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d.promotion\Desktop\Promotion\模板-修改\已修改\"/>
    </mc:Choice>
  </mc:AlternateContent>
  <xr:revisionPtr revIDLastSave="0" documentId="13_ncr:1_{CB47552C-0244-44A6-9049-C456FB787A82}" xr6:coauthVersionLast="28" xr6:coauthVersionMax="28" xr10:uidLastSave="{00000000-0000-0000-0000-000000000000}"/>
  <bookViews>
    <workbookView xWindow="33240" yWindow="0" windowWidth="19200" windowHeight="6948" tabRatio="530" activeTab="6" xr2:uid="{00000000-000D-0000-FFFF-FFFF00000000}"/>
  </bookViews>
  <sheets>
    <sheet name="ERTM Mapping" sheetId="44" r:id="rId1"/>
    <sheet name="ERTM字段说明" sheetId="45" r:id="rId2"/>
    <sheet name="by category" sheetId="23" r:id="rId3"/>
    <sheet name="促销活动by code" sheetId="42" r:id="rId4"/>
    <sheet name="JD" sheetId="38" state="hidden" r:id="rId5"/>
    <sheet name="活动汇总" sheetId="1" r:id="rId6"/>
    <sheet name="by depot批复" sheetId="46" r:id="rId7"/>
    <sheet name="coupon&amp;DSR incentive" sheetId="43" r:id="rId8"/>
    <sheet name="Sheet2" sheetId="35" state="hidden" r:id="rId9"/>
    <sheet name="JD各仓mapping" sheetId="34" state="hidden" r:id="rId10"/>
    <sheet name="Sheet1" sheetId="33" state="hidden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</externalReferences>
  <definedNames>
    <definedName name="\o">#N/A</definedName>
    <definedName name="_____01_1">NA()</definedName>
    <definedName name="_____02_1">NA()</definedName>
    <definedName name="_____03_1">NA()</definedName>
    <definedName name="_____04_1">NA()</definedName>
    <definedName name="_____05_1">NA()</definedName>
    <definedName name="__Act05">OFFSET([1]Act05!$A$1,0,0,COUNTA([1]Act05!$A$1:$A$65536),COUNTA([1]Act05!$A$1:$IV$1))</definedName>
    <definedName name="__apr4">[2]Sheet2!$A$1:$AI$128</definedName>
    <definedName name="__muf02">[3]quickSoup!$AA$2:$AX$37</definedName>
    <definedName name="__OP2005">OFFSET([1]OP05!$A$1,0,0,COUNTA([1]OP05!$A$1:$A$65536),COUNTA([1]OP05!$A$1:$IV$1))</definedName>
    <definedName name="__row7">COUNTA('[4]data hpc'!$D$5:$D$335)</definedName>
    <definedName name="_Act05">OFFSET([1]Act05!$A$1,0,0,COUNTA([1]Act05!$A$1:$A$65536),COUNTA([1]Act05!$A$1:$IV$1))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FALSE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FALSE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C97038">NA()</definedName>
    <definedName name="_Fill" localSheetId="2" hidden="1">#REF!</definedName>
    <definedName name="_Fill" localSheetId="7" hidden="1">#REF!</definedName>
    <definedName name="_Fill" hidden="1">#REF!</definedName>
    <definedName name="_xlnm._FilterDatabase" localSheetId="2" hidden="1">#REF!</definedName>
    <definedName name="_xlnm._FilterDatabase" localSheetId="7" hidden="1">#REF!</definedName>
    <definedName name="_xlnm._FilterDatabase" localSheetId="0" hidden="1">'ERTM Mapping'!$A$2:$L$39</definedName>
    <definedName name="_xlnm._FilterDatabase" localSheetId="9" hidden="1">JD各仓mapping!$A$1:$I$20</definedName>
    <definedName name="_xlnm._FilterDatabase" localSheetId="5" hidden="1">活动汇总!$A$7:$FQ$77</definedName>
    <definedName name="_xlnm._FilterDatabase" hidden="1">#REF!</definedName>
    <definedName name="_FS98008">NA()</definedName>
    <definedName name="_FS98012">NA()</definedName>
    <definedName name="_FS98019">NA()</definedName>
    <definedName name="_FS98025">NA()</definedName>
    <definedName name="_HPC2">NA()</definedName>
    <definedName name="_Key1" localSheetId="0" hidden="1">'[5]RES.NON-STOCK'!#REF!</definedName>
    <definedName name="_Key1" hidden="1">'[5]RES.NON-STOCK'!#REF!</definedName>
    <definedName name="_mon1" localSheetId="0">#REF!</definedName>
    <definedName name="_mon1">#REF!</definedName>
    <definedName name="_mon2" localSheetId="0">#REF!</definedName>
    <definedName name="_mon2">#REF!</definedName>
    <definedName name="_O">NA()</definedName>
    <definedName name="_OP2005">OFFSET([1]OP05!$A$1,0,0,COUNTA([1]OP05!$A$1:$A$65536),COUNTA([1]OP05!$A$1:$IV$1))</definedName>
    <definedName name="_Order1" hidden="1">255</definedName>
    <definedName name="_Order2" hidden="1">0</definedName>
    <definedName name="_OY7">NA()</definedName>
    <definedName name="_P">NA()</definedName>
    <definedName name="_pm1">NA()</definedName>
    <definedName name="_row7">COUNTA('[4]data hpc'!$D$5:$D$335)</definedName>
    <definedName name="_Sort" localSheetId="0" hidden="1">'[5]RES.NON-STOCK'!#REF!</definedName>
    <definedName name="_Sort" hidden="1">'[5]RES.NON-STOCK'!#REF!</definedName>
    <definedName name="aaaa">NA()</definedName>
    <definedName name="aaaaa1">NA()</definedName>
    <definedName name="aaaaa23">NA()</definedName>
    <definedName name="aaaaaaa">'[6]Promotion Number'!$A$2:$G$144</definedName>
    <definedName name="aaaaaaaa" localSheetId="0" hidden="1">'[5]RES.NON-STOCK'!#REF!</definedName>
    <definedName name="aaaaaaaa" hidden="1">'[5]RES.NON-STOCK'!#REF!</definedName>
    <definedName name="aaaaaaaaaaaaaaaaaaaaaaaaaaa" localSheetId="0" hidden="1">'[5]RES.NON-STOCK'!#REF!</definedName>
    <definedName name="aaaaaaaaaaaaaaaaaaaaaaaaaaa" hidden="1">'[5]RES.NON-STOCK'!#REF!</definedName>
    <definedName name="aaaaaaaaaaaaaaaaaaaaaaaaaaaa" localSheetId="0" hidden="1">'[5]RES.NON-STOCK'!#REF!</definedName>
    <definedName name="aaaaaaaaaaaaaaaaaaaaaaaaaaaa" hidden="1">'[5]RES.NON-STOCK'!#REF!</definedName>
    <definedName name="aas_1">NA()</definedName>
    <definedName name="aasd">NA()</definedName>
    <definedName name="abc">NA()</definedName>
    <definedName name="Act_01">[3]quickSoup!$B$2:$Y$37</definedName>
    <definedName name="adf">NA()</definedName>
    <definedName name="adh">NA()</definedName>
    <definedName name="aer">NA()</definedName>
    <definedName name="afds_1">NA()</definedName>
    <definedName name="afg">NA()</definedName>
    <definedName name="ah">NA()</definedName>
    <definedName name="All_Category_E">[7]East!$V$52:$EQ$54</definedName>
    <definedName name="All_Category_N">[7]North!$V$52:$EQ$54</definedName>
    <definedName name="All_Category_S">[7]South!$V$52:$EQ$54</definedName>
    <definedName name="All_Category_W">[7]West!$V$52:$EQ$54</definedName>
    <definedName name="allassets_1">NA()</definedName>
    <definedName name="alliability_1">NA()</definedName>
    <definedName name="amount1">[8]data!$I$5:$I$568</definedName>
    <definedName name="amount2">[8]data!$I$5:$I$568</definedName>
    <definedName name="AP_01">[3]OthSauce!$B$150:$Z$185</definedName>
    <definedName name="AP_02">[3]OthSauce!$B$76:$Y$111</definedName>
    <definedName name="apc_table_1">NA()</definedName>
    <definedName name="Aqua.Price">[3]Skippy!$B$10</definedName>
    <definedName name="aqw">NA()</definedName>
    <definedName name="asd">NA()</definedName>
    <definedName name="asdf" localSheetId="7">CHOOSE(asd,ah,dfg)</definedName>
    <definedName name="asdf">CHOOSE(asd,ah,dfg)</definedName>
    <definedName name="asdf_1" localSheetId="7">CHOOSE(asd,ah,dfg)</definedName>
    <definedName name="asdf_1">CHOOSE(asd,ah,dfg)</definedName>
    <definedName name="asdfs">NA()</definedName>
    <definedName name="ASF">'[9] Foods分配'!$C$8:$C$83</definedName>
    <definedName name="assets">#N/A</definedName>
    <definedName name="assets_1" localSheetId="7">CHOOSE(cho_1,allassets_1,bjassets_1)</definedName>
    <definedName name="assets_1">CHOOSE(cho_1,allassets_1,bjassets_1)</definedName>
    <definedName name="atr">NA()</definedName>
    <definedName name="AU_LISTING_080403">[10]AU_Listing!$B$3:$W$585</definedName>
    <definedName name="AUG_01">[3]quickSoup!$AZ$113:$BW$148</definedName>
    <definedName name="Aug报总量" localSheetId="2" hidden="1">#REF!</definedName>
    <definedName name="Aug报总量" localSheetId="7" hidden="1">#REF!</definedName>
    <definedName name="Aug报总量" hidden="1">#REF!</definedName>
    <definedName name="autoshape113">NA()</definedName>
    <definedName name="awe">NA()</definedName>
    <definedName name="B_Range">#N/A</definedName>
    <definedName name="bbbb">NA()</definedName>
    <definedName name="bd">NA()</definedName>
    <definedName name="Beijing_Region_LY">[11]Data!$B$125:$N$196</definedName>
    <definedName name="bjassets_1">NA()</definedName>
    <definedName name="bjb">NA()</definedName>
    <definedName name="BJcity">NA()</definedName>
    <definedName name="bjliability_1">NA()</definedName>
    <definedName name="bjm">NA()</definedName>
    <definedName name="BJoutside">NA()</definedName>
    <definedName name="BJSALES_1">NA()</definedName>
    <definedName name="Blank">"-"</definedName>
    <definedName name="BRAND_DEC_06">NA()</definedName>
    <definedName name="BRAND_JUL_06">NA()</definedName>
    <definedName name="BRAND_NOV_06">NA()</definedName>
    <definedName name="BRAND_OCT_06">NA()</definedName>
    <definedName name="BRAND_SEP_06">NA()</definedName>
    <definedName name="BRAND01">NA()</definedName>
    <definedName name="BRANDDATA">NA()</definedName>
    <definedName name="Budget" localSheetId="0">[12]Sys!#REF!</definedName>
    <definedName name="Budget">#N/A</definedName>
    <definedName name="Budget1">[13]Sys!$AO$2:$AO$22</definedName>
    <definedName name="cat">'[14]2014 Jan'!$A$1:$J$1</definedName>
    <definedName name="CAT_Budget">[15]SysCAT!$AO$2:$AO$25</definedName>
    <definedName name="CAT_Category">[15]SysCAT!$BB$2:$BB$5</definedName>
    <definedName name="CatCompany">[16]Config!$I$3:$I$4</definedName>
    <definedName name="Category_1">NA()</definedName>
    <definedName name="CatList">[16]Config!$A$3:$A$10</definedName>
    <definedName name="CC">OFFSET([17]Sheet3!$AD$1,0,0,COUNTA([17]Sheet3!$AD$1:$AD$65536),1)</definedName>
    <definedName name="cc121g">NA()</definedName>
    <definedName name="cch">NA()</definedName>
    <definedName name="cd">NA()</definedName>
    <definedName name="cho_1">NA()</definedName>
    <definedName name="Choices_Wrapper">#N/A</definedName>
    <definedName name="chol_1">NA()</definedName>
    <definedName name="City">[18]SH!$A$1:$D$1</definedName>
    <definedName name="City_Summary">OFFSET([19]City_summary!$A$1,0,0,COUNTA([19]City_summary!$A$1:$A$65536),COUNTA([19]City_summary!$A$1:$IV$1))</definedName>
    <definedName name="CM">NA()</definedName>
    <definedName name="codes_nsc_1">NA()</definedName>
    <definedName name="Company">[16]Config!$G$3:$G$4</definedName>
    <definedName name="conversion">OFFSET([19]CONVERSION!$A$1,0,0,COUNTA([19]CONVERSION!$A$1:$A$65536),COUNTA([19]CONVERSION!$A$1:$IV$1))</definedName>
    <definedName name="costcenter">OFFSET([20]database!$G$1,0,0,[20]database!$I$1,1)</definedName>
    <definedName name="count">COUNTA([21]DATA!$D$1:$D$65536)+1</definedName>
    <definedName name="countn">COUNTA('[22]hpc data'!$E$1:$E$65536)</definedName>
    <definedName name="CP_FORM">NA()</definedName>
    <definedName name="CPC_MY">[12]Sys!$M$1</definedName>
    <definedName name="CPCList">[12]Sys!$S$15:$S$18</definedName>
    <definedName name="CPG_MY">[12]Sys!$T$1</definedName>
    <definedName name="CPRP">"Button 1"</definedName>
    <definedName name="CType_MY">[12]Sys!$F$1</definedName>
    <definedName name="Cus_CustLevel">[12]Sys!$AO$2:$AO$4</definedName>
    <definedName name="Cus_MY">[12]Sys!$AL$1</definedName>
    <definedName name="Cus_ProCatList">[12]Sys!$AK$15:$AK$19</definedName>
    <definedName name="Cus_ProCPCList2">[12]Sys!$AO$15:$AO$100</definedName>
    <definedName name="Cus_ProLevel">[12]Sys!$AM$2:$AM$4</definedName>
    <definedName name="Cus_ProSubB">[12]Sys!#REF!</definedName>
    <definedName name="Cus_ProSubBList">[12]Sys!$AM$15:$AM$22</definedName>
    <definedName name="CUST">NA()</definedName>
    <definedName name="CustDivList">[12]Sys!$E$7:$E$9</definedName>
    <definedName name="CustLevel">[12]Sys!$AB$2:$AB$5</definedName>
    <definedName name="CustLevelList">[12]Sys!$AU$2:$AU$4</definedName>
    <definedName name="Customer">OFFSET([19]Customer!$A$1,0,0,COUNTA([19]Customer!$A$1:$A$65536),COUNTA([19]Customer!$A$1:$IV$1))</definedName>
    <definedName name="Customer___SKU_Data">[11]Data!$A$1:$F$1</definedName>
    <definedName name="CustTypeList">[12]Sys!$L$7:$L$19</definedName>
    <definedName name="CYCM">NA()</definedName>
    <definedName name="data2">'[22]hpc data'!$D$1:$BH$65536</definedName>
    <definedName name="data6">[23]data!$C$1:$BM$306</definedName>
    <definedName name="_xlnm.Database">OFFSET([20]database!$A$1,0,0,[20]database!$I$1,[20]database!$K$1)</definedName>
    <definedName name="DataType" localSheetId="0">[12]Sys!$E$2:$E$3</definedName>
    <definedName name="DataType">[24]Sys!$E$2:$E$3</definedName>
    <definedName name="db">'[25]Detail of each cluster &amp; city'!$A$4:$W$839</definedName>
    <definedName name="ddd" localSheetId="0">'[26]2013 Oct'!$A$1:$J$1</definedName>
    <definedName name="DDD">[27]datasource!$A$7:$A$10</definedName>
    <definedName name="deliver">[28]DT清理表!$AA$4:$AA$5</definedName>
    <definedName name="depr_1">NA()</definedName>
    <definedName name="DetailStart" localSheetId="0">[12]By_CustType!#REF!</definedName>
    <definedName name="DetailStart">[12]By_CustType!#REF!</definedName>
    <definedName name="dfaw_1" localSheetId="7">CHOOSE(fa_1,re,rty)</definedName>
    <definedName name="dfaw_1">CHOOSE(fa_1,re,rty)</definedName>
    <definedName name="dfef">'[29]2013 Sep'!$A$1:$J$1</definedName>
    <definedName name="dfg">NA()</definedName>
    <definedName name="dlgCommercialCheck">"Check Box 8"</definedName>
    <definedName name="dlgCoverCheck">"Check Box 4"</definedName>
    <definedName name="dlgDaypartCheck">"Check Box 7"</definedName>
    <definedName name="dlgHHGRPCheck">"Check Box 5"</definedName>
    <definedName name="dlgTRPCheck">"Check Box 6"</definedName>
    <definedName name="DM支持">[30]datasource!$T$7:$T$8</definedName>
    <definedName name="download53_1">NA()</definedName>
    <definedName name="ds" localSheetId="7">CHOOSE(sdfg,sdg,g)</definedName>
    <definedName name="ds">CHOOSE(sdfg,sdg,g)</definedName>
    <definedName name="ds_1" localSheetId="7">CHOOSE(sdfg,sdg,g)</definedName>
    <definedName name="ds_1">CHOOSE(sdfg,sdg,g)</definedName>
    <definedName name="dsa_1">NA()</definedName>
    <definedName name="dsdkajkdajdja" localSheetId="0">[12]By_CustType!#REF!</definedName>
    <definedName name="dsdkajkdajdja">[12]By_CustType!#REF!</definedName>
    <definedName name="dsf">NA()</definedName>
    <definedName name="dsg">NA()</definedName>
    <definedName name="dsgf">NA()</definedName>
    <definedName name="dtdec">'[25]DT No.'!$D$2:$F$376</definedName>
    <definedName name="dtly">'[25]DT No.'!$I$2:$K$412</definedName>
    <definedName name="dtytd">'[25]DT No.'!$A$2:$C$264</definedName>
    <definedName name="er">#N/A</definedName>
    <definedName name="er_1" localSheetId="7">CHOOSE(fa_1,kgf,yty)</definedName>
    <definedName name="er_1">CHOOSE(fa_1,kgf,yty)</definedName>
    <definedName name="eui">NA()</definedName>
    <definedName name="Euro">13240</definedName>
    <definedName name="ewe">NA()</definedName>
    <definedName name="ewre_1">NA()</definedName>
    <definedName name="exchgrt1">NA()</definedName>
    <definedName name="ExpenseList">[16]Config!$E$3:$E$12</definedName>
    <definedName name="fa_1">NA()</definedName>
    <definedName name="FACTOR_1">NA()</definedName>
    <definedName name="FC_Vol">OFFSET([31]FC_Vol!$A$1,0,0,COUNTA([31]FC_Vol!$B$1:$B$65536),COUNTA([31]FC_Vol!$A$1:$IV$1))</definedName>
    <definedName name="fdgj">NA()</definedName>
    <definedName name="ff">'[6]00nps'!$A$4:$N$763</definedName>
    <definedName name="FoodsCatList" localSheetId="0">[16]Config!#REF!</definedName>
    <definedName name="FoodsCatList">[16]Config!#REF!</definedName>
    <definedName name="fri" localSheetId="0">[12]Sys!#REF!</definedName>
    <definedName name="fri">[12]Sys!#REF!</definedName>
    <definedName name="fsa">NA()</definedName>
    <definedName name="FSM">'[32] Foods配额'!$C$8:$C$285</definedName>
    <definedName name="g">NA()</definedName>
    <definedName name="gf">NA()</definedName>
    <definedName name="gsd_1" localSheetId="7">CHOOSE(dsg,dsgf,fdgj)</definedName>
    <definedName name="gsd_1">CHOOSE(dsg,dsgf,fdgj)</definedName>
    <definedName name="GSEDF">NA()</definedName>
    <definedName name="GZ_Region_LY">[11]Data!$B$277:$N$348</definedName>
    <definedName name="gzb">NA()</definedName>
    <definedName name="GZcity">NA()</definedName>
    <definedName name="GZoutside">NA()</definedName>
    <definedName name="h" localSheetId="0">[33]Sys!$AO$2:$AO$22</definedName>
    <definedName name="h">NA()</definedName>
    <definedName name="HDF">NA()</definedName>
    <definedName name="HFD_1">NA()</definedName>
    <definedName name="hfghj">NA()</definedName>
    <definedName name="HG" localSheetId="7">CHOOSE(UIO,PIOO,IO)</definedName>
    <definedName name="HG">CHOOSE(UIO,PIOO,IO)</definedName>
    <definedName name="HG_1" localSheetId="7">CHOOSE(UIO,PIOO,IO)</definedName>
    <definedName name="HG_1">CHOOSE(UIO,PIOO,IO)</definedName>
    <definedName name="hj">NA()</definedName>
    <definedName name="hjk">#N/A</definedName>
    <definedName name="hjk_1" localSheetId="7">CHOOSE(y_1,hj,hulikj)</definedName>
    <definedName name="hjk_1">CHOOSE(y_1,hj,hulikj)</definedName>
    <definedName name="hr">[25]hr!$E$5:$J$712</definedName>
    <definedName name="HTML_Control" localSheetId="7" hidden="1">{"'Tomatados Sin Perita'!$B$1:$O$95"}</definedName>
    <definedName name="HTML_Control" hidden="1">{"'Tomatados Sin Perita'!$B$1:$O$95"}</definedName>
    <definedName name="HTML_Description" hidden="1">""</definedName>
    <definedName name="HTML_Email" hidden="1">""</definedName>
    <definedName name="HTML_Header" hidden="1">"Caldos"</definedName>
    <definedName name="HTML_LastUpdate" hidden="1">"28/09/2004"</definedName>
    <definedName name="HTML_LineAfter" hidden="1">FALSE</definedName>
    <definedName name="HTML_LineBefore" hidden="1">FALSE</definedName>
    <definedName name="HTML_Name" hidden="1">"Juan Ignacio Marti Garro"</definedName>
    <definedName name="HTML_OBDlg2" hidden="1">TRUE</definedName>
    <definedName name="HTML_OBDlg4" hidden="1">TRUE</definedName>
    <definedName name="HTML_OS" hidden="1">0</definedName>
    <definedName name="HTML_PathFile" hidden="1">"O:\Groups\Radares_UBF\Foods\TXT\Key Business Information-Admin\Monthly Targets\Gráficos\MONTHLY_GRAF_200408_.htm"</definedName>
    <definedName name="HTML_Title" hidden="1">"Tracking Market Shares Agosto"</definedName>
    <definedName name="hulikj">NA()</definedName>
    <definedName name="HYI">NA()</definedName>
    <definedName name="HZL_Bar">[7]National!$W$53:$ER$55</definedName>
    <definedName name="HZL_Bar_E">[7]East!$V$58:$EQ$60</definedName>
    <definedName name="HZL_Bar_N">[7]North!$V$58:$EQ$60</definedName>
    <definedName name="HZL_Bar_S">[7]South!$V$58:$EQ$60</definedName>
    <definedName name="HZL_Bar_W">[7]West!$V$58:$EQ$60</definedName>
    <definedName name="HZL_Hair">[7]National!$W$56:$ER$58</definedName>
    <definedName name="HZL_Hair_E">[7]East!$V$61:$EQ$63</definedName>
    <definedName name="HZL_Hair_N">[7]North!$V$61:$EQ$63</definedName>
    <definedName name="HZL_Hair_S">[7]South!$V$61:$EQ$63</definedName>
    <definedName name="HZL_Hair_W">[7]West!$V$61:$EQ$63</definedName>
    <definedName name="ib">NA()</definedName>
    <definedName name="ic">NA()</definedName>
    <definedName name="Ice_Cream_new_plant_at_Baddi_1">NA()</definedName>
    <definedName name="ig">NA()</definedName>
    <definedName name="iie">NA()</definedName>
    <definedName name="iiil">NA()</definedName>
    <definedName name="imlist">NA()</definedName>
    <definedName name="index">1</definedName>
    <definedName name="ini">NA()</definedName>
    <definedName name="IO">NA()</definedName>
    <definedName name="item">NA()</definedName>
    <definedName name="iw">NA()</definedName>
    <definedName name="ix">NA()</definedName>
    <definedName name="J_Range">#N/A</definedName>
    <definedName name="jk">NA()</definedName>
    <definedName name="jtr">NA()</definedName>
    <definedName name="ju">#N/A</definedName>
    <definedName name="Jul_01">[3]quickSoup!$AA$113:$AX$148</definedName>
    <definedName name="JUN_01">[3]quickSoup!$BY$76:$CV$111</definedName>
    <definedName name="ka">'[25]KA Store No.'!$A$2:$D$98</definedName>
    <definedName name="KC_Budget" localSheetId="0">[12]Sys!#REF!</definedName>
    <definedName name="KC_Budget">[12]Sys!#REF!</definedName>
    <definedName name="kgf">NA()</definedName>
    <definedName name="Knorr_Bouillon_E">[7]East!$V$91:$EQ$93</definedName>
    <definedName name="Knorr_Bouillon_N">[7]North!$U$91:$EQ$93</definedName>
    <definedName name="Knorr_Bouillon_S">[7]South!$V$91:$EQ$93</definedName>
    <definedName name="Knorr_Bouillon_W">[7]West!$U$91:$EQ$93</definedName>
    <definedName name="Knorr_Skippy_Bread_Spreads">[7]National!$W$89:$ER$91</definedName>
    <definedName name="Knorr_Skippy_Bread_Spreads_E">[7]East!$V$94:$EQ$96</definedName>
    <definedName name="Knorr_Skippy_Bread_Spreads_N">[7]North!$U$94:$EQ$96</definedName>
    <definedName name="Knorr_Skippy_Bread_Spreads_S">[7]South!$V$94:$EQ$96</definedName>
    <definedName name="Knorr_Skippy_Bread_Spreads_W">[7]West!$U$94:$EQ$96</definedName>
    <definedName name="l">[33]SysCAT!$AO$2:$AO$5</definedName>
    <definedName name="LE_01">[3]OthSauce!$B$39:$Y$74</definedName>
    <definedName name="LE_01_1">NA()</definedName>
    <definedName name="Lipton_Tea_Bag_E">[7]East!$V$100:$EQ$102</definedName>
    <definedName name="Lipton_Tea_Bag_N">[7]North!$U$100:$EQ$102</definedName>
    <definedName name="Lipton_Tea_Bag_S">[7]South!$V$100:$EQ$102</definedName>
    <definedName name="Lipton_Tea_Bag_W">[7]West!$U$100:$EQ$102</definedName>
    <definedName name="Lipton_Tea_Powder">[7]National!$W$98:$ER$100</definedName>
    <definedName name="Lipton_Tea_Powder_E">[7]East!$V$103:$EQ$105</definedName>
    <definedName name="Lipton_Tea_Powder_N">[7]North!$U$103:$EQ$105</definedName>
    <definedName name="Lipton_Tea_Powder_S">[7]South!$V$103:$EQ$105</definedName>
    <definedName name="Lipton_Tea_Powder_W">[7]West!$U$103:$EQ$105</definedName>
    <definedName name="lu">NA()</definedName>
    <definedName name="Lux_Bar">[7]National!$W$59:$ER$61</definedName>
    <definedName name="Lux_Bar_E">[7]East!$V$64:$EQ$66</definedName>
    <definedName name="Lux_Bar_N">[7]North!$V$64:$EQ$66</definedName>
    <definedName name="Lux_Bar_S">[7]South!$V$64:$EQ$66</definedName>
    <definedName name="Lux_Bar_W">[7]West!$V$64:$EQ$66</definedName>
    <definedName name="Lux_Hair">[7]National!$W$62:$ER$64</definedName>
    <definedName name="Lux_Hair_E">[7]East!$V$67:$EQ$69</definedName>
    <definedName name="Lux_Hair_N">[7]North!$V$67:$EQ$69</definedName>
    <definedName name="Lux_Hair_S">[7]South!$V$67:$EQ$69</definedName>
    <definedName name="Lux_Hair_W">[7]West!$V$67:$EQ$69</definedName>
    <definedName name="Lux_SC">[7]National!$W$65:$ER$67</definedName>
    <definedName name="Lux_SC_E">[7]East!$V$70:$EQ$72</definedName>
    <definedName name="Lux_SC_N">[7]North!$V$70:$EQ$72</definedName>
    <definedName name="Lux_SC_S">[7]South!$V$70:$EQ$72</definedName>
    <definedName name="Lux_SC_W">[7]West!$V$70:$EQ$72</definedName>
    <definedName name="lynps">'[25]YTD LY TTL(nps)'!$A$2:$R$716</definedName>
    <definedName name="M_YTD" localSheetId="0">[12]Sys!#REF!</definedName>
    <definedName name="M_YTD">[12]Sys!#REF!</definedName>
    <definedName name="make_1" localSheetId="7">CHOOSE(y_1,hj,hulikj)</definedName>
    <definedName name="make_1">CHOOSE(y_1,hj,hulikj)</definedName>
    <definedName name="MGZC">NA()</definedName>
    <definedName name="MGZO">NA()</definedName>
    <definedName name="Mon" localSheetId="0">#REF!</definedName>
    <definedName name="Mon">#REF!</definedName>
    <definedName name="montday">[34]ALL!$B$3</definedName>
    <definedName name="Month" localSheetId="0">[35]Cover!$T$3</definedName>
    <definedName name="month">'[36]2015 FY SOP'!$Q$1</definedName>
    <definedName name="month2">[37]Report_YTD!$C$1</definedName>
    <definedName name="monthdate">[34]ALL!$B$3</definedName>
    <definedName name="monthdate1">[38]ALL!$B$3</definedName>
    <definedName name="monthdate2">[38]ALL!$B$3</definedName>
    <definedName name="MonthList">[12]Sys!$B$3:$B$50</definedName>
    <definedName name="MSHO">NA()</definedName>
    <definedName name="MTOTAL">NA()</definedName>
    <definedName name="MUF_01">[3]quickSoup!$AA$2:$AX$37</definedName>
    <definedName name="Multiples2">#N/A</definedName>
    <definedName name="name">NA()</definedName>
    <definedName name="nps00">'[25]00nps'!$A$4:$N$763</definedName>
    <definedName name="objective">'[39]Promotion Report'!$W$4:$W$6</definedName>
    <definedName name="Oct">'[40]HPC DATA'!$D$2:$AD$282</definedName>
    <definedName name="OCT_01">[3]quickSoup!$AA$150:$AX$185</definedName>
    <definedName name="Omo_Auto_E">[7]East!$V$76:$EQ$78</definedName>
    <definedName name="Omo_Auto_N">[7]North!$V$76:$EQ$78</definedName>
    <definedName name="Omo_Auto_S">[7]South!$V$76:$EQ$78</definedName>
    <definedName name="Omo_Auto_W">[7]West!$V$76:$EQ$78</definedName>
    <definedName name="Omo_Total">[7]National!$W$68:$ER$70</definedName>
    <definedName name="Omo_Total_E">[7]East!$V$73:$EQ$75</definedName>
    <definedName name="Omo_Total_N">[7]North!$V$73:$EQ$75</definedName>
    <definedName name="Omo_Total_S">[7]South!$V$73:$EQ$75</definedName>
    <definedName name="Omo_Total_W">[7]West!$V$73:$EQ$75</definedName>
    <definedName name="Omo_White">[7]National!$W$74:$ER$76</definedName>
    <definedName name="Omo_White_E">[7]East!$V$79:$EQ$81</definedName>
    <definedName name="Omo_White_N">[7]North!$V$79:$EQ$81</definedName>
    <definedName name="Omo_White_S">[7]South!$V$79:$EQ$81</definedName>
    <definedName name="Omo_White_W">[7]West!$V$79:$EQ$81</definedName>
    <definedName name="OP_1" localSheetId="7">CHOOSE(HFD_1,_OY7,OUIIO)</definedName>
    <definedName name="OP_1">CHOOSE(HFD_1,_OY7,OUIIO)</definedName>
    <definedName name="OUIIO">NA()</definedName>
    <definedName name="pasteu" localSheetId="7" hidden="1">{"Calendario",#N/A,TRUE,"CALENDAR";"Resumen Planta",#N/A,TRUE,"RESUMEN";"Sulfonación &amp; Silicato",#N/A,TRUE,"PROCESOS.DETERG";"Secado &amp; Postadición",#N/A,TRUE,"PROCESOS.DETERG";"Envasado de Polvos",#N/A,TRUE,"ENV.DETERG";"Barras",#N/A,TRUE,"ENV.DETERG"}</definedName>
    <definedName name="pasteu" hidden="1">{"Calendario",#N/A,TRUE,"CALENDAR";"Resumen Planta",#N/A,TRUE,"RESUMEN";"Sulfonación &amp; Silicato",#N/A,TRUE,"PROCESOS.DETERG";"Secado &amp; Postadición",#N/A,TRUE,"PROCESOS.DETERG";"Envasado de Polvos",#N/A,TRUE,"ENV.DETERG";"Barras",#N/A,TRUE,"ENV.DETERG"}</definedName>
    <definedName name="Period">[11]Data!$B$4:$F$15</definedName>
    <definedName name="Periods">NA()</definedName>
    <definedName name="PERLOOKUP">[3]soupysnacks!$A$77:$H$101</definedName>
    <definedName name="PIOO">NA()</definedName>
    <definedName name="Plan">[13]Sys!$AR$2</definedName>
    <definedName name="PMBOM">NA()</definedName>
    <definedName name="pqo">NA()</definedName>
    <definedName name="PrevSheet">#N/A</definedName>
    <definedName name="Price">NA()</definedName>
    <definedName name="_xlnm.Print_Area" localSheetId="2">#REF!</definedName>
    <definedName name="_xlnm.Print_Area" localSheetId="7">#REF!</definedName>
    <definedName name="_xlnm.Print_Area">#REF!</definedName>
    <definedName name="_xlnm.Print_Titles">[3]LConcen!$A$1:$E$65536,[3]LConcen!$A$1:$IV$8</definedName>
    <definedName name="Pro_MY">[12]Sys!$AA$1</definedName>
    <definedName name="ProBU">[12]Sys!$AD$7:$AD$10</definedName>
    <definedName name="ProCatList">[12]Sys!$AD$15:$AD$19</definedName>
    <definedName name="ProCPCList">[12]Sys!$Z$15:$Z$28</definedName>
    <definedName name="ProCPGList">[12]Sys!$AB$15:$AB$16</definedName>
    <definedName name="ProLevel">[12]Sys!$AD$2:$AD$4</definedName>
    <definedName name="PWPref1">[8]data!$D$5:$D$568</definedName>
    <definedName name="PWPref2">[8]data!$D$5:$D$568</definedName>
    <definedName name="q">NA()</definedName>
    <definedName name="Q3_01">[3]quickSoup!$B$113:$Y$148</definedName>
    <definedName name="Q4_01">[3]quickSoup!$B$150:$Y$185</definedName>
    <definedName name="qbn">NA()</definedName>
    <definedName name="qqqqq1">NA()</definedName>
    <definedName name="qti">NA()</definedName>
    <definedName name="Quarter">[31]phasing!$Z$1</definedName>
    <definedName name="re">NA()</definedName>
    <definedName name="Region">[10]Regions!$B$3:$C$12</definedName>
    <definedName name="ReportList" localSheetId="0">[16]Config!#REF!</definedName>
    <definedName name="ReportList">[16]Config!#REF!</definedName>
    <definedName name="ReportYear">[16]Config!$C$3:$C$4</definedName>
    <definedName name="rey">NA()</definedName>
    <definedName name="rhytj">NA()</definedName>
    <definedName name="RiskAfterRecalcMacro" hidden="1">""</definedName>
    <definedName name="RiskAfterSimMacro" hidden="1">""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5000</definedName>
    <definedName name="RiskNumSimulations" hidden="1">3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FALSE</definedName>
    <definedName name="RiskStandardRecalc" hidden="1">1</definedName>
    <definedName name="RiskTemplateSheetName">"myTemplate"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MBOM">NA()</definedName>
    <definedName name="round">[6]rank!$A$2:$D$717</definedName>
    <definedName name="row">COUNTA([23]data!$D$1:$D$65536)</definedName>
    <definedName name="rty">NA()</definedName>
    <definedName name="rwe">NA()</definedName>
    <definedName name="ry">NA()</definedName>
    <definedName name="sad">NA()</definedName>
    <definedName name="saf">NA()</definedName>
    <definedName name="safd" localSheetId="7">CHOOSE(ty,ytre,rey)</definedName>
    <definedName name="safd">CHOOSE(ty,ytre,rey)</definedName>
    <definedName name="safd_1" localSheetId="7">CHOOSE(ty,ytre,rey)</definedName>
    <definedName name="safd_1">CHOOSE(ty,ytre,rey)</definedName>
    <definedName name="SALE">#N/A</definedName>
    <definedName name="SALE_1" localSheetId="7">CHOOSE(cho_1,sales_1,BJSALES_1)</definedName>
    <definedName name="SALE_1">CHOOSE(cho_1,sales_1,BJSALES_1)</definedName>
    <definedName name="sales_1">NA()</definedName>
    <definedName name="salesindex">'[25]sales index'!$A$2:$C$718</definedName>
    <definedName name="SAM10_1">NA()</definedName>
    <definedName name="SAM11_1">NA()</definedName>
    <definedName name="SAM12_1">NA()</definedName>
    <definedName name="SAM13_1">NA()</definedName>
    <definedName name="SAM14_1">NA()</definedName>
    <definedName name="SAM15_1">NA()</definedName>
    <definedName name="SAM16_1">NA()</definedName>
    <definedName name="SAM17_1">NA()</definedName>
    <definedName name="SAM18_1">NA()</definedName>
    <definedName name="SAM19_1">NA()</definedName>
    <definedName name="SAM2_1">NA()</definedName>
    <definedName name="SAM20_1">NA()</definedName>
    <definedName name="SAM3_1">NA()</definedName>
    <definedName name="SAM4_1">NA()</definedName>
    <definedName name="SAM5_1">NA()</definedName>
    <definedName name="SAM6_1">NA()</definedName>
    <definedName name="SAM7_1">NA()</definedName>
    <definedName name="SAM8_1">NA()</definedName>
    <definedName name="SAM9_1">NA()</definedName>
    <definedName name="Scale_Report">[3]LYL!$F$11</definedName>
    <definedName name="sda">NA()</definedName>
    <definedName name="sdfg">NA()</definedName>
    <definedName name="sdg">NA()</definedName>
    <definedName name="SDGS">NA()</definedName>
    <definedName name="Select_CityCluster">[41]SelectMapping!$G$2</definedName>
    <definedName name="Select_County">[41]SelectMapping!$M$2:$M$6</definedName>
    <definedName name="SEP_01">[3]quickSoup!$BY$113:$CV$148</definedName>
    <definedName name="sep_1" localSheetId="7">CHOOSE(dsg,dsgf,fdgj)</definedName>
    <definedName name="sep_1">CHOOSE(dsg,dsgf,fdgj)</definedName>
    <definedName name="SH">OFFSET([20]database!$C$3,0,0,[20]database!$I$1-2,1)</definedName>
    <definedName name="SH_Region_LY">[11]Data!$B$201:$N$272</definedName>
    <definedName name="shb">NA()</definedName>
    <definedName name="SHcity">NA()</definedName>
    <definedName name="SHmonth">NA()</definedName>
    <definedName name="SHoutside">NA()</definedName>
    <definedName name="Skin" localSheetId="0">[12]By_CustType!#REF!</definedName>
    <definedName name="Skin">[12]By_CustType!#REF!</definedName>
    <definedName name="SSmonth">NA()</definedName>
    <definedName name="Stdcost">OFFSET([19]STDCST!$A$1,0,0,COUNTA([19]STDCST!$A$1:$A$65536),COUNTA([19]STDCST!$A$1:$IV$1))</definedName>
    <definedName name="STDCOSTLC">NA()</definedName>
    <definedName name="SubCategory">[42]SysCategory!$Q$2:$Q$15</definedName>
    <definedName name="subfunction">NA()</definedName>
    <definedName name="SubReg">[10]Regions!$B$16:$C$25</definedName>
    <definedName name="SubSubReg">[10]Regions!$B$28:$C$39</definedName>
    <definedName name="t_1" localSheetId="7">CHOOSE(y_1,jk,tf)</definedName>
    <definedName name="t_1">CHOOSE(y_1,jk,tf)</definedName>
    <definedName name="table">NA()</definedName>
    <definedName name="TC">#N/A</definedName>
    <definedName name="tew_1">NA()</definedName>
    <definedName name="tf">NA()</definedName>
    <definedName name="tru">NA()</definedName>
    <definedName name="TSY" localSheetId="7">CHOOSE(jtr,hfghj,lu)</definedName>
    <definedName name="TSY">CHOOSE(jtr,hfghj,lu)</definedName>
    <definedName name="TSY_1" localSheetId="7">CHOOSE(jtr,hfghj,lu)</definedName>
    <definedName name="TSY_1">CHOOSE(jtr,hfghj,lu)</definedName>
    <definedName name="ttr">NA()</definedName>
    <definedName name="TTSKindList">[12]Sys!$AS$2:$AS$3</definedName>
    <definedName name="tus" localSheetId="0">#REF!</definedName>
    <definedName name="tus">#REF!</definedName>
    <definedName name="ty">NA()</definedName>
    <definedName name="tyhu" localSheetId="7">CHOOSE(jtr,hfghj,lu)</definedName>
    <definedName name="tyhu">CHOOSE(jtr,hfghj,lu)</definedName>
    <definedName name="tyhu_1" localSheetId="7">CHOOSE(jtr,hfghj,lu)</definedName>
    <definedName name="tyhu_1">CHOOSE(jtr,hfghj,lu)</definedName>
    <definedName name="UIO">NA()</definedName>
    <definedName name="UNIT">NA()</definedName>
    <definedName name="upi">NA()</definedName>
    <definedName name="utr">NA()</definedName>
    <definedName name="VCBJcity">NA()</definedName>
    <definedName name="VCBJoutside">NA()</definedName>
    <definedName name="VCSHcity">NA()</definedName>
    <definedName name="voll">NA()</definedName>
    <definedName name="wall">NA()</definedName>
    <definedName name="wallb">NA()</definedName>
    <definedName name="walls">NA()</definedName>
    <definedName name="wallsm">NA()</definedName>
    <definedName name="wanglinlin">'[43]门店汇总(DT)'!$D$4</definedName>
    <definedName name="WBJC">NA()</definedName>
    <definedName name="WBJO">NA()</definedName>
    <definedName name="WCSC">[3]LYL!$F$11</definedName>
    <definedName name="wed" localSheetId="0">#REF!</definedName>
    <definedName name="wed">#REF!</definedName>
    <definedName name="week">NA()</definedName>
    <definedName name="weqe">NA()</definedName>
    <definedName name="WEXP">NA()</definedName>
    <definedName name="WGZC">NA()</definedName>
    <definedName name="WGZO">NA()</definedName>
    <definedName name="wh">NA()</definedName>
    <definedName name="WH_Region_LY">[11]Data!$B$353:$N$424</definedName>
    <definedName name="whb">NA()</definedName>
    <definedName name="WHcity">NA()</definedName>
    <definedName name="WHoutside">NA()</definedName>
    <definedName name="WICE">NA()</definedName>
    <definedName name="wqe">NA()</definedName>
    <definedName name="wqedwd">'[44]2014 Apr'!$A$1:$J$1</definedName>
    <definedName name="WSHC">NA()</definedName>
    <definedName name="WSHO">NA()</definedName>
    <definedName name="Wtotal">NA()</definedName>
    <definedName name="wwe">NA()</definedName>
    <definedName name="WWHC">NA()</definedName>
    <definedName name="WWHO">NA()</definedName>
    <definedName name="wwq">NA()</definedName>
    <definedName name="xa">NA()</definedName>
    <definedName name="y_1">NA()</definedName>
    <definedName name="YesNo">NA()</definedName>
    <definedName name="YTDMonthList">[12]Sys!$A$3:$A$50</definedName>
    <definedName name="ytdnps">[25]nps!$A$2:$R$717</definedName>
    <definedName name="ytre">NA()</definedName>
    <definedName name="yty">NA()</definedName>
    <definedName name="yut">NA()</definedName>
    <definedName name="ZH_Baseline_E">[7]East!$V$82:$EQ$84</definedName>
    <definedName name="ZH_Baseline_N">[7]North!$V$82:$EQ$84</definedName>
    <definedName name="ZH_Baseline_S">[7]South!$V$82:$EQ$84</definedName>
    <definedName name="ZH_Baseline_W">[7]West!$V$82:$EQ$84</definedName>
    <definedName name="ZH_Fresh_Breath">[7]National!$W$83:$ER$85</definedName>
    <definedName name="ZH_Fresh_Breath_E">[7]East!$V$88:$EQ$90</definedName>
    <definedName name="ZH_Fresh_Breath_N">[7]North!$V$88:$EQ$90</definedName>
    <definedName name="ZH_Fresh_Breath_S">[7]South!$V$88:$EQ$90</definedName>
    <definedName name="ZH_Fresh_Breath_W">[7]West!$V$88:$EQ$90</definedName>
    <definedName name="ZH_Whitening">[7]National!$W$80:$ER$82</definedName>
    <definedName name="ZH_Whitening_E">[7]East!$V$85:$EQ$87</definedName>
    <definedName name="ZH_Whitening_N">[7]North!$V$85:$EQ$87</definedName>
    <definedName name="ZH_Whitening_S">[7]South!$V$85:$EQ$87</definedName>
    <definedName name="ZH_Whitening_W">[7]West!$V$85:$EQ$87</definedName>
    <definedName name="耳麦">[30]datasource!$AJ$1482:$AJ$1483</definedName>
    <definedName name="耳麦1">[45]datasource!$AJ$1482:$AJ$1483</definedName>
    <definedName name="二级陈列方式">[30]datasource!$N$7:$N$11</definedName>
    <definedName name="_xlnm.Recorder" localSheetId="2">#REF!</definedName>
    <definedName name="_xlnm.Recorder" localSheetId="7">#REF!</definedName>
    <definedName name="_xlnm.Recorder">#REF!</definedName>
    <definedName name="生产列11_1">NA()</definedName>
    <definedName name="生产列15_1">NA()</definedName>
    <definedName name="生产列16_1">NA()</definedName>
    <definedName name="生产列17_1">NA()</definedName>
    <definedName name="生产列19_1">NA()</definedName>
    <definedName name="生产列2_1">NA()</definedName>
    <definedName name="生产列20_1">NA()</definedName>
    <definedName name="生产列3_1">NA()</definedName>
    <definedName name="生产列4_1">NA()</definedName>
    <definedName name="生产列5_1">NA()</definedName>
    <definedName name="生产列6_1">NA()</definedName>
    <definedName name="生产列7_1">NA()</definedName>
    <definedName name="生产列8_1">NA()</definedName>
    <definedName name="生产列9_1">NA()</definedName>
    <definedName name="生产期_1">NA()</definedName>
    <definedName name="生产期1_1">NA()</definedName>
    <definedName name="生产期11_1">NA()</definedName>
    <definedName name="生产期15_1">NA()</definedName>
    <definedName name="生产期16_1">NA()</definedName>
    <definedName name="生产期17_1">NA()</definedName>
    <definedName name="生产期19_1">NA()</definedName>
    <definedName name="生产期2_1">NA()</definedName>
    <definedName name="生产期20_1">NA()</definedName>
    <definedName name="生产期3_1">NA()</definedName>
    <definedName name="生产期4_1">NA()</definedName>
    <definedName name="生产期5_1">NA()</definedName>
    <definedName name="生产期6_1">NA()</definedName>
    <definedName name="生产期7_1">NA()</definedName>
    <definedName name="生产期8_1">NA()</definedName>
    <definedName name="生产期9_1">NA()</definedName>
    <definedName name="数据北京">OFFSET(INDIRECT("北京数据日报!$B$2"),,,COUNTA(INDIRECT("北京数据日报!$B$2:$B$500")),10)</definedName>
    <definedName name="数据成都">OFFSET(INDIRECT("成都数据日报!$B$2"),,,COUNTA(INDIRECT("成都数据日报!$B$2:$B$500")),10)</definedName>
    <definedName name="数据大连">OFFSET(INDIRECT("大连数据日报!$B$2"),,,COUNTA(INDIRECT("大连数据日报!$B$2:$B$500")),10)</definedName>
    <definedName name="数据东莞">OFFSET(INDIRECT("东莞数据日报!$B$2"),,,COUNTA(INDIRECT("东莞数据日报!$B$2:$B$500")),10)</definedName>
    <definedName name="数据广州">OFFSET(INDIRECT("广州数据日报!$B$2"),,,COUNTA(INDIRECT("广州数据日报!$B$2:$B$500")),10)</definedName>
    <definedName name="数据桂林">OFFSET(INDIRECT("桂林数据日报!$B$2"),,,COUNTA(INDIRECT("桂林数据日报!$B$2:$B$500")),10)</definedName>
    <definedName name="数据哈尔滨">OFFSET(INDIRECT("哈尔滨数据日报!$B$2"),,,COUNTA(INDIRECT("哈尔滨数据日报!$B$2:$B$500")),10)</definedName>
    <definedName name="数据海南">OFFSET(INDIRECT("海南数据日报!$B$2"),,,COUNTA(INDIRECT("海南数据日报!$B$2:$B$500")),10)</definedName>
    <definedName name="数据杭州">OFFSET(INDIRECT("杭州数据日报!$B$2"),,,COUNTA(INDIRECT("杭州数据日报!$B$2:$B$500")),10)</definedName>
    <definedName name="数据昆明">OFFSET(INDIRECT("昆明数据日报!$B$2"),,,COUNTA(INDIRECT("昆明数据日报!$B$2:$B$500")),10)</definedName>
    <definedName name="数据兰州">OFFSET(INDIRECT("兰州数据日报!$B$2"),,,COUNTA(INDIRECT("兰州数据日报!$B$2:$B$500")),10)</definedName>
    <definedName name="数据柳州">OFFSET(INDIRECT("柳州数据日报!$B$2"),,,COUNTA(INDIRECT("柳州数据日报!$B$2:$B$500")),10)</definedName>
    <definedName name="数据南昌">OFFSET(INDIRECT("南昌数据日报!$B$2"),,,COUNTA(INDIRECT("南昌数据日报!$B$2:$B$500")),10)</definedName>
    <definedName name="数据南京">OFFSET(INDIRECT("南京数据日报!$B$2"),,,COUNTA(INDIRECT("南京数据日报!$B$2:$B$500")),10)</definedName>
    <definedName name="数据青岛">OFFSET(INDIRECT("青岛数据日报!$B$2"),,,COUNTA(INDIRECT("青岛数据日报!$B$2:$B$500")),10)</definedName>
    <definedName name="数据上海">OFFSET(INDIRECT("上海数据日报!$B$2"),,,COUNTA(INDIRECT("上海数据日报!$B$2:$B$500"))+1,10)</definedName>
    <definedName name="数据深圳">OFFSET(INDIRECT("深圳数据日报!$B$2"),,,COUNTA(INDIRECT("深圳数据日报!$B$2:$B$500")),10)</definedName>
    <definedName name="数据沈阳">OFFSET(INDIRECT("沈阳数据日报!$B$2"),,,COUNTA(INDIRECT("沈阳数据日报!$B$2:$B$500")),10)</definedName>
    <definedName name="数据天津">OFFSET(INDIRECT("天津数据日报!$B$2"),,,COUNTA(INDIRECT("天津数据日报!$B$2:$B$500")),10)</definedName>
    <definedName name="数据乌鲁木齐">OFFSET(INDIRECT("乌鲁木齐数据日报!$B$2"),,,COUNTA(INDIRECT("乌鲁木齐数据日报!$B$2:$B$500")),10)</definedName>
    <definedName name="数据武汉">OFFSET(INDIRECT("武汉数据日报!$B$2"),,,COUNTA(INDIRECT("武汉数据日报!$B$2:$B$500")),10)</definedName>
    <definedName name="数据西安">OFFSET(INDIRECT("西安数据日报!$B$2"),,,COUNTA(INDIRECT("西安数据日报!$B$2:$B$500")),10)</definedName>
    <definedName name="数据西宁">OFFSET(INDIRECT("西宁数据日报!$B$2"),,,COUNTA(INDIRECT("西宁数据日报!$B$2:$B$500")),10)</definedName>
    <definedName name="数据郑州">OFFSET(INDIRECT("郑州数据日报!$B$2"),,,COUNTA(INDIRECT("郑州数据日报!$B$2:$B$500")),10)</definedName>
  </definedNames>
  <calcPr calcId="171027"/>
  <pivotCaches>
    <pivotCache cacheId="0" r:id="rId5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U9" i="1" l="1"/>
  <c r="DV9" i="1"/>
  <c r="DW9" i="1"/>
  <c r="DX9" i="1"/>
  <c r="DU10" i="1"/>
  <c r="DV10" i="1"/>
  <c r="DW10" i="1"/>
  <c r="DX10" i="1"/>
  <c r="DU11" i="1"/>
  <c r="DV11" i="1"/>
  <c r="DW11" i="1"/>
  <c r="DX11" i="1"/>
  <c r="DU12" i="1"/>
  <c r="DV12" i="1"/>
  <c r="DW12" i="1"/>
  <c r="DX12" i="1"/>
  <c r="DU13" i="1"/>
  <c r="DV13" i="1"/>
  <c r="DW13" i="1"/>
  <c r="DX13" i="1"/>
  <c r="DU14" i="1"/>
  <c r="DV14" i="1"/>
  <c r="DW14" i="1"/>
  <c r="DX14" i="1"/>
  <c r="DU15" i="1"/>
  <c r="DV15" i="1"/>
  <c r="DW15" i="1"/>
  <c r="DX15" i="1"/>
  <c r="DU16" i="1"/>
  <c r="DV16" i="1"/>
  <c r="DW16" i="1"/>
  <c r="DX16" i="1"/>
  <c r="DU17" i="1"/>
  <c r="DV17" i="1"/>
  <c r="DW17" i="1"/>
  <c r="DX17" i="1"/>
  <c r="DU18" i="1"/>
  <c r="DV18" i="1"/>
  <c r="DW18" i="1"/>
  <c r="DX18" i="1"/>
  <c r="DU19" i="1"/>
  <c r="DV19" i="1"/>
  <c r="DW19" i="1"/>
  <c r="DX19" i="1"/>
  <c r="DU20" i="1"/>
  <c r="DV20" i="1"/>
  <c r="DW20" i="1"/>
  <c r="DX20" i="1"/>
  <c r="DU21" i="1"/>
  <c r="DV21" i="1"/>
  <c r="DW21" i="1"/>
  <c r="DX21" i="1"/>
  <c r="DU22" i="1"/>
  <c r="DV22" i="1"/>
  <c r="DW22" i="1"/>
  <c r="DX22" i="1"/>
  <c r="DU23" i="1"/>
  <c r="DV23" i="1"/>
  <c r="DW23" i="1"/>
  <c r="DX23" i="1"/>
  <c r="DU24" i="1"/>
  <c r="DV24" i="1"/>
  <c r="DW24" i="1"/>
  <c r="DX24" i="1"/>
  <c r="DU25" i="1"/>
  <c r="DV25" i="1"/>
  <c r="DW25" i="1"/>
  <c r="DX25" i="1"/>
  <c r="DU26" i="1"/>
  <c r="DV26" i="1"/>
  <c r="DW26" i="1"/>
  <c r="DX26" i="1"/>
  <c r="DU27" i="1"/>
  <c r="DV27" i="1"/>
  <c r="DW27" i="1"/>
  <c r="DX27" i="1"/>
  <c r="DU28" i="1"/>
  <c r="DV28" i="1"/>
  <c r="DW28" i="1"/>
  <c r="DX28" i="1"/>
  <c r="DU29" i="1"/>
  <c r="DV29" i="1"/>
  <c r="DW29" i="1"/>
  <c r="DX29" i="1"/>
  <c r="DU30" i="1"/>
  <c r="DV30" i="1"/>
  <c r="DW30" i="1"/>
  <c r="DX30" i="1"/>
  <c r="DU31" i="1"/>
  <c r="DV31" i="1"/>
  <c r="DW31" i="1"/>
  <c r="DX31" i="1"/>
  <c r="DU32" i="1"/>
  <c r="DV32" i="1"/>
  <c r="DW32" i="1"/>
  <c r="DX32" i="1"/>
  <c r="DU33" i="1"/>
  <c r="DV33" i="1"/>
  <c r="DW33" i="1"/>
  <c r="DX33" i="1"/>
  <c r="DU34" i="1"/>
  <c r="DV34" i="1"/>
  <c r="DW34" i="1"/>
  <c r="DX34" i="1"/>
  <c r="DU35" i="1"/>
  <c r="DV35" i="1"/>
  <c r="DW35" i="1"/>
  <c r="DX35" i="1"/>
  <c r="DU36" i="1"/>
  <c r="DV36" i="1"/>
  <c r="DW36" i="1"/>
  <c r="DX36" i="1"/>
  <c r="DU37" i="1"/>
  <c r="DV37" i="1"/>
  <c r="DW37" i="1"/>
  <c r="DX37" i="1"/>
  <c r="DU38" i="1"/>
  <c r="DV38" i="1"/>
  <c r="DW38" i="1"/>
  <c r="DX38" i="1"/>
  <c r="DU39" i="1"/>
  <c r="DV39" i="1"/>
  <c r="DW39" i="1"/>
  <c r="DX39" i="1"/>
  <c r="DU40" i="1"/>
  <c r="DV40" i="1"/>
  <c r="DW40" i="1"/>
  <c r="DX40" i="1"/>
  <c r="DU41" i="1"/>
  <c r="DV41" i="1"/>
  <c r="DW41" i="1"/>
  <c r="DX41" i="1"/>
  <c r="DU42" i="1"/>
  <c r="DV42" i="1"/>
  <c r="DW42" i="1"/>
  <c r="DX42" i="1"/>
  <c r="DU43" i="1"/>
  <c r="DV43" i="1"/>
  <c r="DW43" i="1"/>
  <c r="DX43" i="1"/>
  <c r="DU44" i="1"/>
  <c r="DV44" i="1"/>
  <c r="DW44" i="1"/>
  <c r="DX44" i="1"/>
  <c r="DU45" i="1"/>
  <c r="DV45" i="1"/>
  <c r="DW45" i="1"/>
  <c r="DX45" i="1"/>
  <c r="DU46" i="1"/>
  <c r="DV46" i="1"/>
  <c r="DW46" i="1"/>
  <c r="DX46" i="1"/>
  <c r="DU47" i="1"/>
  <c r="DV47" i="1"/>
  <c r="DW47" i="1"/>
  <c r="DX47" i="1"/>
  <c r="DU48" i="1"/>
  <c r="DV48" i="1"/>
  <c r="DW48" i="1"/>
  <c r="DX48" i="1"/>
  <c r="DU49" i="1"/>
  <c r="DV49" i="1"/>
  <c r="DW49" i="1"/>
  <c r="DX49" i="1"/>
  <c r="DU50" i="1"/>
  <c r="DV50" i="1"/>
  <c r="DW50" i="1"/>
  <c r="DX50" i="1"/>
  <c r="DU51" i="1"/>
  <c r="DV51" i="1"/>
  <c r="DW51" i="1"/>
  <c r="DX51" i="1"/>
  <c r="DU52" i="1"/>
  <c r="DV52" i="1"/>
  <c r="DW52" i="1"/>
  <c r="DX52" i="1"/>
  <c r="DU53" i="1"/>
  <c r="DV53" i="1"/>
  <c r="DW53" i="1"/>
  <c r="DX53" i="1"/>
  <c r="DU54" i="1"/>
  <c r="DV54" i="1"/>
  <c r="DW54" i="1"/>
  <c r="DX54" i="1"/>
  <c r="DU55" i="1"/>
  <c r="DV55" i="1"/>
  <c r="DW55" i="1"/>
  <c r="DX55" i="1"/>
  <c r="DU56" i="1"/>
  <c r="DV56" i="1"/>
  <c r="DW56" i="1"/>
  <c r="DX56" i="1"/>
  <c r="DU57" i="1"/>
  <c r="DV57" i="1"/>
  <c r="DW57" i="1"/>
  <c r="DX57" i="1"/>
  <c r="DU58" i="1"/>
  <c r="DV58" i="1"/>
  <c r="DW58" i="1"/>
  <c r="DX58" i="1"/>
  <c r="DU59" i="1"/>
  <c r="DV59" i="1"/>
  <c r="DW59" i="1"/>
  <c r="DX59" i="1"/>
  <c r="DU60" i="1"/>
  <c r="DV60" i="1"/>
  <c r="DW60" i="1"/>
  <c r="DX60" i="1"/>
  <c r="DU61" i="1"/>
  <c r="DV61" i="1"/>
  <c r="DW61" i="1"/>
  <c r="DX61" i="1"/>
  <c r="DU62" i="1"/>
  <c r="DV62" i="1"/>
  <c r="DW62" i="1"/>
  <c r="DX62" i="1"/>
  <c r="DU63" i="1"/>
  <c r="DV63" i="1"/>
  <c r="DW63" i="1"/>
  <c r="DX63" i="1"/>
  <c r="DU64" i="1"/>
  <c r="DV64" i="1"/>
  <c r="DW64" i="1"/>
  <c r="DX64" i="1"/>
  <c r="DU65" i="1"/>
  <c r="DV65" i="1"/>
  <c r="DW65" i="1"/>
  <c r="DX65" i="1"/>
  <c r="DU66" i="1"/>
  <c r="DV66" i="1"/>
  <c r="DW66" i="1"/>
  <c r="DX66" i="1"/>
  <c r="DU67" i="1"/>
  <c r="DV67" i="1"/>
  <c r="DW67" i="1"/>
  <c r="DX67" i="1"/>
  <c r="DU68" i="1"/>
  <c r="DV68" i="1"/>
  <c r="DW68" i="1"/>
  <c r="DX68" i="1"/>
  <c r="DU69" i="1"/>
  <c r="DV69" i="1"/>
  <c r="DW69" i="1"/>
  <c r="DX69" i="1"/>
  <c r="DU70" i="1"/>
  <c r="DV70" i="1"/>
  <c r="DW70" i="1"/>
  <c r="DX70" i="1"/>
  <c r="DU71" i="1"/>
  <c r="DV71" i="1"/>
  <c r="DW71" i="1"/>
  <c r="DX71" i="1"/>
  <c r="DU72" i="1"/>
  <c r="DV72" i="1"/>
  <c r="DW72" i="1"/>
  <c r="DX72" i="1"/>
  <c r="DU73" i="1"/>
  <c r="DV73" i="1"/>
  <c r="DW73" i="1"/>
  <c r="DX73" i="1"/>
  <c r="DU74" i="1"/>
  <c r="DV74" i="1"/>
  <c r="DW74" i="1"/>
  <c r="DX74" i="1"/>
  <c r="DU75" i="1"/>
  <c r="DV75" i="1"/>
  <c r="DW75" i="1"/>
  <c r="DX75" i="1"/>
  <c r="DU76" i="1"/>
  <c r="DV76" i="1"/>
  <c r="DW76" i="1"/>
  <c r="DX76" i="1"/>
  <c r="DU77" i="1"/>
  <c r="DV77" i="1"/>
  <c r="DW77" i="1"/>
  <c r="DX77" i="1"/>
  <c r="DV8" i="1"/>
  <c r="DW8" i="1"/>
  <c r="DX8" i="1"/>
  <c r="DU8" i="1"/>
  <c r="DP8" i="1"/>
  <c r="DK9" i="1"/>
  <c r="DL9" i="1"/>
  <c r="DM9" i="1"/>
  <c r="DN9" i="1"/>
  <c r="DK10" i="1"/>
  <c r="DL10" i="1"/>
  <c r="DM10" i="1"/>
  <c r="DN10" i="1"/>
  <c r="DK11" i="1"/>
  <c r="DL11" i="1"/>
  <c r="DM11" i="1"/>
  <c r="DN11" i="1"/>
  <c r="DK12" i="1"/>
  <c r="DL12" i="1"/>
  <c r="DM12" i="1"/>
  <c r="DN12" i="1"/>
  <c r="DK13" i="1"/>
  <c r="DL13" i="1"/>
  <c r="DM13" i="1"/>
  <c r="DN13" i="1"/>
  <c r="DK14" i="1"/>
  <c r="DL14" i="1"/>
  <c r="DM14" i="1"/>
  <c r="DN14" i="1"/>
  <c r="DK15" i="1"/>
  <c r="DL15" i="1"/>
  <c r="DM15" i="1"/>
  <c r="DN15" i="1"/>
  <c r="DK16" i="1"/>
  <c r="DL16" i="1"/>
  <c r="DM16" i="1"/>
  <c r="DN16" i="1"/>
  <c r="DK17" i="1"/>
  <c r="DL17" i="1"/>
  <c r="DM17" i="1"/>
  <c r="DN17" i="1"/>
  <c r="DK18" i="1"/>
  <c r="DL18" i="1"/>
  <c r="DM18" i="1"/>
  <c r="DN18" i="1"/>
  <c r="DK19" i="1"/>
  <c r="DL19" i="1"/>
  <c r="DM19" i="1"/>
  <c r="DN19" i="1"/>
  <c r="DK20" i="1"/>
  <c r="DL20" i="1"/>
  <c r="DM20" i="1"/>
  <c r="DN20" i="1"/>
  <c r="DK21" i="1"/>
  <c r="DL21" i="1"/>
  <c r="DM21" i="1"/>
  <c r="DN21" i="1"/>
  <c r="DK22" i="1"/>
  <c r="DL22" i="1"/>
  <c r="DM22" i="1"/>
  <c r="DN22" i="1"/>
  <c r="DK23" i="1"/>
  <c r="DL23" i="1"/>
  <c r="DM23" i="1"/>
  <c r="DN23" i="1"/>
  <c r="DK24" i="1"/>
  <c r="DL24" i="1"/>
  <c r="DM24" i="1"/>
  <c r="DN24" i="1"/>
  <c r="DK25" i="1"/>
  <c r="DL25" i="1"/>
  <c r="DM25" i="1"/>
  <c r="DN25" i="1"/>
  <c r="DK26" i="1"/>
  <c r="DL26" i="1"/>
  <c r="DM26" i="1"/>
  <c r="DN26" i="1"/>
  <c r="DK27" i="1"/>
  <c r="DL27" i="1"/>
  <c r="DM27" i="1"/>
  <c r="DN27" i="1"/>
  <c r="DK28" i="1"/>
  <c r="DL28" i="1"/>
  <c r="DM28" i="1"/>
  <c r="DN28" i="1"/>
  <c r="DK29" i="1"/>
  <c r="DL29" i="1"/>
  <c r="DM29" i="1"/>
  <c r="DN29" i="1"/>
  <c r="DK30" i="1"/>
  <c r="DL30" i="1"/>
  <c r="DM30" i="1"/>
  <c r="DN30" i="1"/>
  <c r="DK31" i="1"/>
  <c r="DL31" i="1"/>
  <c r="DM31" i="1"/>
  <c r="DN31" i="1"/>
  <c r="DK32" i="1"/>
  <c r="DL32" i="1"/>
  <c r="DM32" i="1"/>
  <c r="DN32" i="1"/>
  <c r="DK33" i="1"/>
  <c r="DL33" i="1"/>
  <c r="DM33" i="1"/>
  <c r="DN33" i="1"/>
  <c r="DK34" i="1"/>
  <c r="DL34" i="1"/>
  <c r="DM34" i="1"/>
  <c r="DN34" i="1"/>
  <c r="DK35" i="1"/>
  <c r="DL35" i="1"/>
  <c r="DM35" i="1"/>
  <c r="DN35" i="1"/>
  <c r="DK36" i="1"/>
  <c r="DL36" i="1"/>
  <c r="DM36" i="1"/>
  <c r="DN36" i="1"/>
  <c r="DK37" i="1"/>
  <c r="DL37" i="1"/>
  <c r="DM37" i="1"/>
  <c r="DN37" i="1"/>
  <c r="DK38" i="1"/>
  <c r="DL38" i="1"/>
  <c r="DM38" i="1"/>
  <c r="DN38" i="1"/>
  <c r="DK39" i="1"/>
  <c r="DL39" i="1"/>
  <c r="DM39" i="1"/>
  <c r="DN39" i="1"/>
  <c r="DK40" i="1"/>
  <c r="DL40" i="1"/>
  <c r="DM40" i="1"/>
  <c r="DN40" i="1"/>
  <c r="DK41" i="1"/>
  <c r="DL41" i="1"/>
  <c r="DM41" i="1"/>
  <c r="DN41" i="1"/>
  <c r="DK42" i="1"/>
  <c r="DL42" i="1"/>
  <c r="DM42" i="1"/>
  <c r="DN42" i="1"/>
  <c r="DK43" i="1"/>
  <c r="DL43" i="1"/>
  <c r="DM43" i="1"/>
  <c r="DN43" i="1"/>
  <c r="DK44" i="1"/>
  <c r="DL44" i="1"/>
  <c r="DM44" i="1"/>
  <c r="DN44" i="1"/>
  <c r="DK45" i="1"/>
  <c r="DL45" i="1"/>
  <c r="DM45" i="1"/>
  <c r="DN45" i="1"/>
  <c r="DK46" i="1"/>
  <c r="DL46" i="1"/>
  <c r="DM46" i="1"/>
  <c r="DN46" i="1"/>
  <c r="DK47" i="1"/>
  <c r="DL47" i="1"/>
  <c r="DM47" i="1"/>
  <c r="DN47" i="1"/>
  <c r="DK48" i="1"/>
  <c r="DL48" i="1"/>
  <c r="DM48" i="1"/>
  <c r="DN48" i="1"/>
  <c r="DK49" i="1"/>
  <c r="DL49" i="1"/>
  <c r="DM49" i="1"/>
  <c r="DN49" i="1"/>
  <c r="DK50" i="1"/>
  <c r="DL50" i="1"/>
  <c r="DM50" i="1"/>
  <c r="DN50" i="1"/>
  <c r="DK51" i="1"/>
  <c r="DL51" i="1"/>
  <c r="DM51" i="1"/>
  <c r="DN51" i="1"/>
  <c r="DK52" i="1"/>
  <c r="DL52" i="1"/>
  <c r="DM52" i="1"/>
  <c r="DN52" i="1"/>
  <c r="DK53" i="1"/>
  <c r="DL53" i="1"/>
  <c r="DM53" i="1"/>
  <c r="DN53" i="1"/>
  <c r="DK54" i="1"/>
  <c r="DL54" i="1"/>
  <c r="DM54" i="1"/>
  <c r="DN54" i="1"/>
  <c r="DK55" i="1"/>
  <c r="DL55" i="1"/>
  <c r="DM55" i="1"/>
  <c r="DN55" i="1"/>
  <c r="DK56" i="1"/>
  <c r="DL56" i="1"/>
  <c r="DM56" i="1"/>
  <c r="DN56" i="1"/>
  <c r="DK57" i="1"/>
  <c r="DL57" i="1"/>
  <c r="DM57" i="1"/>
  <c r="DN57" i="1"/>
  <c r="DK58" i="1"/>
  <c r="DL58" i="1"/>
  <c r="DM58" i="1"/>
  <c r="DN58" i="1"/>
  <c r="DK59" i="1"/>
  <c r="DL59" i="1"/>
  <c r="DM59" i="1"/>
  <c r="DN59" i="1"/>
  <c r="DK60" i="1"/>
  <c r="DL60" i="1"/>
  <c r="DM60" i="1"/>
  <c r="DN60" i="1"/>
  <c r="DK61" i="1"/>
  <c r="DL61" i="1"/>
  <c r="DM61" i="1"/>
  <c r="DN61" i="1"/>
  <c r="DK62" i="1"/>
  <c r="DL62" i="1"/>
  <c r="DM62" i="1"/>
  <c r="DN62" i="1"/>
  <c r="DK63" i="1"/>
  <c r="DL63" i="1"/>
  <c r="DM63" i="1"/>
  <c r="DN63" i="1"/>
  <c r="DK64" i="1"/>
  <c r="DL64" i="1"/>
  <c r="DM64" i="1"/>
  <c r="DN64" i="1"/>
  <c r="DK65" i="1"/>
  <c r="DL65" i="1"/>
  <c r="DM65" i="1"/>
  <c r="DN65" i="1"/>
  <c r="DK66" i="1"/>
  <c r="DL66" i="1"/>
  <c r="DM66" i="1"/>
  <c r="DN66" i="1"/>
  <c r="DK67" i="1"/>
  <c r="DL67" i="1"/>
  <c r="DM67" i="1"/>
  <c r="DN67" i="1"/>
  <c r="DK68" i="1"/>
  <c r="DL68" i="1"/>
  <c r="DM68" i="1"/>
  <c r="DN68" i="1"/>
  <c r="DK69" i="1"/>
  <c r="DL69" i="1"/>
  <c r="DM69" i="1"/>
  <c r="DN69" i="1"/>
  <c r="DK70" i="1"/>
  <c r="DL70" i="1"/>
  <c r="DM70" i="1"/>
  <c r="DN70" i="1"/>
  <c r="DK71" i="1"/>
  <c r="DL71" i="1"/>
  <c r="DM71" i="1"/>
  <c r="DN71" i="1"/>
  <c r="DK72" i="1"/>
  <c r="DL72" i="1"/>
  <c r="DM72" i="1"/>
  <c r="DN72" i="1"/>
  <c r="DK73" i="1"/>
  <c r="DL73" i="1"/>
  <c r="DM73" i="1"/>
  <c r="DN73" i="1"/>
  <c r="DK74" i="1"/>
  <c r="DL74" i="1"/>
  <c r="DM74" i="1"/>
  <c r="DN74" i="1"/>
  <c r="DK75" i="1"/>
  <c r="DL75" i="1"/>
  <c r="DM75" i="1"/>
  <c r="DN75" i="1"/>
  <c r="DL8" i="1"/>
  <c r="DM8" i="1"/>
  <c r="DN8" i="1"/>
  <c r="DK8" i="1"/>
  <c r="CR14" i="1"/>
  <c r="BW20" i="1"/>
  <c r="CR13" i="1"/>
  <c r="BW8" i="1"/>
  <c r="H7" i="43"/>
  <c r="G7" i="43"/>
  <c r="U14" i="42"/>
  <c r="U13" i="42"/>
  <c r="U12" i="42"/>
  <c r="U11" i="42"/>
  <c r="U10" i="42"/>
  <c r="U9" i="42"/>
  <c r="EV77" i="1"/>
  <c r="EM77" i="1"/>
  <c r="EQ77" i="1" s="1"/>
  <c r="DH77" i="1"/>
  <c r="DG77" i="1"/>
  <c r="DF77" i="1"/>
  <c r="DI77" i="1" s="1"/>
  <c r="DE77" i="1"/>
  <c r="DD77" i="1"/>
  <c r="DA77" i="1"/>
  <c r="CY77" i="1"/>
  <c r="CW77" i="1"/>
  <c r="CT77" i="1"/>
  <c r="BT77" i="1"/>
  <c r="EV76" i="1"/>
  <c r="EM76" i="1"/>
  <c r="EQ76" i="1" s="1"/>
  <c r="DH76" i="1"/>
  <c r="DG76" i="1"/>
  <c r="DF76" i="1"/>
  <c r="DE76" i="1"/>
  <c r="DD76" i="1"/>
  <c r="DA76" i="1"/>
  <c r="CY76" i="1"/>
  <c r="CW76" i="1"/>
  <c r="CT76" i="1"/>
  <c r="BT76" i="1"/>
  <c r="EV75" i="1"/>
  <c r="EM75" i="1"/>
  <c r="EQ75" i="1"/>
  <c r="DH75" i="1"/>
  <c r="DG75" i="1"/>
  <c r="DF75" i="1"/>
  <c r="DE75" i="1"/>
  <c r="DD75" i="1"/>
  <c r="DI75" i="1" s="1"/>
  <c r="DA75" i="1"/>
  <c r="CY75" i="1"/>
  <c r="CW75" i="1"/>
  <c r="CT75" i="1"/>
  <c r="CO75" i="1"/>
  <c r="CN75" i="1"/>
  <c r="CM75" i="1"/>
  <c r="CL75" i="1"/>
  <c r="EG75" i="1" s="1"/>
  <c r="CK75" i="1"/>
  <c r="CJ75" i="1"/>
  <c r="CI75" i="1"/>
  <c r="CH75" i="1"/>
  <c r="CG75" i="1"/>
  <c r="CF75" i="1"/>
  <c r="CE75" i="1"/>
  <c r="CD75" i="1"/>
  <c r="EH75" i="1" s="1"/>
  <c r="CC75" i="1"/>
  <c r="CB75" i="1"/>
  <c r="CA75" i="1"/>
  <c r="BZ75" i="1"/>
  <c r="BY75" i="1"/>
  <c r="BX75" i="1"/>
  <c r="BW75" i="1"/>
  <c r="CP75" i="1" s="1"/>
  <c r="BT75" i="1"/>
  <c r="DI76" i="1"/>
  <c r="CZ76" i="1"/>
  <c r="CZ77" i="1"/>
  <c r="CS75" i="1"/>
  <c r="CS76" i="1"/>
  <c r="CS77" i="1"/>
  <c r="BB73" i="1"/>
  <c r="BB71" i="1"/>
  <c r="BB72" i="1"/>
  <c r="EU72" i="1" s="1"/>
  <c r="BB74" i="1"/>
  <c r="BB70" i="1"/>
  <c r="CU76" i="1"/>
  <c r="DP76" i="1"/>
  <c r="CZ75" i="1"/>
  <c r="DS76" i="1"/>
  <c r="CR76" i="1"/>
  <c r="EB75" i="1"/>
  <c r="DR75" i="1"/>
  <c r="CV75" i="1"/>
  <c r="CX76" i="1"/>
  <c r="DQ76" i="1"/>
  <c r="BB75" i="1"/>
  <c r="DS77" i="1"/>
  <c r="CR77" i="1"/>
  <c r="DR76" i="1"/>
  <c r="CV76" i="1"/>
  <c r="DQ77" i="1"/>
  <c r="CX77" i="1"/>
  <c r="CR75" i="1"/>
  <c r="DS75" i="1"/>
  <c r="EC75" i="1"/>
  <c r="CU77" i="1"/>
  <c r="DP77" i="1"/>
  <c r="EA75" i="1"/>
  <c r="DQ75" i="1"/>
  <c r="CX75" i="1"/>
  <c r="DR77" i="1"/>
  <c r="CV77" i="1"/>
  <c r="BB77" i="1"/>
  <c r="CU75" i="1"/>
  <c r="DZ75" i="1"/>
  <c r="DP75" i="1"/>
  <c r="BB76" i="1"/>
  <c r="EL76" i="1" s="1"/>
  <c r="EP76" i="1" s="1"/>
  <c r="AO75" i="1"/>
  <c r="EK75" i="1" s="1"/>
  <c r="EO75" i="1" s="1"/>
  <c r="ER75" i="1" s="1"/>
  <c r="W76" i="1"/>
  <c r="X76" i="1"/>
  <c r="BY76" i="1"/>
  <c r="Y76" i="1"/>
  <c r="Z76" i="1"/>
  <c r="CA76" i="1"/>
  <c r="AA76" i="1"/>
  <c r="CB76" i="1" s="1"/>
  <c r="AB76" i="1"/>
  <c r="AC76" i="1"/>
  <c r="DN76" i="1" s="1"/>
  <c r="CD76" i="1"/>
  <c r="AD76" i="1"/>
  <c r="CE76" i="1" s="1"/>
  <c r="AE76" i="1"/>
  <c r="CF76" i="1"/>
  <c r="AF76" i="1"/>
  <c r="CG76" i="1" s="1"/>
  <c r="AG76" i="1"/>
  <c r="CH76" i="1"/>
  <c r="AH76" i="1"/>
  <c r="AI76" i="1"/>
  <c r="CJ76" i="1" s="1"/>
  <c r="AJ76" i="1"/>
  <c r="AK76" i="1"/>
  <c r="AL76" i="1"/>
  <c r="AM76" i="1"/>
  <c r="CN76" i="1"/>
  <c r="AN76" i="1"/>
  <c r="CO76" i="1" s="1"/>
  <c r="V76" i="1"/>
  <c r="BW76" i="1" s="1"/>
  <c r="W77" i="1"/>
  <c r="X77" i="1"/>
  <c r="BY77" i="1" s="1"/>
  <c r="Y77" i="1"/>
  <c r="BZ77" i="1" s="1"/>
  <c r="Z77" i="1"/>
  <c r="CA77" i="1" s="1"/>
  <c r="AA77" i="1"/>
  <c r="CB77" i="1"/>
  <c r="AB77" i="1"/>
  <c r="CC77" i="1" s="1"/>
  <c r="AC77" i="1"/>
  <c r="CD77" i="1" s="1"/>
  <c r="AD77" i="1"/>
  <c r="CE77" i="1"/>
  <c r="AE77" i="1"/>
  <c r="CF77" i="1" s="1"/>
  <c r="AF77" i="1"/>
  <c r="CG77" i="1" s="1"/>
  <c r="AG77" i="1"/>
  <c r="AH77" i="1"/>
  <c r="AI77" i="1"/>
  <c r="CJ77" i="1"/>
  <c r="AJ77" i="1"/>
  <c r="AK77" i="1"/>
  <c r="CL77" i="1"/>
  <c r="AL77" i="1"/>
  <c r="AM77" i="1"/>
  <c r="CN77" i="1" s="1"/>
  <c r="AN77" i="1"/>
  <c r="CO77" i="1"/>
  <c r="V77" i="1"/>
  <c r="DN77" i="1"/>
  <c r="CK77" i="1"/>
  <c r="EB77" i="1"/>
  <c r="BX76" i="1"/>
  <c r="CM76" i="1"/>
  <c r="CI76" i="1"/>
  <c r="ET75" i="1"/>
  <c r="CI77" i="1"/>
  <c r="BZ76" i="1"/>
  <c r="DZ77" i="1"/>
  <c r="BW77" i="1"/>
  <c r="CK76" i="1"/>
  <c r="EC76" i="1"/>
  <c r="CC76" i="1"/>
  <c r="EA77" i="1"/>
  <c r="EC77" i="1"/>
  <c r="EL75" i="1"/>
  <c r="EP75" i="1"/>
  <c r="EU75" i="1"/>
  <c r="EW75" i="1" s="1"/>
  <c r="I77" i="1"/>
  <c r="I76" i="1"/>
  <c r="EN75" i="1"/>
  <c r="I75" i="1"/>
  <c r="FQ74" i="1"/>
  <c r="FP74" i="1"/>
  <c r="FO74" i="1"/>
  <c r="FN74" i="1"/>
  <c r="FL74" i="1"/>
  <c r="FK74" i="1"/>
  <c r="FJ74" i="1"/>
  <c r="FI74" i="1"/>
  <c r="FG74" i="1"/>
  <c r="FF74" i="1"/>
  <c r="FE74" i="1"/>
  <c r="FD74" i="1"/>
  <c r="FB74" i="1"/>
  <c r="FA74" i="1"/>
  <c r="EZ74" i="1"/>
  <c r="EY74" i="1"/>
  <c r="EV74" i="1"/>
  <c r="EU74" i="1"/>
  <c r="EM74" i="1"/>
  <c r="EQ74" i="1"/>
  <c r="EL74" i="1"/>
  <c r="EP74" i="1" s="1"/>
  <c r="EC74" i="1"/>
  <c r="EB74" i="1"/>
  <c r="EA74" i="1"/>
  <c r="DZ74" i="1"/>
  <c r="DS74" i="1"/>
  <c r="DR74" i="1"/>
  <c r="DQ74" i="1"/>
  <c r="DP74" i="1"/>
  <c r="DH74" i="1"/>
  <c r="DG74" i="1"/>
  <c r="DF74" i="1"/>
  <c r="DI74" i="1" s="1"/>
  <c r="DE74" i="1"/>
  <c r="DD74" i="1"/>
  <c r="DA74" i="1"/>
  <c r="CZ74" i="1"/>
  <c r="CY74" i="1"/>
  <c r="CX74" i="1"/>
  <c r="CW74" i="1"/>
  <c r="CV74" i="1"/>
  <c r="CU74" i="1"/>
  <c r="CT74" i="1"/>
  <c r="CS74" i="1"/>
  <c r="CR74" i="1"/>
  <c r="CO74" i="1"/>
  <c r="CN74" i="1"/>
  <c r="CM74" i="1"/>
  <c r="CL74" i="1"/>
  <c r="EG74" i="1" s="1"/>
  <c r="CK74" i="1"/>
  <c r="CJ74" i="1"/>
  <c r="CI74" i="1"/>
  <c r="CH74" i="1"/>
  <c r="EF74" i="1" s="1"/>
  <c r="CG74" i="1"/>
  <c r="CF74" i="1"/>
  <c r="CE74" i="1"/>
  <c r="CD74" i="1"/>
  <c r="EH74" i="1" s="1"/>
  <c r="CC74" i="1"/>
  <c r="CB74" i="1"/>
  <c r="CA74" i="1"/>
  <c r="BZ74" i="1"/>
  <c r="BY74" i="1"/>
  <c r="BX74" i="1"/>
  <c r="BW74" i="1"/>
  <c r="FQ73" i="1"/>
  <c r="FP73" i="1"/>
  <c r="FO73" i="1"/>
  <c r="FN73" i="1"/>
  <c r="FL73" i="1"/>
  <c r="FK73" i="1"/>
  <c r="FJ73" i="1"/>
  <c r="FI73" i="1"/>
  <c r="FG73" i="1"/>
  <c r="FF73" i="1"/>
  <c r="FE73" i="1"/>
  <c r="FD73" i="1"/>
  <c r="FB73" i="1"/>
  <c r="FA73" i="1"/>
  <c r="EZ73" i="1"/>
  <c r="EY73" i="1"/>
  <c r="EV73" i="1"/>
  <c r="EU73" i="1"/>
  <c r="EM73" i="1"/>
  <c r="EQ73" i="1"/>
  <c r="EL73" i="1"/>
  <c r="EP73" i="1" s="1"/>
  <c r="EC73" i="1"/>
  <c r="EB73" i="1"/>
  <c r="EA73" i="1"/>
  <c r="DZ73" i="1"/>
  <c r="DS73" i="1"/>
  <c r="DR73" i="1"/>
  <c r="DQ73" i="1"/>
  <c r="DP73" i="1"/>
  <c r="DH73" i="1"/>
  <c r="DG73" i="1"/>
  <c r="DF73" i="1"/>
  <c r="DI73" i="1" s="1"/>
  <c r="DE73" i="1"/>
  <c r="DD73" i="1"/>
  <c r="DA73" i="1"/>
  <c r="CZ73" i="1"/>
  <c r="CY73" i="1"/>
  <c r="CX73" i="1"/>
  <c r="CW73" i="1"/>
  <c r="CV73" i="1"/>
  <c r="CU73" i="1"/>
  <c r="CT73" i="1"/>
  <c r="CS73" i="1"/>
  <c r="CR73" i="1"/>
  <c r="DB73" i="1" s="1"/>
  <c r="FM73" i="1" s="1"/>
  <c r="CO73" i="1"/>
  <c r="CN73" i="1"/>
  <c r="CM73" i="1"/>
  <c r="CL73" i="1"/>
  <c r="CK73" i="1"/>
  <c r="CJ73" i="1"/>
  <c r="CI73" i="1"/>
  <c r="CH73" i="1"/>
  <c r="EF73" i="1" s="1"/>
  <c r="CG73" i="1"/>
  <c r="CF73" i="1"/>
  <c r="CE73" i="1"/>
  <c r="CD73" i="1"/>
  <c r="EH73" i="1" s="1"/>
  <c r="CC73" i="1"/>
  <c r="CB73" i="1"/>
  <c r="CA73" i="1"/>
  <c r="BZ73" i="1"/>
  <c r="BY73" i="1"/>
  <c r="BX73" i="1"/>
  <c r="BW73" i="1"/>
  <c r="FQ72" i="1"/>
  <c r="FP72" i="1"/>
  <c r="FO72" i="1"/>
  <c r="FN72" i="1"/>
  <c r="FL72" i="1"/>
  <c r="FK72" i="1"/>
  <c r="FJ72" i="1"/>
  <c r="FI72" i="1"/>
  <c r="FG72" i="1"/>
  <c r="FH72" i="1" s="1"/>
  <c r="FF72" i="1"/>
  <c r="FE72" i="1"/>
  <c r="FD72" i="1"/>
  <c r="FB72" i="1"/>
  <c r="FA72" i="1"/>
  <c r="EZ72" i="1"/>
  <c r="EY72" i="1"/>
  <c r="EV72" i="1"/>
  <c r="EW72" i="1" s="1"/>
  <c r="EM72" i="1"/>
  <c r="EQ72" i="1"/>
  <c r="EL72" i="1"/>
  <c r="EP72" i="1" s="1"/>
  <c r="EC72" i="1"/>
  <c r="EB72" i="1"/>
  <c r="EA72" i="1"/>
  <c r="DZ72" i="1"/>
  <c r="DS72" i="1"/>
  <c r="DR72" i="1"/>
  <c r="DQ72" i="1"/>
  <c r="DP72" i="1"/>
  <c r="DH72" i="1"/>
  <c r="DG72" i="1"/>
  <c r="DF72" i="1"/>
  <c r="DE72" i="1"/>
  <c r="DD72" i="1"/>
  <c r="DA72" i="1"/>
  <c r="CZ72" i="1"/>
  <c r="CY72" i="1"/>
  <c r="CX72" i="1"/>
  <c r="CW72" i="1"/>
  <c r="CV72" i="1"/>
  <c r="CU72" i="1"/>
  <c r="CT72" i="1"/>
  <c r="CS72" i="1"/>
  <c r="CR72" i="1"/>
  <c r="DB72" i="1" s="1"/>
  <c r="FM72" i="1" s="1"/>
  <c r="CO72" i="1"/>
  <c r="CN72" i="1"/>
  <c r="CM72" i="1"/>
  <c r="CL72" i="1"/>
  <c r="EG72" i="1" s="1"/>
  <c r="CK72" i="1"/>
  <c r="CJ72" i="1"/>
  <c r="CI72" i="1"/>
  <c r="CH72" i="1"/>
  <c r="CG72" i="1"/>
  <c r="CF72" i="1"/>
  <c r="CE72" i="1"/>
  <c r="CD72" i="1"/>
  <c r="EH72" i="1" s="1"/>
  <c r="CC72" i="1"/>
  <c r="CB72" i="1"/>
  <c r="CA72" i="1"/>
  <c r="BZ72" i="1"/>
  <c r="CP72" i="1" s="1"/>
  <c r="BY72" i="1"/>
  <c r="BX72" i="1"/>
  <c r="BW72" i="1"/>
  <c r="EE72" i="1" s="1"/>
  <c r="FQ71" i="1"/>
  <c r="FP71" i="1"/>
  <c r="FO71" i="1"/>
  <c r="FN71" i="1"/>
  <c r="FL71" i="1"/>
  <c r="FK71" i="1"/>
  <c r="FJ71" i="1"/>
  <c r="FI71" i="1"/>
  <c r="FG71" i="1"/>
  <c r="FF71" i="1"/>
  <c r="FE71" i="1"/>
  <c r="FD71" i="1"/>
  <c r="FB71" i="1"/>
  <c r="FA71" i="1"/>
  <c r="EZ71" i="1"/>
  <c r="EY71" i="1"/>
  <c r="EV71" i="1"/>
  <c r="EU71" i="1"/>
  <c r="EM71" i="1"/>
  <c r="EQ71" i="1"/>
  <c r="EL71" i="1"/>
  <c r="EP71" i="1" s="1"/>
  <c r="ER71" i="1" s="1"/>
  <c r="EC71" i="1"/>
  <c r="EB71" i="1"/>
  <c r="EA71" i="1"/>
  <c r="DZ71" i="1"/>
  <c r="DS71" i="1"/>
  <c r="DR71" i="1"/>
  <c r="DQ71" i="1"/>
  <c r="DP71" i="1"/>
  <c r="DH71" i="1"/>
  <c r="DG71" i="1"/>
  <c r="DF71" i="1"/>
  <c r="DI71" i="1" s="1"/>
  <c r="DE71" i="1"/>
  <c r="DD71" i="1"/>
  <c r="DA71" i="1"/>
  <c r="CZ71" i="1"/>
  <c r="CY71" i="1"/>
  <c r="CX71" i="1"/>
  <c r="CW71" i="1"/>
  <c r="CV71" i="1"/>
  <c r="CU71" i="1"/>
  <c r="CT71" i="1"/>
  <c r="CS71" i="1"/>
  <c r="CR71" i="1"/>
  <c r="DB71" i="1" s="1"/>
  <c r="CO71" i="1"/>
  <c r="CN71" i="1"/>
  <c r="CM71" i="1"/>
  <c r="CL71" i="1"/>
  <c r="CK71" i="1"/>
  <c r="CJ71" i="1"/>
  <c r="CI71" i="1"/>
  <c r="CH71" i="1"/>
  <c r="CG71" i="1"/>
  <c r="CF71" i="1"/>
  <c r="CE71" i="1"/>
  <c r="CD71" i="1"/>
  <c r="EH71" i="1" s="1"/>
  <c r="CC71" i="1"/>
  <c r="CB71" i="1"/>
  <c r="CA71" i="1"/>
  <c r="BZ71" i="1"/>
  <c r="BY71" i="1"/>
  <c r="BX71" i="1"/>
  <c r="BW71" i="1"/>
  <c r="CP71" i="1" s="1"/>
  <c r="FH71" i="1" s="1"/>
  <c r="BT74" i="1"/>
  <c r="BT73" i="1"/>
  <c r="BT72" i="1"/>
  <c r="BT71" i="1"/>
  <c r="EG71" i="1"/>
  <c r="FM71" i="1"/>
  <c r="DI72" i="1"/>
  <c r="DB74" i="1"/>
  <c r="FM74" i="1" s="1"/>
  <c r="EF72" i="1"/>
  <c r="EG73" i="1"/>
  <c r="EE71" i="1"/>
  <c r="I74" i="1"/>
  <c r="I73" i="1"/>
  <c r="I72" i="1"/>
  <c r="AO68" i="1"/>
  <c r="AO69" i="1"/>
  <c r="AO70" i="1"/>
  <c r="AO71" i="1"/>
  <c r="AO72" i="1"/>
  <c r="EK72" i="1" s="1"/>
  <c r="AO73" i="1"/>
  <c r="EK73" i="1" s="1"/>
  <c r="EN73" i="1" s="1"/>
  <c r="AO74" i="1"/>
  <c r="EK74" i="1" s="1"/>
  <c r="ET73" i="1"/>
  <c r="EW73" i="1" s="1"/>
  <c r="ET72" i="1"/>
  <c r="EK71" i="1"/>
  <c r="ET71" i="1"/>
  <c r="EW71" i="1"/>
  <c r="ET74" i="1"/>
  <c r="EW74" i="1"/>
  <c r="I71" i="1"/>
  <c r="EO71" i="1"/>
  <c r="EN71" i="1"/>
  <c r="EO73" i="1"/>
  <c r="ER73" i="1" s="1"/>
  <c r="FQ70" i="1"/>
  <c r="FP70" i="1"/>
  <c r="FO70" i="1"/>
  <c r="FN70" i="1"/>
  <c r="FL70" i="1"/>
  <c r="FK70" i="1"/>
  <c r="FJ70" i="1"/>
  <c r="FI70" i="1"/>
  <c r="FG70" i="1"/>
  <c r="FF70" i="1"/>
  <c r="FE70" i="1"/>
  <c r="FD70" i="1"/>
  <c r="FB70" i="1"/>
  <c r="FA70" i="1"/>
  <c r="EZ70" i="1"/>
  <c r="EY70" i="1"/>
  <c r="FQ69" i="1"/>
  <c r="FP69" i="1"/>
  <c r="FO69" i="1"/>
  <c r="FN69" i="1"/>
  <c r="FL69" i="1"/>
  <c r="FK69" i="1"/>
  <c r="FJ69" i="1"/>
  <c r="FI69" i="1"/>
  <c r="FG69" i="1"/>
  <c r="FF69" i="1"/>
  <c r="FE69" i="1"/>
  <c r="FD69" i="1"/>
  <c r="FB69" i="1"/>
  <c r="FA69" i="1"/>
  <c r="EZ69" i="1"/>
  <c r="EY69" i="1"/>
  <c r="FQ68" i="1"/>
  <c r="FP68" i="1"/>
  <c r="FO68" i="1"/>
  <c r="FN68" i="1"/>
  <c r="FL68" i="1"/>
  <c r="FK68" i="1"/>
  <c r="FJ68" i="1"/>
  <c r="FI68" i="1"/>
  <c r="FG68" i="1"/>
  <c r="FF68" i="1"/>
  <c r="FE68" i="1"/>
  <c r="FD68" i="1"/>
  <c r="FB68" i="1"/>
  <c r="FA68" i="1"/>
  <c r="EZ68" i="1"/>
  <c r="EY68" i="1"/>
  <c r="FQ67" i="1"/>
  <c r="FP67" i="1"/>
  <c r="FO67" i="1"/>
  <c r="FN67" i="1"/>
  <c r="FL67" i="1"/>
  <c r="FK67" i="1"/>
  <c r="FJ67" i="1"/>
  <c r="FI67" i="1"/>
  <c r="FG67" i="1"/>
  <c r="FF67" i="1"/>
  <c r="FE67" i="1"/>
  <c r="FD67" i="1"/>
  <c r="FB67" i="1"/>
  <c r="FA67" i="1"/>
  <c r="EZ67" i="1"/>
  <c r="EY67" i="1"/>
  <c r="FQ66" i="1"/>
  <c r="FP66" i="1"/>
  <c r="FO66" i="1"/>
  <c r="FN66" i="1"/>
  <c r="FL66" i="1"/>
  <c r="FK66" i="1"/>
  <c r="FJ66" i="1"/>
  <c r="FI66" i="1"/>
  <c r="FG66" i="1"/>
  <c r="FF66" i="1"/>
  <c r="FE66" i="1"/>
  <c r="FD66" i="1"/>
  <c r="FB66" i="1"/>
  <c r="FA66" i="1"/>
  <c r="EZ66" i="1"/>
  <c r="EY66" i="1"/>
  <c r="FQ65" i="1"/>
  <c r="FP65" i="1"/>
  <c r="FO65" i="1"/>
  <c r="FN65" i="1"/>
  <c r="FL65" i="1"/>
  <c r="FK65" i="1"/>
  <c r="FJ65" i="1"/>
  <c r="FI65" i="1"/>
  <c r="FG65" i="1"/>
  <c r="FF65" i="1"/>
  <c r="FE65" i="1"/>
  <c r="FD65" i="1"/>
  <c r="FB65" i="1"/>
  <c r="FA65" i="1"/>
  <c r="EZ65" i="1"/>
  <c r="EY65" i="1"/>
  <c r="FQ64" i="1"/>
  <c r="FP64" i="1"/>
  <c r="FO64" i="1"/>
  <c r="FN64" i="1"/>
  <c r="FL64" i="1"/>
  <c r="FK64" i="1"/>
  <c r="FJ64" i="1"/>
  <c r="FI64" i="1"/>
  <c r="FG64" i="1"/>
  <c r="FF64" i="1"/>
  <c r="FE64" i="1"/>
  <c r="FD64" i="1"/>
  <c r="FB64" i="1"/>
  <c r="FA64" i="1"/>
  <c r="EZ64" i="1"/>
  <c r="EY64" i="1"/>
  <c r="FQ63" i="1"/>
  <c r="FP63" i="1"/>
  <c r="FO63" i="1"/>
  <c r="FN63" i="1"/>
  <c r="FL63" i="1"/>
  <c r="FK63" i="1"/>
  <c r="FJ63" i="1"/>
  <c r="FI63" i="1"/>
  <c r="FG63" i="1"/>
  <c r="FF63" i="1"/>
  <c r="FE63" i="1"/>
  <c r="FD63" i="1"/>
  <c r="FB63" i="1"/>
  <c r="FA63" i="1"/>
  <c r="EZ63" i="1"/>
  <c r="EY63" i="1"/>
  <c r="FQ62" i="1"/>
  <c r="FP62" i="1"/>
  <c r="FO62" i="1"/>
  <c r="FN62" i="1"/>
  <c r="FL62" i="1"/>
  <c r="FK62" i="1"/>
  <c r="FJ62" i="1"/>
  <c r="FI62" i="1"/>
  <c r="FG62" i="1"/>
  <c r="FF62" i="1"/>
  <c r="FE62" i="1"/>
  <c r="FD62" i="1"/>
  <c r="FB62" i="1"/>
  <c r="FA62" i="1"/>
  <c r="EZ62" i="1"/>
  <c r="EY62" i="1"/>
  <c r="FQ61" i="1"/>
  <c r="FP61" i="1"/>
  <c r="FO61" i="1"/>
  <c r="FN61" i="1"/>
  <c r="FL61" i="1"/>
  <c r="FK61" i="1"/>
  <c r="FJ61" i="1"/>
  <c r="FI61" i="1"/>
  <c r="FG61" i="1"/>
  <c r="FF61" i="1"/>
  <c r="FE61" i="1"/>
  <c r="FD61" i="1"/>
  <c r="FB61" i="1"/>
  <c r="FA61" i="1"/>
  <c r="EZ61" i="1"/>
  <c r="EY61" i="1"/>
  <c r="FQ60" i="1"/>
  <c r="FP60" i="1"/>
  <c r="FO60" i="1"/>
  <c r="FN60" i="1"/>
  <c r="FL60" i="1"/>
  <c r="FK60" i="1"/>
  <c r="FJ60" i="1"/>
  <c r="FI60" i="1"/>
  <c r="FG60" i="1"/>
  <c r="FF60" i="1"/>
  <c r="FE60" i="1"/>
  <c r="FD60" i="1"/>
  <c r="FB60" i="1"/>
  <c r="FA60" i="1"/>
  <c r="EZ60" i="1"/>
  <c r="EY60" i="1"/>
  <c r="FQ59" i="1"/>
  <c r="FP59" i="1"/>
  <c r="FO59" i="1"/>
  <c r="FN59" i="1"/>
  <c r="FL59" i="1"/>
  <c r="FK59" i="1"/>
  <c r="FJ59" i="1"/>
  <c r="FI59" i="1"/>
  <c r="FG59" i="1"/>
  <c r="FF59" i="1"/>
  <c r="FE59" i="1"/>
  <c r="FD59" i="1"/>
  <c r="FB59" i="1"/>
  <c r="FA59" i="1"/>
  <c r="EZ59" i="1"/>
  <c r="EY59" i="1"/>
  <c r="FQ58" i="1"/>
  <c r="FP58" i="1"/>
  <c r="FO58" i="1"/>
  <c r="FN58" i="1"/>
  <c r="FL58" i="1"/>
  <c r="FK58" i="1"/>
  <c r="FJ58" i="1"/>
  <c r="FI58" i="1"/>
  <c r="FG58" i="1"/>
  <c r="FF58" i="1"/>
  <c r="FE58" i="1"/>
  <c r="FD58" i="1"/>
  <c r="FB58" i="1"/>
  <c r="FA58" i="1"/>
  <c r="EZ58" i="1"/>
  <c r="EY58" i="1"/>
  <c r="FQ57" i="1"/>
  <c r="FP57" i="1"/>
  <c r="FO57" i="1"/>
  <c r="FN57" i="1"/>
  <c r="FL57" i="1"/>
  <c r="FK57" i="1"/>
  <c r="FJ57" i="1"/>
  <c r="FI57" i="1"/>
  <c r="FG57" i="1"/>
  <c r="FF57" i="1"/>
  <c r="FE57" i="1"/>
  <c r="FD57" i="1"/>
  <c r="FB57" i="1"/>
  <c r="FA57" i="1"/>
  <c r="EZ57" i="1"/>
  <c r="EY57" i="1"/>
  <c r="FQ56" i="1"/>
  <c r="FP56" i="1"/>
  <c r="FO56" i="1"/>
  <c r="FN56" i="1"/>
  <c r="FL56" i="1"/>
  <c r="FK56" i="1"/>
  <c r="FJ56" i="1"/>
  <c r="FI56" i="1"/>
  <c r="FG56" i="1"/>
  <c r="FF56" i="1"/>
  <c r="FE56" i="1"/>
  <c r="FD56" i="1"/>
  <c r="FB56" i="1"/>
  <c r="FA56" i="1"/>
  <c r="EZ56" i="1"/>
  <c r="EY56" i="1"/>
  <c r="FQ55" i="1"/>
  <c r="FP55" i="1"/>
  <c r="FO55" i="1"/>
  <c r="FN55" i="1"/>
  <c r="FL55" i="1"/>
  <c r="FK55" i="1"/>
  <c r="FJ55" i="1"/>
  <c r="FI55" i="1"/>
  <c r="FG55" i="1"/>
  <c r="FF55" i="1"/>
  <c r="FE55" i="1"/>
  <c r="FD55" i="1"/>
  <c r="FB55" i="1"/>
  <c r="FA55" i="1"/>
  <c r="EZ55" i="1"/>
  <c r="EY55" i="1"/>
  <c r="FQ54" i="1"/>
  <c r="FP54" i="1"/>
  <c r="FO54" i="1"/>
  <c r="FN54" i="1"/>
  <c r="FL54" i="1"/>
  <c r="FK54" i="1"/>
  <c r="FJ54" i="1"/>
  <c r="FI54" i="1"/>
  <c r="FG54" i="1"/>
  <c r="FF54" i="1"/>
  <c r="FE54" i="1"/>
  <c r="FD54" i="1"/>
  <c r="FB54" i="1"/>
  <c r="FA54" i="1"/>
  <c r="EZ54" i="1"/>
  <c r="EY54" i="1"/>
  <c r="FQ53" i="1"/>
  <c r="FP53" i="1"/>
  <c r="FO53" i="1"/>
  <c r="FN53" i="1"/>
  <c r="FL53" i="1"/>
  <c r="FK53" i="1"/>
  <c r="FJ53" i="1"/>
  <c r="FI53" i="1"/>
  <c r="FG53" i="1"/>
  <c r="FF53" i="1"/>
  <c r="FE53" i="1"/>
  <c r="FD53" i="1"/>
  <c r="FB53" i="1"/>
  <c r="FA53" i="1"/>
  <c r="EZ53" i="1"/>
  <c r="EY53" i="1"/>
  <c r="FQ52" i="1"/>
  <c r="FP52" i="1"/>
  <c r="FO52" i="1"/>
  <c r="FN52" i="1"/>
  <c r="FL52" i="1"/>
  <c r="FK52" i="1"/>
  <c r="FJ52" i="1"/>
  <c r="FI52" i="1"/>
  <c r="FG52" i="1"/>
  <c r="FF52" i="1"/>
  <c r="FE52" i="1"/>
  <c r="FD52" i="1"/>
  <c r="FB52" i="1"/>
  <c r="FA52" i="1"/>
  <c r="EZ52" i="1"/>
  <c r="EY52" i="1"/>
  <c r="FQ51" i="1"/>
  <c r="FP51" i="1"/>
  <c r="FO51" i="1"/>
  <c r="FN51" i="1"/>
  <c r="FL51" i="1"/>
  <c r="FK51" i="1"/>
  <c r="FJ51" i="1"/>
  <c r="FI51" i="1"/>
  <c r="FG51" i="1"/>
  <c r="FF51" i="1"/>
  <c r="FE51" i="1"/>
  <c r="FD51" i="1"/>
  <c r="FB51" i="1"/>
  <c r="FA51" i="1"/>
  <c r="EZ51" i="1"/>
  <c r="EY51" i="1"/>
  <c r="FQ50" i="1"/>
  <c r="FP50" i="1"/>
  <c r="FO50" i="1"/>
  <c r="FN50" i="1"/>
  <c r="FL50" i="1"/>
  <c r="FK50" i="1"/>
  <c r="FJ50" i="1"/>
  <c r="FI50" i="1"/>
  <c r="FG50" i="1"/>
  <c r="FF50" i="1"/>
  <c r="FE50" i="1"/>
  <c r="FD50" i="1"/>
  <c r="FB50" i="1"/>
  <c r="FA50" i="1"/>
  <c r="EZ50" i="1"/>
  <c r="EY50" i="1"/>
  <c r="FQ49" i="1"/>
  <c r="FP49" i="1"/>
  <c r="FO49" i="1"/>
  <c r="FN49" i="1"/>
  <c r="FL49" i="1"/>
  <c r="FK49" i="1"/>
  <c r="FJ49" i="1"/>
  <c r="FI49" i="1"/>
  <c r="FG49" i="1"/>
  <c r="FF49" i="1"/>
  <c r="FE49" i="1"/>
  <c r="FD49" i="1"/>
  <c r="FB49" i="1"/>
  <c r="FA49" i="1"/>
  <c r="EZ49" i="1"/>
  <c r="EY49" i="1"/>
  <c r="FQ48" i="1"/>
  <c r="FP48" i="1"/>
  <c r="FO48" i="1"/>
  <c r="FN48" i="1"/>
  <c r="FL48" i="1"/>
  <c r="FK48" i="1"/>
  <c r="FJ48" i="1"/>
  <c r="FI48" i="1"/>
  <c r="FG48" i="1"/>
  <c r="FF48" i="1"/>
  <c r="FE48" i="1"/>
  <c r="FD48" i="1"/>
  <c r="FB48" i="1"/>
  <c r="FA48" i="1"/>
  <c r="EZ48" i="1"/>
  <c r="EY48" i="1"/>
  <c r="FQ47" i="1"/>
  <c r="FP47" i="1"/>
  <c r="FO47" i="1"/>
  <c r="FN47" i="1"/>
  <c r="FL47" i="1"/>
  <c r="FK47" i="1"/>
  <c r="FJ47" i="1"/>
  <c r="FI47" i="1"/>
  <c r="FG47" i="1"/>
  <c r="FF47" i="1"/>
  <c r="FE47" i="1"/>
  <c r="FD47" i="1"/>
  <c r="FB47" i="1"/>
  <c r="FA47" i="1"/>
  <c r="EZ47" i="1"/>
  <c r="EY47" i="1"/>
  <c r="FQ46" i="1"/>
  <c r="FP46" i="1"/>
  <c r="FO46" i="1"/>
  <c r="FN46" i="1"/>
  <c r="FL46" i="1"/>
  <c r="FK46" i="1"/>
  <c r="FJ46" i="1"/>
  <c r="FI46" i="1"/>
  <c r="FG46" i="1"/>
  <c r="FF46" i="1"/>
  <c r="FE46" i="1"/>
  <c r="FD46" i="1"/>
  <c r="FB46" i="1"/>
  <c r="FA46" i="1"/>
  <c r="EZ46" i="1"/>
  <c r="EY46" i="1"/>
  <c r="FQ45" i="1"/>
  <c r="FP45" i="1"/>
  <c r="FO45" i="1"/>
  <c r="FN45" i="1"/>
  <c r="FL45" i="1"/>
  <c r="FK45" i="1"/>
  <c r="FJ45" i="1"/>
  <c r="FI45" i="1"/>
  <c r="FG45" i="1"/>
  <c r="FF45" i="1"/>
  <c r="FE45" i="1"/>
  <c r="FD45" i="1"/>
  <c r="FB45" i="1"/>
  <c r="FA45" i="1"/>
  <c r="EZ45" i="1"/>
  <c r="EY45" i="1"/>
  <c r="FQ44" i="1"/>
  <c r="FP44" i="1"/>
  <c r="FO44" i="1"/>
  <c r="FN44" i="1"/>
  <c r="FL44" i="1"/>
  <c r="FK44" i="1"/>
  <c r="FJ44" i="1"/>
  <c r="FI44" i="1"/>
  <c r="FG44" i="1"/>
  <c r="FF44" i="1"/>
  <c r="FE44" i="1"/>
  <c r="FD44" i="1"/>
  <c r="FB44" i="1"/>
  <c r="FA44" i="1"/>
  <c r="EZ44" i="1"/>
  <c r="EY44" i="1"/>
  <c r="FQ43" i="1"/>
  <c r="FP43" i="1"/>
  <c r="FO43" i="1"/>
  <c r="FN43" i="1"/>
  <c r="FL43" i="1"/>
  <c r="FK43" i="1"/>
  <c r="FJ43" i="1"/>
  <c r="FI43" i="1"/>
  <c r="FG43" i="1"/>
  <c r="FF43" i="1"/>
  <c r="FE43" i="1"/>
  <c r="FD43" i="1"/>
  <c r="FB43" i="1"/>
  <c r="FA43" i="1"/>
  <c r="EZ43" i="1"/>
  <c r="EY43" i="1"/>
  <c r="FQ42" i="1"/>
  <c r="FP42" i="1"/>
  <c r="FO42" i="1"/>
  <c r="FN42" i="1"/>
  <c r="FL42" i="1"/>
  <c r="FK42" i="1"/>
  <c r="FJ42" i="1"/>
  <c r="FI42" i="1"/>
  <c r="FG42" i="1"/>
  <c r="FF42" i="1"/>
  <c r="FE42" i="1"/>
  <c r="FD42" i="1"/>
  <c r="FB42" i="1"/>
  <c r="FA42" i="1"/>
  <c r="EZ42" i="1"/>
  <c r="EY42" i="1"/>
  <c r="FQ41" i="1"/>
  <c r="FP41" i="1"/>
  <c r="FO41" i="1"/>
  <c r="FN41" i="1"/>
  <c r="FL41" i="1"/>
  <c r="FK41" i="1"/>
  <c r="FJ41" i="1"/>
  <c r="FI41" i="1"/>
  <c r="FG41" i="1"/>
  <c r="FF41" i="1"/>
  <c r="FE41" i="1"/>
  <c r="FD41" i="1"/>
  <c r="FB41" i="1"/>
  <c r="FA41" i="1"/>
  <c r="EZ41" i="1"/>
  <c r="EY41" i="1"/>
  <c r="FQ40" i="1"/>
  <c r="FP40" i="1"/>
  <c r="FO40" i="1"/>
  <c r="FN40" i="1"/>
  <c r="FL40" i="1"/>
  <c r="FK40" i="1"/>
  <c r="FJ40" i="1"/>
  <c r="FI40" i="1"/>
  <c r="FG40" i="1"/>
  <c r="FF40" i="1"/>
  <c r="FE40" i="1"/>
  <c r="FD40" i="1"/>
  <c r="FB40" i="1"/>
  <c r="FA40" i="1"/>
  <c r="EZ40" i="1"/>
  <c r="EY40" i="1"/>
  <c r="FQ39" i="1"/>
  <c r="FP39" i="1"/>
  <c r="FO39" i="1"/>
  <c r="FN39" i="1"/>
  <c r="FL39" i="1"/>
  <c r="FK39" i="1"/>
  <c r="FJ39" i="1"/>
  <c r="FI39" i="1"/>
  <c r="FG39" i="1"/>
  <c r="FF39" i="1"/>
  <c r="FE39" i="1"/>
  <c r="FD39" i="1"/>
  <c r="FB39" i="1"/>
  <c r="FA39" i="1"/>
  <c r="EZ39" i="1"/>
  <c r="EY39" i="1"/>
  <c r="FQ38" i="1"/>
  <c r="FP38" i="1"/>
  <c r="FO38" i="1"/>
  <c r="FN38" i="1"/>
  <c r="FL38" i="1"/>
  <c r="FK38" i="1"/>
  <c r="FJ38" i="1"/>
  <c r="FI38" i="1"/>
  <c r="FG38" i="1"/>
  <c r="FF38" i="1"/>
  <c r="FE38" i="1"/>
  <c r="FD38" i="1"/>
  <c r="FB38" i="1"/>
  <c r="FA38" i="1"/>
  <c r="EZ38" i="1"/>
  <c r="EY38" i="1"/>
  <c r="FQ37" i="1"/>
  <c r="FP37" i="1"/>
  <c r="FO37" i="1"/>
  <c r="FN37" i="1"/>
  <c r="FL37" i="1"/>
  <c r="FK37" i="1"/>
  <c r="FJ37" i="1"/>
  <c r="FI37" i="1"/>
  <c r="FG37" i="1"/>
  <c r="FF37" i="1"/>
  <c r="FE37" i="1"/>
  <c r="FD37" i="1"/>
  <c r="FB37" i="1"/>
  <c r="FA37" i="1"/>
  <c r="EZ37" i="1"/>
  <c r="EY37" i="1"/>
  <c r="FQ36" i="1"/>
  <c r="FP36" i="1"/>
  <c r="FO36" i="1"/>
  <c r="FN36" i="1"/>
  <c r="FL36" i="1"/>
  <c r="FK36" i="1"/>
  <c r="FJ36" i="1"/>
  <c r="FI36" i="1"/>
  <c r="FG36" i="1"/>
  <c r="FF36" i="1"/>
  <c r="FE36" i="1"/>
  <c r="FD36" i="1"/>
  <c r="FB36" i="1"/>
  <c r="FA36" i="1"/>
  <c r="EZ36" i="1"/>
  <c r="EY36" i="1"/>
  <c r="FQ35" i="1"/>
  <c r="FP35" i="1"/>
  <c r="FO35" i="1"/>
  <c r="FN35" i="1"/>
  <c r="FL35" i="1"/>
  <c r="FK35" i="1"/>
  <c r="FJ35" i="1"/>
  <c r="FI35" i="1"/>
  <c r="FG35" i="1"/>
  <c r="FF35" i="1"/>
  <c r="FE35" i="1"/>
  <c r="FD35" i="1"/>
  <c r="FB35" i="1"/>
  <c r="FA35" i="1"/>
  <c r="EZ35" i="1"/>
  <c r="EY35" i="1"/>
  <c r="FQ34" i="1"/>
  <c r="FP34" i="1"/>
  <c r="FO34" i="1"/>
  <c r="FN34" i="1"/>
  <c r="FL34" i="1"/>
  <c r="FK34" i="1"/>
  <c r="FJ34" i="1"/>
  <c r="FI34" i="1"/>
  <c r="FG34" i="1"/>
  <c r="FF34" i="1"/>
  <c r="FE34" i="1"/>
  <c r="FD34" i="1"/>
  <c r="FB34" i="1"/>
  <c r="FA34" i="1"/>
  <c r="EZ34" i="1"/>
  <c r="EY34" i="1"/>
  <c r="FQ33" i="1"/>
  <c r="FP33" i="1"/>
  <c r="FO33" i="1"/>
  <c r="FN33" i="1"/>
  <c r="FL33" i="1"/>
  <c r="FK33" i="1"/>
  <c r="FJ33" i="1"/>
  <c r="FI33" i="1"/>
  <c r="FG33" i="1"/>
  <c r="FF33" i="1"/>
  <c r="FE33" i="1"/>
  <c r="FD33" i="1"/>
  <c r="FB33" i="1"/>
  <c r="FA33" i="1"/>
  <c r="EZ33" i="1"/>
  <c r="EY33" i="1"/>
  <c r="FQ32" i="1"/>
  <c r="FP32" i="1"/>
  <c r="FO32" i="1"/>
  <c r="FN32" i="1"/>
  <c r="FL32" i="1"/>
  <c r="FK32" i="1"/>
  <c r="FJ32" i="1"/>
  <c r="FI32" i="1"/>
  <c r="FG32" i="1"/>
  <c r="FF32" i="1"/>
  <c r="FE32" i="1"/>
  <c r="FD32" i="1"/>
  <c r="FB32" i="1"/>
  <c r="FA32" i="1"/>
  <c r="EZ32" i="1"/>
  <c r="EY32" i="1"/>
  <c r="FQ31" i="1"/>
  <c r="FP31" i="1"/>
  <c r="FO31" i="1"/>
  <c r="FN31" i="1"/>
  <c r="FL31" i="1"/>
  <c r="FK31" i="1"/>
  <c r="FJ31" i="1"/>
  <c r="FI31" i="1"/>
  <c r="FG31" i="1"/>
  <c r="FF31" i="1"/>
  <c r="FE31" i="1"/>
  <c r="FD31" i="1"/>
  <c r="FB31" i="1"/>
  <c r="FA31" i="1"/>
  <c r="EZ31" i="1"/>
  <c r="EY31" i="1"/>
  <c r="FQ30" i="1"/>
  <c r="FP30" i="1"/>
  <c r="FO30" i="1"/>
  <c r="FN30" i="1"/>
  <c r="FL30" i="1"/>
  <c r="FK30" i="1"/>
  <c r="FJ30" i="1"/>
  <c r="FI30" i="1"/>
  <c r="FG30" i="1"/>
  <c r="FF30" i="1"/>
  <c r="FE30" i="1"/>
  <c r="FD30" i="1"/>
  <c r="FB30" i="1"/>
  <c r="FA30" i="1"/>
  <c r="EZ30" i="1"/>
  <c r="EY30" i="1"/>
  <c r="FQ29" i="1"/>
  <c r="FP29" i="1"/>
  <c r="FO29" i="1"/>
  <c r="FN29" i="1"/>
  <c r="FL29" i="1"/>
  <c r="FK29" i="1"/>
  <c r="FJ29" i="1"/>
  <c r="FI29" i="1"/>
  <c r="FG29" i="1"/>
  <c r="FF29" i="1"/>
  <c r="FE29" i="1"/>
  <c r="FD29" i="1"/>
  <c r="FB29" i="1"/>
  <c r="FA29" i="1"/>
  <c r="EZ29" i="1"/>
  <c r="EY29" i="1"/>
  <c r="FQ28" i="1"/>
  <c r="FP28" i="1"/>
  <c r="FO28" i="1"/>
  <c r="FN28" i="1"/>
  <c r="FL28" i="1"/>
  <c r="FK28" i="1"/>
  <c r="FJ28" i="1"/>
  <c r="FI28" i="1"/>
  <c r="FG28" i="1"/>
  <c r="FF28" i="1"/>
  <c r="FE28" i="1"/>
  <c r="FD28" i="1"/>
  <c r="FB28" i="1"/>
  <c r="FA28" i="1"/>
  <c r="EZ28" i="1"/>
  <c r="EY28" i="1"/>
  <c r="FQ27" i="1"/>
  <c r="FP27" i="1"/>
  <c r="FO27" i="1"/>
  <c r="FN27" i="1"/>
  <c r="FL27" i="1"/>
  <c r="FK27" i="1"/>
  <c r="FJ27" i="1"/>
  <c r="FI27" i="1"/>
  <c r="FG27" i="1"/>
  <c r="FF27" i="1"/>
  <c r="FE27" i="1"/>
  <c r="FD27" i="1"/>
  <c r="FB27" i="1"/>
  <c r="FA27" i="1"/>
  <c r="EZ27" i="1"/>
  <c r="EY27" i="1"/>
  <c r="FQ26" i="1"/>
  <c r="FP26" i="1"/>
  <c r="FO26" i="1"/>
  <c r="FN26" i="1"/>
  <c r="FL26" i="1"/>
  <c r="FK26" i="1"/>
  <c r="FJ26" i="1"/>
  <c r="FI26" i="1"/>
  <c r="FG26" i="1"/>
  <c r="FF26" i="1"/>
  <c r="FE26" i="1"/>
  <c r="FD26" i="1"/>
  <c r="FB26" i="1"/>
  <c r="FA26" i="1"/>
  <c r="EZ26" i="1"/>
  <c r="EY26" i="1"/>
  <c r="FQ25" i="1"/>
  <c r="FP25" i="1"/>
  <c r="FO25" i="1"/>
  <c r="FN25" i="1"/>
  <c r="FL25" i="1"/>
  <c r="FK25" i="1"/>
  <c r="FJ25" i="1"/>
  <c r="FI25" i="1"/>
  <c r="FG25" i="1"/>
  <c r="FF25" i="1"/>
  <c r="FE25" i="1"/>
  <c r="FD25" i="1"/>
  <c r="FB25" i="1"/>
  <c r="FA25" i="1"/>
  <c r="EZ25" i="1"/>
  <c r="EY25" i="1"/>
  <c r="FQ24" i="1"/>
  <c r="FP24" i="1"/>
  <c r="FO24" i="1"/>
  <c r="FN24" i="1"/>
  <c r="FL24" i="1"/>
  <c r="FK24" i="1"/>
  <c r="FJ24" i="1"/>
  <c r="FI24" i="1"/>
  <c r="FG24" i="1"/>
  <c r="FF24" i="1"/>
  <c r="FE24" i="1"/>
  <c r="FD24" i="1"/>
  <c r="FB24" i="1"/>
  <c r="FA24" i="1"/>
  <c r="EZ24" i="1"/>
  <c r="EY24" i="1"/>
  <c r="FQ23" i="1"/>
  <c r="FP23" i="1"/>
  <c r="FO23" i="1"/>
  <c r="FN23" i="1"/>
  <c r="FL23" i="1"/>
  <c r="FK23" i="1"/>
  <c r="FJ23" i="1"/>
  <c r="FI23" i="1"/>
  <c r="FG23" i="1"/>
  <c r="FF23" i="1"/>
  <c r="FE23" i="1"/>
  <c r="FD23" i="1"/>
  <c r="FB23" i="1"/>
  <c r="FA23" i="1"/>
  <c r="EZ23" i="1"/>
  <c r="EY23" i="1"/>
  <c r="FQ22" i="1"/>
  <c r="FP22" i="1"/>
  <c r="FO22" i="1"/>
  <c r="FN22" i="1"/>
  <c r="FL22" i="1"/>
  <c r="FK22" i="1"/>
  <c r="FJ22" i="1"/>
  <c r="FI22" i="1"/>
  <c r="FG22" i="1"/>
  <c r="FF22" i="1"/>
  <c r="FE22" i="1"/>
  <c r="FD22" i="1"/>
  <c r="FB22" i="1"/>
  <c r="FA22" i="1"/>
  <c r="EZ22" i="1"/>
  <c r="EY22" i="1"/>
  <c r="FQ21" i="1"/>
  <c r="FP21" i="1"/>
  <c r="FO21" i="1"/>
  <c r="FN21" i="1"/>
  <c r="FL21" i="1"/>
  <c r="FK21" i="1"/>
  <c r="FJ21" i="1"/>
  <c r="FI21" i="1"/>
  <c r="FG21" i="1"/>
  <c r="FF21" i="1"/>
  <c r="FE21" i="1"/>
  <c r="FD21" i="1"/>
  <c r="FB21" i="1"/>
  <c r="FA21" i="1"/>
  <c r="EZ21" i="1"/>
  <c r="EY21" i="1"/>
  <c r="FQ20" i="1"/>
  <c r="FP20" i="1"/>
  <c r="FO20" i="1"/>
  <c r="FN20" i="1"/>
  <c r="FL20" i="1"/>
  <c r="FK20" i="1"/>
  <c r="FJ20" i="1"/>
  <c r="FI20" i="1"/>
  <c r="FG20" i="1"/>
  <c r="FF20" i="1"/>
  <c r="FE20" i="1"/>
  <c r="FD20" i="1"/>
  <c r="FB20" i="1"/>
  <c r="FA20" i="1"/>
  <c r="EZ20" i="1"/>
  <c r="EY20" i="1"/>
  <c r="FQ19" i="1"/>
  <c r="FP19" i="1"/>
  <c r="FO19" i="1"/>
  <c r="FN19" i="1"/>
  <c r="FL19" i="1"/>
  <c r="FK19" i="1"/>
  <c r="FJ19" i="1"/>
  <c r="FI19" i="1"/>
  <c r="FG19" i="1"/>
  <c r="FF19" i="1"/>
  <c r="FE19" i="1"/>
  <c r="FD19" i="1"/>
  <c r="FB19" i="1"/>
  <c r="FA19" i="1"/>
  <c r="EZ19" i="1"/>
  <c r="EY19" i="1"/>
  <c r="FQ18" i="1"/>
  <c r="FP18" i="1"/>
  <c r="FO18" i="1"/>
  <c r="FN18" i="1"/>
  <c r="FL18" i="1"/>
  <c r="FK18" i="1"/>
  <c r="FJ18" i="1"/>
  <c r="FI18" i="1"/>
  <c r="FG18" i="1"/>
  <c r="FF18" i="1"/>
  <c r="FE18" i="1"/>
  <c r="FD18" i="1"/>
  <c r="FB18" i="1"/>
  <c r="FA18" i="1"/>
  <c r="EZ18" i="1"/>
  <c r="EY18" i="1"/>
  <c r="FQ17" i="1"/>
  <c r="FP17" i="1"/>
  <c r="FO17" i="1"/>
  <c r="FN17" i="1"/>
  <c r="FL17" i="1"/>
  <c r="FK17" i="1"/>
  <c r="FJ17" i="1"/>
  <c r="FI17" i="1"/>
  <c r="FG17" i="1"/>
  <c r="FF17" i="1"/>
  <c r="FE17" i="1"/>
  <c r="FD17" i="1"/>
  <c r="FB17" i="1"/>
  <c r="FA17" i="1"/>
  <c r="EZ17" i="1"/>
  <c r="EY17" i="1"/>
  <c r="FQ16" i="1"/>
  <c r="FP16" i="1"/>
  <c r="FO16" i="1"/>
  <c r="FN16" i="1"/>
  <c r="FL16" i="1"/>
  <c r="FK16" i="1"/>
  <c r="FJ16" i="1"/>
  <c r="FI16" i="1"/>
  <c r="FG16" i="1"/>
  <c r="FF16" i="1"/>
  <c r="FE16" i="1"/>
  <c r="FD16" i="1"/>
  <c r="FB16" i="1"/>
  <c r="FA16" i="1"/>
  <c r="EZ16" i="1"/>
  <c r="EY16" i="1"/>
  <c r="FQ15" i="1"/>
  <c r="FP15" i="1"/>
  <c r="FO15" i="1"/>
  <c r="FN15" i="1"/>
  <c r="FL15" i="1"/>
  <c r="FK15" i="1"/>
  <c r="FJ15" i="1"/>
  <c r="FI15" i="1"/>
  <c r="FG15" i="1"/>
  <c r="FF15" i="1"/>
  <c r="FE15" i="1"/>
  <c r="FD15" i="1"/>
  <c r="FB15" i="1"/>
  <c r="FA15" i="1"/>
  <c r="EZ15" i="1"/>
  <c r="EY15" i="1"/>
  <c r="FQ14" i="1"/>
  <c r="FP14" i="1"/>
  <c r="FO14" i="1"/>
  <c r="FN14" i="1"/>
  <c r="FL14" i="1"/>
  <c r="FK14" i="1"/>
  <c r="FJ14" i="1"/>
  <c r="FI14" i="1"/>
  <c r="FG14" i="1"/>
  <c r="FF14" i="1"/>
  <c r="FE14" i="1"/>
  <c r="FD14" i="1"/>
  <c r="FB14" i="1"/>
  <c r="FA14" i="1"/>
  <c r="EZ14" i="1"/>
  <c r="EY14" i="1"/>
  <c r="FQ13" i="1"/>
  <c r="FP13" i="1"/>
  <c r="FO13" i="1"/>
  <c r="FN13" i="1"/>
  <c r="FL13" i="1"/>
  <c r="FK13" i="1"/>
  <c r="FJ13" i="1"/>
  <c r="FI13" i="1"/>
  <c r="FG13" i="1"/>
  <c r="FF13" i="1"/>
  <c r="FE13" i="1"/>
  <c r="FD13" i="1"/>
  <c r="FB13" i="1"/>
  <c r="FA13" i="1"/>
  <c r="EZ13" i="1"/>
  <c r="EY13" i="1"/>
  <c r="FQ12" i="1"/>
  <c r="FP12" i="1"/>
  <c r="FO12" i="1"/>
  <c r="FN12" i="1"/>
  <c r="FL12" i="1"/>
  <c r="FK12" i="1"/>
  <c r="FJ12" i="1"/>
  <c r="FI12" i="1"/>
  <c r="FG12" i="1"/>
  <c r="FF12" i="1"/>
  <c r="FE12" i="1"/>
  <c r="FD12" i="1"/>
  <c r="FB12" i="1"/>
  <c r="FA12" i="1"/>
  <c r="EZ12" i="1"/>
  <c r="EY12" i="1"/>
  <c r="FQ11" i="1"/>
  <c r="FP11" i="1"/>
  <c r="FO11" i="1"/>
  <c r="FN11" i="1"/>
  <c r="FL11" i="1"/>
  <c r="FK11" i="1"/>
  <c r="FJ11" i="1"/>
  <c r="FI11" i="1"/>
  <c r="FG11" i="1"/>
  <c r="FF11" i="1"/>
  <c r="FE11" i="1"/>
  <c r="FD11" i="1"/>
  <c r="FB11" i="1"/>
  <c r="FA11" i="1"/>
  <c r="EZ11" i="1"/>
  <c r="EY11" i="1"/>
  <c r="FQ10" i="1"/>
  <c r="FP10" i="1"/>
  <c r="FO10" i="1"/>
  <c r="FN10" i="1"/>
  <c r="FL10" i="1"/>
  <c r="FK10" i="1"/>
  <c r="FJ10" i="1"/>
  <c r="FI10" i="1"/>
  <c r="FG10" i="1"/>
  <c r="FF10" i="1"/>
  <c r="FE10" i="1"/>
  <c r="FD10" i="1"/>
  <c r="FB10" i="1"/>
  <c r="FA10" i="1"/>
  <c r="EZ10" i="1"/>
  <c r="EY10" i="1"/>
  <c r="FQ9" i="1"/>
  <c r="FP9" i="1"/>
  <c r="FO9" i="1"/>
  <c r="FN9" i="1"/>
  <c r="FL9" i="1"/>
  <c r="FK9" i="1"/>
  <c r="FJ9" i="1"/>
  <c r="FI9" i="1"/>
  <c r="FG9" i="1"/>
  <c r="FF9" i="1"/>
  <c r="FE9" i="1"/>
  <c r="FD9" i="1"/>
  <c r="FB9" i="1"/>
  <c r="FA9" i="1"/>
  <c r="EZ9" i="1"/>
  <c r="EY9" i="1"/>
  <c r="FQ8" i="1"/>
  <c r="FP8" i="1"/>
  <c r="FO8" i="1"/>
  <c r="FN8" i="1"/>
  <c r="FL8" i="1"/>
  <c r="FK8" i="1"/>
  <c r="FJ8" i="1"/>
  <c r="FI8" i="1"/>
  <c r="FG8" i="1"/>
  <c r="FF8" i="1"/>
  <c r="FE8" i="1"/>
  <c r="FD8" i="1"/>
  <c r="FB8" i="1"/>
  <c r="FA8" i="1"/>
  <c r="EZ8" i="1"/>
  <c r="EY8" i="1"/>
  <c r="CZ23" i="1"/>
  <c r="CZ27" i="1"/>
  <c r="CZ41" i="1"/>
  <c r="CZ46" i="1"/>
  <c r="CZ49" i="1"/>
  <c r="CZ55" i="1"/>
  <c r="CZ56" i="1"/>
  <c r="CZ63" i="1"/>
  <c r="CZ64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5" i="1"/>
  <c r="DQ26" i="1"/>
  <c r="DQ27" i="1"/>
  <c r="DQ28" i="1"/>
  <c r="DQ29" i="1"/>
  <c r="DQ30" i="1"/>
  <c r="DQ31" i="1"/>
  <c r="DQ32" i="1"/>
  <c r="DQ33" i="1"/>
  <c r="DQ34" i="1"/>
  <c r="DQ35" i="1"/>
  <c r="DQ37" i="1"/>
  <c r="DQ38" i="1"/>
  <c r="DQ39" i="1"/>
  <c r="DQ40" i="1"/>
  <c r="DQ41" i="1"/>
  <c r="DQ42" i="1"/>
  <c r="DQ43" i="1"/>
  <c r="DQ44" i="1"/>
  <c r="DQ45" i="1"/>
  <c r="DQ46" i="1"/>
  <c r="DQ49" i="1"/>
  <c r="DQ50" i="1"/>
  <c r="DQ52" i="1"/>
  <c r="DQ53" i="1"/>
  <c r="DQ54" i="1"/>
  <c r="DQ56" i="1"/>
  <c r="DQ57" i="1"/>
  <c r="DQ58" i="1"/>
  <c r="DQ59" i="1"/>
  <c r="DQ60" i="1"/>
  <c r="DQ61" i="1"/>
  <c r="DQ62" i="1"/>
  <c r="DQ65" i="1"/>
  <c r="DQ66" i="1"/>
  <c r="DQ67" i="1"/>
  <c r="DQ68" i="1"/>
  <c r="DQ69" i="1"/>
  <c r="DQ70" i="1"/>
  <c r="DQ8" i="1"/>
  <c r="DR9" i="1"/>
  <c r="DR10" i="1"/>
  <c r="DR11" i="1"/>
  <c r="DR13" i="1"/>
  <c r="DR14" i="1"/>
  <c r="DR15" i="1"/>
  <c r="DR17" i="1"/>
  <c r="DR18" i="1"/>
  <c r="DR19" i="1"/>
  <c r="DR21" i="1"/>
  <c r="DR22" i="1"/>
  <c r="DR25" i="1"/>
  <c r="DR26" i="1"/>
  <c r="DR27" i="1"/>
  <c r="DR28" i="1"/>
  <c r="DR29" i="1"/>
  <c r="DR30" i="1"/>
  <c r="DR31" i="1"/>
  <c r="DR32" i="1"/>
  <c r="DR33" i="1"/>
  <c r="DR34" i="1"/>
  <c r="DR35" i="1"/>
  <c r="DR37" i="1"/>
  <c r="DR38" i="1"/>
  <c r="DR39" i="1"/>
  <c r="DR40" i="1"/>
  <c r="DR41" i="1"/>
  <c r="DR42" i="1"/>
  <c r="DR44" i="1"/>
  <c r="DR45" i="1"/>
  <c r="DR46" i="1"/>
  <c r="DR49" i="1"/>
  <c r="DR50" i="1"/>
  <c r="DR53" i="1"/>
  <c r="DR54" i="1"/>
  <c r="DR56" i="1"/>
  <c r="DR57" i="1"/>
  <c r="DR58" i="1"/>
  <c r="DR59" i="1"/>
  <c r="DR60" i="1"/>
  <c r="DR61" i="1"/>
  <c r="DR62" i="1"/>
  <c r="DR63" i="1"/>
  <c r="DR65" i="1"/>
  <c r="DR66" i="1"/>
  <c r="DR67" i="1"/>
  <c r="DR68" i="1"/>
  <c r="DR69" i="1"/>
  <c r="DR8" i="1"/>
  <c r="DP9" i="1"/>
  <c r="DP13" i="1"/>
  <c r="CU14" i="1"/>
  <c r="DP17" i="1"/>
  <c r="DP21" i="1"/>
  <c r="CU24" i="1"/>
  <c r="DP25" i="1"/>
  <c r="DP29" i="1"/>
  <c r="DP33" i="1"/>
  <c r="CU34" i="1"/>
  <c r="DP35" i="1"/>
  <c r="DP39" i="1"/>
  <c r="CU41" i="1"/>
  <c r="CU42" i="1"/>
  <c r="DP43" i="1"/>
  <c r="CU46" i="1"/>
  <c r="DP47" i="1"/>
  <c r="DP51" i="1"/>
  <c r="DP53" i="1"/>
  <c r="DP57" i="1"/>
  <c r="DP61" i="1"/>
  <c r="DP65" i="1"/>
  <c r="DP69" i="1"/>
  <c r="CS14" i="1"/>
  <c r="CS16" i="1"/>
  <c r="CS23" i="1"/>
  <c r="CS24" i="1"/>
  <c r="CS25" i="1"/>
  <c r="CS26" i="1"/>
  <c r="CS28" i="1"/>
  <c r="CS34" i="1"/>
  <c r="CS36" i="1"/>
  <c r="CS37" i="1"/>
  <c r="CS40" i="1"/>
  <c r="CS41" i="1"/>
  <c r="CS42" i="1"/>
  <c r="CS46" i="1"/>
  <c r="CS47" i="1"/>
  <c r="CS48" i="1"/>
  <c r="CS49" i="1"/>
  <c r="CS51" i="1"/>
  <c r="CS55" i="1"/>
  <c r="CS63" i="1"/>
  <c r="CS64" i="1"/>
  <c r="CS65" i="1"/>
  <c r="CS66" i="1"/>
  <c r="CT12" i="1"/>
  <c r="CT15" i="1"/>
  <c r="CT16" i="1"/>
  <c r="CT19" i="1"/>
  <c r="CT20" i="1"/>
  <c r="CT24" i="1"/>
  <c r="CT27" i="1"/>
  <c r="CT28" i="1"/>
  <c r="CT31" i="1"/>
  <c r="CT32" i="1"/>
  <c r="CT35" i="1"/>
  <c r="CT36" i="1"/>
  <c r="CT39" i="1"/>
  <c r="CT44" i="1"/>
  <c r="CT47" i="1"/>
  <c r="CT48" i="1"/>
  <c r="CT51" i="1"/>
  <c r="CT52" i="1"/>
  <c r="CT55" i="1"/>
  <c r="CT56" i="1"/>
  <c r="CT60" i="1"/>
  <c r="CT63" i="1"/>
  <c r="CT64" i="1"/>
  <c r="CT68" i="1"/>
  <c r="CT22" i="1"/>
  <c r="CW22" i="1"/>
  <c r="CW24" i="1"/>
  <c r="CY24" i="1"/>
  <c r="CY25" i="1"/>
  <c r="DA25" i="1"/>
  <c r="CT26" i="1"/>
  <c r="CW26" i="1"/>
  <c r="DA27" i="1"/>
  <c r="CY29" i="1"/>
  <c r="DA29" i="1"/>
  <c r="CT30" i="1"/>
  <c r="CW30" i="1"/>
  <c r="CY30" i="1"/>
  <c r="DA30" i="1"/>
  <c r="CW32" i="1"/>
  <c r="CY32" i="1"/>
  <c r="DA32" i="1"/>
  <c r="CY33" i="1"/>
  <c r="DA33" i="1"/>
  <c r="CT34" i="1"/>
  <c r="CW34" i="1"/>
  <c r="CW35" i="1"/>
  <c r="DA36" i="1"/>
  <c r="CY37" i="1"/>
  <c r="DA37" i="1"/>
  <c r="CT38" i="1"/>
  <c r="CW38" i="1"/>
  <c r="DA38" i="1"/>
  <c r="CY39" i="1"/>
  <c r="CW41" i="1"/>
  <c r="CY41" i="1"/>
  <c r="DA41" i="1"/>
  <c r="CT42" i="1"/>
  <c r="CW42" i="1"/>
  <c r="CX42" i="1"/>
  <c r="CY42" i="1"/>
  <c r="CZ42" i="1"/>
  <c r="DA43" i="1"/>
  <c r="CW44" i="1"/>
  <c r="CY45" i="1"/>
  <c r="DA45" i="1"/>
  <c r="CT46" i="1"/>
  <c r="CW46" i="1"/>
  <c r="CY46" i="1"/>
  <c r="DA46" i="1"/>
  <c r="CZ47" i="1"/>
  <c r="CW48" i="1"/>
  <c r="CY48" i="1"/>
  <c r="DA48" i="1"/>
  <c r="CY49" i="1"/>
  <c r="DA49" i="1"/>
  <c r="CT50" i="1"/>
  <c r="CW50" i="1"/>
  <c r="CW51" i="1"/>
  <c r="CY51" i="1"/>
  <c r="CZ51" i="1"/>
  <c r="CY53" i="1"/>
  <c r="DA53" i="1"/>
  <c r="CT54" i="1"/>
  <c r="CW54" i="1"/>
  <c r="CY54" i="1"/>
  <c r="DA55" i="1"/>
  <c r="CW56" i="1"/>
  <c r="DA56" i="1"/>
  <c r="CY57" i="1"/>
  <c r="DA57" i="1"/>
  <c r="CT58" i="1"/>
  <c r="CW58" i="1"/>
  <c r="CY58" i="1"/>
  <c r="CW59" i="1"/>
  <c r="CY59" i="1"/>
  <c r="CY60" i="1"/>
  <c r="CW61" i="1"/>
  <c r="CY61" i="1"/>
  <c r="DA61" i="1"/>
  <c r="CT62" i="1"/>
  <c r="CW62" i="1"/>
  <c r="CY62" i="1"/>
  <c r="DA62" i="1"/>
  <c r="CT65" i="1"/>
  <c r="CW65" i="1"/>
  <c r="CY65" i="1"/>
  <c r="DA65" i="1"/>
  <c r="CT66" i="1"/>
  <c r="CW66" i="1"/>
  <c r="DA66" i="1"/>
  <c r="CY68" i="1"/>
  <c r="DA68" i="1"/>
  <c r="CT69" i="1"/>
  <c r="CW69" i="1"/>
  <c r="CY69" i="1"/>
  <c r="DA69" i="1"/>
  <c r="CT70" i="1"/>
  <c r="CW70" i="1"/>
  <c r="DA70" i="1"/>
  <c r="CW12" i="1"/>
  <c r="CY12" i="1"/>
  <c r="DA12" i="1"/>
  <c r="CT13" i="1"/>
  <c r="CW13" i="1"/>
  <c r="CY13" i="1"/>
  <c r="CT14" i="1"/>
  <c r="CW14" i="1"/>
  <c r="CW15" i="1"/>
  <c r="CY15" i="1"/>
  <c r="DA15" i="1"/>
  <c r="DA16" i="1"/>
  <c r="CT17" i="1"/>
  <c r="CW17" i="1"/>
  <c r="DA17" i="1"/>
  <c r="CT18" i="1"/>
  <c r="CW18" i="1"/>
  <c r="CY18" i="1"/>
  <c r="DA18" i="1"/>
  <c r="CW20" i="1"/>
  <c r="CY20" i="1"/>
  <c r="DA20" i="1"/>
  <c r="CT21" i="1"/>
  <c r="CW21" i="1"/>
  <c r="CY21" i="1"/>
  <c r="DA21" i="1"/>
  <c r="CY17" i="1"/>
  <c r="DA13" i="1"/>
  <c r="DA14" i="1"/>
  <c r="CY16" i="1"/>
  <c r="CY19" i="1"/>
  <c r="DA19" i="1"/>
  <c r="CY22" i="1"/>
  <c r="DA22" i="1"/>
  <c r="CY23" i="1"/>
  <c r="DA23" i="1"/>
  <c r="DA24" i="1"/>
  <c r="CY26" i="1"/>
  <c r="DA26" i="1"/>
  <c r="CY27" i="1"/>
  <c r="CY28" i="1"/>
  <c r="DA28" i="1"/>
  <c r="DA31" i="1"/>
  <c r="CY34" i="1"/>
  <c r="DA34" i="1"/>
  <c r="CY35" i="1"/>
  <c r="DA35" i="1"/>
  <c r="CY36" i="1"/>
  <c r="CY38" i="1"/>
  <c r="DA39" i="1"/>
  <c r="CY40" i="1"/>
  <c r="DA40" i="1"/>
  <c r="CY44" i="1"/>
  <c r="CY47" i="1"/>
  <c r="DA47" i="1"/>
  <c r="CX50" i="1"/>
  <c r="CY50" i="1"/>
  <c r="DA50" i="1"/>
  <c r="DA51" i="1"/>
  <c r="DA52" i="1"/>
  <c r="DA54" i="1"/>
  <c r="CY55" i="1"/>
  <c r="CY56" i="1"/>
  <c r="DA59" i="1"/>
  <c r="DA60" i="1"/>
  <c r="CY63" i="1"/>
  <c r="DA63" i="1"/>
  <c r="CY64" i="1"/>
  <c r="DA64" i="1"/>
  <c r="CY66" i="1"/>
  <c r="CY67" i="1"/>
  <c r="DA67" i="1"/>
  <c r="CY70" i="1"/>
  <c r="CW27" i="1"/>
  <c r="CW29" i="1"/>
  <c r="CW31" i="1"/>
  <c r="CW40" i="1"/>
  <c r="CW45" i="1"/>
  <c r="CW68" i="1"/>
  <c r="CZ54" i="1"/>
  <c r="CZ50" i="1"/>
  <c r="CT45" i="1"/>
  <c r="CT40" i="1"/>
  <c r="CT33" i="1"/>
  <c r="CT23" i="1"/>
  <c r="CT41" i="1"/>
  <c r="CT43" i="1"/>
  <c r="CT49" i="1"/>
  <c r="CW49" i="1"/>
  <c r="CW57" i="1"/>
  <c r="CT59" i="1"/>
  <c r="CW64" i="1"/>
  <c r="CZ65" i="1"/>
  <c r="CT67" i="1"/>
  <c r="CY14" i="1"/>
  <c r="CW16" i="1"/>
  <c r="CW19" i="1"/>
  <c r="CW63" i="1"/>
  <c r="CW67" i="1"/>
  <c r="CW60" i="1"/>
  <c r="CT61" i="1"/>
  <c r="CT57" i="1"/>
  <c r="DA58" i="1"/>
  <c r="CW52" i="1"/>
  <c r="CY52" i="1"/>
  <c r="CT53" i="1"/>
  <c r="CW53" i="1"/>
  <c r="CW55" i="1"/>
  <c r="CW47" i="1"/>
  <c r="DA42" i="1"/>
  <c r="CW43" i="1"/>
  <c r="CY43" i="1"/>
  <c r="DA44" i="1"/>
  <c r="CW36" i="1"/>
  <c r="CT37" i="1"/>
  <c r="CW37" i="1"/>
  <c r="CW39" i="1"/>
  <c r="CW33" i="1"/>
  <c r="CW28" i="1"/>
  <c r="CT29" i="1"/>
  <c r="CY31" i="1"/>
  <c r="CW23" i="1"/>
  <c r="CT25" i="1"/>
  <c r="CW25" i="1"/>
  <c r="CZ25" i="1"/>
  <c r="DR70" i="1"/>
  <c r="CX34" i="1"/>
  <c r="CX26" i="1"/>
  <c r="DS10" i="1"/>
  <c r="CV41" i="1"/>
  <c r="DS62" i="1"/>
  <c r="CV44" i="1"/>
  <c r="CV28" i="1"/>
  <c r="CX46" i="1"/>
  <c r="CV25" i="1"/>
  <c r="DS70" i="1"/>
  <c r="CV65" i="1"/>
  <c r="DS22" i="1"/>
  <c r="DP31" i="1"/>
  <c r="DP27" i="1"/>
  <c r="DP23" i="1"/>
  <c r="DP19" i="1"/>
  <c r="DP15" i="1"/>
  <c r="DP11" i="1"/>
  <c r="CX54" i="1"/>
  <c r="CV60" i="1"/>
  <c r="CX58" i="1"/>
  <c r="CU25" i="1"/>
  <c r="CU17" i="1"/>
  <c r="DS13" i="1"/>
  <c r="DP67" i="1"/>
  <c r="DP63" i="1"/>
  <c r="DP59" i="1"/>
  <c r="DP55" i="1"/>
  <c r="DP49" i="1"/>
  <c r="DP45" i="1"/>
  <c r="DP41" i="1"/>
  <c r="DP37" i="1"/>
  <c r="DS33" i="1"/>
  <c r="CX41" i="1"/>
  <c r="CV59" i="1"/>
  <c r="CV39" i="1"/>
  <c r="CX49" i="1"/>
  <c r="CX37" i="1"/>
  <c r="CX25" i="1"/>
  <c r="CV42" i="1"/>
  <c r="CX65" i="1"/>
  <c r="DP68" i="1"/>
  <c r="DP60" i="1"/>
  <c r="DP56" i="1"/>
  <c r="DP52" i="1"/>
  <c r="DP44" i="1"/>
  <c r="DP32" i="1"/>
  <c r="DP28" i="1"/>
  <c r="DP24" i="1"/>
  <c r="DP20" i="1"/>
  <c r="DP16" i="1"/>
  <c r="DP12" i="1"/>
  <c r="CU51" i="1"/>
  <c r="CU23" i="1"/>
  <c r="DS9" i="1"/>
  <c r="CU63" i="1"/>
  <c r="DS45" i="1"/>
  <c r="DS8" i="1"/>
  <c r="CV63" i="1"/>
  <c r="CU47" i="1"/>
  <c r="DS16" i="1"/>
  <c r="CU65" i="1"/>
  <c r="CU55" i="1"/>
  <c r="DS35" i="1"/>
  <c r="DS31" i="1"/>
  <c r="DS19" i="1"/>
  <c r="CR55" i="1"/>
  <c r="DS55" i="1"/>
  <c r="CR52" i="1"/>
  <c r="DS52" i="1"/>
  <c r="CR51" i="1"/>
  <c r="DS51" i="1"/>
  <c r="CR47" i="1"/>
  <c r="DS47" i="1"/>
  <c r="CR26" i="1"/>
  <c r="DS26" i="1"/>
  <c r="CR28" i="1"/>
  <c r="DS28" i="1"/>
  <c r="CV64" i="1"/>
  <c r="DR64" i="1"/>
  <c r="CV52" i="1"/>
  <c r="DR52" i="1"/>
  <c r="CV48" i="1"/>
  <c r="DR48" i="1"/>
  <c r="CV36" i="1"/>
  <c r="DR36" i="1"/>
  <c r="CV24" i="1"/>
  <c r="DR24" i="1"/>
  <c r="CV20" i="1"/>
  <c r="DR20" i="1"/>
  <c r="CV16" i="1"/>
  <c r="DR16" i="1"/>
  <c r="CV12" i="1"/>
  <c r="DR12" i="1"/>
  <c r="CX63" i="1"/>
  <c r="DQ63" i="1"/>
  <c r="CX55" i="1"/>
  <c r="DQ55" i="1"/>
  <c r="CX51" i="1"/>
  <c r="DQ51" i="1"/>
  <c r="CX47" i="1"/>
  <c r="DQ47" i="1"/>
  <c r="CX23" i="1"/>
  <c r="DQ23" i="1"/>
  <c r="BB62" i="1"/>
  <c r="BB58" i="1"/>
  <c r="BB54" i="1"/>
  <c r="BB50" i="1"/>
  <c r="BB46" i="1"/>
  <c r="BB42" i="1"/>
  <c r="EU42" i="1" s="1"/>
  <c r="BB26" i="1"/>
  <c r="BB22" i="1"/>
  <c r="BB10" i="1"/>
  <c r="CR20" i="1"/>
  <c r="DS20" i="1"/>
  <c r="CR64" i="1"/>
  <c r="DS64" i="1"/>
  <c r="CR54" i="1"/>
  <c r="DS54" i="1"/>
  <c r="CR48" i="1"/>
  <c r="DS48" i="1"/>
  <c r="CR41" i="1"/>
  <c r="DS41" i="1"/>
  <c r="CR24" i="1"/>
  <c r="DS24" i="1"/>
  <c r="CU64" i="1"/>
  <c r="DP64" i="1"/>
  <c r="CU48" i="1"/>
  <c r="DP48" i="1"/>
  <c r="CU40" i="1"/>
  <c r="DP40" i="1"/>
  <c r="CU36" i="1"/>
  <c r="DP36" i="1"/>
  <c r="CV55" i="1"/>
  <c r="DR55" i="1"/>
  <c r="CV51" i="1"/>
  <c r="DR51" i="1"/>
  <c r="CV47" i="1"/>
  <c r="DR47" i="1"/>
  <c r="CV43" i="1"/>
  <c r="DR43" i="1"/>
  <c r="CV23" i="1"/>
  <c r="DR23" i="1"/>
  <c r="BB65" i="1"/>
  <c r="BB45" i="1"/>
  <c r="BB41" i="1"/>
  <c r="EU41" i="1" s="1"/>
  <c r="BB33" i="1"/>
  <c r="BB13" i="1"/>
  <c r="BB9" i="1"/>
  <c r="CR12" i="1"/>
  <c r="DS12" i="1"/>
  <c r="CR65" i="1"/>
  <c r="DS65" i="1"/>
  <c r="CR43" i="1"/>
  <c r="DS43" i="1"/>
  <c r="CR42" i="1"/>
  <c r="DS42" i="1"/>
  <c r="CR40" i="1"/>
  <c r="DS40" i="1"/>
  <c r="CR36" i="1"/>
  <c r="DS36" i="1"/>
  <c r="DZ8" i="1"/>
  <c r="BB64" i="1"/>
  <c r="BB52" i="1"/>
  <c r="CZ48" i="1"/>
  <c r="BB48" i="1"/>
  <c r="CZ40" i="1"/>
  <c r="BB40" i="1"/>
  <c r="CZ36" i="1"/>
  <c r="BB36" i="1"/>
  <c r="CZ28" i="1"/>
  <c r="BB28" i="1"/>
  <c r="CZ24" i="1"/>
  <c r="BB24" i="1"/>
  <c r="EU24" i="1" s="1"/>
  <c r="BB20" i="1"/>
  <c r="CZ16" i="1"/>
  <c r="BB16" i="1"/>
  <c r="BB12" i="1"/>
  <c r="CR63" i="1"/>
  <c r="DS63" i="1"/>
  <c r="CR58" i="1"/>
  <c r="DS58" i="1"/>
  <c r="CR50" i="1"/>
  <c r="DS50" i="1"/>
  <c r="CR46" i="1"/>
  <c r="DS46" i="1"/>
  <c r="CR23" i="1"/>
  <c r="DS23" i="1"/>
  <c r="DP70" i="1"/>
  <c r="DP66" i="1"/>
  <c r="DP62" i="1"/>
  <c r="DP58" i="1"/>
  <c r="DP54" i="1"/>
  <c r="DP50" i="1"/>
  <c r="DP46" i="1"/>
  <c r="DP42" i="1"/>
  <c r="DP38" i="1"/>
  <c r="DP34" i="1"/>
  <c r="DP30" i="1"/>
  <c r="DP26" i="1"/>
  <c r="DP22" i="1"/>
  <c r="DP18" i="1"/>
  <c r="DP14" i="1"/>
  <c r="DP10" i="1"/>
  <c r="CX64" i="1"/>
  <c r="DQ64" i="1"/>
  <c r="CX48" i="1"/>
  <c r="DQ48" i="1"/>
  <c r="CX36" i="1"/>
  <c r="DQ36" i="1"/>
  <c r="CX24" i="1"/>
  <c r="DQ24" i="1"/>
  <c r="BB8" i="1"/>
  <c r="BB63" i="1"/>
  <c r="BB55" i="1"/>
  <c r="BB51" i="1"/>
  <c r="BB47" i="1"/>
  <c r="BB43" i="1"/>
  <c r="EL43" i="1" s="1"/>
  <c r="BB35" i="1"/>
  <c r="BB31" i="1"/>
  <c r="BB23" i="1"/>
  <c r="BB19" i="1"/>
  <c r="EU19" i="1" s="1"/>
  <c r="CS21" i="1"/>
  <c r="DS11" i="1"/>
  <c r="DS69" i="1"/>
  <c r="CV67" i="1"/>
  <c r="DS67" i="1"/>
  <c r="CX61" i="1"/>
  <c r="CS61" i="1"/>
  <c r="CZ52" i="1"/>
  <c r="CS45" i="1"/>
  <c r="CZ43" i="1"/>
  <c r="CV34" i="1"/>
  <c r="CU32" i="1"/>
  <c r="DB32" i="1" s="1"/>
  <c r="FM32" i="1" s="1"/>
  <c r="CU30" i="1"/>
  <c r="DS15" i="1"/>
  <c r="CU68" i="1"/>
  <c r="CU66" i="1"/>
  <c r="DS60" i="1"/>
  <c r="CU49" i="1"/>
  <c r="BB44" i="1"/>
  <c r="CU29" i="1"/>
  <c r="CZ20" i="1"/>
  <c r="CS17" i="1"/>
  <c r="CX15" i="1"/>
  <c r="CZ12" i="1"/>
  <c r="DB12" i="1" s="1"/>
  <c r="FM12" i="1" s="1"/>
  <c r="CU61" i="1"/>
  <c r="CV56" i="1"/>
  <c r="CU45" i="1"/>
  <c r="CS44" i="1"/>
  <c r="DB44" i="1" s="1"/>
  <c r="FM44" i="1" s="1"/>
  <c r="CU43" i="1"/>
  <c r="CS39" i="1"/>
  <c r="CV26" i="1"/>
  <c r="BB56" i="1"/>
  <c r="EU56" i="1" s="1"/>
  <c r="CX66" i="1"/>
  <c r="CZ19" i="1"/>
  <c r="CX14" i="1"/>
  <c r="BB61" i="1"/>
  <c r="EU61" i="1" s="1"/>
  <c r="DS59" i="1"/>
  <c r="CU37" i="1"/>
  <c r="CV32" i="1"/>
  <c r="BB32" i="1"/>
  <c r="CX17" i="1"/>
  <c r="CU26" i="1"/>
  <c r="CS12" i="1"/>
  <c r="CV66" i="1"/>
  <c r="CU59" i="1"/>
  <c r="CZ58" i="1"/>
  <c r="CU56" i="1"/>
  <c r="CX52" i="1"/>
  <c r="CS52" i="1"/>
  <c r="CV45" i="1"/>
  <c r="CZ37" i="1"/>
  <c r="CV37" i="1"/>
  <c r="CZ34" i="1"/>
  <c r="CV30" i="1"/>
  <c r="CX19" i="1"/>
  <c r="CV21" i="1"/>
  <c r="CZ17" i="1"/>
  <c r="CV17" i="1"/>
  <c r="CV69" i="1"/>
  <c r="CS68" i="1"/>
  <c r="CZ66" i="1"/>
  <c r="CZ53" i="1"/>
  <c r="CU44" i="1"/>
  <c r="CX43" i="1"/>
  <c r="CS43" i="1"/>
  <c r="CZ38" i="1"/>
  <c r="DS38" i="1"/>
  <c r="CX32" i="1"/>
  <c r="BB30" i="1"/>
  <c r="CX27" i="1"/>
  <c r="CS19" i="1"/>
  <c r="CU15" i="1"/>
  <c r="CX20" i="1"/>
  <c r="CS20" i="1"/>
  <c r="CZ18" i="1"/>
  <c r="DS18" i="1"/>
  <c r="CV13" i="1"/>
  <c r="CU12" i="1"/>
  <c r="CU60" i="1"/>
  <c r="CV57" i="1"/>
  <c r="CX56" i="1"/>
  <c r="CS56" i="1"/>
  <c r="CU52" i="1"/>
  <c r="CV49" i="1"/>
  <c r="CR16" i="1"/>
  <c r="CU18" i="1"/>
  <c r="CU22" i="1"/>
  <c r="CZ30" i="1"/>
  <c r="CS32" i="1"/>
  <c r="CU35" i="1"/>
  <c r="CU38" i="1"/>
  <c r="CU62" i="1"/>
  <c r="CS15" i="1"/>
  <c r="CZ15" i="1"/>
  <c r="CX18" i="1"/>
  <c r="CX22" i="1"/>
  <c r="CZ29" i="1"/>
  <c r="CS31" i="1"/>
  <c r="CV35" i="1"/>
  <c r="CX38" i="1"/>
  <c r="CS60" i="1"/>
  <c r="CZ60" i="1"/>
  <c r="CX62" i="1"/>
  <c r="CU21" i="1"/>
  <c r="CR22" i="1"/>
  <c r="CR62" i="1"/>
  <c r="CZ62" i="1"/>
  <c r="CX70" i="1"/>
  <c r="CR33" i="1"/>
  <c r="CZ70" i="1"/>
  <c r="CV29" i="1"/>
  <c r="CX30" i="1"/>
  <c r="CV31" i="1"/>
  <c r="CZ32" i="1"/>
  <c r="CS35" i="1"/>
  <c r="CV38" i="1"/>
  <c r="CR70" i="1"/>
  <c r="CS70" i="1"/>
  <c r="CZ68" i="1"/>
  <c r="CV68" i="1"/>
  <c r="CZ67" i="1"/>
  <c r="CZ59" i="1"/>
  <c r="CS58" i="1"/>
  <c r="CS57" i="1"/>
  <c r="CS50" i="1"/>
  <c r="CU70" i="1"/>
  <c r="CX68" i="1"/>
  <c r="CS67" i="1"/>
  <c r="CV61" i="1"/>
  <c r="CX60" i="1"/>
  <c r="CS59" i="1"/>
  <c r="CU58" i="1"/>
  <c r="CU57" i="1"/>
  <c r="CS54" i="1"/>
  <c r="CU50" i="1"/>
  <c r="CZ44" i="1"/>
  <c r="CX67" i="1"/>
  <c r="CS62" i="1"/>
  <c r="CX59" i="1"/>
  <c r="CV70" i="1"/>
  <c r="DB70" i="1" s="1"/>
  <c r="FM70" i="1" s="1"/>
  <c r="CZ69" i="1"/>
  <c r="CX69" i="1"/>
  <c r="CU69" i="1"/>
  <c r="CS69" i="1"/>
  <c r="CU67" i="1"/>
  <c r="CV62" i="1"/>
  <c r="CZ61" i="1"/>
  <c r="CU54" i="1"/>
  <c r="DB54" i="1" s="1"/>
  <c r="FM54" i="1" s="1"/>
  <c r="CR45" i="1"/>
  <c r="CV40" i="1"/>
  <c r="CZ39" i="1"/>
  <c r="CX39" i="1"/>
  <c r="DB39" i="1" s="1"/>
  <c r="FM39" i="1" s="1"/>
  <c r="CS38" i="1"/>
  <c r="CZ35" i="1"/>
  <c r="CX35" i="1"/>
  <c r="CR35" i="1"/>
  <c r="CZ31" i="1"/>
  <c r="CX31" i="1"/>
  <c r="CR31" i="1"/>
  <c r="CS30" i="1"/>
  <c r="CS29" i="1"/>
  <c r="CX28" i="1"/>
  <c r="CS27" i="1"/>
  <c r="CV22" i="1"/>
  <c r="CZ21" i="1"/>
  <c r="CX21" i="1"/>
  <c r="CU19" i="1"/>
  <c r="CV18" i="1"/>
  <c r="CX16" i="1"/>
  <c r="CX12" i="1"/>
  <c r="CV58" i="1"/>
  <c r="CZ57" i="1"/>
  <c r="CX57" i="1"/>
  <c r="CV54" i="1"/>
  <c r="CX53" i="1"/>
  <c r="CV53" i="1"/>
  <c r="CU53" i="1"/>
  <c r="CS53" i="1"/>
  <c r="CV50" i="1"/>
  <c r="CV46" i="1"/>
  <c r="CZ45" i="1"/>
  <c r="CX45" i="1"/>
  <c r="CX44" i="1"/>
  <c r="CX40" i="1"/>
  <c r="CU27" i="1"/>
  <c r="CZ22" i="1"/>
  <c r="CU20" i="1"/>
  <c r="CV19" i="1"/>
  <c r="CV14" i="1"/>
  <c r="CZ13" i="1"/>
  <c r="CX13" i="1"/>
  <c r="CU13" i="1"/>
  <c r="CS13" i="1"/>
  <c r="CU39" i="1"/>
  <c r="CZ33" i="1"/>
  <c r="CX33" i="1"/>
  <c r="CV33" i="1"/>
  <c r="CU33" i="1"/>
  <c r="CS33" i="1"/>
  <c r="CU31" i="1"/>
  <c r="CX29" i="1"/>
  <c r="CU28" i="1"/>
  <c r="CV27" i="1"/>
  <c r="CZ26" i="1"/>
  <c r="CS22" i="1"/>
  <c r="CR19" i="1"/>
  <c r="CS18" i="1"/>
  <c r="CU16" i="1"/>
  <c r="CV15" i="1"/>
  <c r="CZ14" i="1"/>
  <c r="CR60" i="1"/>
  <c r="CR67" i="1"/>
  <c r="CR69" i="1"/>
  <c r="BB67" i="1"/>
  <c r="CR38" i="1"/>
  <c r="CR15" i="1"/>
  <c r="CR25" i="1"/>
  <c r="DS25" i="1"/>
  <c r="CR34" i="1"/>
  <c r="DS34" i="1"/>
  <c r="CR68" i="1"/>
  <c r="DS68" i="1"/>
  <c r="CR29" i="1"/>
  <c r="DS29" i="1"/>
  <c r="BB15" i="1"/>
  <c r="BB68" i="1"/>
  <c r="BB29" i="1"/>
  <c r="BB38" i="1"/>
  <c r="EU38" i="1" s="1"/>
  <c r="CR21" i="1"/>
  <c r="DS21" i="1"/>
  <c r="CR17" i="1"/>
  <c r="DS17" i="1"/>
  <c r="DS14" i="1"/>
  <c r="CR49" i="1"/>
  <c r="DS49" i="1"/>
  <c r="CR53" i="1"/>
  <c r="DS53" i="1"/>
  <c r="BB17" i="1"/>
  <c r="BB49" i="1"/>
  <c r="EU49" i="1" s="1"/>
  <c r="CR37" i="1"/>
  <c r="DS37" i="1"/>
  <c r="CR39" i="1"/>
  <c r="DS39" i="1"/>
  <c r="BB39" i="1"/>
  <c r="EL39" i="1" s="1"/>
  <c r="EP39" i="1" s="1"/>
  <c r="BB60" i="1"/>
  <c r="BB21" i="1"/>
  <c r="BB37" i="1"/>
  <c r="BB53" i="1"/>
  <c r="EU53" i="1" s="1"/>
  <c r="BB69" i="1"/>
  <c r="EL69" i="1" s="1"/>
  <c r="EP69" i="1" s="1"/>
  <c r="BB14" i="1"/>
  <c r="CR30" i="1"/>
  <c r="DS30" i="1"/>
  <c r="CR18" i="1"/>
  <c r="CR59" i="1"/>
  <c r="CR32" i="1"/>
  <c r="DS32" i="1"/>
  <c r="CR61" i="1"/>
  <c r="DS61" i="1"/>
  <c r="CR56" i="1"/>
  <c r="DS56" i="1"/>
  <c r="CR44" i="1"/>
  <c r="DS44" i="1"/>
  <c r="CR66" i="1"/>
  <c r="DS66" i="1"/>
  <c r="CR27" i="1"/>
  <c r="DS27" i="1"/>
  <c r="CR57" i="1"/>
  <c r="DS57" i="1"/>
  <c r="BB11" i="1"/>
  <c r="BB27" i="1"/>
  <c r="BB59" i="1"/>
  <c r="BB25" i="1"/>
  <c r="EU25" i="1" s="1"/>
  <c r="BB57" i="1"/>
  <c r="BB18" i="1"/>
  <c r="BB34" i="1"/>
  <c r="BB66" i="1"/>
  <c r="EU66" i="1" s="1"/>
  <c r="BK70" i="1"/>
  <c r="BK69" i="1"/>
  <c r="BK68" i="1"/>
  <c r="EM68" i="1" s="1"/>
  <c r="BK67" i="1"/>
  <c r="EV67" i="1" s="1"/>
  <c r="EW67" i="1" s="1"/>
  <c r="BK66" i="1"/>
  <c r="EV66" i="1" s="1"/>
  <c r="BK65" i="1"/>
  <c r="BK64" i="1"/>
  <c r="EV64" i="1" s="1"/>
  <c r="BK63" i="1"/>
  <c r="EV63" i="1" s="1"/>
  <c r="BK62" i="1"/>
  <c r="EV62" i="1" s="1"/>
  <c r="BK61" i="1"/>
  <c r="BK60" i="1"/>
  <c r="BK59" i="1"/>
  <c r="EV59" i="1" s="1"/>
  <c r="BK58" i="1"/>
  <c r="BK57" i="1"/>
  <c r="BK56" i="1"/>
  <c r="BK55" i="1"/>
  <c r="EV55" i="1" s="1"/>
  <c r="EW55" i="1" s="1"/>
  <c r="BK54" i="1"/>
  <c r="BK53" i="1"/>
  <c r="BK52" i="1"/>
  <c r="BK51" i="1"/>
  <c r="EV51" i="1" s="1"/>
  <c r="BK50" i="1"/>
  <c r="BK49" i="1"/>
  <c r="BK48" i="1"/>
  <c r="BK47" i="1"/>
  <c r="EV47" i="1" s="1"/>
  <c r="BK46" i="1"/>
  <c r="EV46" i="1" s="1"/>
  <c r="BK45" i="1"/>
  <c r="BK44" i="1"/>
  <c r="BK43" i="1"/>
  <c r="EV43" i="1" s="1"/>
  <c r="BK42" i="1"/>
  <c r="BK41" i="1"/>
  <c r="BK40" i="1"/>
  <c r="BK39" i="1"/>
  <c r="EV39" i="1" s="1"/>
  <c r="BK38" i="1"/>
  <c r="BK37" i="1"/>
  <c r="BK36" i="1"/>
  <c r="EV36" i="1" s="1"/>
  <c r="BK35" i="1"/>
  <c r="EV35" i="1" s="1"/>
  <c r="BK34" i="1"/>
  <c r="EV34" i="1" s="1"/>
  <c r="BK33" i="1"/>
  <c r="BK32" i="1"/>
  <c r="BK31" i="1"/>
  <c r="EV31" i="1" s="1"/>
  <c r="BK30" i="1"/>
  <c r="EV30" i="1" s="1"/>
  <c r="BK29" i="1"/>
  <c r="BK28" i="1"/>
  <c r="BK27" i="1"/>
  <c r="BK26" i="1"/>
  <c r="EV26" i="1" s="1"/>
  <c r="BK25" i="1"/>
  <c r="BK24" i="1"/>
  <c r="BK23" i="1"/>
  <c r="BK22" i="1"/>
  <c r="BK21" i="1"/>
  <c r="BK20" i="1"/>
  <c r="BK19" i="1"/>
  <c r="EM19" i="1" s="1"/>
  <c r="EQ19" i="1" s="1"/>
  <c r="BK18" i="1"/>
  <c r="BK17" i="1"/>
  <c r="BK16" i="1"/>
  <c r="BK15" i="1"/>
  <c r="BK14" i="1"/>
  <c r="BK13" i="1"/>
  <c r="BK12" i="1"/>
  <c r="BK11" i="1"/>
  <c r="BK10" i="1"/>
  <c r="BK9" i="1"/>
  <c r="EM9" i="1"/>
  <c r="BK8" i="1"/>
  <c r="EM8" i="1" s="1"/>
  <c r="DH70" i="1"/>
  <c r="DG70" i="1"/>
  <c r="DH69" i="1"/>
  <c r="DG69" i="1"/>
  <c r="DH68" i="1"/>
  <c r="DG68" i="1"/>
  <c r="DH67" i="1"/>
  <c r="DG67" i="1"/>
  <c r="DH66" i="1"/>
  <c r="DG66" i="1"/>
  <c r="DH65" i="1"/>
  <c r="DG65" i="1"/>
  <c r="DH64" i="1"/>
  <c r="DG64" i="1"/>
  <c r="DH63" i="1"/>
  <c r="DG63" i="1"/>
  <c r="DI63" i="1" s="1"/>
  <c r="DH62" i="1"/>
  <c r="DG62" i="1"/>
  <c r="DH61" i="1"/>
  <c r="DG61" i="1"/>
  <c r="DH60" i="1"/>
  <c r="DG60" i="1"/>
  <c r="DH59" i="1"/>
  <c r="DG59" i="1"/>
  <c r="DH58" i="1"/>
  <c r="DG58" i="1"/>
  <c r="DH57" i="1"/>
  <c r="DG57" i="1"/>
  <c r="DH56" i="1"/>
  <c r="DG56" i="1"/>
  <c r="DH55" i="1"/>
  <c r="DG55" i="1"/>
  <c r="DH54" i="1"/>
  <c r="DG54" i="1"/>
  <c r="DH53" i="1"/>
  <c r="DG53" i="1"/>
  <c r="DH52" i="1"/>
  <c r="DG52" i="1"/>
  <c r="DH51" i="1"/>
  <c r="DG51" i="1"/>
  <c r="DH50" i="1"/>
  <c r="DG50" i="1"/>
  <c r="DH49" i="1"/>
  <c r="DG49" i="1"/>
  <c r="DI49" i="1" s="1"/>
  <c r="DH48" i="1"/>
  <c r="DG48" i="1"/>
  <c r="DH47" i="1"/>
  <c r="DG47" i="1"/>
  <c r="DH46" i="1"/>
  <c r="DG46" i="1"/>
  <c r="DH45" i="1"/>
  <c r="DG45" i="1"/>
  <c r="DH44" i="1"/>
  <c r="DG44" i="1"/>
  <c r="DH43" i="1"/>
  <c r="DG43" i="1"/>
  <c r="DI43" i="1" s="1"/>
  <c r="DH42" i="1"/>
  <c r="DG42" i="1"/>
  <c r="DH41" i="1"/>
  <c r="DG41" i="1"/>
  <c r="DH40" i="1"/>
  <c r="DG40" i="1"/>
  <c r="DH39" i="1"/>
  <c r="DG39" i="1"/>
  <c r="DH38" i="1"/>
  <c r="DG38" i="1"/>
  <c r="DH37" i="1"/>
  <c r="DG37" i="1"/>
  <c r="DH36" i="1"/>
  <c r="DG36" i="1"/>
  <c r="DH35" i="1"/>
  <c r="DG35" i="1"/>
  <c r="DH34" i="1"/>
  <c r="DG34" i="1"/>
  <c r="DH33" i="1"/>
  <c r="DG33" i="1"/>
  <c r="DH32" i="1"/>
  <c r="DG32" i="1"/>
  <c r="DH31" i="1"/>
  <c r="DG31" i="1"/>
  <c r="DH30" i="1"/>
  <c r="DG30" i="1"/>
  <c r="DH29" i="1"/>
  <c r="DG29" i="1"/>
  <c r="DH28" i="1"/>
  <c r="DG28" i="1"/>
  <c r="DH27" i="1"/>
  <c r="DG27" i="1"/>
  <c r="DH26" i="1"/>
  <c r="DG26" i="1"/>
  <c r="DH25" i="1"/>
  <c r="DG25" i="1"/>
  <c r="DH24" i="1"/>
  <c r="DG24" i="1"/>
  <c r="DH23" i="1"/>
  <c r="DG23" i="1"/>
  <c r="DH22" i="1"/>
  <c r="DG22" i="1"/>
  <c r="DH21" i="1"/>
  <c r="DG21" i="1"/>
  <c r="DH20" i="1"/>
  <c r="DG20" i="1"/>
  <c r="DH19" i="1"/>
  <c r="DG19" i="1"/>
  <c r="DH18" i="1"/>
  <c r="DG18" i="1"/>
  <c r="DH17" i="1"/>
  <c r="DG17" i="1"/>
  <c r="DH16" i="1"/>
  <c r="DG16" i="1"/>
  <c r="DH15" i="1"/>
  <c r="DG15" i="1"/>
  <c r="DI15" i="1" s="1"/>
  <c r="DH14" i="1"/>
  <c r="DG14" i="1"/>
  <c r="DH13" i="1"/>
  <c r="DG13" i="1"/>
  <c r="DI13" i="1" s="1"/>
  <c r="DH12" i="1"/>
  <c r="DG12" i="1"/>
  <c r="DH11" i="1"/>
  <c r="DG11" i="1"/>
  <c r="DI11" i="1" s="1"/>
  <c r="DH10" i="1"/>
  <c r="DG10" i="1"/>
  <c r="DH9" i="1"/>
  <c r="DG9" i="1"/>
  <c r="DH8" i="1"/>
  <c r="DG8" i="1"/>
  <c r="BT70" i="1"/>
  <c r="BT69" i="1"/>
  <c r="BT68" i="1"/>
  <c r="BT67" i="1"/>
  <c r="BT66" i="1"/>
  <c r="BT65" i="1"/>
  <c r="BT64" i="1"/>
  <c r="BT63" i="1"/>
  <c r="BT62" i="1"/>
  <c r="BT61" i="1"/>
  <c r="BT60" i="1"/>
  <c r="BT59" i="1"/>
  <c r="BT58" i="1"/>
  <c r="BT57" i="1"/>
  <c r="BT56" i="1"/>
  <c r="BT55" i="1"/>
  <c r="BT54" i="1"/>
  <c r="BT53" i="1"/>
  <c r="BT52" i="1"/>
  <c r="BT51" i="1"/>
  <c r="BT50" i="1"/>
  <c r="BT49" i="1"/>
  <c r="BT48" i="1"/>
  <c r="BT47" i="1"/>
  <c r="BT46" i="1"/>
  <c r="BT45" i="1"/>
  <c r="BT44" i="1"/>
  <c r="BT43" i="1"/>
  <c r="BT42" i="1"/>
  <c r="BT41" i="1"/>
  <c r="BT40" i="1"/>
  <c r="BT39" i="1"/>
  <c r="BT38" i="1"/>
  <c r="BT37" i="1"/>
  <c r="BT36" i="1"/>
  <c r="BT35" i="1"/>
  <c r="BT34" i="1"/>
  <c r="BT33" i="1"/>
  <c r="BT32" i="1"/>
  <c r="BT31" i="1"/>
  <c r="BT30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1" i="1"/>
  <c r="BT10" i="1"/>
  <c r="BT9" i="1"/>
  <c r="BT8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50" i="1"/>
  <c r="BD49" i="1"/>
  <c r="BD48" i="1"/>
  <c r="BD47" i="1"/>
  <c r="BD46" i="1"/>
  <c r="BD45" i="1"/>
  <c r="BD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AO67" i="1"/>
  <c r="AO66" i="1"/>
  <c r="AO65" i="1"/>
  <c r="AO64" i="1"/>
  <c r="AO63" i="1"/>
  <c r="AO62" i="1"/>
  <c r="AO61" i="1"/>
  <c r="ET61" i="1" s="1"/>
  <c r="AO60" i="1"/>
  <c r="AO59" i="1"/>
  <c r="AO58" i="1"/>
  <c r="AO57" i="1"/>
  <c r="ET57" i="1" s="1"/>
  <c r="AO56" i="1"/>
  <c r="AO55" i="1"/>
  <c r="ET55" i="1" s="1"/>
  <c r="AO54" i="1"/>
  <c r="AO53" i="1"/>
  <c r="ET53" i="1" s="1"/>
  <c r="AO52" i="1"/>
  <c r="AO51" i="1"/>
  <c r="ET51" i="1" s="1"/>
  <c r="AO50" i="1"/>
  <c r="AO49" i="1"/>
  <c r="AO48" i="1"/>
  <c r="AO47" i="1"/>
  <c r="AO46" i="1"/>
  <c r="AO45" i="1"/>
  <c r="AO44" i="1"/>
  <c r="AO43" i="1"/>
  <c r="AO42" i="1"/>
  <c r="AO41" i="1"/>
  <c r="AO40" i="1"/>
  <c r="AO39" i="1"/>
  <c r="ET39" i="1" s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ET24" i="1" s="1"/>
  <c r="AO23" i="1"/>
  <c r="AO22" i="1"/>
  <c r="AO21" i="1"/>
  <c r="AO20" i="1"/>
  <c r="AO19" i="1"/>
  <c r="AO18" i="1"/>
  <c r="AO17" i="1"/>
  <c r="AO16" i="1"/>
  <c r="AO15" i="1"/>
  <c r="AO14" i="1"/>
  <c r="AO13" i="1"/>
  <c r="AO12" i="1"/>
  <c r="ET12" i="1" s="1"/>
  <c r="AO11" i="1"/>
  <c r="AO10" i="1"/>
  <c r="AO9" i="1"/>
  <c r="AO8" i="1"/>
  <c r="ET8" i="1"/>
  <c r="EC70" i="1"/>
  <c r="EB70" i="1"/>
  <c r="EA70" i="1"/>
  <c r="DZ70" i="1"/>
  <c r="DF70" i="1"/>
  <c r="DE70" i="1"/>
  <c r="DD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EH70" i="1" s="1"/>
  <c r="CB70" i="1"/>
  <c r="CA70" i="1"/>
  <c r="BZ70" i="1"/>
  <c r="BY70" i="1"/>
  <c r="BX70" i="1"/>
  <c r="BW70" i="1"/>
  <c r="EV70" i="1"/>
  <c r="EL70" i="1"/>
  <c r="EP70" i="1" s="1"/>
  <c r="ET70" i="1"/>
  <c r="EC69" i="1"/>
  <c r="EB69" i="1"/>
  <c r="EA69" i="1"/>
  <c r="DZ69" i="1"/>
  <c r="DF69" i="1"/>
  <c r="DE69" i="1"/>
  <c r="DI69" i="1" s="1"/>
  <c r="DD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EV69" i="1"/>
  <c r="ET69" i="1"/>
  <c r="EW69" i="1" s="1"/>
  <c r="EC68" i="1"/>
  <c r="EB68" i="1"/>
  <c r="EA68" i="1"/>
  <c r="DZ68" i="1"/>
  <c r="DF68" i="1"/>
  <c r="DE68" i="1"/>
  <c r="DD68" i="1"/>
  <c r="DI68" i="1" s="1"/>
  <c r="CO68" i="1"/>
  <c r="CN68" i="1"/>
  <c r="CM68" i="1"/>
  <c r="CL68" i="1"/>
  <c r="CK68" i="1"/>
  <c r="CJ68" i="1"/>
  <c r="CI68" i="1"/>
  <c r="CH68" i="1"/>
  <c r="CG68" i="1"/>
  <c r="EF68" i="1" s="1"/>
  <c r="CF68" i="1"/>
  <c r="CE68" i="1"/>
  <c r="CD68" i="1"/>
  <c r="CC68" i="1"/>
  <c r="CB68" i="1"/>
  <c r="CA68" i="1"/>
  <c r="BZ68" i="1"/>
  <c r="BY68" i="1"/>
  <c r="CP68" i="1" s="1"/>
  <c r="FH68" i="1" s="1"/>
  <c r="BX68" i="1"/>
  <c r="BW68" i="1"/>
  <c r="EV68" i="1"/>
  <c r="EL68" i="1"/>
  <c r="EP68" i="1" s="1"/>
  <c r="ER68" i="1" s="1"/>
  <c r="ET68" i="1"/>
  <c r="DI70" i="1"/>
  <c r="EE68" i="1"/>
  <c r="EE70" i="1"/>
  <c r="EQ68" i="1"/>
  <c r="EU68" i="1"/>
  <c r="EW68" i="1" s="1"/>
  <c r="EM69" i="1"/>
  <c r="EQ69" i="1" s="1"/>
  <c r="EU69" i="1"/>
  <c r="EM70" i="1"/>
  <c r="EQ70" i="1" s="1"/>
  <c r="EU70" i="1"/>
  <c r="EK68" i="1"/>
  <c r="EO68" i="1" s="1"/>
  <c r="EK69" i="1"/>
  <c r="EO69" i="1" s="1"/>
  <c r="EK70" i="1"/>
  <c r="EN70" i="1" s="1"/>
  <c r="I70" i="1"/>
  <c r="I69" i="1"/>
  <c r="EW70" i="1"/>
  <c r="EO70" i="1"/>
  <c r="DF67" i="1"/>
  <c r="DE67" i="1"/>
  <c r="DD67" i="1"/>
  <c r="DF66" i="1"/>
  <c r="DE66" i="1"/>
  <c r="DD66" i="1"/>
  <c r="DF65" i="1"/>
  <c r="DE65" i="1"/>
  <c r="DD65" i="1"/>
  <c r="DF64" i="1"/>
  <c r="DE64" i="1"/>
  <c r="DD64" i="1"/>
  <c r="DF63" i="1"/>
  <c r="DE63" i="1"/>
  <c r="DD63" i="1"/>
  <c r="DF62" i="1"/>
  <c r="DE62" i="1"/>
  <c r="DI62" i="1" s="1"/>
  <c r="DD62" i="1"/>
  <c r="DF61" i="1"/>
  <c r="DE61" i="1"/>
  <c r="DD61" i="1"/>
  <c r="DF60" i="1"/>
  <c r="DE60" i="1"/>
  <c r="DD60" i="1"/>
  <c r="DF59" i="1"/>
  <c r="DE59" i="1"/>
  <c r="DD59" i="1"/>
  <c r="DF58" i="1"/>
  <c r="DE58" i="1"/>
  <c r="DD58" i="1"/>
  <c r="DF57" i="1"/>
  <c r="DE57" i="1"/>
  <c r="DD57" i="1"/>
  <c r="DF56" i="1"/>
  <c r="DE56" i="1"/>
  <c r="DD56" i="1"/>
  <c r="DF55" i="1"/>
  <c r="DE55" i="1"/>
  <c r="DD55" i="1"/>
  <c r="DF54" i="1"/>
  <c r="DE54" i="1"/>
  <c r="DD54" i="1"/>
  <c r="DF53" i="1"/>
  <c r="DE53" i="1"/>
  <c r="DD53" i="1"/>
  <c r="DF52" i="1"/>
  <c r="DE52" i="1"/>
  <c r="DD52" i="1"/>
  <c r="DF51" i="1"/>
  <c r="DE51" i="1"/>
  <c r="DD51" i="1"/>
  <c r="DF50" i="1"/>
  <c r="DE50" i="1"/>
  <c r="DI50" i="1" s="1"/>
  <c r="DD50" i="1"/>
  <c r="DF49" i="1"/>
  <c r="DE49" i="1"/>
  <c r="DD49" i="1"/>
  <c r="DF48" i="1"/>
  <c r="DE48" i="1"/>
  <c r="DD48" i="1"/>
  <c r="DF47" i="1"/>
  <c r="DE47" i="1"/>
  <c r="DD47" i="1"/>
  <c r="DF46" i="1"/>
  <c r="DE46" i="1"/>
  <c r="DD46" i="1"/>
  <c r="DF45" i="1"/>
  <c r="DE45" i="1"/>
  <c r="DD45" i="1"/>
  <c r="DF44" i="1"/>
  <c r="DE44" i="1"/>
  <c r="DD44" i="1"/>
  <c r="DF43" i="1"/>
  <c r="DE43" i="1"/>
  <c r="DD43" i="1"/>
  <c r="DF42" i="1"/>
  <c r="DE42" i="1"/>
  <c r="DD42" i="1"/>
  <c r="DF41" i="1"/>
  <c r="DE41" i="1"/>
  <c r="DD41" i="1"/>
  <c r="DF40" i="1"/>
  <c r="DE40" i="1"/>
  <c r="DD40" i="1"/>
  <c r="DF39" i="1"/>
  <c r="DE39" i="1"/>
  <c r="DD39" i="1"/>
  <c r="DF38" i="1"/>
  <c r="DE38" i="1"/>
  <c r="DD38" i="1"/>
  <c r="DF37" i="1"/>
  <c r="DE37" i="1"/>
  <c r="DD37" i="1"/>
  <c r="DF36" i="1"/>
  <c r="DE36" i="1"/>
  <c r="DD36" i="1"/>
  <c r="DF35" i="1"/>
  <c r="DE35" i="1"/>
  <c r="DD35" i="1"/>
  <c r="DF34" i="1"/>
  <c r="DE34" i="1"/>
  <c r="DD34" i="1"/>
  <c r="DF33" i="1"/>
  <c r="DE33" i="1"/>
  <c r="DD33" i="1"/>
  <c r="DF32" i="1"/>
  <c r="DE32" i="1"/>
  <c r="DD32" i="1"/>
  <c r="DF31" i="1"/>
  <c r="DE31" i="1"/>
  <c r="DD31" i="1"/>
  <c r="DF30" i="1"/>
  <c r="DE30" i="1"/>
  <c r="DD30" i="1"/>
  <c r="DF29" i="1"/>
  <c r="DE29" i="1"/>
  <c r="DD29" i="1"/>
  <c r="DF28" i="1"/>
  <c r="DE28" i="1"/>
  <c r="DD28" i="1"/>
  <c r="DF27" i="1"/>
  <c r="DE27" i="1"/>
  <c r="DD27" i="1"/>
  <c r="DF26" i="1"/>
  <c r="DE26" i="1"/>
  <c r="DD26" i="1"/>
  <c r="DF25" i="1"/>
  <c r="DE25" i="1"/>
  <c r="DD25" i="1"/>
  <c r="DF24" i="1"/>
  <c r="DE24" i="1"/>
  <c r="DD24" i="1"/>
  <c r="DF23" i="1"/>
  <c r="DE23" i="1"/>
  <c r="DD23" i="1"/>
  <c r="DF22" i="1"/>
  <c r="DE22" i="1"/>
  <c r="DD22" i="1"/>
  <c r="DF21" i="1"/>
  <c r="DE21" i="1"/>
  <c r="DD21" i="1"/>
  <c r="DF20" i="1"/>
  <c r="DE20" i="1"/>
  <c r="DD20" i="1"/>
  <c r="DF19" i="1"/>
  <c r="DE19" i="1"/>
  <c r="DD19" i="1"/>
  <c r="DF18" i="1"/>
  <c r="DE18" i="1"/>
  <c r="DI18" i="1" s="1"/>
  <c r="DD18" i="1"/>
  <c r="DF17" i="1"/>
  <c r="DE17" i="1"/>
  <c r="DD17" i="1"/>
  <c r="DF16" i="1"/>
  <c r="DI16" i="1" s="1"/>
  <c r="DE16" i="1"/>
  <c r="DD16" i="1"/>
  <c r="DF15" i="1"/>
  <c r="DE15" i="1"/>
  <c r="DD15" i="1"/>
  <c r="DF14" i="1"/>
  <c r="DE14" i="1"/>
  <c r="DD14" i="1"/>
  <c r="DF13" i="1"/>
  <c r="DE13" i="1"/>
  <c r="DD13" i="1"/>
  <c r="DF12" i="1"/>
  <c r="DE12" i="1"/>
  <c r="DD12" i="1"/>
  <c r="DF11" i="1"/>
  <c r="DE11" i="1"/>
  <c r="DD11" i="1"/>
  <c r="DF10" i="1"/>
  <c r="DE10" i="1"/>
  <c r="DD10" i="1"/>
  <c r="DF9" i="1"/>
  <c r="DE9" i="1"/>
  <c r="DD9" i="1"/>
  <c r="DF8" i="1"/>
  <c r="DI8" i="1" s="1"/>
  <c r="DE8" i="1"/>
  <c r="DD8" i="1"/>
  <c r="EC8" i="1"/>
  <c r="DA8" i="1"/>
  <c r="CZ8" i="1"/>
  <c r="CY8" i="1"/>
  <c r="CX8" i="1"/>
  <c r="CW8" i="1"/>
  <c r="CV8" i="1"/>
  <c r="CU8" i="1"/>
  <c r="CT8" i="1"/>
  <c r="CS8" i="1"/>
  <c r="CR8" i="1"/>
  <c r="CO8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EE38" i="1" s="1"/>
  <c r="BW38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EE22" i="1" s="1"/>
  <c r="BW22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EE18" i="1" s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EE14" i="1" s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EE8" i="1" s="1"/>
  <c r="EC67" i="1"/>
  <c r="EB67" i="1"/>
  <c r="EA67" i="1"/>
  <c r="DZ67" i="1"/>
  <c r="EU67" i="1"/>
  <c r="ET67" i="1"/>
  <c r="EC66" i="1"/>
  <c r="EB66" i="1"/>
  <c r="EA66" i="1"/>
  <c r="DZ66" i="1"/>
  <c r="EC65" i="1"/>
  <c r="EB65" i="1"/>
  <c r="EA65" i="1"/>
  <c r="DZ65" i="1"/>
  <c r="EU65" i="1"/>
  <c r="ET65" i="1"/>
  <c r="EC64" i="1"/>
  <c r="EB64" i="1"/>
  <c r="EA64" i="1"/>
  <c r="DZ64" i="1"/>
  <c r="EU64" i="1"/>
  <c r="EC63" i="1"/>
  <c r="EB63" i="1"/>
  <c r="EA63" i="1"/>
  <c r="DZ63" i="1"/>
  <c r="ET63" i="1"/>
  <c r="EC62" i="1"/>
  <c r="EB62" i="1"/>
  <c r="EA62" i="1"/>
  <c r="DZ62" i="1"/>
  <c r="EU62" i="1"/>
  <c r="ET62" i="1"/>
  <c r="EC61" i="1"/>
  <c r="EB61" i="1"/>
  <c r="EA61" i="1"/>
  <c r="DZ61" i="1"/>
  <c r="EC60" i="1"/>
  <c r="EB60" i="1"/>
  <c r="EA60" i="1"/>
  <c r="DZ60" i="1"/>
  <c r="EV60" i="1"/>
  <c r="EU60" i="1"/>
  <c r="ET60" i="1"/>
  <c r="EC59" i="1"/>
  <c r="EB59" i="1"/>
  <c r="EA59" i="1"/>
  <c r="DZ59" i="1"/>
  <c r="EC58" i="1"/>
  <c r="EB58" i="1"/>
  <c r="EA58" i="1"/>
  <c r="DZ58" i="1"/>
  <c r="EV58" i="1"/>
  <c r="ET58" i="1"/>
  <c r="EC57" i="1"/>
  <c r="EB57" i="1"/>
  <c r="EA57" i="1"/>
  <c r="DZ57" i="1"/>
  <c r="EU57" i="1"/>
  <c r="EC56" i="1"/>
  <c r="EB56" i="1"/>
  <c r="EA56" i="1"/>
  <c r="DZ56" i="1"/>
  <c r="EV56" i="1"/>
  <c r="EC55" i="1"/>
  <c r="EB55" i="1"/>
  <c r="EA55" i="1"/>
  <c r="DZ55" i="1"/>
  <c r="EC54" i="1"/>
  <c r="EB54" i="1"/>
  <c r="EA54" i="1"/>
  <c r="DZ54" i="1"/>
  <c r="EV54" i="1"/>
  <c r="EU54" i="1"/>
  <c r="ET54" i="1"/>
  <c r="EC53" i="1"/>
  <c r="EB53" i="1"/>
  <c r="EA53" i="1"/>
  <c r="DZ53" i="1"/>
  <c r="EC52" i="1"/>
  <c r="EB52" i="1"/>
  <c r="EA52" i="1"/>
  <c r="DZ52" i="1"/>
  <c r="EV52" i="1"/>
  <c r="EU52" i="1"/>
  <c r="EC51" i="1"/>
  <c r="EB51" i="1"/>
  <c r="EA51" i="1"/>
  <c r="DZ51" i="1"/>
  <c r="EC50" i="1"/>
  <c r="EB50" i="1"/>
  <c r="EA50" i="1"/>
  <c r="DZ50" i="1"/>
  <c r="EV50" i="1"/>
  <c r="EU50" i="1"/>
  <c r="ET50" i="1"/>
  <c r="EC49" i="1"/>
  <c r="EB49" i="1"/>
  <c r="EA49" i="1"/>
  <c r="DZ49" i="1"/>
  <c r="ET49" i="1"/>
  <c r="EC48" i="1"/>
  <c r="EB48" i="1"/>
  <c r="EA48" i="1"/>
  <c r="DZ48" i="1"/>
  <c r="EV48" i="1"/>
  <c r="EC47" i="1"/>
  <c r="EB47" i="1"/>
  <c r="EA47" i="1"/>
  <c r="DZ47" i="1"/>
  <c r="EC46" i="1"/>
  <c r="EB46" i="1"/>
  <c r="EA46" i="1"/>
  <c r="DZ46" i="1"/>
  <c r="EU46" i="1"/>
  <c r="ET46" i="1"/>
  <c r="EC45" i="1"/>
  <c r="EB45" i="1"/>
  <c r="EA45" i="1"/>
  <c r="DZ45" i="1"/>
  <c r="EU45" i="1"/>
  <c r="ET45" i="1"/>
  <c r="EC44" i="1"/>
  <c r="EB44" i="1"/>
  <c r="EA44" i="1"/>
  <c r="DZ44" i="1"/>
  <c r="EC43" i="1"/>
  <c r="EB43" i="1"/>
  <c r="EA43" i="1"/>
  <c r="DZ43" i="1"/>
  <c r="ET43" i="1"/>
  <c r="EW43" i="1" s="1"/>
  <c r="EC42" i="1"/>
  <c r="EB42" i="1"/>
  <c r="EA42" i="1"/>
  <c r="DZ42" i="1"/>
  <c r="EV42" i="1"/>
  <c r="ET42" i="1"/>
  <c r="EC41" i="1"/>
  <c r="EB41" i="1"/>
  <c r="EA41" i="1"/>
  <c r="DZ41" i="1"/>
  <c r="ET41" i="1"/>
  <c r="EC40" i="1"/>
  <c r="EB40" i="1"/>
  <c r="EA40" i="1"/>
  <c r="DZ40" i="1"/>
  <c r="EU40" i="1"/>
  <c r="EC39" i="1"/>
  <c r="EB39" i="1"/>
  <c r="EA39" i="1"/>
  <c r="DZ39" i="1"/>
  <c r="EC38" i="1"/>
  <c r="EB38" i="1"/>
  <c r="EA38" i="1"/>
  <c r="DZ38" i="1"/>
  <c r="EV38" i="1"/>
  <c r="ET38" i="1"/>
  <c r="EC37" i="1"/>
  <c r="EB37" i="1"/>
  <c r="EA37" i="1"/>
  <c r="DZ37" i="1"/>
  <c r="EU37" i="1"/>
  <c r="ET37" i="1"/>
  <c r="EC36" i="1"/>
  <c r="EB36" i="1"/>
  <c r="EA36" i="1"/>
  <c r="DZ36" i="1"/>
  <c r="EU36" i="1"/>
  <c r="EC35" i="1"/>
  <c r="EB35" i="1"/>
  <c r="EA35" i="1"/>
  <c r="DZ35" i="1"/>
  <c r="ET35" i="1"/>
  <c r="EC34" i="1"/>
  <c r="EB34" i="1"/>
  <c r="EA34" i="1"/>
  <c r="DZ34" i="1"/>
  <c r="EU34" i="1"/>
  <c r="ET34" i="1"/>
  <c r="EC33" i="1"/>
  <c r="EB33" i="1"/>
  <c r="EA33" i="1"/>
  <c r="DZ33" i="1"/>
  <c r="EV33" i="1"/>
  <c r="EU33" i="1"/>
  <c r="ET33" i="1"/>
  <c r="EC32" i="1"/>
  <c r="EB32" i="1"/>
  <c r="EA32" i="1"/>
  <c r="DZ32" i="1"/>
  <c r="EU32" i="1"/>
  <c r="EC31" i="1"/>
  <c r="EB31" i="1"/>
  <c r="EA31" i="1"/>
  <c r="DZ31" i="1"/>
  <c r="EC30" i="1"/>
  <c r="EB30" i="1"/>
  <c r="EA30" i="1"/>
  <c r="DZ30" i="1"/>
  <c r="EU30" i="1"/>
  <c r="ET30" i="1"/>
  <c r="EC29" i="1"/>
  <c r="EB29" i="1"/>
  <c r="EA29" i="1"/>
  <c r="DZ29" i="1"/>
  <c r="EV29" i="1"/>
  <c r="ET29" i="1"/>
  <c r="EC28" i="1"/>
  <c r="EB28" i="1"/>
  <c r="EA28" i="1"/>
  <c r="DZ28" i="1"/>
  <c r="EU28" i="1"/>
  <c r="ET28" i="1"/>
  <c r="EC27" i="1"/>
  <c r="EB27" i="1"/>
  <c r="EA27" i="1"/>
  <c r="DZ27" i="1"/>
  <c r="EU27" i="1"/>
  <c r="EC26" i="1"/>
  <c r="EB26" i="1"/>
  <c r="EA26" i="1"/>
  <c r="DZ26" i="1"/>
  <c r="EC25" i="1"/>
  <c r="EB25" i="1"/>
  <c r="EA25" i="1"/>
  <c r="DZ25" i="1"/>
  <c r="EV25" i="1"/>
  <c r="ET25" i="1"/>
  <c r="EC24" i="1"/>
  <c r="EB24" i="1"/>
  <c r="EA24" i="1"/>
  <c r="DZ24" i="1"/>
  <c r="EC23" i="1"/>
  <c r="EB23" i="1"/>
  <c r="EA23" i="1"/>
  <c r="DZ23" i="1"/>
  <c r="EU23" i="1"/>
  <c r="EC22" i="1"/>
  <c r="EB22" i="1"/>
  <c r="EA22" i="1"/>
  <c r="DZ22" i="1"/>
  <c r="EV22" i="1"/>
  <c r="EC21" i="1"/>
  <c r="EB21" i="1"/>
  <c r="EA21" i="1"/>
  <c r="DZ21" i="1"/>
  <c r="EV21" i="1"/>
  <c r="EW21" i="1" s="1"/>
  <c r="EU21" i="1"/>
  <c r="ET21" i="1"/>
  <c r="EC20" i="1"/>
  <c r="EB20" i="1"/>
  <c r="EA20" i="1"/>
  <c r="DZ20" i="1"/>
  <c r="EU20" i="1"/>
  <c r="ET20" i="1"/>
  <c r="EC19" i="1"/>
  <c r="EB19" i="1"/>
  <c r="EA19" i="1"/>
  <c r="DZ19" i="1"/>
  <c r="EC18" i="1"/>
  <c r="EB18" i="1"/>
  <c r="EA18" i="1"/>
  <c r="DZ18" i="1"/>
  <c r="EV18" i="1"/>
  <c r="EU18" i="1"/>
  <c r="ET18" i="1"/>
  <c r="EC17" i="1"/>
  <c r="EB17" i="1"/>
  <c r="EA17" i="1"/>
  <c r="DZ17" i="1"/>
  <c r="ET17" i="1"/>
  <c r="EC16" i="1"/>
  <c r="EB16" i="1"/>
  <c r="EA16" i="1"/>
  <c r="DZ16" i="1"/>
  <c r="EU16" i="1"/>
  <c r="ET16" i="1"/>
  <c r="EC15" i="1"/>
  <c r="EB15" i="1"/>
  <c r="EA15" i="1"/>
  <c r="DZ15" i="1"/>
  <c r="EU15" i="1"/>
  <c r="EC14" i="1"/>
  <c r="EB14" i="1"/>
  <c r="EA14" i="1"/>
  <c r="DZ14" i="1"/>
  <c r="EV14" i="1"/>
  <c r="EC13" i="1"/>
  <c r="EB13" i="1"/>
  <c r="EA13" i="1"/>
  <c r="DZ13" i="1"/>
  <c r="EV13" i="1"/>
  <c r="ET13" i="1"/>
  <c r="EC12" i="1"/>
  <c r="EB12" i="1"/>
  <c r="EA12" i="1"/>
  <c r="DZ12" i="1"/>
  <c r="EU12" i="1"/>
  <c r="EC11" i="1"/>
  <c r="EB11" i="1"/>
  <c r="EA11" i="1"/>
  <c r="DZ11" i="1"/>
  <c r="DA11" i="1"/>
  <c r="CZ11" i="1"/>
  <c r="CY11" i="1"/>
  <c r="CX11" i="1"/>
  <c r="CW11" i="1"/>
  <c r="CV11" i="1"/>
  <c r="CU11" i="1"/>
  <c r="CT11" i="1"/>
  <c r="CS11" i="1"/>
  <c r="CR11" i="1"/>
  <c r="EU11" i="1"/>
  <c r="EC10" i="1"/>
  <c r="EB10" i="1"/>
  <c r="EA10" i="1"/>
  <c r="DZ10" i="1"/>
  <c r="DA10" i="1"/>
  <c r="CZ10" i="1"/>
  <c r="CY10" i="1"/>
  <c r="CX10" i="1"/>
  <c r="CW10" i="1"/>
  <c r="CV10" i="1"/>
  <c r="CU10" i="1"/>
  <c r="CT10" i="1"/>
  <c r="CS10" i="1"/>
  <c r="CR10" i="1"/>
  <c r="DB10" i="1" s="1"/>
  <c r="FM10" i="1" s="1"/>
  <c r="EV10" i="1"/>
  <c r="EB9" i="1"/>
  <c r="EA9" i="1"/>
  <c r="DZ9" i="1"/>
  <c r="DA9" i="1"/>
  <c r="CZ9" i="1"/>
  <c r="CY9" i="1"/>
  <c r="CX9" i="1"/>
  <c r="CW9" i="1"/>
  <c r="CV9" i="1"/>
  <c r="CU9" i="1"/>
  <c r="CT9" i="1"/>
  <c r="CS9" i="1"/>
  <c r="CR9" i="1"/>
  <c r="EV9" i="1"/>
  <c r="ET9" i="1"/>
  <c r="DI12" i="1"/>
  <c r="DI24" i="1"/>
  <c r="DI28" i="1"/>
  <c r="DI32" i="1"/>
  <c r="DI20" i="1"/>
  <c r="DI23" i="1"/>
  <c r="DI22" i="1"/>
  <c r="DI42" i="1"/>
  <c r="DI54" i="1"/>
  <c r="DI66" i="1"/>
  <c r="DI41" i="1"/>
  <c r="DI45" i="1"/>
  <c r="DI10" i="1"/>
  <c r="DI26" i="1"/>
  <c r="DI30" i="1"/>
  <c r="DI58" i="1"/>
  <c r="DI19" i="1"/>
  <c r="DI31" i="1"/>
  <c r="DI34" i="1"/>
  <c r="DI21" i="1"/>
  <c r="DI29" i="1"/>
  <c r="DI33" i="1"/>
  <c r="DI57" i="1"/>
  <c r="DI61" i="1"/>
  <c r="DI36" i="1"/>
  <c r="DI40" i="1"/>
  <c r="DI44" i="1"/>
  <c r="DI48" i="1"/>
  <c r="DI52" i="1"/>
  <c r="DI56" i="1"/>
  <c r="DI60" i="1"/>
  <c r="DI64" i="1"/>
  <c r="DI39" i="1"/>
  <c r="DI47" i="1"/>
  <c r="DI55" i="1"/>
  <c r="DI59" i="1"/>
  <c r="DI25" i="1"/>
  <c r="DB37" i="1"/>
  <c r="FM37" i="1"/>
  <c r="DB41" i="1"/>
  <c r="FM41" i="1" s="1"/>
  <c r="DB59" i="1"/>
  <c r="FM59" i="1"/>
  <c r="DB63" i="1"/>
  <c r="FM63" i="1"/>
  <c r="DB8" i="1"/>
  <c r="FM8" i="1" s="1"/>
  <c r="EM21" i="1"/>
  <c r="EQ21" i="1" s="1"/>
  <c r="EM10" i="1"/>
  <c r="EQ10" i="1" s="1"/>
  <c r="DB56" i="1"/>
  <c r="FM56" i="1" s="1"/>
  <c r="DB16" i="1"/>
  <c r="FM16" i="1" s="1"/>
  <c r="DB18" i="1"/>
  <c r="FM18" i="1" s="1"/>
  <c r="DB20" i="1"/>
  <c r="FM20" i="1"/>
  <c r="DB36" i="1"/>
  <c r="FM36" i="1" s="1"/>
  <c r="DB40" i="1"/>
  <c r="FM40" i="1" s="1"/>
  <c r="EK49" i="1"/>
  <c r="EO49" i="1" s="1"/>
  <c r="EL56" i="1"/>
  <c r="EP56" i="1" s="1"/>
  <c r="DB60" i="1"/>
  <c r="FM60" i="1" s="1"/>
  <c r="DB66" i="1"/>
  <c r="FM66" i="1"/>
  <c r="DB29" i="1"/>
  <c r="FM29" i="1" s="1"/>
  <c r="DB31" i="1"/>
  <c r="FM31" i="1" s="1"/>
  <c r="EM34" i="1"/>
  <c r="EQ34" i="1"/>
  <c r="DB48" i="1"/>
  <c r="FM48" i="1" s="1"/>
  <c r="DB52" i="1"/>
  <c r="FM52" i="1" s="1"/>
  <c r="DB64" i="1"/>
  <c r="FM64" i="1" s="1"/>
  <c r="DB13" i="1"/>
  <c r="FM13" i="1"/>
  <c r="EM14" i="1"/>
  <c r="EQ14" i="1" s="1"/>
  <c r="DB24" i="1"/>
  <c r="FM24" i="1" s="1"/>
  <c r="DB28" i="1"/>
  <c r="FM28" i="1" s="1"/>
  <c r="DB34" i="1"/>
  <c r="FM34" i="1" s="1"/>
  <c r="DB51" i="1"/>
  <c r="FM51" i="1" s="1"/>
  <c r="EL52" i="1"/>
  <c r="EP52" i="1" s="1"/>
  <c r="EK57" i="1"/>
  <c r="EO57" i="1"/>
  <c r="EL44" i="1"/>
  <c r="EP44" i="1"/>
  <c r="EU44" i="1"/>
  <c r="EL47" i="1"/>
  <c r="EP47" i="1" s="1"/>
  <c r="EU47" i="1"/>
  <c r="EM53" i="1"/>
  <c r="EQ53" i="1"/>
  <c r="EV53" i="1"/>
  <c r="EW53" i="1"/>
  <c r="EK59" i="1"/>
  <c r="EO59" i="1"/>
  <c r="ET59" i="1"/>
  <c r="DB61" i="1"/>
  <c r="FM61" i="1" s="1"/>
  <c r="EW62" i="1"/>
  <c r="EK66" i="1"/>
  <c r="EO66" i="1"/>
  <c r="ET66" i="1"/>
  <c r="EW66" i="1"/>
  <c r="EH12" i="1"/>
  <c r="EF12" i="1"/>
  <c r="EG12" i="1"/>
  <c r="EH16" i="1"/>
  <c r="EF16" i="1"/>
  <c r="EG16" i="1"/>
  <c r="EH20" i="1"/>
  <c r="EF20" i="1"/>
  <c r="EG20" i="1"/>
  <c r="EH24" i="1"/>
  <c r="EF24" i="1"/>
  <c r="EG24" i="1"/>
  <c r="EH28" i="1"/>
  <c r="EF28" i="1"/>
  <c r="EG28" i="1"/>
  <c r="EH32" i="1"/>
  <c r="EF32" i="1"/>
  <c r="EG32" i="1"/>
  <c r="EH36" i="1"/>
  <c r="EF36" i="1"/>
  <c r="EG36" i="1"/>
  <c r="EH40" i="1"/>
  <c r="EF40" i="1"/>
  <c r="EG40" i="1"/>
  <c r="EK10" i="1"/>
  <c r="EO10" i="1"/>
  <c r="ET10" i="1"/>
  <c r="EM45" i="1"/>
  <c r="EQ45" i="1" s="1"/>
  <c r="EV45" i="1"/>
  <c r="EW45" i="1" s="1"/>
  <c r="EW50" i="1"/>
  <c r="EK56" i="1"/>
  <c r="EO56" i="1" s="1"/>
  <c r="ET56" i="1"/>
  <c r="EW56" i="1"/>
  <c r="EU8" i="1"/>
  <c r="EL8" i="1"/>
  <c r="EP8" i="1" s="1"/>
  <c r="EL10" i="1"/>
  <c r="EP10" i="1" s="1"/>
  <c r="EU10" i="1"/>
  <c r="EL13" i="1"/>
  <c r="EP13" i="1"/>
  <c r="EU13" i="1"/>
  <c r="EK15" i="1"/>
  <c r="EO15" i="1" s="1"/>
  <c r="ET15" i="1"/>
  <c r="DB15" i="1"/>
  <c r="FM15" i="1" s="1"/>
  <c r="EL16" i="1"/>
  <c r="EP16" i="1"/>
  <c r="EM17" i="1"/>
  <c r="EQ17" i="1" s="1"/>
  <c r="EV17" i="1"/>
  <c r="EV19" i="1"/>
  <c r="EK22" i="1"/>
  <c r="EO22" i="1"/>
  <c r="ET22" i="1"/>
  <c r="DB22" i="1"/>
  <c r="FM22" i="1" s="1"/>
  <c r="EK26" i="1"/>
  <c r="EO26" i="1" s="1"/>
  <c r="ET26" i="1"/>
  <c r="EL29" i="1"/>
  <c r="EP29" i="1" s="1"/>
  <c r="EU29" i="1"/>
  <c r="EL31" i="1"/>
  <c r="EP31" i="1"/>
  <c r="EU31" i="1"/>
  <c r="EM32" i="1"/>
  <c r="EQ32" i="1"/>
  <c r="EV32" i="1"/>
  <c r="DB33" i="1"/>
  <c r="FM33" i="1" s="1"/>
  <c r="EK36" i="1"/>
  <c r="EO36" i="1" s="1"/>
  <c r="ET36" i="1"/>
  <c r="EW36" i="1" s="1"/>
  <c r="EU39" i="1"/>
  <c r="EM40" i="1"/>
  <c r="EQ40" i="1" s="1"/>
  <c r="EV40" i="1"/>
  <c r="EP43" i="1"/>
  <c r="EU43" i="1"/>
  <c r="DB45" i="1"/>
  <c r="FM45" i="1"/>
  <c r="DB46" i="1"/>
  <c r="FM46" i="1" s="1"/>
  <c r="EK48" i="1"/>
  <c r="EO48" i="1"/>
  <c r="ET48" i="1"/>
  <c r="EL51" i="1"/>
  <c r="EP51" i="1" s="1"/>
  <c r="EU51" i="1"/>
  <c r="EW51" i="1" s="1"/>
  <c r="DB53" i="1"/>
  <c r="FM53" i="1" s="1"/>
  <c r="EL59" i="1"/>
  <c r="EP59" i="1"/>
  <c r="EU59" i="1"/>
  <c r="EW59" i="1" s="1"/>
  <c r="EL63" i="1"/>
  <c r="EP63" i="1" s="1"/>
  <c r="EU63" i="1"/>
  <c r="EL64" i="1"/>
  <c r="EP64" i="1"/>
  <c r="EM65" i="1"/>
  <c r="EQ65" i="1" s="1"/>
  <c r="EV65" i="1"/>
  <c r="EW65" i="1" s="1"/>
  <c r="EM67" i="1"/>
  <c r="EQ67" i="1" s="1"/>
  <c r="EH8" i="1"/>
  <c r="EG8" i="1"/>
  <c r="EE9" i="1"/>
  <c r="EH11" i="1"/>
  <c r="EF11" i="1"/>
  <c r="EG11" i="1"/>
  <c r="EE13" i="1"/>
  <c r="EH15" i="1"/>
  <c r="EF15" i="1"/>
  <c r="EG15" i="1"/>
  <c r="EE17" i="1"/>
  <c r="EH19" i="1"/>
  <c r="EF19" i="1"/>
  <c r="EG19" i="1"/>
  <c r="EE21" i="1"/>
  <c r="EH23" i="1"/>
  <c r="EF23" i="1"/>
  <c r="EG23" i="1"/>
  <c r="EE25" i="1"/>
  <c r="EH27" i="1"/>
  <c r="EF27" i="1"/>
  <c r="EG27" i="1"/>
  <c r="EE29" i="1"/>
  <c r="EH31" i="1"/>
  <c r="EF31" i="1"/>
  <c r="EG31" i="1"/>
  <c r="EE33" i="1"/>
  <c r="EH35" i="1"/>
  <c r="EF35" i="1"/>
  <c r="EG35" i="1"/>
  <c r="EE37" i="1"/>
  <c r="EH39" i="1"/>
  <c r="EF39" i="1"/>
  <c r="EG39" i="1"/>
  <c r="EE41" i="1"/>
  <c r="EH43" i="1"/>
  <c r="EF43" i="1"/>
  <c r="EM12" i="1"/>
  <c r="EQ12" i="1" s="1"/>
  <c r="EV12" i="1"/>
  <c r="EM24" i="1"/>
  <c r="EQ24" i="1"/>
  <c r="EV24" i="1"/>
  <c r="EL25" i="1"/>
  <c r="EP25" i="1" s="1"/>
  <c r="EM28" i="1"/>
  <c r="EQ28" i="1" s="1"/>
  <c r="EV28" i="1"/>
  <c r="EK14" i="1"/>
  <c r="EO14" i="1"/>
  <c r="ET14" i="1"/>
  <c r="DB14" i="1"/>
  <c r="FM14" i="1" s="1"/>
  <c r="EM16" i="1"/>
  <c r="EQ16" i="1" s="1"/>
  <c r="EV16" i="1"/>
  <c r="EW18" i="1"/>
  <c r="EL26" i="1"/>
  <c r="EP26" i="1" s="1"/>
  <c r="EU26" i="1"/>
  <c r="DB38" i="1"/>
  <c r="FM38" i="1"/>
  <c r="EK40" i="1"/>
  <c r="EO40" i="1"/>
  <c r="ET40" i="1"/>
  <c r="EW42" i="1"/>
  <c r="DB42" i="1"/>
  <c r="FM42" i="1"/>
  <c r="EK43" i="1"/>
  <c r="EO43" i="1"/>
  <c r="EM44" i="1"/>
  <c r="EQ44" i="1"/>
  <c r="EV44" i="1"/>
  <c r="EL48" i="1"/>
  <c r="EP48" i="1" s="1"/>
  <c r="EU48" i="1"/>
  <c r="EM49" i="1"/>
  <c r="EQ49" i="1"/>
  <c r="EV49" i="1"/>
  <c r="EW49" i="1"/>
  <c r="DB50" i="1"/>
  <c r="FM50" i="1"/>
  <c r="EK52" i="1"/>
  <c r="EO52" i="1"/>
  <c r="ET52" i="1"/>
  <c r="EW52" i="1"/>
  <c r="EW54" i="1"/>
  <c r="DB55" i="1"/>
  <c r="FM55" i="1" s="1"/>
  <c r="EM57" i="1"/>
  <c r="EQ57" i="1" s="1"/>
  <c r="EV57" i="1"/>
  <c r="EW57" i="1" s="1"/>
  <c r="DB58" i="1"/>
  <c r="FM58" i="1" s="1"/>
  <c r="DB62" i="1"/>
  <c r="FM62" i="1" s="1"/>
  <c r="DB65" i="1"/>
  <c r="FM65" i="1" s="1"/>
  <c r="DB67" i="1"/>
  <c r="FM67" i="1" s="1"/>
  <c r="EH10" i="1"/>
  <c r="EF10" i="1"/>
  <c r="EG10" i="1"/>
  <c r="CP12" i="1"/>
  <c r="FH12" i="1"/>
  <c r="EE12" i="1"/>
  <c r="EH14" i="1"/>
  <c r="EF14" i="1"/>
  <c r="EG14" i="1"/>
  <c r="CP16" i="1"/>
  <c r="FH16" i="1"/>
  <c r="EE16" i="1"/>
  <c r="EH18" i="1"/>
  <c r="EF18" i="1"/>
  <c r="EG18" i="1"/>
  <c r="CP20" i="1"/>
  <c r="FH20" i="1"/>
  <c r="EE20" i="1"/>
  <c r="EH22" i="1"/>
  <c r="EF22" i="1"/>
  <c r="EG22" i="1"/>
  <c r="CP24" i="1"/>
  <c r="FH24" i="1"/>
  <c r="EE24" i="1"/>
  <c r="EH26" i="1"/>
  <c r="EF26" i="1"/>
  <c r="EG26" i="1"/>
  <c r="CP28" i="1"/>
  <c r="FH28" i="1"/>
  <c r="EE28" i="1"/>
  <c r="EH30" i="1"/>
  <c r="EF30" i="1"/>
  <c r="EG30" i="1"/>
  <c r="CP32" i="1"/>
  <c r="FH32" i="1"/>
  <c r="EE32" i="1"/>
  <c r="EH34" i="1"/>
  <c r="EF34" i="1"/>
  <c r="EG34" i="1"/>
  <c r="CP36" i="1"/>
  <c r="FH36" i="1"/>
  <c r="EE36" i="1"/>
  <c r="EH38" i="1"/>
  <c r="EF38" i="1"/>
  <c r="EG38" i="1"/>
  <c r="CP40" i="1"/>
  <c r="FH40" i="1"/>
  <c r="EE40" i="1"/>
  <c r="EH42" i="1"/>
  <c r="EF42" i="1"/>
  <c r="EG42" i="1"/>
  <c r="CP44" i="1"/>
  <c r="FH44" i="1"/>
  <c r="EE44" i="1"/>
  <c r="EH46" i="1"/>
  <c r="EF46" i="1"/>
  <c r="EG46" i="1"/>
  <c r="CP48" i="1"/>
  <c r="FH48" i="1"/>
  <c r="EE48" i="1"/>
  <c r="EH50" i="1"/>
  <c r="EF50" i="1"/>
  <c r="EG50" i="1"/>
  <c r="CP52" i="1"/>
  <c r="FH52" i="1"/>
  <c r="EE52" i="1"/>
  <c r="EH54" i="1"/>
  <c r="EF54" i="1"/>
  <c r="EG54" i="1"/>
  <c r="CP56" i="1"/>
  <c r="FH56" i="1"/>
  <c r="EE56" i="1"/>
  <c r="EH58" i="1"/>
  <c r="EF58" i="1"/>
  <c r="EG58" i="1"/>
  <c r="CP60" i="1"/>
  <c r="FH60" i="1"/>
  <c r="EE60" i="1"/>
  <c r="EH62" i="1"/>
  <c r="EF62" i="1"/>
  <c r="EG62" i="1"/>
  <c r="CP64" i="1"/>
  <c r="FH64" i="1"/>
  <c r="EE64" i="1"/>
  <c r="CP66" i="1"/>
  <c r="FH66" i="1" s="1"/>
  <c r="EE66" i="1"/>
  <c r="EM15" i="1"/>
  <c r="EQ15" i="1"/>
  <c r="EV15" i="1"/>
  <c r="EK31" i="1"/>
  <c r="EO31" i="1" s="1"/>
  <c r="ET31" i="1"/>
  <c r="EL35" i="1"/>
  <c r="EP35" i="1"/>
  <c r="EU35" i="1"/>
  <c r="EW35" i="1"/>
  <c r="DB9" i="1"/>
  <c r="FM9" i="1"/>
  <c r="EM11" i="1"/>
  <c r="EQ11" i="1"/>
  <c r="EV11" i="1"/>
  <c r="DB17" i="1"/>
  <c r="FM17" i="1" s="1"/>
  <c r="EK19" i="1"/>
  <c r="EO19" i="1" s="1"/>
  <c r="ET19" i="1"/>
  <c r="DB19" i="1"/>
  <c r="FM19" i="1"/>
  <c r="DB21" i="1"/>
  <c r="FM21" i="1"/>
  <c r="EL22" i="1"/>
  <c r="EP22" i="1"/>
  <c r="EU22" i="1"/>
  <c r="EM23" i="1"/>
  <c r="EQ23" i="1" s="1"/>
  <c r="EV23" i="1"/>
  <c r="EM27" i="1"/>
  <c r="EQ27" i="1"/>
  <c r="EV27" i="1"/>
  <c r="EW30" i="1"/>
  <c r="DB30" i="1"/>
  <c r="FM30" i="1"/>
  <c r="EK32" i="1"/>
  <c r="EO32" i="1"/>
  <c r="ET32" i="1"/>
  <c r="EW34" i="1"/>
  <c r="EL9" i="1"/>
  <c r="EP9" i="1"/>
  <c r="EU9" i="1"/>
  <c r="EK11" i="1"/>
  <c r="EO11" i="1" s="1"/>
  <c r="ET11" i="1"/>
  <c r="DB11" i="1"/>
  <c r="FM11" i="1"/>
  <c r="EL12" i="1"/>
  <c r="EP12" i="1"/>
  <c r="EL14" i="1"/>
  <c r="EP14" i="1"/>
  <c r="EU14" i="1"/>
  <c r="EL17" i="1"/>
  <c r="EP17" i="1" s="1"/>
  <c r="EU17" i="1"/>
  <c r="EM20" i="1"/>
  <c r="EQ20" i="1"/>
  <c r="EV20" i="1"/>
  <c r="EK23" i="1"/>
  <c r="EO23" i="1" s="1"/>
  <c r="ET23" i="1"/>
  <c r="DB23" i="1"/>
  <c r="FM23" i="1"/>
  <c r="DB25" i="1"/>
  <c r="FM25" i="1"/>
  <c r="EK27" i="1"/>
  <c r="EO27" i="1"/>
  <c r="ET27" i="1"/>
  <c r="DB27" i="1"/>
  <c r="FM27" i="1" s="1"/>
  <c r="EK28" i="1"/>
  <c r="EO28" i="1" s="1"/>
  <c r="EW33" i="1"/>
  <c r="EL33" i="1"/>
  <c r="EP33" i="1"/>
  <c r="DB35" i="1"/>
  <c r="FM35" i="1"/>
  <c r="EM37" i="1"/>
  <c r="EQ37" i="1"/>
  <c r="EV37" i="1"/>
  <c r="EW37" i="1"/>
  <c r="EM41" i="1"/>
  <c r="EQ41" i="1"/>
  <c r="EV41" i="1"/>
  <c r="EK44" i="1"/>
  <c r="EO44" i="1" s="1"/>
  <c r="ET44" i="1"/>
  <c r="EL45" i="1"/>
  <c r="EP45" i="1"/>
  <c r="EW46" i="1"/>
  <c r="EK47" i="1"/>
  <c r="EO47" i="1" s="1"/>
  <c r="ET47" i="1"/>
  <c r="DB47" i="1"/>
  <c r="FM47" i="1"/>
  <c r="DB49" i="1"/>
  <c r="FM49" i="1"/>
  <c r="EK53" i="1"/>
  <c r="EO53" i="1"/>
  <c r="EL55" i="1"/>
  <c r="EP55" i="1"/>
  <c r="EU55" i="1"/>
  <c r="DB57" i="1"/>
  <c r="FM57" i="1"/>
  <c r="EL58" i="1"/>
  <c r="EP58" i="1"/>
  <c r="EU58" i="1"/>
  <c r="EM61" i="1"/>
  <c r="EQ61" i="1" s="1"/>
  <c r="EV61" i="1"/>
  <c r="EW61" i="1" s="1"/>
  <c r="EK64" i="1"/>
  <c r="EO64" i="1" s="1"/>
  <c r="ET64" i="1"/>
  <c r="EW64" i="1" s="1"/>
  <c r="CP8" i="1"/>
  <c r="FH8" i="1" s="1"/>
  <c r="EF9" i="1"/>
  <c r="EG9" i="1"/>
  <c r="CP11" i="1"/>
  <c r="FH11" i="1" s="1"/>
  <c r="EE11" i="1"/>
  <c r="EH13" i="1"/>
  <c r="EF13" i="1"/>
  <c r="EG13" i="1"/>
  <c r="CP15" i="1"/>
  <c r="FH15" i="1" s="1"/>
  <c r="EE15" i="1"/>
  <c r="EH17" i="1"/>
  <c r="EF17" i="1"/>
  <c r="EG17" i="1"/>
  <c r="CP19" i="1"/>
  <c r="FH19" i="1" s="1"/>
  <c r="EE19" i="1"/>
  <c r="EH21" i="1"/>
  <c r="EF21" i="1"/>
  <c r="EG21" i="1"/>
  <c r="CP23" i="1"/>
  <c r="FH23" i="1" s="1"/>
  <c r="EE23" i="1"/>
  <c r="EH25" i="1"/>
  <c r="EF25" i="1"/>
  <c r="EG25" i="1"/>
  <c r="CP27" i="1"/>
  <c r="FH27" i="1" s="1"/>
  <c r="EE27" i="1"/>
  <c r="EH29" i="1"/>
  <c r="EF29" i="1"/>
  <c r="EG29" i="1"/>
  <c r="CP31" i="1"/>
  <c r="FH31" i="1"/>
  <c r="EE31" i="1"/>
  <c r="EI31" i="1" s="1"/>
  <c r="EH33" i="1"/>
  <c r="EF33" i="1"/>
  <c r="EG33" i="1"/>
  <c r="CP35" i="1"/>
  <c r="FH35" i="1" s="1"/>
  <c r="EE35" i="1"/>
  <c r="EH37" i="1"/>
  <c r="EF37" i="1"/>
  <c r="EG37" i="1"/>
  <c r="CP39" i="1"/>
  <c r="FH39" i="1"/>
  <c r="EE39" i="1"/>
  <c r="EH41" i="1"/>
  <c r="EF41" i="1"/>
  <c r="EG41" i="1"/>
  <c r="CP43" i="1"/>
  <c r="FH43" i="1" s="1"/>
  <c r="EE43" i="1"/>
  <c r="EH45" i="1"/>
  <c r="EF45" i="1"/>
  <c r="EG45" i="1"/>
  <c r="CP47" i="1"/>
  <c r="FH47" i="1" s="1"/>
  <c r="EE47" i="1"/>
  <c r="EH49" i="1"/>
  <c r="EF49" i="1"/>
  <c r="EG49" i="1"/>
  <c r="CP51" i="1"/>
  <c r="FH51" i="1" s="1"/>
  <c r="EE51" i="1"/>
  <c r="EH53" i="1"/>
  <c r="EF53" i="1"/>
  <c r="EG53" i="1"/>
  <c r="CP55" i="1"/>
  <c r="FH55" i="1"/>
  <c r="EE55" i="1"/>
  <c r="EH57" i="1"/>
  <c r="EF57" i="1"/>
  <c r="EG57" i="1"/>
  <c r="CP59" i="1"/>
  <c r="FH59" i="1" s="1"/>
  <c r="EE59" i="1"/>
  <c r="EH61" i="1"/>
  <c r="EF61" i="1"/>
  <c r="EG61" i="1"/>
  <c r="CP63" i="1"/>
  <c r="FH63" i="1"/>
  <c r="EE63" i="1"/>
  <c r="EH65" i="1"/>
  <c r="EF65" i="1"/>
  <c r="EG65" i="1"/>
  <c r="EH67" i="1"/>
  <c r="EF67" i="1"/>
  <c r="EG67" i="1"/>
  <c r="EH44" i="1"/>
  <c r="EF44" i="1"/>
  <c r="EG44" i="1"/>
  <c r="EE46" i="1"/>
  <c r="EH48" i="1"/>
  <c r="EF48" i="1"/>
  <c r="EI48" i="1" s="1"/>
  <c r="EG48" i="1"/>
  <c r="EE50" i="1"/>
  <c r="EH52" i="1"/>
  <c r="EF52" i="1"/>
  <c r="EI52" i="1" s="1"/>
  <c r="EG52" i="1"/>
  <c r="EE54" i="1"/>
  <c r="EI54" i="1" s="1"/>
  <c r="EH56" i="1"/>
  <c r="EF56" i="1"/>
  <c r="EG56" i="1"/>
  <c r="EE58" i="1"/>
  <c r="EH60" i="1"/>
  <c r="EF60" i="1"/>
  <c r="EI60" i="1" s="1"/>
  <c r="EG60" i="1"/>
  <c r="EE62" i="1"/>
  <c r="EH64" i="1"/>
  <c r="EF64" i="1"/>
  <c r="EI64" i="1" s="1"/>
  <c r="EG64" i="1"/>
  <c r="EH66" i="1"/>
  <c r="EF66" i="1"/>
  <c r="EG66" i="1"/>
  <c r="EG43" i="1"/>
  <c r="EE45" i="1"/>
  <c r="EH47" i="1"/>
  <c r="EF47" i="1"/>
  <c r="EI47" i="1" s="1"/>
  <c r="EG47" i="1"/>
  <c r="EE49" i="1"/>
  <c r="EH51" i="1"/>
  <c r="EF51" i="1"/>
  <c r="EI51" i="1" s="1"/>
  <c r="EG51" i="1"/>
  <c r="EE53" i="1"/>
  <c r="EH55" i="1"/>
  <c r="EF55" i="1"/>
  <c r="EI55" i="1" s="1"/>
  <c r="EG55" i="1"/>
  <c r="EE57" i="1"/>
  <c r="EH59" i="1"/>
  <c r="EF59" i="1"/>
  <c r="EI59" i="1" s="1"/>
  <c r="EG59" i="1"/>
  <c r="EE61" i="1"/>
  <c r="EI61" i="1" s="1"/>
  <c r="EH63" i="1"/>
  <c r="EF63" i="1"/>
  <c r="EG63" i="1"/>
  <c r="EE65" i="1"/>
  <c r="EI65" i="1" s="1"/>
  <c r="EE67" i="1"/>
  <c r="CP10" i="1"/>
  <c r="FH10" i="1" s="1"/>
  <c r="CP14" i="1"/>
  <c r="FH14" i="1"/>
  <c r="CP18" i="1"/>
  <c r="FH18" i="1" s="1"/>
  <c r="CP22" i="1"/>
  <c r="FH22" i="1" s="1"/>
  <c r="CP26" i="1"/>
  <c r="FH26" i="1" s="1"/>
  <c r="CP30" i="1"/>
  <c r="FH30" i="1"/>
  <c r="CP34" i="1"/>
  <c r="FH34" i="1" s="1"/>
  <c r="CP38" i="1"/>
  <c r="FH38" i="1"/>
  <c r="CP42" i="1"/>
  <c r="FH42" i="1" s="1"/>
  <c r="CP46" i="1"/>
  <c r="FH46" i="1"/>
  <c r="CP50" i="1"/>
  <c r="FH50" i="1" s="1"/>
  <c r="CP54" i="1"/>
  <c r="FH54" i="1" s="1"/>
  <c r="CP58" i="1"/>
  <c r="FH58" i="1" s="1"/>
  <c r="CP62" i="1"/>
  <c r="FH62" i="1"/>
  <c r="CP9" i="1"/>
  <c r="FH9" i="1" s="1"/>
  <c r="CP13" i="1"/>
  <c r="FH13" i="1"/>
  <c r="CP17" i="1"/>
  <c r="FH17" i="1" s="1"/>
  <c r="CP21" i="1"/>
  <c r="FH21" i="1"/>
  <c r="CP25" i="1"/>
  <c r="FH25" i="1" s="1"/>
  <c r="CP29" i="1"/>
  <c r="FH29" i="1" s="1"/>
  <c r="CP33" i="1"/>
  <c r="FH33" i="1" s="1"/>
  <c r="CP37" i="1"/>
  <c r="FH37" i="1"/>
  <c r="CP41" i="1"/>
  <c r="FH41" i="1" s="1"/>
  <c r="CP45" i="1"/>
  <c r="FH45" i="1"/>
  <c r="CP49" i="1"/>
  <c r="FH49" i="1" s="1"/>
  <c r="CP53" i="1"/>
  <c r="FH53" i="1"/>
  <c r="CP57" i="1"/>
  <c r="FH57" i="1" s="1"/>
  <c r="CP61" i="1"/>
  <c r="FH61" i="1" s="1"/>
  <c r="CP65" i="1"/>
  <c r="FH65" i="1" s="1"/>
  <c r="CP67" i="1"/>
  <c r="FH67" i="1"/>
  <c r="EK20" i="1"/>
  <c r="EO20" i="1" s="1"/>
  <c r="EK24" i="1"/>
  <c r="EO24" i="1"/>
  <c r="ER24" i="1" s="1"/>
  <c r="EL27" i="1"/>
  <c r="EP27" i="1" s="1"/>
  <c r="EK37" i="1"/>
  <c r="EO37" i="1"/>
  <c r="EK9" i="1"/>
  <c r="EO9" i="1" s="1"/>
  <c r="EK13" i="1"/>
  <c r="EO13" i="1"/>
  <c r="EK17" i="1"/>
  <c r="EN17" i="1" s="1"/>
  <c r="EO17" i="1"/>
  <c r="ER17" i="1" s="1"/>
  <c r="EL23" i="1"/>
  <c r="EP23" i="1"/>
  <c r="EM29" i="1"/>
  <c r="EQ29" i="1"/>
  <c r="EL32" i="1"/>
  <c r="EP32" i="1"/>
  <c r="EK33" i="1"/>
  <c r="EO33" i="1"/>
  <c r="ER33" i="1" s="1"/>
  <c r="EM35" i="1"/>
  <c r="EQ35" i="1"/>
  <c r="EL37" i="1"/>
  <c r="EP37" i="1"/>
  <c r="ER37" i="1" s="1"/>
  <c r="EK18" i="1"/>
  <c r="EO18" i="1"/>
  <c r="EM25" i="1"/>
  <c r="EQ25" i="1"/>
  <c r="EK34" i="1"/>
  <c r="EO34" i="1"/>
  <c r="EM38" i="1"/>
  <c r="EQ38" i="1"/>
  <c r="EM39" i="1"/>
  <c r="EQ39" i="1"/>
  <c r="EL36" i="1"/>
  <c r="EP36" i="1"/>
  <c r="ER36" i="1" s="1"/>
  <c r="EL42" i="1"/>
  <c r="EP42" i="1"/>
  <c r="EM43" i="1"/>
  <c r="EQ43" i="1"/>
  <c r="ER43" i="1" s="1"/>
  <c r="EK46" i="1"/>
  <c r="EO46" i="1"/>
  <c r="EL49" i="1"/>
  <c r="EN49" i="1" s="1"/>
  <c r="EP49" i="1"/>
  <c r="EK50" i="1"/>
  <c r="EO50" i="1"/>
  <c r="EL53" i="1"/>
  <c r="EP53" i="1"/>
  <c r="ER53" i="1" s="1"/>
  <c r="EK54" i="1"/>
  <c r="EO54" i="1"/>
  <c r="EL57" i="1"/>
  <c r="EN57" i="1" s="1"/>
  <c r="EP57" i="1"/>
  <c r="EK58" i="1"/>
  <c r="EO58" i="1"/>
  <c r="EM59" i="1"/>
  <c r="EN59" i="1" s="1"/>
  <c r="EQ59" i="1"/>
  <c r="EK61" i="1"/>
  <c r="EO61" i="1"/>
  <c r="EK65" i="1"/>
  <c r="EO65" i="1"/>
  <c r="ER65" i="1" s="1"/>
  <c r="EL66" i="1"/>
  <c r="EP66" i="1"/>
  <c r="EK67" i="1"/>
  <c r="EN67" i="1" s="1"/>
  <c r="EO67" i="1"/>
  <c r="EK38" i="1"/>
  <c r="EO38" i="1"/>
  <c r="EL46" i="1"/>
  <c r="EP46" i="1"/>
  <c r="EM47" i="1"/>
  <c r="EQ47" i="1"/>
  <c r="EM50" i="1"/>
  <c r="EQ50" i="1"/>
  <c r="EM54" i="1"/>
  <c r="EQ54" i="1"/>
  <c r="EM58" i="1"/>
  <c r="EQ58" i="1"/>
  <c r="EL61" i="1"/>
  <c r="EP61" i="1"/>
  <c r="EK62" i="1"/>
  <c r="EO62" i="1"/>
  <c r="EM63" i="1"/>
  <c r="EQ63" i="1"/>
  <c r="EL65" i="1"/>
  <c r="EP65" i="1"/>
  <c r="EL67" i="1"/>
  <c r="EP67" i="1"/>
  <c r="EL41" i="1"/>
  <c r="EP41" i="1"/>
  <c r="EM51" i="1"/>
  <c r="EQ51" i="1"/>
  <c r="EM55" i="1"/>
  <c r="EQ55" i="1"/>
  <c r="EM62" i="1"/>
  <c r="EQ62" i="1"/>
  <c r="EK42" i="1"/>
  <c r="EO42" i="1"/>
  <c r="EL60" i="1"/>
  <c r="EP60" i="1"/>
  <c r="EQ9" i="1"/>
  <c r="EL11" i="1"/>
  <c r="EP11" i="1" s="1"/>
  <c r="ER11" i="1" s="1"/>
  <c r="EK12" i="1"/>
  <c r="EN12" i="1" s="1"/>
  <c r="EM13" i="1"/>
  <c r="EQ13" i="1"/>
  <c r="EL15" i="1"/>
  <c r="EP15" i="1"/>
  <c r="ER15" i="1" s="1"/>
  <c r="EK16" i="1"/>
  <c r="EL19" i="1"/>
  <c r="EP19" i="1" s="1"/>
  <c r="EL21" i="1"/>
  <c r="EN21" i="1" s="1"/>
  <c r="EP21" i="1"/>
  <c r="EL18" i="1"/>
  <c r="EP18" i="1" s="1"/>
  <c r="EM18" i="1"/>
  <c r="EQ18" i="1"/>
  <c r="ER18" i="1" s="1"/>
  <c r="EL20" i="1"/>
  <c r="EP20" i="1" s="1"/>
  <c r="ER20" i="1" s="1"/>
  <c r="EK21" i="1"/>
  <c r="EM22" i="1"/>
  <c r="EQ22" i="1"/>
  <c r="ER22" i="1" s="1"/>
  <c r="EL24" i="1"/>
  <c r="EP24" i="1"/>
  <c r="EK25" i="1"/>
  <c r="EO25" i="1" s="1"/>
  <c r="ER25" i="1" s="1"/>
  <c r="EM26" i="1"/>
  <c r="EQ26" i="1" s="1"/>
  <c r="EL28" i="1"/>
  <c r="EP28" i="1" s="1"/>
  <c r="ER28" i="1" s="1"/>
  <c r="EK29" i="1"/>
  <c r="EM30" i="1"/>
  <c r="EQ30" i="1"/>
  <c r="EL34" i="1"/>
  <c r="EP34" i="1"/>
  <c r="ER34" i="1" s="1"/>
  <c r="EK30" i="1"/>
  <c r="EL30" i="1"/>
  <c r="EP30" i="1" s="1"/>
  <c r="ER30" i="1" s="1"/>
  <c r="EM31" i="1"/>
  <c r="EQ31" i="1" s="1"/>
  <c r="EM33" i="1"/>
  <c r="EQ33" i="1"/>
  <c r="EK41" i="1"/>
  <c r="EM42" i="1"/>
  <c r="EQ42" i="1"/>
  <c r="EK45" i="1"/>
  <c r="EO45" i="1" s="1"/>
  <c r="ER45" i="1" s="1"/>
  <c r="EM46" i="1"/>
  <c r="EQ46" i="1" s="1"/>
  <c r="EK35" i="1"/>
  <c r="EM36" i="1"/>
  <c r="EQ36" i="1"/>
  <c r="EL38" i="1"/>
  <c r="EP38" i="1"/>
  <c r="EK39" i="1"/>
  <c r="EN39" i="1" s="1"/>
  <c r="EL40" i="1"/>
  <c r="EP40" i="1" s="1"/>
  <c r="EM48" i="1"/>
  <c r="EQ48" i="1"/>
  <c r="EK60" i="1"/>
  <c r="EO60" i="1" s="1"/>
  <c r="ER60" i="1" s="1"/>
  <c r="EL50" i="1"/>
  <c r="EP50" i="1"/>
  <c r="EK51" i="1"/>
  <c r="EM52" i="1"/>
  <c r="EQ52" i="1" s="1"/>
  <c r="EL54" i="1"/>
  <c r="EP54" i="1" s="1"/>
  <c r="ER54" i="1" s="1"/>
  <c r="EK55" i="1"/>
  <c r="EN55" i="1" s="1"/>
  <c r="EM56" i="1"/>
  <c r="EQ56" i="1"/>
  <c r="EM60" i="1"/>
  <c r="EQ60" i="1"/>
  <c r="EL62" i="1"/>
  <c r="EP62" i="1"/>
  <c r="EK63" i="1"/>
  <c r="EM64" i="1"/>
  <c r="EQ64" i="1" s="1"/>
  <c r="EM66" i="1"/>
  <c r="EQ66" i="1"/>
  <c r="ER66" i="1" s="1"/>
  <c r="I68" i="1"/>
  <c r="I67" i="1"/>
  <c r="I66" i="1"/>
  <c r="I59" i="1"/>
  <c r="EI32" i="1"/>
  <c r="EI16" i="1"/>
  <c r="EI28" i="1"/>
  <c r="EI12" i="1"/>
  <c r="EI20" i="1"/>
  <c r="EI24" i="1"/>
  <c r="EW48" i="1"/>
  <c r="EI36" i="1"/>
  <c r="EI40" i="1"/>
  <c r="EI62" i="1"/>
  <c r="EI46" i="1"/>
  <c r="EI15" i="1"/>
  <c r="EW32" i="1"/>
  <c r="EW24" i="1"/>
  <c r="EW10" i="1"/>
  <c r="EW58" i="1"/>
  <c r="EW11" i="1"/>
  <c r="EW19" i="1"/>
  <c r="EW15" i="1"/>
  <c r="EW12" i="1"/>
  <c r="EW40" i="1"/>
  <c r="EW25" i="1"/>
  <c r="EI27" i="1"/>
  <c r="EI11" i="1"/>
  <c r="EI58" i="1"/>
  <c r="EI50" i="1"/>
  <c r="EI39" i="1"/>
  <c r="EI23" i="1"/>
  <c r="EW17" i="1"/>
  <c r="EI35" i="1"/>
  <c r="EI19" i="1"/>
  <c r="EW44" i="1"/>
  <c r="EW28" i="1"/>
  <c r="ER10" i="1"/>
  <c r="EW23" i="1"/>
  <c r="EI49" i="1"/>
  <c r="EN32" i="1"/>
  <c r="ER40" i="1"/>
  <c r="EN44" i="1"/>
  <c r="ER48" i="1"/>
  <c r="EI67" i="1"/>
  <c r="EI57" i="1"/>
  <c r="EI53" i="1"/>
  <c r="EI45" i="1"/>
  <c r="EW27" i="1"/>
  <c r="ER57" i="1"/>
  <c r="EN43" i="1"/>
  <c r="EN58" i="1"/>
  <c r="ER59" i="1"/>
  <c r="ER27" i="1"/>
  <c r="ER61" i="1"/>
  <c r="EW41" i="1"/>
  <c r="ER52" i="1"/>
  <c r="EN47" i="1"/>
  <c r="ER13" i="1"/>
  <c r="ER56" i="1"/>
  <c r="ER44" i="1"/>
  <c r="ER23" i="1"/>
  <c r="ER42" i="1"/>
  <c r="ER46" i="1"/>
  <c r="EW14" i="1"/>
  <c r="ER14" i="1"/>
  <c r="ER38" i="1"/>
  <c r="ER49" i="1"/>
  <c r="ER19" i="1"/>
  <c r="EI43" i="1"/>
  <c r="EI56" i="1"/>
  <c r="EI41" i="1"/>
  <c r="EI37" i="1"/>
  <c r="EI33" i="1"/>
  <c r="EI29" i="1"/>
  <c r="EI25" i="1"/>
  <c r="EI21" i="1"/>
  <c r="EI17" i="1"/>
  <c r="EI13" i="1"/>
  <c r="EW29" i="1"/>
  <c r="EW22" i="1"/>
  <c r="EW13" i="1"/>
  <c r="EW47" i="1"/>
  <c r="ER47" i="1"/>
  <c r="ER26" i="1"/>
  <c r="ER62" i="1"/>
  <c r="ER67" i="1"/>
  <c r="ER64" i="1"/>
  <c r="EN48" i="1"/>
  <c r="EN46" i="1"/>
  <c r="EN34" i="1"/>
  <c r="ER31" i="1"/>
  <c r="ER58" i="1"/>
  <c r="ER50" i="1"/>
  <c r="ER32" i="1"/>
  <c r="EI66" i="1"/>
  <c r="EW31" i="1"/>
  <c r="EI63" i="1"/>
  <c r="EI44" i="1"/>
  <c r="EW20" i="1"/>
  <c r="EW26" i="1"/>
  <c r="EW16" i="1"/>
  <c r="EI38" i="1"/>
  <c r="EI22" i="1"/>
  <c r="EI18" i="1"/>
  <c r="EI14" i="1"/>
  <c r="EN66" i="1"/>
  <c r="EN13" i="1"/>
  <c r="EN61" i="1"/>
  <c r="EN65" i="1"/>
  <c r="EN62" i="1"/>
  <c r="EN60" i="1"/>
  <c r="EN50" i="1"/>
  <c r="EN42" i="1"/>
  <c r="EO39" i="1"/>
  <c r="ER39" i="1" s="1"/>
  <c r="EN41" i="1"/>
  <c r="EO41" i="1"/>
  <c r="ER41" i="1" s="1"/>
  <c r="EN31" i="1"/>
  <c r="EO21" i="1"/>
  <c r="ER21" i="1"/>
  <c r="EO35" i="1"/>
  <c r="ER35" i="1"/>
  <c r="EN35" i="1"/>
  <c r="EN37" i="1"/>
  <c r="EN10" i="1"/>
  <c r="EN15" i="1"/>
  <c r="EO63" i="1"/>
  <c r="ER63" i="1"/>
  <c r="EN63" i="1"/>
  <c r="EN56" i="1"/>
  <c r="EN52" i="1"/>
  <c r="EN53" i="1"/>
  <c r="EN38" i="1"/>
  <c r="EO30" i="1"/>
  <c r="EO29" i="1"/>
  <c r="ER29" i="1" s="1"/>
  <c r="EN29" i="1"/>
  <c r="EN36" i="1"/>
  <c r="EN18" i="1"/>
  <c r="EN23" i="1"/>
  <c r="EN19" i="1"/>
  <c r="EO55" i="1"/>
  <c r="ER55" i="1"/>
  <c r="EO51" i="1"/>
  <c r="ER51" i="1"/>
  <c r="EN51" i="1"/>
  <c r="EN64" i="1"/>
  <c r="EN33" i="1"/>
  <c r="EN25" i="1"/>
  <c r="EN24" i="1"/>
  <c r="EN22" i="1"/>
  <c r="EO16" i="1"/>
  <c r="ER16" i="1" s="1"/>
  <c r="EN16" i="1"/>
  <c r="EN14" i="1"/>
  <c r="T57" i="1"/>
  <c r="T67" i="1"/>
  <c r="T66" i="1"/>
  <c r="T65" i="1"/>
  <c r="T64" i="1"/>
  <c r="T63" i="1"/>
  <c r="T62" i="1"/>
  <c r="T61" i="1"/>
  <c r="T60" i="1"/>
  <c r="T59" i="1"/>
  <c r="T58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EK8" i="1"/>
  <c r="EO8" i="1" s="1"/>
  <c r="ER8" i="1" s="1"/>
  <c r="EN8" i="1"/>
  <c r="T8" i="1"/>
  <c r="I65" i="1"/>
  <c r="I64" i="1"/>
  <c r="I63" i="1"/>
  <c r="I62" i="1"/>
  <c r="I58" i="1"/>
  <c r="EV8" i="1"/>
  <c r="EW8" i="1" s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EB8" i="1"/>
  <c r="EA8" i="1"/>
  <c r="I8" i="1"/>
  <c r="EQ8" i="1"/>
  <c r="BR75" i="1"/>
  <c r="BR77" i="1"/>
  <c r="BR76" i="1"/>
  <c r="BN75" i="1"/>
  <c r="BN76" i="1"/>
  <c r="BN77" i="1"/>
  <c r="BQ75" i="1"/>
  <c r="BQ77" i="1"/>
  <c r="BQ76" i="1"/>
  <c r="BM75" i="1"/>
  <c r="BM77" i="1"/>
  <c r="BM76" i="1"/>
  <c r="BS75" i="1"/>
  <c r="BS76" i="1"/>
  <c r="BS77" i="1"/>
  <c r="BO75" i="1"/>
  <c r="BO76" i="1"/>
  <c r="BO77" i="1"/>
  <c r="BP75" i="1"/>
  <c r="BP76" i="1"/>
  <c r="BP77" i="1"/>
  <c r="BR74" i="1"/>
  <c r="BR73" i="1"/>
  <c r="BR72" i="1"/>
  <c r="BR71" i="1"/>
  <c r="BP74" i="1"/>
  <c r="BP73" i="1"/>
  <c r="BP72" i="1"/>
  <c r="BP71" i="1"/>
  <c r="BS74" i="1"/>
  <c r="BS73" i="1"/>
  <c r="BS72" i="1"/>
  <c r="BS71" i="1"/>
  <c r="BO74" i="1"/>
  <c r="FC74" i="1"/>
  <c r="BO73" i="1"/>
  <c r="FC73" i="1"/>
  <c r="BO72" i="1"/>
  <c r="FC72" i="1"/>
  <c r="BO71" i="1"/>
  <c r="FC71" i="1"/>
  <c r="BN74" i="1"/>
  <c r="BN73" i="1"/>
  <c r="BN72" i="1"/>
  <c r="BN71" i="1"/>
  <c r="BU71" i="1" s="1"/>
  <c r="BQ74" i="1"/>
  <c r="BQ73" i="1"/>
  <c r="BQ72" i="1"/>
  <c r="BQ71" i="1"/>
  <c r="BM74" i="1"/>
  <c r="BU74" i="1"/>
  <c r="BM73" i="1"/>
  <c r="BM72" i="1"/>
  <c r="BM71" i="1"/>
  <c r="BQ8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M8" i="1"/>
  <c r="BM70" i="1"/>
  <c r="BM69" i="1"/>
  <c r="BU69" i="1" s="1"/>
  <c r="BM68" i="1"/>
  <c r="BU68" i="1" s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U52" i="1" s="1"/>
  <c r="BM51" i="1"/>
  <c r="BM50" i="1"/>
  <c r="BM49" i="1"/>
  <c r="BU49" i="1" s="1"/>
  <c r="BM48" i="1"/>
  <c r="BM47" i="1"/>
  <c r="BM46" i="1"/>
  <c r="BM45" i="1"/>
  <c r="BU45" i="1" s="1"/>
  <c r="BM44" i="1"/>
  <c r="BM43" i="1"/>
  <c r="BM42" i="1"/>
  <c r="BM41" i="1"/>
  <c r="BM40" i="1"/>
  <c r="BM39" i="1"/>
  <c r="BM38" i="1"/>
  <c r="BM37" i="1"/>
  <c r="BM36" i="1"/>
  <c r="BU36" i="1" s="1"/>
  <c r="BM35" i="1"/>
  <c r="BM34" i="1"/>
  <c r="BM33" i="1"/>
  <c r="BM32" i="1"/>
  <c r="BM31" i="1"/>
  <c r="BM30" i="1"/>
  <c r="BM29" i="1"/>
  <c r="BU29" i="1" s="1"/>
  <c r="BM28" i="1"/>
  <c r="BM27" i="1"/>
  <c r="BM26" i="1"/>
  <c r="BM25" i="1"/>
  <c r="BM24" i="1"/>
  <c r="BU24" i="1" s="1"/>
  <c r="BM23" i="1"/>
  <c r="BM22" i="1"/>
  <c r="BM21" i="1"/>
  <c r="BM20" i="1"/>
  <c r="BU20" i="1" s="1"/>
  <c r="BM19" i="1"/>
  <c r="BM18" i="1"/>
  <c r="BM17" i="1"/>
  <c r="BM16" i="1"/>
  <c r="BM15" i="1"/>
  <c r="BM14" i="1"/>
  <c r="BM13" i="1"/>
  <c r="BM12" i="1"/>
  <c r="BM11" i="1"/>
  <c r="BM10" i="1"/>
  <c r="BM9" i="1"/>
  <c r="BU9" i="1" s="1"/>
  <c r="BR70" i="1"/>
  <c r="BR69" i="1"/>
  <c r="BR68" i="1"/>
  <c r="BR67" i="1"/>
  <c r="BR66" i="1"/>
  <c r="BR65" i="1"/>
  <c r="BR64" i="1"/>
  <c r="BR63" i="1"/>
  <c r="BR62" i="1"/>
  <c r="BR61" i="1"/>
  <c r="BR60" i="1"/>
  <c r="BR59" i="1"/>
  <c r="BR58" i="1"/>
  <c r="BR57" i="1"/>
  <c r="BR56" i="1"/>
  <c r="BR55" i="1"/>
  <c r="BR54" i="1"/>
  <c r="BR53" i="1"/>
  <c r="BR52" i="1"/>
  <c r="BR51" i="1"/>
  <c r="BR50" i="1"/>
  <c r="BR49" i="1"/>
  <c r="BR48" i="1"/>
  <c r="BR47" i="1"/>
  <c r="BR46" i="1"/>
  <c r="BR45" i="1"/>
  <c r="BR44" i="1"/>
  <c r="BR43" i="1"/>
  <c r="BR42" i="1"/>
  <c r="BR41" i="1"/>
  <c r="BR40" i="1"/>
  <c r="BR39" i="1"/>
  <c r="BR38" i="1"/>
  <c r="BR37" i="1"/>
  <c r="BR36" i="1"/>
  <c r="BR35" i="1"/>
  <c r="BR34" i="1"/>
  <c r="BR33" i="1"/>
  <c r="BR32" i="1"/>
  <c r="BR31" i="1"/>
  <c r="BR30" i="1"/>
  <c r="BR29" i="1"/>
  <c r="BR28" i="1"/>
  <c r="BR27" i="1"/>
  <c r="BR26" i="1"/>
  <c r="BR25" i="1"/>
  <c r="BR24" i="1"/>
  <c r="BR23" i="1"/>
  <c r="BR22" i="1"/>
  <c r="BR21" i="1"/>
  <c r="BR20" i="1"/>
  <c r="BR19" i="1"/>
  <c r="BR18" i="1"/>
  <c r="BR17" i="1"/>
  <c r="BR16" i="1"/>
  <c r="BR15" i="1"/>
  <c r="BR14" i="1"/>
  <c r="BR13" i="1"/>
  <c r="BR12" i="1"/>
  <c r="BR11" i="1"/>
  <c r="BR10" i="1"/>
  <c r="BR9" i="1"/>
  <c r="BR8" i="1"/>
  <c r="BN8" i="1"/>
  <c r="BU8" i="1" s="1"/>
  <c r="BN70" i="1"/>
  <c r="BU70" i="1" s="1"/>
  <c r="BN69" i="1"/>
  <c r="BN68" i="1"/>
  <c r="BN67" i="1"/>
  <c r="BU67" i="1" s="1"/>
  <c r="BN66" i="1"/>
  <c r="BN65" i="1"/>
  <c r="BN64" i="1"/>
  <c r="BN63" i="1"/>
  <c r="BU63" i="1" s="1"/>
  <c r="BN62" i="1"/>
  <c r="BU62" i="1" s="1"/>
  <c r="BN61" i="1"/>
  <c r="BN60" i="1"/>
  <c r="BN59" i="1"/>
  <c r="BN58" i="1"/>
  <c r="BU58" i="1" s="1"/>
  <c r="BN57" i="1"/>
  <c r="BN56" i="1"/>
  <c r="BN55" i="1"/>
  <c r="BN54" i="1"/>
  <c r="BU54" i="1" s="1"/>
  <c r="BN53" i="1"/>
  <c r="BN52" i="1"/>
  <c r="BN51" i="1"/>
  <c r="BU51" i="1" s="1"/>
  <c r="BN50" i="1"/>
  <c r="BN49" i="1"/>
  <c r="BN48" i="1"/>
  <c r="BN47" i="1"/>
  <c r="BU47" i="1" s="1"/>
  <c r="BN46" i="1"/>
  <c r="BU46" i="1" s="1"/>
  <c r="BN45" i="1"/>
  <c r="BN44" i="1"/>
  <c r="BN43" i="1"/>
  <c r="BN42" i="1"/>
  <c r="BU42" i="1" s="1"/>
  <c r="BN41" i="1"/>
  <c r="BN40" i="1"/>
  <c r="BN39" i="1"/>
  <c r="BN38" i="1"/>
  <c r="BU38" i="1" s="1"/>
  <c r="BN37" i="1"/>
  <c r="BN36" i="1"/>
  <c r="BN35" i="1"/>
  <c r="BU35" i="1" s="1"/>
  <c r="BN34" i="1"/>
  <c r="BN33" i="1"/>
  <c r="BN32" i="1"/>
  <c r="BN31" i="1"/>
  <c r="BU31" i="1" s="1"/>
  <c r="BN30" i="1"/>
  <c r="BU30" i="1" s="1"/>
  <c r="BN29" i="1"/>
  <c r="BN28" i="1"/>
  <c r="BN27" i="1"/>
  <c r="BN26" i="1"/>
  <c r="BU26" i="1" s="1"/>
  <c r="BN25" i="1"/>
  <c r="BN24" i="1"/>
  <c r="BN23" i="1"/>
  <c r="BN22" i="1"/>
  <c r="BU22" i="1" s="1"/>
  <c r="BN21" i="1"/>
  <c r="BN20" i="1"/>
  <c r="BN19" i="1"/>
  <c r="BU19" i="1" s="1"/>
  <c r="BN18" i="1"/>
  <c r="BN17" i="1"/>
  <c r="BN16" i="1"/>
  <c r="BN15" i="1"/>
  <c r="BU15" i="1" s="1"/>
  <c r="BN14" i="1"/>
  <c r="BU14" i="1" s="1"/>
  <c r="BN13" i="1"/>
  <c r="BN12" i="1"/>
  <c r="BN11" i="1"/>
  <c r="BN10" i="1"/>
  <c r="BU10" i="1" s="1"/>
  <c r="BN9" i="1"/>
  <c r="BP70" i="1"/>
  <c r="BP69" i="1"/>
  <c r="BP68" i="1"/>
  <c r="BP64" i="1"/>
  <c r="BP62" i="1"/>
  <c r="BP58" i="1"/>
  <c r="BP54" i="1"/>
  <c r="BP51" i="1"/>
  <c r="BP50" i="1"/>
  <c r="BP47" i="1"/>
  <c r="BP46" i="1"/>
  <c r="BP36" i="1"/>
  <c r="BP32" i="1"/>
  <c r="BP28" i="1"/>
  <c r="BP27" i="1"/>
  <c r="BP20" i="1"/>
  <c r="BP16" i="1"/>
  <c r="BP12" i="1"/>
  <c r="BP8" i="1"/>
  <c r="BP61" i="1"/>
  <c r="BP60" i="1"/>
  <c r="BP53" i="1"/>
  <c r="BP43" i="1"/>
  <c r="BP42" i="1"/>
  <c r="BP38" i="1"/>
  <c r="BP31" i="1"/>
  <c r="BP30" i="1"/>
  <c r="BP26" i="1"/>
  <c r="BP22" i="1"/>
  <c r="BP18" i="1"/>
  <c r="BP11" i="1"/>
  <c r="BP66" i="1"/>
  <c r="BP57" i="1"/>
  <c r="BP56" i="1"/>
  <c r="BP52" i="1"/>
  <c r="BP48" i="1"/>
  <c r="BP44" i="1"/>
  <c r="BP40" i="1"/>
  <c r="BP39" i="1"/>
  <c r="BU39" i="1" s="1"/>
  <c r="BP35" i="1"/>
  <c r="BP34" i="1"/>
  <c r="BP24" i="1"/>
  <c r="BP23" i="1"/>
  <c r="BU23" i="1" s="1"/>
  <c r="BP19" i="1"/>
  <c r="BP15" i="1"/>
  <c r="BP14" i="1"/>
  <c r="BP10" i="1"/>
  <c r="BP67" i="1"/>
  <c r="BP65" i="1"/>
  <c r="BP63" i="1"/>
  <c r="BP59" i="1"/>
  <c r="BP55" i="1"/>
  <c r="BP49" i="1"/>
  <c r="BP45" i="1"/>
  <c r="BP41" i="1"/>
  <c r="BU41" i="1" s="1"/>
  <c r="BP37" i="1"/>
  <c r="BP33" i="1"/>
  <c r="BP29" i="1"/>
  <c r="BP25" i="1"/>
  <c r="BP21" i="1"/>
  <c r="BP17" i="1"/>
  <c r="BP13" i="1"/>
  <c r="BP9" i="1"/>
  <c r="BS70" i="1"/>
  <c r="BS69" i="1"/>
  <c r="BS68" i="1"/>
  <c r="BS67" i="1"/>
  <c r="BS66" i="1"/>
  <c r="BS65" i="1"/>
  <c r="BS64" i="1"/>
  <c r="BS63" i="1"/>
  <c r="BS62" i="1"/>
  <c r="BS61" i="1"/>
  <c r="BS60" i="1"/>
  <c r="BS59" i="1"/>
  <c r="BS58" i="1"/>
  <c r="BS57" i="1"/>
  <c r="BS56" i="1"/>
  <c r="BS55" i="1"/>
  <c r="BU55" i="1" s="1"/>
  <c r="BS54" i="1"/>
  <c r="BS53" i="1"/>
  <c r="BS52" i="1"/>
  <c r="BS51" i="1"/>
  <c r="BS50" i="1"/>
  <c r="BS49" i="1"/>
  <c r="BS48" i="1"/>
  <c r="BS47" i="1"/>
  <c r="BS46" i="1"/>
  <c r="BS45" i="1"/>
  <c r="BS44" i="1"/>
  <c r="BS43" i="1"/>
  <c r="BS42" i="1"/>
  <c r="BS41" i="1"/>
  <c r="BS40" i="1"/>
  <c r="BS39" i="1"/>
  <c r="BS38" i="1"/>
  <c r="BS37" i="1"/>
  <c r="BS36" i="1"/>
  <c r="BS35" i="1"/>
  <c r="BS34" i="1"/>
  <c r="BS33" i="1"/>
  <c r="BS32" i="1"/>
  <c r="BS31" i="1"/>
  <c r="BS30" i="1"/>
  <c r="BS29" i="1"/>
  <c r="BS28" i="1"/>
  <c r="BS27" i="1"/>
  <c r="BS26" i="1"/>
  <c r="BS25" i="1"/>
  <c r="BS24" i="1"/>
  <c r="BS23" i="1"/>
  <c r="BS22" i="1"/>
  <c r="BS21" i="1"/>
  <c r="BS20" i="1"/>
  <c r="BS19" i="1"/>
  <c r="BS18" i="1"/>
  <c r="BS17" i="1"/>
  <c r="BS16" i="1"/>
  <c r="BS15" i="1"/>
  <c r="BS14" i="1"/>
  <c r="BS13" i="1"/>
  <c r="BS12" i="1"/>
  <c r="BS11" i="1"/>
  <c r="BS10" i="1"/>
  <c r="BS9" i="1"/>
  <c r="BS8" i="1"/>
  <c r="BO70" i="1"/>
  <c r="FC70" i="1" s="1"/>
  <c r="BO69" i="1"/>
  <c r="FC69" i="1"/>
  <c r="BO68" i="1"/>
  <c r="FC68" i="1" s="1"/>
  <c r="BO67" i="1"/>
  <c r="FC67" i="1"/>
  <c r="BO66" i="1"/>
  <c r="FC66" i="1" s="1"/>
  <c r="BO65" i="1"/>
  <c r="FC65" i="1"/>
  <c r="BO64" i="1"/>
  <c r="FC64" i="1" s="1"/>
  <c r="BO63" i="1"/>
  <c r="FC63" i="1"/>
  <c r="BO62" i="1"/>
  <c r="FC62" i="1" s="1"/>
  <c r="BO61" i="1"/>
  <c r="FC61" i="1"/>
  <c r="BO60" i="1"/>
  <c r="FC60" i="1" s="1"/>
  <c r="BO59" i="1"/>
  <c r="FC59" i="1"/>
  <c r="BO58" i="1"/>
  <c r="FC58" i="1" s="1"/>
  <c r="BO57" i="1"/>
  <c r="FC57" i="1"/>
  <c r="BO56" i="1"/>
  <c r="FC56" i="1" s="1"/>
  <c r="BO55" i="1"/>
  <c r="FC55" i="1"/>
  <c r="BO54" i="1"/>
  <c r="FC54" i="1" s="1"/>
  <c r="BO53" i="1"/>
  <c r="FC53" i="1"/>
  <c r="BO52" i="1"/>
  <c r="FC52" i="1" s="1"/>
  <c r="BO51" i="1"/>
  <c r="FC51" i="1"/>
  <c r="BO50" i="1"/>
  <c r="FC50" i="1" s="1"/>
  <c r="BO49" i="1"/>
  <c r="FC49" i="1"/>
  <c r="BO48" i="1"/>
  <c r="FC48" i="1" s="1"/>
  <c r="BO47" i="1"/>
  <c r="FC47" i="1"/>
  <c r="BO46" i="1"/>
  <c r="FC46" i="1" s="1"/>
  <c r="BO45" i="1"/>
  <c r="FC45" i="1"/>
  <c r="BO44" i="1"/>
  <c r="FC44" i="1" s="1"/>
  <c r="BO43" i="1"/>
  <c r="FC43" i="1"/>
  <c r="BO42" i="1"/>
  <c r="FC42" i="1" s="1"/>
  <c r="BO41" i="1"/>
  <c r="FC41" i="1"/>
  <c r="BO40" i="1"/>
  <c r="FC40" i="1" s="1"/>
  <c r="BO39" i="1"/>
  <c r="FC39" i="1"/>
  <c r="BO38" i="1"/>
  <c r="FC38" i="1" s="1"/>
  <c r="BO37" i="1"/>
  <c r="FC37" i="1"/>
  <c r="BO36" i="1"/>
  <c r="FC36" i="1" s="1"/>
  <c r="BO35" i="1"/>
  <c r="FC35" i="1"/>
  <c r="BO34" i="1"/>
  <c r="FC34" i="1" s="1"/>
  <c r="BO33" i="1"/>
  <c r="FC33" i="1"/>
  <c r="BO32" i="1"/>
  <c r="FC32" i="1" s="1"/>
  <c r="BO31" i="1"/>
  <c r="FC31" i="1"/>
  <c r="BO30" i="1"/>
  <c r="FC30" i="1" s="1"/>
  <c r="BO29" i="1"/>
  <c r="FC29" i="1"/>
  <c r="BO28" i="1"/>
  <c r="FC28" i="1" s="1"/>
  <c r="BO27" i="1"/>
  <c r="FC27" i="1"/>
  <c r="BO26" i="1"/>
  <c r="FC26" i="1" s="1"/>
  <c r="BO25" i="1"/>
  <c r="FC25" i="1"/>
  <c r="BO24" i="1"/>
  <c r="FC24" i="1" s="1"/>
  <c r="BO23" i="1"/>
  <c r="FC23" i="1"/>
  <c r="BO22" i="1"/>
  <c r="FC22" i="1" s="1"/>
  <c r="BO21" i="1"/>
  <c r="FC21" i="1"/>
  <c r="BO20" i="1"/>
  <c r="FC20" i="1" s="1"/>
  <c r="BO19" i="1"/>
  <c r="FC19" i="1"/>
  <c r="BO18" i="1"/>
  <c r="FC18" i="1" s="1"/>
  <c r="BO17" i="1"/>
  <c r="FC17" i="1"/>
  <c r="BO16" i="1"/>
  <c r="FC16" i="1" s="1"/>
  <c r="BO15" i="1"/>
  <c r="FC15" i="1"/>
  <c r="BO14" i="1"/>
  <c r="FC14" i="1" s="1"/>
  <c r="BO13" i="1"/>
  <c r="FC13" i="1"/>
  <c r="BO12" i="1"/>
  <c r="FC12" i="1" s="1"/>
  <c r="BO11" i="1"/>
  <c r="FC11" i="1"/>
  <c r="BO10" i="1"/>
  <c r="FC10" i="1" s="1"/>
  <c r="BO9" i="1"/>
  <c r="FC9" i="1"/>
  <c r="BO8" i="1"/>
  <c r="FC8" i="1" s="1"/>
  <c r="BU76" i="1"/>
  <c r="BU77" i="1"/>
  <c r="BU75" i="1"/>
  <c r="BU73" i="1"/>
  <c r="BU72" i="1"/>
  <c r="BU37" i="1"/>
  <c r="BU61" i="1"/>
  <c r="BU13" i="1"/>
  <c r="BU25" i="1"/>
  <c r="BU21" i="1"/>
  <c r="BU53" i="1"/>
  <c r="BU18" i="1"/>
  <c r="BU34" i="1"/>
  <c r="BU50" i="1"/>
  <c r="BU66" i="1"/>
  <c r="BU33" i="1"/>
  <c r="BU65" i="1"/>
  <c r="BU11" i="1"/>
  <c r="BU27" i="1"/>
  <c r="BU43" i="1"/>
  <c r="BU59" i="1"/>
  <c r="BU17" i="1"/>
  <c r="BU57" i="1"/>
  <c r="BU16" i="1"/>
  <c r="BU32" i="1"/>
  <c r="BU48" i="1"/>
  <c r="BU64" i="1"/>
  <c r="EC9" i="1"/>
  <c r="EH9" i="1"/>
  <c r="EI9" i="1" s="1"/>
  <c r="EN9" i="1"/>
  <c r="EW9" i="1"/>
  <c r="ER9" i="1"/>
  <c r="BU12" i="1" l="1"/>
  <c r="EN20" i="1"/>
  <c r="EN40" i="1"/>
  <c r="EN30" i="1"/>
  <c r="EN45" i="1"/>
  <c r="EN28" i="1"/>
  <c r="EO12" i="1"/>
  <c r="ER12" i="1" s="1"/>
  <c r="BU60" i="1"/>
  <c r="BU28" i="1"/>
  <c r="BU40" i="1"/>
  <c r="EN11" i="1"/>
  <c r="EN27" i="1"/>
  <c r="BU44" i="1"/>
  <c r="BU56" i="1"/>
  <c r="EN26" i="1"/>
  <c r="EN54" i="1"/>
  <c r="EW60" i="1"/>
  <c r="EH68" i="1"/>
  <c r="EG68" i="1"/>
  <c r="EI68" i="1" s="1"/>
  <c r="EW63" i="1"/>
  <c r="EF8" i="1"/>
  <c r="EI8" i="1" s="1"/>
  <c r="EN69" i="1"/>
  <c r="EW39" i="1"/>
  <c r="DB69" i="1"/>
  <c r="FM69" i="1" s="1"/>
  <c r="EH69" i="1"/>
  <c r="DB43" i="1"/>
  <c r="FM43" i="1" s="1"/>
  <c r="DB26" i="1"/>
  <c r="FM26" i="1" s="1"/>
  <c r="EW38" i="1"/>
  <c r="EE10" i="1"/>
  <c r="EI10" i="1" s="1"/>
  <c r="EE26" i="1"/>
  <c r="EI26" i="1" s="1"/>
  <c r="EE30" i="1"/>
  <c r="EI30" i="1" s="1"/>
  <c r="EE34" i="1"/>
  <c r="EI34" i="1" s="1"/>
  <c r="EE42" i="1"/>
  <c r="EI42" i="1" s="1"/>
  <c r="DI17" i="1"/>
  <c r="DI27" i="1"/>
  <c r="DI35" i="1"/>
  <c r="DI37" i="1"/>
  <c r="DI51" i="1"/>
  <c r="DI53" i="1"/>
  <c r="DI67" i="1"/>
  <c r="DI9" i="1"/>
  <c r="DI65" i="1"/>
  <c r="EG69" i="1"/>
  <c r="EF70" i="1"/>
  <c r="EI70" i="1" s="1"/>
  <c r="EG70" i="1"/>
  <c r="CP73" i="1"/>
  <c r="FH73" i="1" s="1"/>
  <c r="EE73" i="1"/>
  <c r="EI73" i="1" s="1"/>
  <c r="EE77" i="1"/>
  <c r="EU77" i="1"/>
  <c r="EL77" i="1"/>
  <c r="EP77" i="1" s="1"/>
  <c r="ER70" i="1"/>
  <c r="CP69" i="1"/>
  <c r="FH69" i="1" s="1"/>
  <c r="EE69" i="1"/>
  <c r="EI69" i="1" s="1"/>
  <c r="EF69" i="1"/>
  <c r="DB68" i="1"/>
  <c r="FM68" i="1" s="1"/>
  <c r="EN74" i="1"/>
  <c r="EO74" i="1"/>
  <c r="ER74" i="1" s="1"/>
  <c r="EH76" i="1"/>
  <c r="DK76" i="1"/>
  <c r="CH77" i="1"/>
  <c r="DL77" i="1"/>
  <c r="AO77" i="1"/>
  <c r="BX77" i="1"/>
  <c r="EF76" i="1"/>
  <c r="EF71" i="1"/>
  <c r="EI71" i="1" s="1"/>
  <c r="DK77" i="1"/>
  <c r="DM77" i="1"/>
  <c r="CM77" i="1"/>
  <c r="EG77" i="1" s="1"/>
  <c r="EF77" i="1"/>
  <c r="EE76" i="1"/>
  <c r="DL76" i="1"/>
  <c r="EA76" i="1"/>
  <c r="DB76" i="1"/>
  <c r="DI14" i="1"/>
  <c r="DI38" i="1"/>
  <c r="DI46" i="1"/>
  <c r="EN68" i="1"/>
  <c r="ER69" i="1"/>
  <c r="CP70" i="1"/>
  <c r="FH70" i="1" s="1"/>
  <c r="EO72" i="1"/>
  <c r="ER72" i="1" s="1"/>
  <c r="EN72" i="1"/>
  <c r="EI72" i="1"/>
  <c r="CP74" i="1"/>
  <c r="FH74" i="1" s="1"/>
  <c r="EE74" i="1"/>
  <c r="EI74" i="1" s="1"/>
  <c r="EU76" i="1"/>
  <c r="EH77" i="1"/>
  <c r="CL76" i="1"/>
  <c r="EG76" i="1" s="1"/>
  <c r="DM76" i="1"/>
  <c r="EB76" i="1"/>
  <c r="DB77" i="1"/>
  <c r="DB75" i="1"/>
  <c r="EF75" i="1"/>
  <c r="AO76" i="1"/>
  <c r="DZ76" i="1"/>
  <c r="EE75" i="1"/>
  <c r="EI75" i="1" s="1"/>
  <c r="EI77" i="1" l="1"/>
  <c r="EK76" i="1"/>
  <c r="ET76" i="1"/>
  <c r="EW76" i="1" s="1"/>
  <c r="CP77" i="1"/>
  <c r="EI76" i="1"/>
  <c r="EK77" i="1"/>
  <c r="ET77" i="1"/>
  <c r="EW77" i="1" s="1"/>
  <c r="CP76" i="1"/>
  <c r="EN77" i="1" l="1"/>
  <c r="EO77" i="1"/>
  <c r="ER77" i="1" s="1"/>
  <c r="EN76" i="1"/>
  <c r="EO76" i="1"/>
  <c r="ER7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Zhao, Jessie</author>
  </authors>
  <commentList>
    <comment ref="Q76" authorId="0" shapeId="0" xr:uid="{00000000-0006-0000-0400-000001000000}">
      <text>
        <r>
          <rPr>
            <sz val="9"/>
            <color indexed="81"/>
            <rFont val="宋体"/>
            <family val="3"/>
            <charset val="134"/>
          </rPr>
          <t xml:space="preserve">非最终价格
</t>
        </r>
      </text>
    </comment>
    <comment ref="Q77" authorId="0" shapeId="0" xr:uid="{00000000-0006-0000-0400-000002000000}">
      <text>
        <r>
          <rPr>
            <sz val="9"/>
            <color indexed="81"/>
            <rFont val="宋体"/>
            <family val="3"/>
            <charset val="134"/>
          </rPr>
          <t xml:space="preserve">非最终价格
</t>
        </r>
      </text>
    </comment>
  </commentList>
</comments>
</file>

<file path=xl/sharedStrings.xml><?xml version="1.0" encoding="utf-8"?>
<sst xmlns="http://schemas.openxmlformats.org/spreadsheetml/2006/main" count="3170" uniqueCount="848">
  <si>
    <t>品类</t>
  </si>
  <si>
    <t>BU</t>
  </si>
  <si>
    <t>品牌</t>
  </si>
  <si>
    <t>活动类型</t>
  </si>
  <si>
    <t>结束日</t>
  </si>
  <si>
    <t>备注</t>
  </si>
  <si>
    <t>JD北京</t>
  </si>
  <si>
    <t>N-VOL</t>
  </si>
  <si>
    <t>S-VOL</t>
  </si>
  <si>
    <t>E-VOL</t>
  </si>
  <si>
    <t>W-VOL</t>
  </si>
  <si>
    <t>ALI-TTL</t>
    <phoneticPr fontId="10" type="noConversion"/>
  </si>
  <si>
    <t>N-VOL</t>
    <phoneticPr fontId="10" type="noConversion"/>
  </si>
  <si>
    <t>W-VOL</t>
    <phoneticPr fontId="10" type="noConversion"/>
  </si>
  <si>
    <t>S-VOL</t>
    <phoneticPr fontId="10" type="noConversion"/>
  </si>
  <si>
    <t>E-VOL</t>
    <phoneticPr fontId="10" type="noConversion"/>
  </si>
  <si>
    <t>JD TTL</t>
    <phoneticPr fontId="10" type="noConversion"/>
  </si>
  <si>
    <t>HM TTL</t>
    <phoneticPr fontId="10" type="noConversion"/>
  </si>
  <si>
    <t>ALI-TTL</t>
    <phoneticPr fontId="10" type="noConversion"/>
  </si>
  <si>
    <t>Values</t>
  </si>
  <si>
    <t>仓号</t>
    <phoneticPr fontId="10" type="noConversion"/>
  </si>
  <si>
    <t>*</t>
    <phoneticPr fontId="10" type="noConversion"/>
  </si>
  <si>
    <t>N-NIV</t>
  </si>
  <si>
    <t>S-NIV</t>
  </si>
  <si>
    <t>E-NIV</t>
  </si>
  <si>
    <t>W-NIV</t>
  </si>
  <si>
    <t>North</t>
    <phoneticPr fontId="10" type="noConversion"/>
  </si>
  <si>
    <t>South</t>
    <phoneticPr fontId="10" type="noConversion"/>
  </si>
  <si>
    <t>WEST</t>
    <phoneticPr fontId="10" type="noConversion"/>
  </si>
  <si>
    <t>EAST</t>
    <phoneticPr fontId="10" type="noConversion"/>
  </si>
  <si>
    <t>National</t>
    <phoneticPr fontId="10" type="noConversion"/>
  </si>
  <si>
    <t>NIV</t>
  </si>
  <si>
    <t>TTL-NIV</t>
    <phoneticPr fontId="10" type="noConversion"/>
  </si>
  <si>
    <t>JD-TTL</t>
    <phoneticPr fontId="10" type="noConversion"/>
  </si>
  <si>
    <t>NIV</t>
    <phoneticPr fontId="10" type="noConversion"/>
  </si>
  <si>
    <t>TTL-GSV</t>
    <phoneticPr fontId="10" type="noConversion"/>
  </si>
  <si>
    <t>JD-NIV</t>
    <phoneticPr fontId="10" type="noConversion"/>
  </si>
  <si>
    <t>ALI-NIV</t>
    <phoneticPr fontId="10" type="noConversion"/>
  </si>
  <si>
    <t>JD-GSV</t>
    <phoneticPr fontId="10" type="noConversion"/>
  </si>
  <si>
    <t>ALI-GSV</t>
    <phoneticPr fontId="10" type="noConversion"/>
  </si>
  <si>
    <t>JD-TTS</t>
    <phoneticPr fontId="10" type="noConversion"/>
  </si>
  <si>
    <t>ALI-TTS</t>
    <phoneticPr fontId="10" type="noConversion"/>
  </si>
  <si>
    <t>Hair</t>
  </si>
  <si>
    <t>OMO</t>
  </si>
  <si>
    <t>Oral</t>
  </si>
  <si>
    <t>PW</t>
  </si>
  <si>
    <t>VOL-TTL</t>
    <phoneticPr fontId="10" type="noConversion"/>
  </si>
  <si>
    <t>TTL</t>
    <phoneticPr fontId="10" type="noConversion"/>
  </si>
  <si>
    <t>VOL</t>
    <phoneticPr fontId="10" type="noConversion"/>
  </si>
  <si>
    <t>月</t>
    <phoneticPr fontId="10" type="noConversion"/>
  </si>
  <si>
    <t>Clear</t>
  </si>
  <si>
    <t>TPR-TTS</t>
    <phoneticPr fontId="10" type="noConversion"/>
  </si>
  <si>
    <t>CFT</t>
  </si>
  <si>
    <t>ZH</t>
  </si>
  <si>
    <t>ALI</t>
  </si>
  <si>
    <t>JD</t>
  </si>
  <si>
    <t>JD沈阳</t>
    <phoneticPr fontId="10" type="noConversion"/>
  </si>
  <si>
    <t>ERTM  Cycle Plan - CUSTOMER</t>
    <phoneticPr fontId="10" type="noConversion"/>
  </si>
  <si>
    <t>HH</t>
  </si>
  <si>
    <t>BC</t>
  </si>
  <si>
    <t>HM TTL</t>
  </si>
  <si>
    <t>JD TTL</t>
  </si>
  <si>
    <t>Lux</t>
  </si>
  <si>
    <t>合肥二仓</t>
  </si>
  <si>
    <t>ALI-TTL</t>
  </si>
  <si>
    <t>TPR TTL</t>
  </si>
  <si>
    <t>奥妙深层洁净洗衣液12X900G(袋装)</t>
  </si>
  <si>
    <t>奥妙深层洁净洗衣粉 6X1.38KG</t>
  </si>
  <si>
    <t>奥妙除菌除螨洗衣粉 6X1.38KG</t>
  </si>
  <si>
    <t>金纺怡神熏衣草2L*6</t>
  </si>
  <si>
    <t>金纺清新柔顺2L*6</t>
  </si>
  <si>
    <t>奥妙深层洁净洗衣粉14X500G</t>
  </si>
  <si>
    <t>中华双钙防蛀沁爽薄荷味 (2014) 72X90g</t>
  </si>
  <si>
    <t>中华双钙防蛀缤纷鲜果味 (2014) 72X90g</t>
  </si>
  <si>
    <t>中华健齿白清新薄荷味牙膏105g</t>
  </si>
  <si>
    <t>中华魔丽迅白冰川酷爽味 (2011) 54X100g</t>
  </si>
  <si>
    <t>力士水润丝滑柔亮洗发乳12X400ml</t>
  </si>
  <si>
    <t>力士新活炫亮柔亮洗发乳12X400ml</t>
  </si>
  <si>
    <t>奥妙深层洁净洗衣液6X2KG</t>
  </si>
  <si>
    <t>奥妙除菌除螨洗衣液6X2KG</t>
  </si>
  <si>
    <t>奥妙除菌除螨洗衣液12X900G(袋装)</t>
  </si>
  <si>
    <t>奥妙除菌除螨洗衣粉6X1KG</t>
  </si>
  <si>
    <t>奥妙深层洁净洗衣粉6X1.8KG</t>
  </si>
  <si>
    <t>奥妙除菌除螨洗衣粉6X1.8KG</t>
  </si>
  <si>
    <t>奥妙深层洁净洗衣粉4X2.7KG</t>
  </si>
  <si>
    <t>奥妙除菌除螨洗衣粉4X2.7KG</t>
  </si>
  <si>
    <t>奥妙除菌除螨洗衣粉6X2KG</t>
  </si>
  <si>
    <t>奥妙柠檬洗衣皂 206g*2 第二块半价装 (仅限DT客户)</t>
  </si>
  <si>
    <t xml:space="preserve">奥妙99洗衣皂 206g*2 第二块半价装 (仅限DT客户) </t>
  </si>
  <si>
    <t>TPR-OFF</t>
  </si>
  <si>
    <t>JD-GMV</t>
  </si>
  <si>
    <t>ALI-GMV</t>
  </si>
  <si>
    <t>TTL-GMV</t>
  </si>
  <si>
    <t>Sum of JD-GMV</t>
  </si>
  <si>
    <t>广州仓</t>
  </si>
  <si>
    <t>沈阳仓</t>
  </si>
  <si>
    <t>北京仓</t>
  </si>
  <si>
    <t>合肥仓</t>
  </si>
  <si>
    <t>西安仓</t>
  </si>
  <si>
    <t>成都仓</t>
  </si>
  <si>
    <t>VOL</t>
  </si>
  <si>
    <t>力士精油香氛沐浴乳幽莲魅肤12X400G</t>
  </si>
  <si>
    <t>力士娇肤沐浴乳恒久嫩肤12X400G</t>
  </si>
  <si>
    <t>奥妙深层洁净洗衣液4X2.8KG</t>
  </si>
  <si>
    <t>奥妙除菌除螨洗衣液4X2.8KG</t>
  </si>
  <si>
    <t>固安</t>
  </si>
  <si>
    <t>广州</t>
  </si>
  <si>
    <t>成都</t>
  </si>
  <si>
    <t>西安</t>
  </si>
  <si>
    <t>沈阳</t>
  </si>
  <si>
    <t>北区</t>
  </si>
  <si>
    <t>东区</t>
  </si>
  <si>
    <t>南区</t>
  </si>
  <si>
    <t>西区</t>
  </si>
  <si>
    <t>JD固安</t>
  </si>
  <si>
    <t>JD德州</t>
  </si>
  <si>
    <t>JD青岛</t>
  </si>
  <si>
    <t>JD太原</t>
  </si>
  <si>
    <t>JD上海</t>
  </si>
  <si>
    <t>JD南京</t>
  </si>
  <si>
    <t>JD武汉</t>
  </si>
  <si>
    <t>JD郑州</t>
  </si>
  <si>
    <t>JD长沙</t>
  </si>
  <si>
    <t>JD南昌</t>
  </si>
  <si>
    <t>JD广州</t>
  </si>
  <si>
    <t>JD厦门</t>
  </si>
  <si>
    <t>JD成都</t>
  </si>
  <si>
    <t>JD重庆</t>
  </si>
  <si>
    <t>JD西安</t>
  </si>
  <si>
    <t>JD兰州</t>
  </si>
  <si>
    <t>JD哈尔滨</t>
  </si>
  <si>
    <t>N-NIV</t>
    <phoneticPr fontId="10" type="noConversion"/>
  </si>
  <si>
    <t>清扬去屑洗发露多效水润养护型白瓶CRT 480X5G</t>
  </si>
  <si>
    <t>清扬男士去屑洗发露多效水润养护型蓝瓶CRT 12X175G</t>
  </si>
  <si>
    <t>清扬男士去屑洗发露多效水润养护型蓝瓶CRT 480X5G</t>
  </si>
  <si>
    <t>清扬去屑洗发露多效水润养护型白瓶CRT 12X175G</t>
  </si>
  <si>
    <t>清扬男士去屑洗发露活炭净爽型蓝瓶CRT 12X175G</t>
  </si>
  <si>
    <t>清扬男士去屑洗发露活力运动薄荷型蓝瓶CRT 12X175G</t>
  </si>
  <si>
    <t>Hair</t>
    <phoneticPr fontId="10" type="noConversion"/>
  </si>
  <si>
    <t>Clear</t>
    <phoneticPr fontId="10" type="noConversion"/>
  </si>
  <si>
    <t>清扬男士去屑洗发露多效水润型蓝瓶CRT 6X650G</t>
  </si>
  <si>
    <t>清扬去屑洗发露多效水润养护型白瓶CRT 6x650G</t>
  </si>
  <si>
    <t>金纺清新柔顺衣物护理剂带嘴立袋装 12X900ml</t>
  </si>
  <si>
    <t>金纺怡神薰衣草衣物护理剂嘴立袋装 12X900ml</t>
  </si>
  <si>
    <t>年</t>
  </si>
  <si>
    <t>年</t>
    <phoneticPr fontId="10" type="noConversion"/>
  </si>
  <si>
    <t>Clear</t>
    <phoneticPr fontId="10" type="noConversion"/>
  </si>
  <si>
    <t>JD沈阳</t>
  </si>
  <si>
    <t>力士魅肤香皂幽莲魅肤 60X105G</t>
  </si>
  <si>
    <t>力士娇肤香皂恒久嫩肤 60X105G</t>
  </si>
  <si>
    <t>奥妙深层洁净洗衣粉 6X2KG</t>
  </si>
  <si>
    <t>子品类</t>
    <phoneticPr fontId="10" type="noConversion"/>
  </si>
  <si>
    <t>规格</t>
    <phoneticPr fontId="10" type="noConversion"/>
  </si>
  <si>
    <t>90G</t>
  </si>
  <si>
    <t>100G</t>
  </si>
  <si>
    <t>105G</t>
  </si>
  <si>
    <t>175G</t>
  </si>
  <si>
    <t>400+160G</t>
  </si>
  <si>
    <t>5G</t>
  </si>
  <si>
    <t>400G</t>
  </si>
  <si>
    <t>900ML</t>
  </si>
  <si>
    <t>2L</t>
  </si>
  <si>
    <t>2KG</t>
  </si>
  <si>
    <t>900G</t>
  </si>
  <si>
    <t>1.8KG</t>
  </si>
  <si>
    <t>2.7KG</t>
  </si>
  <si>
    <t>500G</t>
  </si>
  <si>
    <t>1KG</t>
  </si>
  <si>
    <t>1.38KG</t>
  </si>
  <si>
    <t>206G*2</t>
  </si>
  <si>
    <t>2.8KG</t>
  </si>
  <si>
    <t>650G</t>
  </si>
  <si>
    <t>ZH WTN</t>
  </si>
  <si>
    <t>ZH SPN</t>
  </si>
  <si>
    <t>OMO bar</t>
  </si>
  <si>
    <t>OMO EL</t>
  </si>
  <si>
    <t>OMO EP</t>
  </si>
  <si>
    <t>LSC</t>
  </si>
  <si>
    <t>LTS</t>
  </si>
  <si>
    <t>CLR</t>
  </si>
  <si>
    <t>CLR650G</t>
  </si>
  <si>
    <t>CFT2L</t>
  </si>
  <si>
    <t>Hair 汇总</t>
  </si>
  <si>
    <t>PW 汇总</t>
  </si>
  <si>
    <t>Oral 汇总</t>
  </si>
  <si>
    <t>总计</t>
  </si>
  <si>
    <t>(全部)</t>
  </si>
  <si>
    <r>
      <rPr>
        <b/>
        <sz val="9"/>
        <color theme="0"/>
        <rFont val="Arial"/>
        <family val="2"/>
      </rPr>
      <t xml:space="preserve">活动资质
</t>
    </r>
    <r>
      <rPr>
        <b/>
        <sz val="9"/>
        <color theme="0"/>
        <rFont val="Candara"/>
        <family val="2"/>
      </rPr>
      <t>(Gold/Silver)</t>
    </r>
  </si>
  <si>
    <r>
      <rPr>
        <b/>
        <sz val="9"/>
        <color theme="0"/>
        <rFont val="Arial"/>
        <family val="2"/>
      </rPr>
      <t xml:space="preserve">区域
</t>
    </r>
    <r>
      <rPr>
        <b/>
        <sz val="9"/>
        <color theme="0"/>
        <rFont val="Candara"/>
        <family val="2"/>
      </rPr>
      <t>(Region)</t>
    </r>
  </si>
  <si>
    <r>
      <rPr>
        <b/>
        <sz val="9"/>
        <rFont val="Arial"/>
        <family val="2"/>
      </rPr>
      <t xml:space="preserve">渠道分配
</t>
    </r>
    <r>
      <rPr>
        <b/>
        <sz val="9"/>
        <rFont val="Candara"/>
        <family val="2"/>
      </rPr>
      <t>(Channel)</t>
    </r>
  </si>
  <si>
    <r>
      <rPr>
        <b/>
        <sz val="9"/>
        <color theme="0"/>
        <rFont val="Arial"/>
        <family val="2"/>
      </rPr>
      <t xml:space="preserve">客户组
</t>
    </r>
    <r>
      <rPr>
        <b/>
        <sz val="9"/>
        <color theme="0"/>
        <rFont val="Candara"/>
        <family val="2"/>
      </rPr>
      <t>(Customer)</t>
    </r>
  </si>
  <si>
    <r>
      <rPr>
        <b/>
        <sz val="9"/>
        <color theme="0"/>
        <rFont val="Arial"/>
        <family val="2"/>
      </rPr>
      <t xml:space="preserve">活动名称
</t>
    </r>
    <r>
      <rPr>
        <b/>
        <sz val="9"/>
        <color theme="0"/>
        <rFont val="Candara"/>
        <family val="2"/>
      </rPr>
      <t xml:space="preserve">(OPSO Promotion Name)
</t>
    </r>
    <r>
      <rPr>
        <sz val="9"/>
        <color theme="0"/>
        <rFont val="Arial"/>
        <family val="2"/>
      </rPr>
      <t>子品牌</t>
    </r>
    <r>
      <rPr>
        <sz val="9"/>
        <color theme="0"/>
        <rFont val="Candara"/>
        <family val="2"/>
      </rPr>
      <t xml:space="preserve">+ </t>
    </r>
    <r>
      <rPr>
        <sz val="9"/>
        <color theme="0"/>
        <rFont val="Arial"/>
        <family val="2"/>
      </rPr>
      <t>规格</t>
    </r>
    <r>
      <rPr>
        <sz val="9"/>
        <color theme="0"/>
        <rFont val="Candara"/>
        <family val="2"/>
      </rPr>
      <t xml:space="preserve">+ </t>
    </r>
    <r>
      <rPr>
        <sz val="9"/>
        <color theme="0"/>
        <rFont val="Arial"/>
        <family val="2"/>
      </rPr>
      <t>活动机制</t>
    </r>
    <r>
      <rPr>
        <sz val="9"/>
        <color theme="0"/>
        <rFont val="Candara"/>
        <family val="2"/>
      </rPr>
      <t xml:space="preserve">+ </t>
    </r>
    <r>
      <rPr>
        <sz val="9"/>
        <color theme="0"/>
        <rFont val="Arial"/>
        <family val="2"/>
      </rPr>
      <t>月份</t>
    </r>
  </si>
  <si>
    <r>
      <rPr>
        <b/>
        <sz val="9"/>
        <color theme="0"/>
        <rFont val="Arial"/>
        <family val="2"/>
      </rPr>
      <t xml:space="preserve">期段
</t>
    </r>
    <r>
      <rPr>
        <b/>
        <sz val="9"/>
        <color theme="0"/>
        <rFont val="Candara"/>
        <family val="2"/>
      </rPr>
      <t>(MM.DD-MM.DD)</t>
    </r>
  </si>
  <si>
    <r>
      <rPr>
        <b/>
        <sz val="9"/>
        <color theme="0"/>
        <rFont val="Arial"/>
        <family val="2"/>
      </rPr>
      <t xml:space="preserve">月份
</t>
    </r>
    <r>
      <rPr>
        <b/>
        <sz val="9"/>
        <color theme="0"/>
        <rFont val="Candara"/>
        <family val="2"/>
      </rPr>
      <t>(1~12)</t>
    </r>
  </si>
  <si>
    <r>
      <rPr>
        <b/>
        <sz val="9"/>
        <color theme="0"/>
        <rFont val="Arial"/>
        <family val="2"/>
      </rPr>
      <t xml:space="preserve">品类
</t>
    </r>
    <r>
      <rPr>
        <b/>
        <sz val="9"/>
        <color theme="0"/>
        <rFont val="Candara"/>
        <family val="2"/>
      </rPr>
      <t>(Category)</t>
    </r>
  </si>
  <si>
    <r>
      <rPr>
        <b/>
        <sz val="9"/>
        <color theme="0"/>
        <rFont val="Arial"/>
        <family val="2"/>
      </rPr>
      <t xml:space="preserve">子品牌
</t>
    </r>
    <r>
      <rPr>
        <b/>
        <sz val="9"/>
        <color theme="0"/>
        <rFont val="Candara"/>
        <family val="2"/>
      </rPr>
      <t>(Sub Brand)</t>
    </r>
  </si>
  <si>
    <r>
      <rPr>
        <b/>
        <sz val="9"/>
        <color theme="0"/>
        <rFont val="Arial"/>
        <family val="2"/>
      </rPr>
      <t xml:space="preserve">促销类型
</t>
    </r>
    <r>
      <rPr>
        <b/>
        <sz val="9"/>
        <color theme="0"/>
        <rFont val="Candara"/>
        <family val="2"/>
      </rPr>
      <t>(Promotion Type)</t>
    </r>
  </si>
  <si>
    <r>
      <rPr>
        <b/>
        <sz val="9"/>
        <color rgb="FFFF0000"/>
        <rFont val="Candara"/>
        <family val="2"/>
      </rPr>
      <t>A</t>
    </r>
    <r>
      <rPr>
        <b/>
        <sz val="9"/>
        <color theme="0"/>
        <rFont val="Candara"/>
        <family val="2"/>
      </rPr>
      <t xml:space="preserve">
</t>
    </r>
    <r>
      <rPr>
        <b/>
        <sz val="9"/>
        <color theme="0"/>
        <rFont val="Arial"/>
        <family val="2"/>
      </rPr>
      <t>配额</t>
    </r>
    <r>
      <rPr>
        <b/>
        <sz val="9"/>
        <color theme="0"/>
        <rFont val="Candara"/>
        <family val="2"/>
      </rPr>
      <t>(</t>
    </r>
    <r>
      <rPr>
        <b/>
        <sz val="9"/>
        <color theme="0"/>
        <rFont val="Arial"/>
        <family val="2"/>
      </rPr>
      <t>箱数</t>
    </r>
    <r>
      <rPr>
        <b/>
        <sz val="9"/>
        <color theme="0"/>
        <rFont val="Candara"/>
        <family val="2"/>
      </rPr>
      <t xml:space="preserve">)
</t>
    </r>
    <r>
      <rPr>
        <sz val="9"/>
        <color theme="0"/>
        <rFont val="Candara"/>
        <family val="2"/>
      </rPr>
      <t>(Quota)</t>
    </r>
  </si>
  <si>
    <r>
      <rPr>
        <b/>
        <sz val="9"/>
        <color rgb="FFFF0000"/>
        <rFont val="Candara"/>
        <family val="2"/>
      </rPr>
      <t>B</t>
    </r>
    <r>
      <rPr>
        <b/>
        <sz val="9"/>
        <color theme="0"/>
        <rFont val="Candara"/>
        <family val="2"/>
      </rPr>
      <t xml:space="preserve">
Listing Price
 </t>
    </r>
    <r>
      <rPr>
        <sz val="9"/>
        <color theme="0"/>
        <rFont val="Candara"/>
        <family val="2"/>
      </rPr>
      <t>(RMB/CS)</t>
    </r>
  </si>
  <si>
    <r>
      <rPr>
        <b/>
        <sz val="9"/>
        <color rgb="FFFF0000"/>
        <rFont val="Candara"/>
        <family val="2"/>
      </rPr>
      <t>C</t>
    </r>
    <r>
      <rPr>
        <b/>
        <sz val="9"/>
        <color theme="0"/>
        <rFont val="Candara"/>
        <family val="2"/>
      </rPr>
      <t xml:space="preserve">
</t>
    </r>
    <r>
      <rPr>
        <b/>
        <sz val="9"/>
        <color theme="0"/>
        <rFont val="Arial"/>
        <family val="2"/>
      </rPr>
      <t xml:space="preserve">活动折扣
</t>
    </r>
    <r>
      <rPr>
        <sz val="9"/>
        <color theme="0"/>
        <rFont val="Candara"/>
        <family val="2"/>
      </rPr>
      <t>(</t>
    </r>
    <r>
      <rPr>
        <sz val="9"/>
        <color theme="0"/>
        <rFont val="Arial"/>
        <family val="2"/>
      </rPr>
      <t>事前</t>
    </r>
    <r>
      <rPr>
        <sz val="9"/>
        <color theme="0"/>
        <rFont val="Candara"/>
        <family val="2"/>
      </rPr>
      <t>TPR)</t>
    </r>
  </si>
  <si>
    <r>
      <rPr>
        <b/>
        <sz val="9"/>
        <color rgb="FFFF0000"/>
        <rFont val="Candara"/>
        <family val="2"/>
      </rPr>
      <t>D</t>
    </r>
    <r>
      <rPr>
        <b/>
        <sz val="9"/>
        <color theme="0"/>
        <rFont val="Candara"/>
        <family val="2"/>
      </rPr>
      <t xml:space="preserve">
</t>
    </r>
    <r>
      <rPr>
        <b/>
        <sz val="9"/>
        <color theme="0"/>
        <rFont val="Arial"/>
        <family val="2"/>
      </rPr>
      <t xml:space="preserve">活动折扣
</t>
    </r>
    <r>
      <rPr>
        <sz val="9"/>
        <color theme="0"/>
        <rFont val="Candara"/>
        <family val="2"/>
      </rPr>
      <t>(</t>
    </r>
    <r>
      <rPr>
        <sz val="9"/>
        <color theme="0"/>
        <rFont val="Arial"/>
        <family val="2"/>
      </rPr>
      <t>事后</t>
    </r>
    <r>
      <rPr>
        <sz val="9"/>
        <color theme="0"/>
        <rFont val="Candara"/>
        <family val="2"/>
      </rPr>
      <t>TPR)</t>
    </r>
  </si>
  <si>
    <r>
      <rPr>
        <b/>
        <sz val="9"/>
        <color rgb="FFFF0000"/>
        <rFont val="Candara"/>
        <family val="2"/>
      </rPr>
      <t>=AxBxC</t>
    </r>
    <r>
      <rPr>
        <b/>
        <sz val="9"/>
        <color theme="0"/>
        <rFont val="Candara"/>
        <family val="2"/>
      </rPr>
      <t xml:space="preserve">
</t>
    </r>
    <r>
      <rPr>
        <b/>
        <sz val="9"/>
        <color theme="0"/>
        <rFont val="Arial"/>
        <family val="2"/>
      </rPr>
      <t xml:space="preserve">活动折扣费
</t>
    </r>
    <r>
      <rPr>
        <sz val="9"/>
        <color theme="0"/>
        <rFont val="Candara"/>
        <family val="2"/>
      </rPr>
      <t>(</t>
    </r>
    <r>
      <rPr>
        <sz val="9"/>
        <color theme="0"/>
        <rFont val="Arial"/>
        <family val="2"/>
      </rPr>
      <t>事前</t>
    </r>
    <r>
      <rPr>
        <sz val="9"/>
        <color theme="0"/>
        <rFont val="Candara"/>
        <family val="2"/>
      </rPr>
      <t>on-invoice)</t>
    </r>
  </si>
  <si>
    <r>
      <rPr>
        <b/>
        <sz val="9"/>
        <color rgb="FFFF0000"/>
        <rFont val="Candara"/>
        <family val="2"/>
      </rPr>
      <t>=AxBxDx(1+Tax%)</t>
    </r>
    <r>
      <rPr>
        <b/>
        <sz val="9"/>
        <color theme="0"/>
        <rFont val="Candara"/>
        <family val="2"/>
      </rPr>
      <t xml:space="preserve">
</t>
    </r>
    <r>
      <rPr>
        <b/>
        <sz val="9"/>
        <color theme="0"/>
        <rFont val="Arial"/>
        <family val="2"/>
      </rPr>
      <t xml:space="preserve">活动折扣费
</t>
    </r>
    <r>
      <rPr>
        <sz val="9"/>
        <color theme="0"/>
        <rFont val="Candara"/>
        <family val="2"/>
      </rPr>
      <t>(</t>
    </r>
    <r>
      <rPr>
        <sz val="9"/>
        <color theme="0"/>
        <rFont val="Arial"/>
        <family val="2"/>
      </rPr>
      <t>事后</t>
    </r>
    <r>
      <rPr>
        <sz val="9"/>
        <color theme="0"/>
        <rFont val="Candara"/>
        <family val="2"/>
      </rPr>
      <t>off-invoice)</t>
    </r>
  </si>
  <si>
    <r>
      <rPr>
        <b/>
        <sz val="9"/>
        <color theme="0"/>
        <rFont val="Arial"/>
        <family val="2"/>
      </rPr>
      <t xml:space="preserve">其他
</t>
    </r>
    <r>
      <rPr>
        <b/>
        <sz val="9"/>
        <color theme="0"/>
        <rFont val="Candara"/>
        <family val="2"/>
      </rPr>
      <t>(TCP/New Listing/Stock Clearance etc)</t>
    </r>
  </si>
  <si>
    <r>
      <rPr>
        <b/>
        <sz val="9"/>
        <rFont val="Arial"/>
        <family val="2"/>
      </rPr>
      <t xml:space="preserve">总事后
</t>
    </r>
    <r>
      <rPr>
        <b/>
        <sz val="9"/>
        <rFont val="Candara"/>
        <family val="2"/>
      </rPr>
      <t>(</t>
    </r>
    <r>
      <rPr>
        <sz val="9"/>
        <rFont val="Candara"/>
        <family val="2"/>
      </rPr>
      <t>Off-Invoice TTS)</t>
    </r>
  </si>
  <si>
    <r>
      <rPr>
        <b/>
        <sz val="9"/>
        <rFont val="Arial"/>
        <family val="2"/>
      </rPr>
      <t xml:space="preserve">计划总额
</t>
    </r>
    <r>
      <rPr>
        <sz val="9"/>
        <rFont val="Candara"/>
        <family val="2"/>
      </rPr>
      <t>(Plan Total)</t>
    </r>
  </si>
  <si>
    <r>
      <rPr>
        <b/>
        <sz val="9"/>
        <color theme="0"/>
        <rFont val="Arial"/>
        <family val="2"/>
      </rPr>
      <t xml:space="preserve">项目号
</t>
    </r>
    <r>
      <rPr>
        <b/>
        <sz val="9"/>
        <color theme="0"/>
        <rFont val="Candara"/>
        <family val="2"/>
      </rPr>
      <t xml:space="preserve"> (Project ID)</t>
    </r>
  </si>
  <si>
    <t>ship or sold to</t>
  </si>
  <si>
    <t>BS TTL</t>
  </si>
  <si>
    <t>深圳市怡亚通供应链股份有限公司江苏分公司</t>
  </si>
  <si>
    <t>BS-GSV</t>
  </si>
  <si>
    <t>BS-TTS</t>
  </si>
  <si>
    <t>BS-GMV</t>
  </si>
  <si>
    <t>2L QR</t>
    <phoneticPr fontId="10" type="noConversion"/>
  </si>
  <si>
    <t>金纺清新柔顺(箱内QR Code)6X2L</t>
  </si>
  <si>
    <t>金纺怡神薰衣草(箱内QR Code)6X2L</t>
  </si>
  <si>
    <t>奥妙深层洁净洗衣粉6X1KG</t>
    <phoneticPr fontId="10" type="noConversion"/>
  </si>
  <si>
    <t>ZH AC</t>
    <phoneticPr fontId="10" type="noConversion"/>
  </si>
  <si>
    <t>ZH AC</t>
    <phoneticPr fontId="10" type="noConversion"/>
  </si>
  <si>
    <t xml:space="preserve">清扬去屑洗发露多效水润养护型CRT 12X(400+160)G </t>
  </si>
  <si>
    <t>2L QR</t>
    <phoneticPr fontId="10" type="noConversion"/>
  </si>
  <si>
    <t>武汉市南浦食品有限责任公司</t>
  </si>
  <si>
    <t>山东潍坊百货集团股份有限公司中百配送中心</t>
  </si>
  <si>
    <t>成都金福洋贸易有限公司</t>
  </si>
  <si>
    <t>广州市百之达贸易有限公司</t>
  </si>
  <si>
    <t>北京朝批方盛商贸有限公司廊坊分公司</t>
  </si>
  <si>
    <t>客户代码</t>
  </si>
  <si>
    <t>客户名称</t>
  </si>
  <si>
    <t>CPG名称</t>
  </si>
  <si>
    <t>仓库代码</t>
  </si>
  <si>
    <t>仓库名称</t>
  </si>
  <si>
    <t>北京京东世纪信息技术有限公司</t>
  </si>
  <si>
    <t>Beijing1 DT</t>
  </si>
  <si>
    <t>LIAONING OTHERS DT</t>
  </si>
  <si>
    <t>West Shandong3 DT</t>
  </si>
  <si>
    <t>合肥新1仓</t>
  </si>
  <si>
    <t>East Shandong3 DT</t>
  </si>
  <si>
    <t>Taiyuan3 DT</t>
  </si>
  <si>
    <t>Shanghai1 DT</t>
  </si>
  <si>
    <t>合肥新2仓</t>
  </si>
  <si>
    <t>Nanjing2 DT</t>
  </si>
  <si>
    <t>Wuhan3 DT</t>
  </si>
  <si>
    <t>Zhengzhou3 DT</t>
  </si>
  <si>
    <t>Changsha2 DT</t>
  </si>
  <si>
    <t>Nanchang2 DT</t>
  </si>
  <si>
    <t>Guangzhou2 DT</t>
  </si>
  <si>
    <t>Xiamen3 DT</t>
  </si>
  <si>
    <t>Sichuan Others DT</t>
  </si>
  <si>
    <t>Chongqing1 DT</t>
  </si>
  <si>
    <t>Shaanxi Others DT</t>
  </si>
  <si>
    <t>Gansu Others DT</t>
  </si>
  <si>
    <t>Haerbin2 DT</t>
  </si>
  <si>
    <t>苏州百润洗涤化妆用品有限公司</t>
  </si>
  <si>
    <t>700G</t>
  </si>
  <si>
    <t>LSC700G</t>
  </si>
  <si>
    <t>力士精油香氛沐浴乳幽莲魅肤劲爆特惠装12X700G</t>
  </si>
  <si>
    <t>TTS FCST</t>
  </si>
  <si>
    <t>CLR175G</t>
  </si>
  <si>
    <t>CLR400+160G</t>
  </si>
  <si>
    <t>CLR5G</t>
  </si>
  <si>
    <t>Clear 汇总</t>
  </si>
  <si>
    <t>Lux400G</t>
  </si>
  <si>
    <t>Lux 汇总</t>
  </si>
  <si>
    <t>CFT900ML</t>
  </si>
  <si>
    <t>CFT 汇总</t>
  </si>
  <si>
    <t>OMO bar206G*2</t>
  </si>
  <si>
    <t>OMO EL2.8KG</t>
  </si>
  <si>
    <t>OMO EL2KG</t>
  </si>
  <si>
    <t>OMO EL900G</t>
  </si>
  <si>
    <t>OMO EP1.38KG</t>
  </si>
  <si>
    <t>OMO EP1.8KG</t>
  </si>
  <si>
    <t>OMO EP1KG</t>
  </si>
  <si>
    <t>OMO EP2.7KG</t>
  </si>
  <si>
    <t>OMO EP2KG</t>
  </si>
  <si>
    <t>OMO EP500G</t>
  </si>
  <si>
    <t>OMO 汇总</t>
  </si>
  <si>
    <t>LSC400+180G</t>
  </si>
  <si>
    <t>LSC400G</t>
  </si>
  <si>
    <t>LTS105G</t>
  </si>
  <si>
    <t>ZH AC90G</t>
  </si>
  <si>
    <t>ZH SPN100G</t>
  </si>
  <si>
    <t>ZH WTN105G</t>
  </si>
  <si>
    <t>ZH 汇总</t>
  </si>
  <si>
    <t>求和项:JD TTL</t>
  </si>
  <si>
    <t>CFT2L QR</t>
  </si>
  <si>
    <t>CFT2L QR</t>
    <phoneticPr fontId="10" type="noConversion"/>
  </si>
  <si>
    <t>清扬去屑洗发露控油平衡型白瓶CRT 12X175G</t>
    <phoneticPr fontId="10" type="noConversion"/>
  </si>
  <si>
    <t>北京京东世纪信息技术有限公司-东</t>
  </si>
  <si>
    <t>北京京东世纪信息技术有限公司-南</t>
  </si>
  <si>
    <t>北京京东世纪信息技术有限公司-西</t>
  </si>
  <si>
    <t>区域</t>
    <phoneticPr fontId="10" type="noConversion"/>
  </si>
  <si>
    <t>350G</t>
    <phoneticPr fontId="10" type="noConversion"/>
  </si>
  <si>
    <t>Hair</t>
    <phoneticPr fontId="10" type="noConversion"/>
  </si>
  <si>
    <t>Clear</t>
    <phoneticPr fontId="10" type="noConversion"/>
  </si>
  <si>
    <t>400+180G</t>
  </si>
  <si>
    <t>力士沐浴乳促销装(幽莲魅肤+幽莲魅肤) 12X(400G+180G)</t>
  </si>
  <si>
    <t>力士沐浴乳促销装(恒久嫩肤+幽莲魅肤) 12X(400G+180G)</t>
  </si>
  <si>
    <t>PW</t>
    <phoneticPr fontId="10" type="noConversion"/>
  </si>
  <si>
    <t>Lux</t>
    <phoneticPr fontId="10" type="noConversion"/>
  </si>
  <si>
    <t>中华健齿白炫动果香味牙膏105g</t>
    <phoneticPr fontId="10" type="noConversion"/>
  </si>
  <si>
    <t>和记黄埔（中国）商贸有限公司</t>
    <phoneticPr fontId="10" type="noConversion"/>
  </si>
  <si>
    <t>奥妙99洗衣皂24X(2X200G)</t>
  </si>
  <si>
    <t>200G*2</t>
    <phoneticPr fontId="10" type="noConversion"/>
  </si>
  <si>
    <t>奥妙茶树内衣皂24（2）x100G</t>
  </si>
  <si>
    <t>奥妙全自动含金纺馨香精华无磷洗衣粉12X560g</t>
  </si>
  <si>
    <t>OMO ATP</t>
    <phoneticPr fontId="10" type="noConversion"/>
  </si>
  <si>
    <t>100G*2</t>
    <phoneticPr fontId="10" type="noConversion"/>
  </si>
  <si>
    <t>560G</t>
    <phoneticPr fontId="10" type="noConversion"/>
  </si>
  <si>
    <t>200G</t>
    <phoneticPr fontId="10" type="noConversion"/>
  </si>
  <si>
    <t>OMO</t>
    <phoneticPr fontId="10" type="noConversion"/>
  </si>
  <si>
    <t>昆明仓</t>
    <phoneticPr fontId="10" type="noConversion"/>
  </si>
  <si>
    <t>东莞市邮差速达商贸有限公司</t>
  </si>
  <si>
    <t>力士水润丝滑柔亮洗发乳12X350ml</t>
  </si>
  <si>
    <t>力士新活炫亮柔亮洗发乳12X350ml</t>
  </si>
  <si>
    <t>Lux</t>
    <phoneticPr fontId="10" type="noConversion"/>
  </si>
  <si>
    <t>Hair</t>
    <phoneticPr fontId="10" type="noConversion"/>
  </si>
  <si>
    <t>350ML</t>
    <phoneticPr fontId="10" type="noConversion"/>
  </si>
  <si>
    <t>CLR350G</t>
  </si>
  <si>
    <t>Lux350ML</t>
  </si>
  <si>
    <t>OMO bar200G*2</t>
  </si>
  <si>
    <t>OMO bar100G*2</t>
  </si>
  <si>
    <t>OMO ATP560G</t>
  </si>
  <si>
    <t>OMO bar200G</t>
  </si>
  <si>
    <t>奥妙99超效洗衣皂贴标装DT 40X200G</t>
    <phoneticPr fontId="10" type="noConversion"/>
  </si>
  <si>
    <t>HH</t>
    <phoneticPr fontId="10" type="noConversion"/>
  </si>
  <si>
    <t>子品类</t>
  </si>
  <si>
    <t>CLR 汇总</t>
  </si>
  <si>
    <t>OMO ATP</t>
  </si>
  <si>
    <t>OMO ATP 汇总</t>
  </si>
  <si>
    <t>OMO bar 汇总</t>
  </si>
  <si>
    <t>OMO EL 汇总</t>
  </si>
  <si>
    <t>OMO EP 汇总</t>
  </si>
  <si>
    <t>ZH AC</t>
  </si>
  <si>
    <t>ZH AC 汇总</t>
  </si>
  <si>
    <t>ZH SPN 汇总</t>
  </si>
  <si>
    <t>ZH WTN 汇总</t>
  </si>
  <si>
    <t>LSC 汇总</t>
  </si>
  <si>
    <t>LTS 汇总</t>
  </si>
  <si>
    <t>8月</t>
    <phoneticPr fontId="10" type="noConversion"/>
  </si>
  <si>
    <t>24K</t>
  </si>
  <si>
    <t>24K</t>
    <phoneticPr fontId="10" type="noConversion"/>
  </si>
  <si>
    <t>24K</t>
    <phoneticPr fontId="10" type="noConversion"/>
  </si>
  <si>
    <t>24K</t>
    <phoneticPr fontId="10" type="noConversion"/>
  </si>
  <si>
    <t>力士娇肤沐浴乳恒久嫩肤劲爆特惠装12X700G</t>
  </si>
  <si>
    <t>8月 JD 3000万</t>
    <phoneticPr fontId="10" type="noConversion"/>
  </si>
  <si>
    <t>HZL</t>
    <phoneticPr fontId="10" type="noConversion"/>
  </si>
  <si>
    <t>175ML</t>
    <phoneticPr fontId="10" type="noConversion"/>
  </si>
  <si>
    <t>Coupon</t>
  </si>
  <si>
    <t>DSR Incentive</t>
  </si>
  <si>
    <t>OMO powder</t>
  </si>
  <si>
    <t>customer</t>
    <phoneticPr fontId="10" type="noConversion"/>
  </si>
  <si>
    <t>24K</t>
    <phoneticPr fontId="10" type="noConversion"/>
  </si>
  <si>
    <t>E-NIV</t>
    <phoneticPr fontId="10" type="noConversion"/>
  </si>
  <si>
    <t>E-NIV</t>
    <phoneticPr fontId="10" type="noConversion"/>
  </si>
  <si>
    <t>S-NIV</t>
    <phoneticPr fontId="10" type="noConversion"/>
  </si>
  <si>
    <t>88-8</t>
    <phoneticPr fontId="10" type="noConversion"/>
  </si>
  <si>
    <t>BS</t>
    <phoneticPr fontId="10" type="noConversion"/>
  </si>
  <si>
    <t>OMO liquid</t>
    <phoneticPr fontId="10" type="noConversion"/>
  </si>
  <si>
    <t>24K</t>
    <phoneticPr fontId="10" type="noConversion"/>
  </si>
  <si>
    <t>7月</t>
  </si>
  <si>
    <t>力士350地推奖励，一箱10</t>
  </si>
  <si>
    <t>奥妙内衣皂地推奖励，一箱4元</t>
  </si>
  <si>
    <t>300返30复购
6-5拓新券</t>
    <phoneticPr fontId="10" type="noConversion"/>
  </si>
  <si>
    <t>清扬男士去屑洗发露活力运动薄荷型超值装 漫威装 12X(400+160)G</t>
  </si>
  <si>
    <t>清扬男士去屑洗发露活力运动薄荷型蓝瓶CRT 12X350G</t>
  </si>
  <si>
    <t>清扬去屑洗发露多效水润养护型白瓶CRT 12X350G</t>
  </si>
  <si>
    <t>HZL</t>
  </si>
  <si>
    <t>HZL175ML</t>
  </si>
  <si>
    <t>HZL 汇总</t>
  </si>
  <si>
    <t>全月</t>
    <phoneticPr fontId="10" type="noConversion"/>
  </si>
  <si>
    <t>品牌券50-5</t>
    <phoneticPr fontId="10" type="noConversion"/>
  </si>
  <si>
    <t>中华魔丽迅白冰极薄荷味 (2011) 54X100g</t>
    <phoneticPr fontId="10" type="noConversion"/>
  </si>
  <si>
    <t>夏士莲黑亮滋养洗发露12X175毫升</t>
    <phoneticPr fontId="10" type="noConversion"/>
  </si>
  <si>
    <t>67127944/67461209</t>
  </si>
  <si>
    <t>67127883/67461202</t>
  </si>
  <si>
    <t>67127950/67461212</t>
  </si>
  <si>
    <t>67127885/67461211</t>
  </si>
  <si>
    <t>待定</t>
  </si>
  <si>
    <t>待定</t>
    <phoneticPr fontId="10" type="noConversion"/>
  </si>
  <si>
    <t>S-NIV</t>
    <phoneticPr fontId="10" type="noConversion"/>
  </si>
  <si>
    <t>W-NIV</t>
    <phoneticPr fontId="10" type="noConversion"/>
  </si>
  <si>
    <t>求和项:N-VOL</t>
  </si>
  <si>
    <t>求和项:S-VOL</t>
  </si>
  <si>
    <t>求和项:W-VOL</t>
  </si>
  <si>
    <t>求和项:E-VOL</t>
  </si>
  <si>
    <t>GMV</t>
  </si>
  <si>
    <t>N-GMV</t>
  </si>
  <si>
    <t>S-GMV</t>
  </si>
  <si>
    <t>W-GMV</t>
  </si>
  <si>
    <t>E-GMV</t>
  </si>
  <si>
    <t>BS</t>
    <phoneticPr fontId="10" type="noConversion"/>
  </si>
  <si>
    <t>TTL</t>
    <phoneticPr fontId="10" type="noConversion"/>
  </si>
  <si>
    <t>8月</t>
    <phoneticPr fontId="10" type="noConversion"/>
  </si>
  <si>
    <t>Hair</t>
    <phoneticPr fontId="10" type="noConversion"/>
  </si>
  <si>
    <t>Clear</t>
    <phoneticPr fontId="10" type="noConversion"/>
  </si>
  <si>
    <t>CLR</t>
    <phoneticPr fontId="10" type="noConversion"/>
  </si>
  <si>
    <t>400+160G</t>
    <phoneticPr fontId="10" type="noConversion"/>
  </si>
  <si>
    <t>24K</t>
    <phoneticPr fontId="10" type="noConversion"/>
  </si>
  <si>
    <t>清扬去屑洗发露控油平衡型CRT 12X(400+160)G</t>
    <phoneticPr fontId="10" type="noConversion"/>
  </si>
  <si>
    <t>8月</t>
    <phoneticPr fontId="10" type="noConversion"/>
  </si>
  <si>
    <t>Hair</t>
    <phoneticPr fontId="10" type="noConversion"/>
  </si>
  <si>
    <t>CLR</t>
    <phoneticPr fontId="10" type="noConversion"/>
  </si>
  <si>
    <t>400+160G</t>
    <phoneticPr fontId="10" type="noConversion"/>
  </si>
  <si>
    <t>清扬男士去屑洗发露清爽控油型超值装 漫威装 12X(400+160)G</t>
    <phoneticPr fontId="10" type="noConversion"/>
  </si>
  <si>
    <t>金纺瓶内送(同码促销装)新纯净温和6X(2+0.5)L</t>
    <phoneticPr fontId="10" type="noConversion"/>
  </si>
  <si>
    <t>8月</t>
  </si>
  <si>
    <t>2+0.5L</t>
    <phoneticPr fontId="10" type="noConversion"/>
  </si>
  <si>
    <t>950ML</t>
    <phoneticPr fontId="10" type="noConversion"/>
  </si>
  <si>
    <t>金纺瓶内送(同码促销装)新茶树抑菌6X(2+0.5)L</t>
  </si>
  <si>
    <t>金纺衣物护理剂竹萃净味12X950ML</t>
  </si>
  <si>
    <t>金纺衣物护理剂纯净温和12X950ML</t>
  </si>
  <si>
    <t>ZH PH</t>
    <phoneticPr fontId="10" type="noConversion"/>
  </si>
  <si>
    <t>90+30G</t>
    <phoneticPr fontId="10" type="noConversion"/>
  </si>
  <si>
    <t>中华花清护牙膏清菊百合味牙膏54X120g超值装</t>
  </si>
  <si>
    <t>950G</t>
    <phoneticPr fontId="10" type="noConversion"/>
  </si>
  <si>
    <t>奥妙深层洁净洗衣液12X950g</t>
  </si>
  <si>
    <t>奥妙除菌除螨洗衣液12X950g</t>
  </si>
  <si>
    <t>8月</t>
    <phoneticPr fontId="10" type="noConversion"/>
  </si>
  <si>
    <t>950G</t>
    <phoneticPr fontId="10" type="noConversion"/>
  </si>
  <si>
    <t>活动机制</t>
  </si>
  <si>
    <t>活动资质</t>
  </si>
  <si>
    <t>开始日</t>
  </si>
  <si>
    <t>产品项目号</t>
  </si>
  <si>
    <t>产品条码</t>
  </si>
  <si>
    <t>产品名称</t>
  </si>
  <si>
    <t>包装</t>
  </si>
  <si>
    <t>不含税客户箱价</t>
  </si>
  <si>
    <t>系统带出，有则自动带，无则搜索</t>
    <phoneticPr fontId="10" type="noConversion"/>
  </si>
  <si>
    <t>系统自动带出</t>
  </si>
  <si>
    <t>奥妙天然酵素洗衣液 4.5KG 25%TPR</t>
  </si>
  <si>
    <t>奥妙深层洁净洗衣液 2X4.5KG</t>
  </si>
  <si>
    <t>奥妙阳光去霉洗衣液 2X4.5KG</t>
  </si>
  <si>
    <t>奥妙除菌除螨洗衣液 2X4.5KG</t>
  </si>
  <si>
    <r>
      <rPr>
        <b/>
        <sz val="9"/>
        <color theme="1"/>
        <rFont val="Arial"/>
        <family val="2"/>
      </rPr>
      <t>省份</t>
    </r>
    <phoneticPr fontId="30" type="noConversion"/>
  </si>
  <si>
    <r>
      <rPr>
        <b/>
        <sz val="9"/>
        <color theme="1"/>
        <rFont val="Arial"/>
        <family val="2"/>
      </rPr>
      <t>客户类型</t>
    </r>
    <phoneticPr fontId="30" type="noConversion"/>
  </si>
  <si>
    <r>
      <rPr>
        <b/>
        <sz val="9"/>
        <color theme="1"/>
        <rFont val="Arial"/>
        <family val="2"/>
      </rPr>
      <t>客户组</t>
    </r>
    <phoneticPr fontId="30" type="noConversion"/>
  </si>
  <si>
    <r>
      <rPr>
        <b/>
        <sz val="9"/>
        <color theme="1"/>
        <rFont val="Arial"/>
        <family val="2"/>
      </rPr>
      <t>客户代码</t>
    </r>
    <phoneticPr fontId="30" type="noConversion"/>
  </si>
  <si>
    <r>
      <rPr>
        <b/>
        <sz val="9"/>
        <color theme="1"/>
        <rFont val="Arial"/>
        <family val="2"/>
      </rPr>
      <t>客户名称</t>
    </r>
    <phoneticPr fontId="30" type="noConversion"/>
  </si>
  <si>
    <r>
      <t>CPG</t>
    </r>
    <r>
      <rPr>
        <b/>
        <sz val="9"/>
        <color theme="1"/>
        <rFont val="Arial"/>
        <family val="2"/>
      </rPr>
      <t>名称</t>
    </r>
    <phoneticPr fontId="30" type="noConversion"/>
  </si>
  <si>
    <r>
      <rPr>
        <b/>
        <sz val="9"/>
        <color theme="1"/>
        <rFont val="Arial"/>
        <family val="2"/>
      </rPr>
      <t>仓库代码</t>
    </r>
    <phoneticPr fontId="30" type="noConversion"/>
  </si>
  <si>
    <r>
      <rPr>
        <b/>
        <sz val="9"/>
        <color theme="1"/>
        <rFont val="Arial"/>
        <family val="2"/>
      </rPr>
      <t>仓库名称</t>
    </r>
    <phoneticPr fontId="30" type="noConversion"/>
  </si>
  <si>
    <r>
      <t xml:space="preserve">Banner </t>
    </r>
    <r>
      <rPr>
        <b/>
        <sz val="9"/>
        <color theme="1"/>
        <rFont val="Arial"/>
        <family val="2"/>
      </rPr>
      <t>名称</t>
    </r>
    <phoneticPr fontId="30" type="noConversion"/>
  </si>
  <si>
    <t>Remark</t>
  </si>
  <si>
    <t>8136</t>
  </si>
  <si>
    <t>8137</t>
  </si>
  <si>
    <t>8132</t>
  </si>
  <si>
    <t>8214</t>
  </si>
  <si>
    <t>8215</t>
  </si>
  <si>
    <t>系统自动带出</t>
    <phoneticPr fontId="30" type="noConversion"/>
  </si>
  <si>
    <t>系统带出，有则自动带，无则搜索</t>
    <phoneticPr fontId="10" type="noConversion"/>
  </si>
  <si>
    <t>文本</t>
    <phoneticPr fontId="30" type="noConversion"/>
  </si>
  <si>
    <t>清扬发水 400g 25% TPR</t>
    <phoneticPr fontId="10" type="noConversion"/>
  </si>
  <si>
    <t>清扬去屑洗发露多效水润养护型MIT 12X(400+160)ML</t>
  </si>
  <si>
    <t>清扬男士去屑洗发露多效水润养护型MIT 12X(400+160)ML</t>
  </si>
  <si>
    <t>清扬男士去屑洗发露活力运动薄荷型 专享装 12X(400+160)ML</t>
  </si>
  <si>
    <r>
      <t>CPG</t>
    </r>
    <r>
      <rPr>
        <b/>
        <sz val="9"/>
        <color theme="1"/>
        <rFont val="Arial"/>
        <family val="2"/>
      </rPr>
      <t>代码</t>
    </r>
    <phoneticPr fontId="30" type="noConversion"/>
  </si>
  <si>
    <t>Banner Code</t>
    <phoneticPr fontId="30" type="noConversion"/>
  </si>
  <si>
    <t>合计</t>
    <phoneticPr fontId="10" type="noConversion"/>
  </si>
  <si>
    <t>四川省</t>
  </si>
  <si>
    <t>北京市</t>
  </si>
  <si>
    <t>北京</t>
  </si>
  <si>
    <t>辽宁省</t>
  </si>
  <si>
    <t>江苏省</t>
  </si>
  <si>
    <t>division</t>
    <phoneticPr fontId="10" type="noConversion"/>
  </si>
  <si>
    <t>category</t>
    <phoneticPr fontId="10" type="noConversion"/>
  </si>
  <si>
    <t>Activity Form</t>
    <phoneticPr fontId="10" type="noConversion"/>
  </si>
  <si>
    <t>档期</t>
    <phoneticPr fontId="10" type="noConversion"/>
  </si>
  <si>
    <t>机制</t>
    <phoneticPr fontId="10" type="noConversion"/>
  </si>
  <si>
    <t>预计产生GMV</t>
    <phoneticPr fontId="10" type="noConversion"/>
  </si>
  <si>
    <t>预计产生TTS</t>
    <phoneticPr fontId="10" type="noConversion"/>
  </si>
  <si>
    <t>ALI</t>
    <phoneticPr fontId="10" type="noConversion"/>
  </si>
  <si>
    <t>BC</t>
    <phoneticPr fontId="10" type="noConversion"/>
  </si>
  <si>
    <t>HH</t>
    <phoneticPr fontId="10" type="noConversion"/>
  </si>
  <si>
    <t>周末+大牌周&amp;全月东区</t>
    <phoneticPr fontId="10" type="noConversion"/>
  </si>
  <si>
    <t>500g粉/5元/10元&amp;560粉/5元</t>
    <phoneticPr fontId="10" type="noConversion"/>
  </si>
  <si>
    <t>周末+大牌周</t>
    <phoneticPr fontId="10" type="noConversion"/>
  </si>
  <si>
    <t>2.8液一套/15</t>
    <phoneticPr fontId="10" type="noConversion"/>
  </si>
  <si>
    <t>OMO Bar</t>
    <phoneticPr fontId="10" type="noConversion"/>
  </si>
  <si>
    <t>品牌券6-5</t>
    <phoneticPr fontId="10" type="noConversion"/>
  </si>
  <si>
    <t>2周（大牌和开门红）</t>
    <phoneticPr fontId="10" type="noConversion"/>
  </si>
  <si>
    <t>JD</t>
    <phoneticPr fontId="10" type="noConversion"/>
  </si>
  <si>
    <t>OMO liquid</t>
    <phoneticPr fontId="10" type="noConversion"/>
  </si>
  <si>
    <t>OMO Bar</t>
    <phoneticPr fontId="10" type="noConversion"/>
  </si>
  <si>
    <t>300返30复购
6-5拓新券</t>
    <phoneticPr fontId="10" type="noConversion"/>
  </si>
  <si>
    <t>BS</t>
    <phoneticPr fontId="10" type="noConversion"/>
  </si>
  <si>
    <t>BC</t>
    <phoneticPr fontId="10" type="noConversion"/>
  </si>
  <si>
    <t>HM</t>
    <phoneticPr fontId="10" type="noConversion"/>
  </si>
  <si>
    <t>HH</t>
    <phoneticPr fontId="10" type="noConversion"/>
  </si>
  <si>
    <t>TPR-ON</t>
    <phoneticPr fontId="10" type="noConversion"/>
  </si>
  <si>
    <t>武汉市南浦食品有限责任公司</t>
    <phoneticPr fontId="10" type="noConversion"/>
  </si>
  <si>
    <t>BS</t>
    <phoneticPr fontId="30" type="noConversion"/>
  </si>
  <si>
    <t>West</t>
  </si>
  <si>
    <t>西区</t>
    <phoneticPr fontId="30" type="noConversion"/>
  </si>
  <si>
    <t>和记黄埔（中国）商贸有限公司</t>
  </si>
  <si>
    <t>15079392</t>
  </si>
  <si>
    <t>South</t>
  </si>
  <si>
    <t>South DT</t>
  </si>
  <si>
    <t>72510201</t>
  </si>
  <si>
    <t>East</t>
  </si>
  <si>
    <t>East DT</t>
  </si>
  <si>
    <t>东区</t>
    <phoneticPr fontId="30" type="noConversion"/>
  </si>
  <si>
    <t>15160083</t>
  </si>
  <si>
    <t>昆明百货集团联华商贸有限公司-零售通</t>
  </si>
  <si>
    <t>15394264</t>
  </si>
  <si>
    <t>ALI</t>
    <phoneticPr fontId="30" type="noConversion"/>
  </si>
  <si>
    <t>阿里零售通</t>
  </si>
  <si>
    <t>ER</t>
  </si>
  <si>
    <t>15168258</t>
  </si>
  <si>
    <t>North</t>
  </si>
  <si>
    <t>北区</t>
    <phoneticPr fontId="30" type="noConversion"/>
  </si>
  <si>
    <t>陕西创捷贸易有限公司-零售通</t>
  </si>
  <si>
    <t>15394262</t>
  </si>
  <si>
    <t>15353119</t>
  </si>
  <si>
    <t>72200120</t>
  </si>
  <si>
    <t>成都金福洋贸易有限公司-零售通</t>
  </si>
  <si>
    <t>15386161</t>
  </si>
  <si>
    <t>72530600</t>
  </si>
  <si>
    <t>15110644</t>
  </si>
  <si>
    <t>湖州天歌供应链服务有限公司</t>
  </si>
  <si>
    <t>15386522</t>
  </si>
  <si>
    <t>上海摄豪供应链管理有限公司</t>
  </si>
  <si>
    <t>15384993</t>
  </si>
  <si>
    <t>JD南京</t>
    <phoneticPr fontId="30" type="noConversion"/>
  </si>
  <si>
    <t>JD</t>
    <phoneticPr fontId="30" type="noConversion"/>
  </si>
  <si>
    <t>15384694</t>
  </si>
  <si>
    <t>京东新通路</t>
  </si>
  <si>
    <t>NP</t>
  </si>
  <si>
    <t>East</t>
    <phoneticPr fontId="30" type="noConversion"/>
  </si>
  <si>
    <t>15383852</t>
  </si>
  <si>
    <t>South</t>
    <phoneticPr fontId="30" type="noConversion"/>
  </si>
  <si>
    <t>15287413</t>
  </si>
  <si>
    <t>North</t>
    <phoneticPr fontId="30" type="noConversion"/>
  </si>
  <si>
    <t>15384539</t>
  </si>
  <si>
    <t>West</t>
    <phoneticPr fontId="30" type="noConversion"/>
  </si>
  <si>
    <t>进货点数</t>
    <phoneticPr fontId="30" type="noConversion"/>
  </si>
  <si>
    <t>ship or sold to Name</t>
    <phoneticPr fontId="30" type="noConversion"/>
  </si>
  <si>
    <t>Group</t>
    <phoneticPr fontId="30" type="noConversion"/>
  </si>
  <si>
    <t>区域</t>
    <phoneticPr fontId="30" type="noConversion"/>
  </si>
  <si>
    <t>Customer Name(Sold-to)</t>
  </si>
  <si>
    <t>Customer Code(Sold-to)</t>
  </si>
  <si>
    <t>LEVEL4DESC</t>
  </si>
  <si>
    <t>LOCAL_SALES_REGION_NAME</t>
  </si>
  <si>
    <t>CUST_TYPE</t>
  </si>
  <si>
    <t>规格</t>
  </si>
  <si>
    <t>TPR-ON</t>
  </si>
  <si>
    <t>字段名</t>
  </si>
  <si>
    <t>方式</t>
  </si>
  <si>
    <t>商品词典</t>
  </si>
  <si>
    <t>自定义</t>
  </si>
  <si>
    <t>Product Master</t>
  </si>
  <si>
    <t>TPR ON+TPR-OFF</t>
    <phoneticPr fontId="10" type="noConversion"/>
  </si>
  <si>
    <t>24K活动取字段"事前价格维护折扣点数",18K活动由ERTM CCD填写</t>
    <phoneticPr fontId="10" type="noConversion"/>
  </si>
  <si>
    <t>系统自动生成，根据活动汇总表的活动机制+产品项目号+仓库代码+VOL生成</t>
    <phoneticPr fontId="10" type="noConversion"/>
  </si>
  <si>
    <t>配额箱数，即by code中的活动数量</t>
    <phoneticPr fontId="10" type="noConversion"/>
  </si>
  <si>
    <t>AK填写</t>
    <phoneticPr fontId="10" type="noConversion"/>
  </si>
  <si>
    <t>值</t>
    <phoneticPr fontId="10" type="noConversion"/>
  </si>
  <si>
    <t>VOL</t>
    <phoneticPr fontId="10" type="noConversion"/>
  </si>
  <si>
    <t>NIV</t>
    <phoneticPr fontId="10" type="noConversion"/>
  </si>
  <si>
    <t>GSV</t>
    <phoneticPr fontId="10" type="noConversion"/>
  </si>
  <si>
    <t>TTS</t>
    <phoneticPr fontId="10" type="noConversion"/>
  </si>
  <si>
    <t>GMV</t>
    <phoneticPr fontId="10" type="noConversion"/>
  </si>
  <si>
    <t>WEST</t>
  </si>
  <si>
    <t>EAST</t>
  </si>
  <si>
    <t>东莞市邮差速达商贸有限公司</t>
    <phoneticPr fontId="10" type="noConversion"/>
  </si>
  <si>
    <t>区域</t>
    <phoneticPr fontId="10" type="noConversion"/>
  </si>
  <si>
    <t>区域&amp;值</t>
    <phoneticPr fontId="10" type="noConversion"/>
  </si>
  <si>
    <t>East</t>
    <phoneticPr fontId="10" type="noConversion"/>
  </si>
  <si>
    <t>South</t>
    <phoneticPr fontId="10" type="noConversion"/>
  </si>
  <si>
    <t>West</t>
    <phoneticPr fontId="10" type="noConversion"/>
  </si>
  <si>
    <t>仓汇总</t>
    <phoneticPr fontId="10" type="noConversion"/>
  </si>
  <si>
    <t>区汇总</t>
    <phoneticPr fontId="10" type="noConversion"/>
  </si>
  <si>
    <t>by Group by区汇总</t>
    <phoneticPr fontId="10" type="noConversion"/>
  </si>
  <si>
    <t>JD TTL</t>
    <phoneticPr fontId="10" type="noConversion"/>
  </si>
  <si>
    <t>ALI TTL</t>
    <phoneticPr fontId="10" type="noConversion"/>
  </si>
  <si>
    <t>BS TTL</t>
    <phoneticPr fontId="10" type="noConversion"/>
  </si>
  <si>
    <t>TTL</t>
    <phoneticPr fontId="10" type="noConversion"/>
  </si>
  <si>
    <t>Group 汇总</t>
    <phoneticPr fontId="10" type="noConversion"/>
  </si>
  <si>
    <t>合计</t>
    <phoneticPr fontId="10" type="noConversion"/>
  </si>
  <si>
    <t>公式计算</t>
    <phoneticPr fontId="10" type="noConversion"/>
  </si>
  <si>
    <t>不含税客户箱价*VOL*进货点数</t>
    <phoneticPr fontId="10" type="noConversion"/>
  </si>
  <si>
    <t>进货点数</t>
    <phoneticPr fontId="10" type="noConversion"/>
  </si>
  <si>
    <t>自定义</t>
    <phoneticPr fontId="10" type="noConversion"/>
  </si>
  <si>
    <t>固定点数，用户自行维护</t>
    <phoneticPr fontId="10" type="noConversion"/>
  </si>
  <si>
    <t>GSV</t>
    <phoneticPr fontId="10" type="noConversion"/>
  </si>
  <si>
    <t>不含税客户箱价*VOL</t>
    <phoneticPr fontId="10" type="noConversion"/>
  </si>
  <si>
    <t>GMV</t>
    <phoneticPr fontId="10" type="noConversion"/>
  </si>
  <si>
    <t>备注1</t>
    <phoneticPr fontId="10" type="noConversion"/>
  </si>
  <si>
    <t>TTS</t>
    <phoneticPr fontId="10" type="noConversion"/>
  </si>
  <si>
    <t>NIV-JD</t>
  </si>
  <si>
    <t>NIV-JD</t>
    <phoneticPr fontId="10" type="noConversion"/>
  </si>
  <si>
    <t>NIV-JD</t>
    <phoneticPr fontId="10" type="noConversion"/>
  </si>
  <si>
    <t>不含税客户箱价*VOL*(1-TPR-ON)*进货点数</t>
    <phoneticPr fontId="10" type="noConversion"/>
  </si>
  <si>
    <t>GSV*TPR TTL</t>
    <phoneticPr fontId="10" type="noConversion"/>
  </si>
  <si>
    <t>GMV点数</t>
  </si>
  <si>
    <t>GMV点数</t>
    <phoneticPr fontId="10" type="noConversion"/>
  </si>
  <si>
    <t>不含税客户箱价*VOL*(1-TPR TTL)*(1+TAX)*GMV点数</t>
    <phoneticPr fontId="10" type="noConversion"/>
  </si>
  <si>
    <t>备注2</t>
    <phoneticPr fontId="10" type="noConversion"/>
  </si>
  <si>
    <t>Group为JD的，使用此公式</t>
    <phoneticPr fontId="10" type="noConversion"/>
  </si>
  <si>
    <t>用作NIV计算使用</t>
    <phoneticPr fontId="10" type="noConversion"/>
  </si>
  <si>
    <t>用作GMV计算使用</t>
    <phoneticPr fontId="10" type="noConversion"/>
  </si>
  <si>
    <t>TAX</t>
    <phoneticPr fontId="10" type="noConversion"/>
  </si>
  <si>
    <t>固定税率</t>
    <phoneticPr fontId="10" type="noConversion"/>
  </si>
  <si>
    <t>E-RTM</t>
  </si>
  <si>
    <t>广东省</t>
  </si>
  <si>
    <t>湖北省</t>
  </si>
  <si>
    <t>上海市</t>
  </si>
  <si>
    <t>72102014</t>
  </si>
  <si>
    <t>上海奉发贸易有限公司</t>
  </si>
  <si>
    <t>浙江省</t>
  </si>
  <si>
    <t>72100278</t>
  </si>
  <si>
    <t>湖州永歌百货贸易有限公司</t>
  </si>
  <si>
    <t>15252051</t>
  </si>
  <si>
    <t>广州市海珠区品网百货经营部</t>
  </si>
  <si>
    <t>山东省</t>
  </si>
  <si>
    <t>河南省</t>
  </si>
  <si>
    <t>15160848</t>
  </si>
  <si>
    <t>河南省阳光物流发展有限公司</t>
  </si>
  <si>
    <t>15261392</t>
  </si>
  <si>
    <t>15320385</t>
  </si>
  <si>
    <t>济宁市鼎通商贸有限公司</t>
  </si>
  <si>
    <t>陕西省</t>
  </si>
  <si>
    <t>72101570</t>
  </si>
  <si>
    <t>陕西创捷贸易有限公司</t>
  </si>
  <si>
    <t>天津市</t>
  </si>
  <si>
    <t>15293528</t>
  </si>
  <si>
    <t>天津华珍伟业商贸有限公司</t>
  </si>
  <si>
    <t>山西省</t>
  </si>
  <si>
    <t>湖南省</t>
  </si>
  <si>
    <t>江西省</t>
  </si>
  <si>
    <t>重庆市</t>
  </si>
  <si>
    <t>甘肃省</t>
  </si>
  <si>
    <t>黑龙江省</t>
  </si>
  <si>
    <t>河北省</t>
  </si>
  <si>
    <t>福建省</t>
  </si>
  <si>
    <t>OTHERS</t>
  </si>
  <si>
    <t xml:space="preserve">苏州百润洗涤化妆用品有限公司 </t>
  </si>
  <si>
    <t>15221300</t>
  </si>
  <si>
    <t>上海俊官日用百货有限公司</t>
  </si>
  <si>
    <t>15154697</t>
  </si>
  <si>
    <t>济南华昂商贸有限公司</t>
  </si>
  <si>
    <t>8205</t>
  </si>
  <si>
    <t>131371</t>
  </si>
  <si>
    <t>131040</t>
  </si>
  <si>
    <t>131256</t>
  </si>
  <si>
    <t>North DT</t>
  </si>
  <si>
    <t>131408</t>
  </si>
  <si>
    <t>West DT</t>
  </si>
  <si>
    <t>8128</t>
  </si>
  <si>
    <t>139594</t>
  </si>
  <si>
    <t>百世店加</t>
  </si>
  <si>
    <t>惠民网</t>
  </si>
  <si>
    <t>154364</t>
  </si>
  <si>
    <t>154391</t>
  </si>
  <si>
    <t>154390</t>
  </si>
  <si>
    <t>Shandong Others DT</t>
  </si>
  <si>
    <t>154323</t>
  </si>
  <si>
    <t>154428</t>
  </si>
  <si>
    <t>154327</t>
  </si>
  <si>
    <t>Hangzhou2 DT</t>
  </si>
  <si>
    <t>154311</t>
  </si>
  <si>
    <t>154331</t>
  </si>
  <si>
    <t>Henan Others DT</t>
  </si>
  <si>
    <t>154301</t>
  </si>
  <si>
    <t>Chengdu2 DT</t>
  </si>
  <si>
    <t>154425</t>
  </si>
  <si>
    <t>18K</t>
  </si>
  <si>
    <t>18K</t>
    <phoneticPr fontId="10" type="noConversion"/>
  </si>
  <si>
    <t>VOL</t>
    <phoneticPr fontId="10" type="noConversion"/>
  </si>
  <si>
    <t>GMV</t>
    <phoneticPr fontId="10" type="noConversion"/>
  </si>
  <si>
    <t>COM
活动批复</t>
  </si>
  <si>
    <t>同意</t>
  </si>
  <si>
    <t>Group</t>
    <phoneticPr fontId="10" type="noConversion"/>
  </si>
  <si>
    <t>JD</t>
    <phoneticPr fontId="10" type="noConversion"/>
  </si>
  <si>
    <t>ALI</t>
    <phoneticPr fontId="10" type="noConversion"/>
  </si>
  <si>
    <t>BS</t>
    <phoneticPr fontId="10" type="noConversion"/>
  </si>
  <si>
    <t>厦门迪威怡欣供应链管理有限公司</t>
    <phoneticPr fontId="10" type="noConversion"/>
  </si>
  <si>
    <t>成都金福洋贸易有限公司</t>
    <phoneticPr fontId="10" type="noConversion"/>
  </si>
  <si>
    <t>北京恒信领航商贸有限公司</t>
  </si>
  <si>
    <t>厦门迪威怡欣供应链管理有限公司</t>
  </si>
  <si>
    <t>72860757</t>
  </si>
  <si>
    <t>15248608</t>
  </si>
  <si>
    <t>东区</t>
    <phoneticPr fontId="10" type="noConversion"/>
  </si>
  <si>
    <t>南区</t>
    <phoneticPr fontId="10" type="noConversion"/>
  </si>
  <si>
    <t>西区</t>
    <phoneticPr fontId="10" type="noConversion"/>
  </si>
  <si>
    <t>北区</t>
    <phoneticPr fontId="10" type="noConversion"/>
  </si>
  <si>
    <t>DT</t>
    <phoneticPr fontId="30" type="noConversion"/>
  </si>
  <si>
    <t>NIV-ALI</t>
    <phoneticPr fontId="10" type="noConversion"/>
  </si>
  <si>
    <t>不含税客户箱价*VOL*(1-TPR-TTL)*进货点数</t>
    <phoneticPr fontId="10" type="noConversion"/>
  </si>
  <si>
    <t>Group为ALI的，使用此公式</t>
    <phoneticPr fontId="10" type="noConversion"/>
  </si>
  <si>
    <t>NIV-BS</t>
    <phoneticPr fontId="10" type="noConversion"/>
  </si>
  <si>
    <t>Group为BS的，使用此公式</t>
    <phoneticPr fontId="10" type="noConversion"/>
  </si>
  <si>
    <t>武汉创洁工贸洗化股份有限公司</t>
  </si>
  <si>
    <t>15393977</t>
  </si>
  <si>
    <t>蚌埠市金宏商贸有限公司-零售通</t>
  </si>
  <si>
    <t>East DT</t>
    <phoneticPr fontId="10" type="noConversion"/>
  </si>
  <si>
    <t>South DT</t>
    <phoneticPr fontId="10" type="noConversion"/>
  </si>
  <si>
    <t>West DT</t>
    <phoneticPr fontId="10" type="noConversion"/>
  </si>
  <si>
    <t>North DT</t>
    <phoneticPr fontId="10" type="noConversion"/>
  </si>
  <si>
    <t>主数据</t>
    <phoneticPr fontId="30" type="noConversion"/>
  </si>
  <si>
    <t>用户维护</t>
    <phoneticPr fontId="30" type="noConversion"/>
  </si>
  <si>
    <t>SD</t>
    <phoneticPr fontId="30" type="noConversion"/>
  </si>
  <si>
    <t>BD</t>
    <phoneticPr fontId="30" type="noConversion"/>
  </si>
  <si>
    <t>GD</t>
    <phoneticPr fontId="30" type="noConversion"/>
  </si>
  <si>
    <t>GD</t>
    <phoneticPr fontId="30" type="noConversion"/>
  </si>
  <si>
    <t>*</t>
    <phoneticPr fontId="10" type="noConversion"/>
  </si>
  <si>
    <t>East DT</t>
    <phoneticPr fontId="10" type="noConversion"/>
  </si>
  <si>
    <r>
      <t>2018</t>
    </r>
    <r>
      <rPr>
        <b/>
        <u/>
        <sz val="12"/>
        <rFont val="宋体"/>
        <family val="3"/>
        <charset val="134"/>
      </rPr>
      <t>年</t>
    </r>
    <r>
      <rPr>
        <b/>
        <u/>
        <sz val="12"/>
        <rFont val="Arial"/>
        <family val="2"/>
      </rPr>
      <t>7</t>
    </r>
    <r>
      <rPr>
        <b/>
        <u/>
        <sz val="12"/>
        <rFont val="宋体"/>
        <family val="3"/>
        <charset val="134"/>
      </rPr>
      <t>月促销活动</t>
    </r>
    <phoneticPr fontId="80" type="noConversion"/>
  </si>
  <si>
    <t>For Unilever Internal Use Only</t>
    <phoneticPr fontId="83" type="noConversion"/>
  </si>
  <si>
    <t>联合利华内部资料，请勿外传！</t>
    <phoneticPr fontId="85" type="noConversion"/>
  </si>
  <si>
    <t>每月促销信息汇总（Monthly Consumer Promotion Summary - One Page）</t>
  </si>
  <si>
    <r>
      <rPr>
        <sz val="10"/>
        <rFont val="宋体"/>
        <family val="3"/>
        <charset val="134"/>
      </rPr>
      <t>具体锁定时间可以由</t>
    </r>
    <r>
      <rPr>
        <sz val="10"/>
        <rFont val="Arial"/>
        <family val="2"/>
      </rPr>
      <t>CMO</t>
    </r>
    <r>
      <rPr>
        <sz val="10"/>
        <rFont val="宋体"/>
        <family val="3"/>
        <charset val="134"/>
      </rPr>
      <t>通过工作台进行修改，修改后锁定时间与批复时间对应调整</t>
    </r>
    <phoneticPr fontId="30" type="noConversion"/>
  </si>
  <si>
    <t>显示内容由促销活动带出，活动内容显示排序以24K活动优先。</t>
    <phoneticPr fontId="30" type="noConversion"/>
  </si>
  <si>
    <t>各区汇总反馈，按部门划分。M-1月6号6：00锁定时截取数据，第一次锁定前数据可以被刷新出已批复数据</t>
    <phoneticPr fontId="30" type="noConversion"/>
  </si>
  <si>
    <t>各区汇总反馈，按部门划分。每月24号6：00锁定时截取数据，第一次锁定后和第二次锁定前数据可以被刷新</t>
    <phoneticPr fontId="30" type="noConversion"/>
  </si>
  <si>
    <t>*活动资质</t>
    <phoneticPr fontId="30" type="noConversion"/>
  </si>
  <si>
    <t>*目标客户类型
（ALL/KC/DT/ERTM）</t>
    <phoneticPr fontId="30" type="noConversion"/>
  </si>
  <si>
    <t>*开始日</t>
    <phoneticPr fontId="30" type="noConversion"/>
  </si>
  <si>
    <t>*结束日</t>
    <phoneticPr fontId="30" type="noConversion"/>
  </si>
  <si>
    <t>*BU</t>
    <phoneticPr fontId="30" type="noConversion"/>
  </si>
  <si>
    <t>*品类</t>
    <phoneticPr fontId="30" type="noConversion"/>
  </si>
  <si>
    <t>*品牌</t>
    <phoneticPr fontId="30" type="noConversion"/>
  </si>
  <si>
    <t>*子品类</t>
    <phoneticPr fontId="30" type="noConversion"/>
  </si>
  <si>
    <t>*规格</t>
    <phoneticPr fontId="30" type="noConversion"/>
  </si>
  <si>
    <t>*活动机制</t>
    <phoneticPr fontId="30" type="noConversion"/>
  </si>
  <si>
    <t>*事前价格维护
折扣点数</t>
    <phoneticPr fontId="30" type="noConversion"/>
  </si>
  <si>
    <t>*产品项目号</t>
    <phoneticPr fontId="30" type="noConversion"/>
  </si>
  <si>
    <t>*不含税客户箱价</t>
    <phoneticPr fontId="30" type="noConversion"/>
  </si>
  <si>
    <r>
      <rPr>
        <b/>
        <sz val="9"/>
        <color theme="1"/>
        <rFont val="宋体"/>
        <family val="3"/>
        <charset val="134"/>
      </rPr>
      <t>*是否</t>
    </r>
    <r>
      <rPr>
        <b/>
        <sz val="9"/>
        <color theme="1"/>
        <rFont val="Unilever DIN Offc Pro"/>
        <family val="2"/>
      </rPr>
      <t>Capping</t>
    </r>
    <phoneticPr fontId="30" type="noConversion"/>
  </si>
  <si>
    <t>*是否TOP 10</t>
    <phoneticPr fontId="30" type="noConversion"/>
  </si>
  <si>
    <t>*Capping by</t>
    <phoneticPr fontId="30" type="noConversion"/>
  </si>
  <si>
    <t>*Capping设置方式</t>
  </si>
  <si>
    <t>24K</t>
    <phoneticPr fontId="30" type="noConversion"/>
  </si>
  <si>
    <t>ALL</t>
    <phoneticPr fontId="30" type="noConversion"/>
  </si>
  <si>
    <t>PC</t>
  </si>
  <si>
    <r>
      <rPr>
        <sz val="9"/>
        <rFont val="Calibri"/>
        <family val="2"/>
      </rPr>
      <t>洗发水</t>
    </r>
  </si>
  <si>
    <r>
      <rPr>
        <sz val="9"/>
        <rFont val="Calibri"/>
        <family val="2"/>
      </rPr>
      <t>清扬</t>
    </r>
  </si>
  <si>
    <r>
      <rPr>
        <sz val="9"/>
        <color theme="1"/>
        <rFont val="Arial"/>
        <family val="2"/>
        <charset val="134"/>
      </rPr>
      <t>清扬发水</t>
    </r>
    <r>
      <rPr>
        <sz val="9"/>
        <color theme="1"/>
        <rFont val="Unilever DIN Offc Pro"/>
        <family val="2"/>
      </rPr>
      <t xml:space="preserve"> 400g 25% TPR</t>
    </r>
  </si>
  <si>
    <r>
      <rPr>
        <sz val="9"/>
        <rFont val="宋体"/>
        <family val="3"/>
        <charset val="134"/>
      </rPr>
      <t>否</t>
    </r>
  </si>
  <si>
    <t>N</t>
    <phoneticPr fontId="10" type="noConversion"/>
  </si>
  <si>
    <t>不设</t>
    <phoneticPr fontId="10" type="noConversion"/>
  </si>
  <si>
    <r>
      <rPr>
        <sz val="9"/>
        <color theme="1"/>
        <rFont val="等线"/>
        <family val="2"/>
      </rPr>
      <t>清扬植觉</t>
    </r>
    <r>
      <rPr>
        <sz val="9"/>
        <color theme="1"/>
        <rFont val="Unilever DIN Offc Pro"/>
        <family val="2"/>
      </rPr>
      <t>Crystal 380ml 25% TPR</t>
    </r>
  </si>
  <si>
    <r>
      <rPr>
        <sz val="9"/>
        <rFont val="Calibri"/>
        <family val="2"/>
      </rPr>
      <t>力士</t>
    </r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</si>
  <si>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Arial"/>
        <family val="2"/>
      </rPr>
      <t>金</t>
    </r>
  </si>
  <si>
    <r>
      <rPr>
        <sz val="9"/>
        <rFont val="宋体"/>
        <family val="3"/>
        <charset val="134"/>
      </rPr>
      <t>是</t>
    </r>
  </si>
  <si>
    <t>Y</t>
  </si>
  <si>
    <t>Sold-to</t>
    <phoneticPr fontId="30" type="noConversion"/>
  </si>
  <si>
    <t>设空</t>
  </si>
  <si>
    <r>
      <rPr>
        <sz val="9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>750mlSP 650CD30% TPR (</t>
    </r>
    <r>
      <rPr>
        <sz val="9"/>
        <rFont val="宋体"/>
        <family val="3"/>
        <charset val="134"/>
      </rPr>
      <t>新活炫亮去屑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新活炫亮精华素</t>
    </r>
    <r>
      <rPr>
        <sz val="9"/>
        <color theme="1"/>
        <rFont val="Unilever DIN Offc Pro"/>
        <family val="2"/>
      </rPr>
      <t>)</t>
    </r>
  </si>
  <si>
    <t>Sold-to</t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</si>
  <si>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</si>
  <si>
    <r>
      <rPr>
        <sz val="9"/>
        <rFont val="微软雅黑"/>
        <family val="2"/>
        <charset val="134"/>
      </rPr>
      <t>洗发水</t>
    </r>
  </si>
  <si>
    <r>
      <rPr>
        <sz val="9"/>
        <rFont val="微软雅黑"/>
        <family val="2"/>
        <charset val="134"/>
      </rPr>
      <t>多芬</t>
    </r>
  </si>
  <si>
    <r>
      <rPr>
        <sz val="9"/>
        <rFont val="微软雅黑"/>
        <family val="2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护发素</t>
    </r>
    <r>
      <rPr>
        <sz val="9"/>
        <rFont val="Unilever DIN Offc Pro"/>
        <family val="2"/>
      </rPr>
      <t>700ml 25% TPR</t>
    </r>
    <phoneticPr fontId="80" type="noConversion"/>
  </si>
  <si>
    <r>
      <rPr>
        <sz val="9"/>
        <rFont val="微软雅黑"/>
        <family val="2"/>
        <charset val="134"/>
      </rPr>
      <t>多芬植萃发水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发素</t>
    </r>
    <r>
      <rPr>
        <sz val="9"/>
        <rFont val="Unilever DIN Offc Pro"/>
        <family val="2"/>
      </rPr>
      <t>470ml 20% TPR</t>
    </r>
    <phoneticPr fontId="80" type="noConversion"/>
  </si>
  <si>
    <r>
      <rPr>
        <sz val="9"/>
        <color theme="1"/>
        <rFont val="微软雅黑"/>
        <family val="2"/>
        <charset val="134"/>
      </rPr>
      <t>多芬</t>
    </r>
    <r>
      <rPr>
        <sz val="9"/>
        <color theme="1"/>
        <rFont val="Unilever DIN Offc Pro"/>
        <family val="2"/>
      </rPr>
      <t>200ml 10%TPR</t>
    </r>
  </si>
  <si>
    <r>
      <rPr>
        <sz val="9"/>
        <rFont val="Calibri"/>
        <family val="2"/>
      </rPr>
      <t>个人清洁</t>
    </r>
  </si>
  <si>
    <r>
      <rPr>
        <sz val="9"/>
        <rFont val="宋体"/>
        <family val="3"/>
        <charset val="134"/>
      </rPr>
      <t>力士</t>
    </r>
    <phoneticPr fontId="80" type="noConversion"/>
  </si>
  <si>
    <r>
      <rPr>
        <sz val="9"/>
        <color theme="1"/>
        <rFont val="宋体"/>
        <family val="3"/>
        <charset val="134"/>
      </rPr>
      <t>力士沐浴乳</t>
    </r>
    <r>
      <rPr>
        <sz val="9"/>
        <color theme="1"/>
        <rFont val="Unilever DIN Offc Pro"/>
        <family val="2"/>
      </rPr>
      <t xml:space="preserve"> 1KG 20% TPR       </t>
    </r>
    <phoneticPr fontId="80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</si>
  <si>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200G 10+1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</si>
  <si>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400G 7+1</t>
    </r>
  </si>
  <si>
    <r>
      <rPr>
        <sz val="9"/>
        <rFont val="宋体"/>
        <family val="3"/>
        <charset val="134"/>
      </rPr>
      <t>夏士莲</t>
    </r>
  </si>
  <si>
    <r>
      <rPr>
        <sz val="9"/>
        <color theme="1"/>
        <rFont val="宋体"/>
        <family val="3"/>
        <charset val="134"/>
      </rPr>
      <t>夏士莲浴露</t>
    </r>
    <r>
      <rPr>
        <sz val="9"/>
        <color theme="1"/>
        <rFont val="Unilever DIN Offc Pro"/>
        <family val="2"/>
      </rPr>
      <t>750ml 35% TPR</t>
    </r>
    <phoneticPr fontId="80" type="noConversion"/>
  </si>
  <si>
    <r>
      <rPr>
        <sz val="9"/>
        <color theme="1"/>
        <rFont val="等线"/>
        <family val="2"/>
      </rPr>
      <t>是</t>
    </r>
  </si>
  <si>
    <r>
      <rPr>
        <sz val="9"/>
        <rFont val="宋体"/>
        <family val="3"/>
        <charset val="134"/>
      </rPr>
      <t>夏士莲</t>
    </r>
    <phoneticPr fontId="80" type="noConversion"/>
  </si>
  <si>
    <r>
      <rPr>
        <sz val="9"/>
        <color theme="1"/>
        <rFont val="Arial"/>
        <family val="2"/>
      </rPr>
      <t>夏士莲皂</t>
    </r>
    <r>
      <rPr>
        <sz val="9"/>
        <color theme="1"/>
        <rFont val="Unilever DIN Offc Pro"/>
        <family val="2"/>
      </rPr>
      <t>125*3 20% TPR</t>
    </r>
  </si>
  <si>
    <r>
      <rPr>
        <sz val="9"/>
        <rFont val="宋体"/>
        <family val="3"/>
        <charset val="134"/>
      </rPr>
      <t>多芬</t>
    </r>
    <phoneticPr fontId="80" type="noConversion"/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</si>
  <si>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720g 15% TPR</t>
    </r>
  </si>
  <si>
    <r>
      <rPr>
        <sz val="9"/>
        <color theme="1"/>
        <rFont val="Arial"/>
        <family val="2"/>
      </rPr>
      <t>多芬香块</t>
    </r>
    <r>
      <rPr>
        <sz val="9"/>
        <color theme="1"/>
        <rFont val="Unilever DIN Offc Pro"/>
        <family val="2"/>
      </rPr>
      <t>100g*3 15% TPR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</si>
  <si>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115g *3 22%TPR  </t>
    </r>
  </si>
  <si>
    <r>
      <rPr>
        <sz val="9"/>
        <rFont val="宋体"/>
        <family val="3"/>
        <charset val="134"/>
      </rPr>
      <t>卫宝</t>
    </r>
    <phoneticPr fontId="80" type="noConversion"/>
  </si>
  <si>
    <r>
      <rPr>
        <sz val="9"/>
        <color theme="1"/>
        <rFont val="Arial"/>
        <family val="2"/>
      </rPr>
      <t>卫宝洗手液</t>
    </r>
    <r>
      <rPr>
        <sz val="9"/>
        <color theme="1"/>
        <rFont val="Unilever DIN Offc Pro"/>
        <family val="2"/>
      </rPr>
      <t>450ml 20% TPR</t>
    </r>
  </si>
  <si>
    <t>HH</t>
    <phoneticPr fontId="106" type="noConversion"/>
  </si>
  <si>
    <r>
      <rPr>
        <sz val="9"/>
        <color theme="1"/>
        <rFont val="微软雅黑"/>
        <family val="2"/>
        <charset val="134"/>
      </rPr>
      <t>洗衣护衣粉</t>
    </r>
  </si>
  <si>
    <r>
      <rPr>
        <sz val="9"/>
        <rFont val="微软雅黑"/>
        <family val="2"/>
        <charset val="134"/>
      </rPr>
      <t>奥妙</t>
    </r>
    <phoneticPr fontId="80" type="noConversion"/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</si>
  <si>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107" type="noConversion"/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</si>
  <si>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107" type="noConversion"/>
  </si>
  <si>
    <r>
      <t xml:space="preserve">OMO ATP1.7kg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15%TPR</t>
    </r>
    <phoneticPr fontId="107" type="noConversion"/>
  </si>
  <si>
    <r>
      <rPr>
        <sz val="9"/>
        <rFont val="微软雅黑"/>
        <family val="2"/>
        <charset val="134"/>
      </rPr>
      <t>奥妙</t>
    </r>
  </si>
  <si>
    <r>
      <t xml:space="preserve">OMO EP3.5kg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19%TPR</t>
    </r>
    <phoneticPr fontId="107" type="noConversion"/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</si>
  <si>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</si>
  <si>
    <r>
      <t xml:space="preserve">OMO ATP3.5kg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27%TPR</t>
    </r>
    <phoneticPr fontId="107" type="noConversion"/>
  </si>
  <si>
    <t>Banner</t>
    <phoneticPr fontId="30" type="noConversion"/>
  </si>
  <si>
    <r>
      <rPr>
        <sz val="9"/>
        <color theme="1"/>
        <rFont val="微软雅黑"/>
        <family val="2"/>
        <charset val="134"/>
      </rPr>
      <t>洗衣护衣液</t>
    </r>
  </si>
  <si>
    <r>
      <rPr>
        <sz val="9"/>
        <rFont val="Calibri"/>
        <family val="2"/>
      </rPr>
      <t>奥妙</t>
    </r>
  </si>
  <si>
    <r>
      <t>ATL 3kg 25%TPR(</t>
    </r>
    <r>
      <rPr>
        <sz val="9"/>
        <color indexed="8"/>
        <rFont val="宋体"/>
        <family val="3"/>
        <charset val="134"/>
      </rPr>
      <t>樱花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薰衣草</t>
    </r>
    <r>
      <rPr>
        <sz val="9"/>
        <color indexed="8"/>
        <rFont val="Unilever DIN Offc Pro"/>
        <family val="2"/>
      </rPr>
      <t>)</t>
    </r>
  </si>
  <si>
    <t>Banner</t>
  </si>
  <si>
    <t>EL 4.5kg 25% @49.9</t>
  </si>
  <si>
    <r>
      <rPr>
        <sz val="9"/>
        <rFont val="Calibri"/>
        <family val="2"/>
      </rPr>
      <t>洗衣护衣液</t>
    </r>
  </si>
  <si>
    <r>
      <t>EL 2.8kg 10%TPR 9</t>
    </r>
    <r>
      <rPr>
        <sz val="9"/>
        <color theme="1"/>
        <rFont val="Arial"/>
        <family val="2"/>
      </rPr>
      <t>送</t>
    </r>
    <r>
      <rPr>
        <sz val="9"/>
        <color theme="1"/>
        <rFont val="Unilever DIN Offc Pro"/>
        <family val="2"/>
      </rPr>
      <t>1 @33.9</t>
    </r>
  </si>
  <si>
    <t>HC</t>
  </si>
  <si>
    <r>
      <rPr>
        <sz val="9"/>
        <rFont val="微软雅黑"/>
        <family val="2"/>
        <charset val="134"/>
      </rPr>
      <t>织物护理</t>
    </r>
  </si>
  <si>
    <r>
      <rPr>
        <sz val="9"/>
        <rFont val="微软雅黑"/>
        <family val="2"/>
        <charset val="134"/>
      </rPr>
      <t>金纺</t>
    </r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</si>
  <si>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500ML 3%TPR (DT)</t>
    </r>
    <phoneticPr fontId="80" type="noConversion"/>
  </si>
  <si>
    <r>
      <rPr>
        <sz val="9"/>
        <color indexed="8"/>
        <rFont val="微软雅黑"/>
        <family val="2"/>
        <charset val="134"/>
      </rPr>
      <t>金纺亲肤系列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950ML 8%TPR (DT)</t>
    </r>
    <phoneticPr fontId="80" type="noConversion"/>
  </si>
  <si>
    <t>HC</t>
    <phoneticPr fontId="80" type="noConversion"/>
  </si>
  <si>
    <r>
      <rPr>
        <sz val="9"/>
        <rFont val="微软雅黑"/>
        <family val="2"/>
        <charset val="134"/>
      </rPr>
      <t>织物护理</t>
    </r>
    <phoneticPr fontId="80" type="noConversion"/>
  </si>
  <si>
    <r>
      <rPr>
        <sz val="9"/>
        <rFont val="微软雅黑"/>
        <family val="2"/>
        <charset val="134"/>
      </rPr>
      <t>金纺</t>
    </r>
    <phoneticPr fontId="80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</si>
  <si>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1.8L 8%TPR(KC)</t>
    </r>
    <phoneticPr fontId="80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</si>
  <si>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 10%TPR(KC)</t>
    </r>
    <phoneticPr fontId="80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</si>
  <si>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4L 12%TPR(KC/LKC/RKA)</t>
    </r>
    <phoneticPr fontId="80" type="noConversion"/>
  </si>
  <si>
    <r>
      <rPr>
        <sz val="9"/>
        <rFont val="Calibri"/>
        <family val="2"/>
      </rPr>
      <t>口腔护理</t>
    </r>
  </si>
  <si>
    <r>
      <rPr>
        <sz val="9"/>
        <rFont val="Calibri"/>
        <family val="2"/>
      </rPr>
      <t>中华</t>
    </r>
  </si>
  <si>
    <r>
      <rPr>
        <sz val="9"/>
        <color indexed="8"/>
        <rFont val="宋体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90g 6%TPR</t>
    </r>
  </si>
  <si>
    <r>
      <rPr>
        <sz val="9"/>
        <color indexed="8"/>
        <rFont val="Arial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200g 15%TPR</t>
    </r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</si>
  <si>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</si>
  <si>
    <r>
      <rPr>
        <sz val="9"/>
        <color indexed="8"/>
        <rFont val="宋体"/>
        <family val="3"/>
        <charset val="134"/>
      </rPr>
      <t>中华瓷感白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</si>
  <si>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color indexed="8"/>
        <rFont val="宋体"/>
        <family val="3"/>
        <charset val="134"/>
      </rPr>
      <t>中华花清护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</si>
  <si>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rFont val="Calibri"/>
        <family val="2"/>
      </rPr>
      <t>皮肤护理</t>
    </r>
  </si>
  <si>
    <r>
      <rPr>
        <sz val="9"/>
        <rFont val="Calibri"/>
        <family val="2"/>
      </rPr>
      <t>旁氏</t>
    </r>
  </si>
  <si>
    <r>
      <rPr>
        <sz val="9"/>
        <color indexed="8"/>
        <rFont val="宋体"/>
        <family val="3"/>
        <charset val="134"/>
      </rPr>
      <t>旁氏洁面</t>
    </r>
    <r>
      <rPr>
        <sz val="9"/>
        <color indexed="8"/>
        <rFont val="Unilever DIN Offc Pro"/>
        <family val="2"/>
      </rPr>
      <t>100g 20% TPR</t>
    </r>
  </si>
  <si>
    <r>
      <rPr>
        <sz val="9"/>
        <color indexed="8"/>
        <rFont val="Arial"/>
        <family val="2"/>
      </rPr>
      <t>旁氏洁面乳</t>
    </r>
    <r>
      <rPr>
        <sz val="9"/>
        <color indexed="8"/>
        <rFont val="Unilever DIN Offc Pro"/>
        <family val="2"/>
      </rPr>
      <t>75g 20% tpr</t>
    </r>
  </si>
  <si>
    <r>
      <rPr>
        <sz val="9"/>
        <rFont val="Calibri"/>
        <family val="2"/>
      </rPr>
      <t>舒耐</t>
    </r>
  </si>
  <si>
    <r>
      <rPr>
        <sz val="9"/>
        <color indexed="8"/>
        <rFont val="Arial"/>
        <family val="3"/>
        <charset val="134"/>
      </rPr>
      <t>舒耐喷雾</t>
    </r>
    <r>
      <rPr>
        <sz val="9"/>
        <color indexed="8"/>
        <rFont val="Unilever DIN Offc Pro"/>
        <family val="2"/>
      </rPr>
      <t>150ML 20% TPR</t>
    </r>
  </si>
  <si>
    <t>UBF</t>
  </si>
  <si>
    <t>茶</t>
  </si>
  <si>
    <t>立顿</t>
  </si>
  <si>
    <t>立顿清新柠檬/蜂蜜绿茶S20 10% TPR</t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</si>
  <si>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650g 33.5% TPR for DT</t>
    </r>
    <phoneticPr fontId="80" type="noConversion"/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</si>
  <si>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570g 10% TPR for KC</t>
    </r>
    <phoneticPr fontId="80" type="noConversion"/>
  </si>
  <si>
    <r>
      <rPr>
        <sz val="9"/>
        <rFont val="宋体"/>
        <family val="3"/>
        <charset val="134"/>
      </rPr>
      <t>清扬发水</t>
    </r>
    <r>
      <rPr>
        <sz val="9"/>
        <color theme="1"/>
        <rFont val="Unilever DIN Offc Pro"/>
        <family val="2"/>
      </rPr>
      <t>700g 33.5% TPR for KC</t>
    </r>
    <phoneticPr fontId="80" type="noConversion"/>
  </si>
  <si>
    <r>
      <rPr>
        <sz val="9"/>
        <rFont val="Calibri"/>
        <family val="2"/>
      </rPr>
      <t>夏士莲</t>
    </r>
  </si>
  <si>
    <r>
      <rPr>
        <sz val="9"/>
        <color theme="1"/>
        <rFont val="宋体"/>
        <family val="3"/>
        <charset val="134"/>
      </rPr>
      <t>夏士莲</t>
    </r>
    <r>
      <rPr>
        <sz val="9"/>
        <color theme="1"/>
        <rFont val="Unilever DIN Offc Pro"/>
        <family val="2"/>
      </rPr>
      <t>400mlSP+190mlSP 10%</t>
    </r>
  </si>
  <si>
    <r>
      <rPr>
        <sz val="9"/>
        <rFont val="Calibri"/>
        <family val="2"/>
      </rPr>
      <t>多芬</t>
    </r>
  </si>
  <si>
    <r>
      <rPr>
        <sz val="9"/>
        <rFont val="宋体"/>
        <family val="3"/>
        <charset val="134"/>
      </rPr>
      <t>多芬植萃</t>
    </r>
    <r>
      <rPr>
        <sz val="9"/>
        <rFont val="Unilever DIN Offc Pro"/>
        <family val="2"/>
      </rPr>
      <t>470+470ml</t>
    </r>
    <r>
      <rPr>
        <sz val="9"/>
        <rFont val="宋体"/>
        <family val="3"/>
        <charset val="134"/>
      </rPr>
      <t>洗护花盒</t>
    </r>
    <r>
      <rPr>
        <sz val="9"/>
        <rFont val="Unilever DIN Offc Pro"/>
        <family val="2"/>
      </rPr>
      <t xml:space="preserve"> 23%TPR</t>
    </r>
    <phoneticPr fontId="80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</si>
  <si>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720G+180G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</si>
  <si>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700G valuepack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</si>
  <si>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180G EDLP</t>
    </r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</si>
  <si>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1KG+300 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</si>
  <si>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 105G EDLP</t>
    </r>
  </si>
  <si>
    <r>
      <rPr>
        <sz val="9"/>
        <rFont val="Calibri"/>
        <family val="2"/>
      </rPr>
      <t>卫宝</t>
    </r>
  </si>
  <si>
    <r>
      <rPr>
        <sz val="9"/>
        <color theme="1"/>
        <rFont val="Arial"/>
        <family val="2"/>
      </rPr>
      <t>卫宝沐浴露</t>
    </r>
    <r>
      <rPr>
        <sz val="9"/>
        <color theme="1"/>
        <rFont val="Unilever DIN Offc Pro"/>
        <family val="2"/>
      </rPr>
      <t xml:space="preserve">  700mlVP </t>
    </r>
  </si>
  <si>
    <r>
      <rPr>
        <sz val="9"/>
        <color theme="1"/>
        <rFont val="Arial"/>
        <family val="2"/>
      </rPr>
      <t>卫宝皂</t>
    </r>
    <r>
      <rPr>
        <sz val="9"/>
        <color theme="1"/>
        <rFont val="Unilever DIN Offc Pro"/>
        <family val="2"/>
      </rPr>
      <t xml:space="preserve"> 3+2</t>
    </r>
    <r>
      <rPr>
        <sz val="9"/>
        <color theme="1"/>
        <rFont val="Arial"/>
        <family val="2"/>
      </rPr>
      <t>块皂</t>
    </r>
    <r>
      <rPr>
        <sz val="9"/>
        <color theme="1"/>
        <rFont val="Unilever DIN Offc Pro"/>
        <family val="2"/>
      </rPr>
      <t xml:space="preserve"> @15.90</t>
    </r>
  </si>
  <si>
    <r>
      <t xml:space="preserve">EL 2kg+500g 20% </t>
    </r>
    <r>
      <rPr>
        <sz val="9"/>
        <color theme="1"/>
        <rFont val="Arial"/>
        <family val="2"/>
      </rPr>
      <t>瓶内送</t>
    </r>
  </si>
  <si>
    <r>
      <rPr>
        <sz val="9"/>
        <rFont val="Calibri"/>
        <family val="2"/>
      </rPr>
      <t>洗衣护衣皂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</si>
  <si>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99/</t>
    </r>
    <r>
      <rPr>
        <sz val="9"/>
        <color theme="1"/>
        <rFont val="Arial"/>
        <family val="2"/>
      </rPr>
      <t>柠檬皂</t>
    </r>
    <r>
      <rPr>
        <sz val="9"/>
        <color theme="1"/>
        <rFont val="Unilever DIN Offc Pro"/>
        <family val="2"/>
      </rPr>
      <t>206g</t>
    </r>
    <r>
      <rPr>
        <sz val="9"/>
        <color theme="1"/>
        <rFont val="Arial"/>
        <family val="2"/>
      </rPr>
      <t>第二块</t>
    </r>
    <r>
      <rPr>
        <sz val="9"/>
        <color theme="1"/>
        <rFont val="Unilever DIN Offc Pro"/>
        <family val="2"/>
      </rPr>
      <t>5</t>
    </r>
    <r>
      <rPr>
        <sz val="9"/>
        <color theme="1"/>
        <rFont val="Arial"/>
        <family val="2"/>
      </rPr>
      <t>折（双块折扣装</t>
    </r>
    <r>
      <rPr>
        <sz val="9"/>
        <color theme="1"/>
        <rFont val="Unilever DIN Offc Pro"/>
        <family val="2"/>
      </rPr>
      <t>)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</si>
  <si>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皂</t>
    </r>
    <r>
      <rPr>
        <sz val="9"/>
        <color theme="1"/>
        <rFont val="Unilever DIN Offc Pro"/>
        <family val="2"/>
      </rPr>
      <t>200g</t>
    </r>
  </si>
  <si>
    <r>
      <rPr>
        <sz val="9"/>
        <color indexed="8"/>
        <rFont val="宋体"/>
        <family val="3"/>
        <charset val="134"/>
      </rPr>
      <t>奥妙内衣皂</t>
    </r>
    <r>
      <rPr>
        <sz val="9"/>
        <color indexed="8"/>
        <rFont val="Unilever DIN Offc Pro"/>
        <family val="2"/>
      </rPr>
      <t>100g*4</t>
    </r>
  </si>
  <si>
    <r>
      <rPr>
        <sz val="9"/>
        <rFont val="Arial"/>
        <family val="2"/>
      </rPr>
      <t>是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</si>
  <si>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洗衣皂</t>
    </r>
    <r>
      <rPr>
        <sz val="9"/>
        <color theme="1"/>
        <rFont val="Unilever DIN Offc Pro"/>
        <family val="2"/>
      </rPr>
      <t>24X(2X200G)</t>
    </r>
    <phoneticPr fontId="80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</si>
  <si>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2L+300ML(DT/LKC)</t>
    </r>
    <phoneticPr fontId="80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</si>
  <si>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2.8L+500ML(KC)</t>
    </r>
    <phoneticPr fontId="80" type="noConversion"/>
  </si>
  <si>
    <r>
      <rPr>
        <sz val="9"/>
        <color theme="1"/>
        <rFont val="微软雅黑"/>
        <family val="2"/>
        <charset val="134"/>
      </rPr>
      <t>金纺亲肤系列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(1.8+0.5)L (KC)</t>
    </r>
  </si>
  <si>
    <t>Project名称</t>
    <phoneticPr fontId="10" type="noConversion"/>
  </si>
  <si>
    <t>ERTM</t>
    <phoneticPr fontId="30" type="noConversion"/>
  </si>
  <si>
    <t>区域反馈量(5th)</t>
    <phoneticPr fontId="30" type="noConversion"/>
  </si>
  <si>
    <t>区域批复量（5th）</t>
    <phoneticPr fontId="10" type="noConversion"/>
  </si>
  <si>
    <t>区域反馈量（23th）</t>
    <phoneticPr fontId="30" type="noConversion"/>
  </si>
  <si>
    <t>区域批复量（23th）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</si>
</sst>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 * #,##0.00_ ;_ * \-#,##0.00_ ;_ * &quot;-&quot;??_ ;_ @_ "/>
    <numFmt numFmtId="176" formatCode="_(* #,##0.00_);_(* \(#,##0.00\);_(* &quot;-&quot;??_);_(@_)"/>
    <numFmt numFmtId="177" formatCode="m/d;@"/>
    <numFmt numFmtId="178" formatCode="0.00_);[Red]\(0.00\)"/>
    <numFmt numFmtId="179" formatCode="0_);[Red]\(0\)"/>
    <numFmt numFmtId="180" formatCode="_ * #,##0_ ;_ * \-#,##0_ ;_ * &quot;-&quot;??_ ;_ @_ "/>
    <numFmt numFmtId="181" formatCode="0.0%"/>
    <numFmt numFmtId="182" formatCode="0.0_);[Red]\(0.0\)"/>
    <numFmt numFmtId="183" formatCode="0_ "/>
    <numFmt numFmtId="184" formatCode="[$-10487]yyyy/mm/dd;@"/>
    <numFmt numFmtId="185" formatCode="_(* #,##0_);_(* \(#,##0\);_(* &quot;-&quot;??_);_(@_)"/>
    <numFmt numFmtId="186" formatCode="#,##0.00_ "/>
    <numFmt numFmtId="187" formatCode="_([$€-2]* #,##0.00_);_([$€-2]* \(#,##0.00\);_([$€-2]* &quot;-&quot;??_)"/>
    <numFmt numFmtId="188" formatCode="[$-F800]dddd\,\ mmmm\ dd\,\ yyyy"/>
    <numFmt numFmtId="189" formatCode="[$-409]mmm/yy;@"/>
    <numFmt numFmtId="190" formatCode="yyyy\-mm\-dd;@"/>
  </numFmts>
  <fonts count="11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  <family val="2"/>
    </font>
    <font>
      <sz val="11"/>
      <color indexed="8"/>
      <name val="宋体"/>
      <family val="3"/>
      <charset val="134"/>
    </font>
    <font>
      <b/>
      <sz val="8"/>
      <color indexed="9"/>
      <name val="Arial Unicode MS"/>
      <family val="2"/>
      <charset val="134"/>
    </font>
    <font>
      <b/>
      <sz val="8"/>
      <color theme="0"/>
      <name val="Arial Unicode MS"/>
      <family val="2"/>
      <charset val="134"/>
    </font>
    <font>
      <b/>
      <sz val="8"/>
      <color theme="0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b/>
      <sz val="8"/>
      <name val="微软雅黑"/>
      <family val="2"/>
      <charset val="134"/>
    </font>
    <font>
      <b/>
      <sz val="8"/>
      <color rgb="FFFF0000"/>
      <name val="微软雅黑"/>
      <family val="2"/>
      <charset val="134"/>
    </font>
    <font>
      <sz val="8"/>
      <name val="微软雅黑"/>
      <family val="2"/>
      <charset val="134"/>
    </font>
    <font>
      <sz val="8"/>
      <color indexed="8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8"/>
      <color indexed="8"/>
      <name val="微软雅黑"/>
      <family val="2"/>
      <charset val="134"/>
    </font>
    <font>
      <sz val="8"/>
      <color theme="0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8"/>
      <color rgb="FFFF0000"/>
      <name val="Arial Unicode MS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color theme="3"/>
      <name val="宋体"/>
      <family val="2"/>
      <scheme val="minor"/>
    </font>
    <font>
      <i/>
      <sz val="10"/>
      <color theme="1" tint="0.34998626667073579"/>
      <name val="宋体"/>
      <family val="2"/>
      <scheme val="minor"/>
    </font>
    <font>
      <sz val="10"/>
      <color theme="1" tint="0.24994659260841701"/>
      <name val="宋体"/>
      <family val="2"/>
      <scheme val="minor"/>
    </font>
    <font>
      <sz val="10"/>
      <color theme="1"/>
      <name val="Calibri"/>
      <family val="2"/>
      <charset val="134"/>
    </font>
    <font>
      <b/>
      <sz val="18"/>
      <color theme="3"/>
      <name val="宋体"/>
      <family val="1"/>
      <scheme val="major"/>
    </font>
    <font>
      <b/>
      <sz val="10"/>
      <color theme="3"/>
      <name val="宋体"/>
      <family val="1"/>
      <scheme val="major"/>
    </font>
    <font>
      <u/>
      <sz val="10"/>
      <color theme="10"/>
      <name val="宋体"/>
      <family val="2"/>
      <scheme val="minor"/>
    </font>
    <font>
      <u/>
      <sz val="10"/>
      <color theme="10"/>
      <name val="Calibri"/>
      <family val="2"/>
      <charset val="134"/>
    </font>
    <font>
      <u/>
      <sz val="11"/>
      <color theme="10"/>
      <name val="宋体"/>
      <family val="2"/>
      <charset val="134"/>
      <scheme val="minor"/>
    </font>
    <font>
      <sz val="12"/>
      <name val="Times New Roman"/>
      <family val="1"/>
    </font>
    <font>
      <sz val="12"/>
      <name val="宋体"/>
      <family val="3"/>
      <charset val="134"/>
    </font>
    <font>
      <sz val="18"/>
      <color theme="3"/>
      <name val="宋体"/>
      <family val="3"/>
      <charset val="134"/>
      <scheme val="major"/>
    </font>
    <font>
      <b/>
      <sz val="15"/>
      <color theme="3"/>
      <name val="宋体"/>
      <family val="3"/>
      <charset val="134"/>
      <scheme val="minor"/>
    </font>
    <font>
      <b/>
      <sz val="13"/>
      <color theme="3"/>
      <name val="宋体"/>
      <family val="3"/>
      <charset val="134"/>
      <scheme val="minor"/>
    </font>
    <font>
      <b/>
      <sz val="11"/>
      <color theme="3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3"/>
      <charset val="134"/>
      <scheme val="minor"/>
    </font>
    <font>
      <sz val="11"/>
      <color rgb="FF3F3F76"/>
      <name val="宋体"/>
      <family val="3"/>
      <charset val="134"/>
      <scheme val="minor"/>
    </font>
    <font>
      <b/>
      <sz val="11"/>
      <color rgb="FF3F3F3F"/>
      <name val="宋体"/>
      <family val="3"/>
      <charset val="134"/>
      <scheme val="minor"/>
    </font>
    <font>
      <b/>
      <sz val="11"/>
      <color rgb="FFFA7D00"/>
      <name val="宋体"/>
      <family val="3"/>
      <charset val="134"/>
      <scheme val="minor"/>
    </font>
    <font>
      <sz val="11"/>
      <color rgb="FFFA7D0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i/>
      <sz val="11"/>
      <color rgb="FF7F7F7F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b/>
      <sz val="9"/>
      <color theme="0"/>
      <name val="Candara"/>
      <family val="2"/>
    </font>
    <font>
      <b/>
      <sz val="9"/>
      <color theme="0"/>
      <name val="Arial"/>
      <family val="2"/>
    </font>
    <font>
      <b/>
      <sz val="9"/>
      <name val="Candara"/>
      <family val="2"/>
    </font>
    <font>
      <b/>
      <sz val="9"/>
      <name val="Arial"/>
      <family val="2"/>
    </font>
    <font>
      <sz val="9"/>
      <color theme="0"/>
      <name val="Arial"/>
      <family val="2"/>
    </font>
    <font>
      <sz val="9"/>
      <color theme="0"/>
      <name val="Candara"/>
      <family val="2"/>
    </font>
    <font>
      <b/>
      <sz val="9"/>
      <color rgb="FFFF0000"/>
      <name val="Candara"/>
      <family val="2"/>
    </font>
    <font>
      <sz val="9"/>
      <name val="Candara"/>
      <family val="2"/>
    </font>
    <font>
      <sz val="9"/>
      <color theme="1"/>
      <name val="Candara"/>
      <family val="2"/>
    </font>
    <font>
      <sz val="9"/>
      <color theme="1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sz val="10"/>
      <color theme="1"/>
      <name val="微软雅黑"/>
      <family val="2"/>
      <charset val="134"/>
    </font>
    <font>
      <b/>
      <sz val="9"/>
      <color theme="1"/>
      <name val="Arial"/>
      <family val="2"/>
    </font>
    <font>
      <b/>
      <sz val="9"/>
      <color theme="1"/>
      <name val="Unilever DIN Offc Pro"/>
      <family val="2"/>
    </font>
    <font>
      <b/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u/>
      <sz val="12"/>
      <name val="Arial"/>
      <family val="2"/>
    </font>
    <font>
      <b/>
      <u/>
      <sz val="12"/>
      <name val="宋体"/>
      <family val="3"/>
      <charset val="134"/>
    </font>
    <font>
      <sz val="9"/>
      <name val="宋体"/>
      <family val="3"/>
      <charset val="134"/>
    </font>
    <font>
      <sz val="9"/>
      <color theme="1"/>
      <name val="Unilever DIN Offc Pro"/>
      <family val="2"/>
    </font>
    <font>
      <b/>
      <sz val="10"/>
      <color indexed="12"/>
      <name val="Arial"/>
      <family val="2"/>
    </font>
    <font>
      <sz val="14"/>
      <name val="AngsanaUPC"/>
      <family val="1"/>
    </font>
    <font>
      <b/>
      <sz val="10"/>
      <color rgb="FFFF0000"/>
      <name val="宋体"/>
      <family val="3"/>
      <charset val="134"/>
    </font>
    <font>
      <sz val="10"/>
      <color indexed="8"/>
      <name val="Arial"/>
      <family val="2"/>
    </font>
    <font>
      <b/>
      <sz val="12"/>
      <name val="Arial"/>
      <family val="2"/>
    </font>
    <font>
      <b/>
      <sz val="10"/>
      <color rgb="FFFF0000"/>
      <name val="Arial"/>
      <family val="2"/>
    </font>
    <font>
      <sz val="10"/>
      <name val="Arial"/>
      <family val="3"/>
      <charset val="134"/>
    </font>
    <font>
      <sz val="10"/>
      <name val="宋体"/>
      <family val="3"/>
      <charset val="134"/>
    </font>
    <font>
      <sz val="8"/>
      <color theme="1"/>
      <name val="宋体"/>
      <family val="3"/>
      <charset val="134"/>
      <scheme val="minor"/>
    </font>
    <font>
      <sz val="8"/>
      <color theme="1"/>
      <name val="宋体"/>
      <family val="2"/>
      <scheme val="minor"/>
    </font>
    <font>
      <b/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b/>
      <sz val="9"/>
      <color theme="0"/>
      <name val="宋体"/>
      <family val="3"/>
      <charset val="134"/>
      <scheme val="minor"/>
    </font>
    <font>
      <sz val="9"/>
      <name val="Unilever DIN Offc Pro"/>
      <family val="2"/>
    </font>
    <font>
      <sz val="9"/>
      <name val="Calibri"/>
      <family val="2"/>
    </font>
    <font>
      <sz val="9"/>
      <color theme="1"/>
      <name val="Arial"/>
      <family val="2"/>
      <charset val="134"/>
    </font>
    <font>
      <sz val="9"/>
      <color theme="1"/>
      <name val="宋体"/>
      <family val="2"/>
      <scheme val="minor"/>
    </font>
    <font>
      <sz val="9"/>
      <color theme="1"/>
      <name val="等线"/>
      <family val="2"/>
    </font>
    <font>
      <sz val="9"/>
      <color indexed="8"/>
      <name val="Unilever DIN Offc Pro"/>
      <family val="2"/>
    </font>
    <font>
      <sz val="9"/>
      <color indexed="8"/>
      <name val="宋体"/>
      <family val="3"/>
      <charset val="134"/>
    </font>
    <font>
      <sz val="9"/>
      <color indexed="8"/>
      <name val="Arial"/>
      <family val="2"/>
    </font>
    <font>
      <sz val="9"/>
      <color theme="1"/>
      <name val="宋体"/>
      <family val="3"/>
      <charset val="134"/>
    </font>
    <font>
      <sz val="9"/>
      <name val="微软雅黑"/>
      <family val="2"/>
      <charset val="134"/>
    </font>
    <font>
      <sz val="9"/>
      <color theme="1"/>
      <name val="Arial"/>
      <family val="2"/>
    </font>
    <font>
      <b/>
      <sz val="11"/>
      <color indexed="8"/>
      <name val="Calibri"/>
      <family val="2"/>
    </font>
    <font>
      <sz val="9"/>
      <color indexed="8"/>
      <name val="微软雅黑"/>
      <family val="2"/>
      <charset val="134"/>
    </font>
    <font>
      <sz val="9"/>
      <color indexed="8"/>
      <name val="Arial"/>
      <family val="3"/>
      <charset val="134"/>
    </font>
    <font>
      <sz val="9"/>
      <color rgb="FF000000"/>
      <name val="Unilever DIN Offc Pro"/>
      <family val="2"/>
    </font>
    <font>
      <sz val="9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indexed="21"/>
      </patternFill>
    </fill>
    <fill>
      <patternFill patternType="solid">
        <fgColor rgb="FF002060"/>
        <bgColor indexed="64"/>
      </patternFill>
    </fill>
    <fill>
      <patternFill patternType="solid">
        <fgColor rgb="FF002060"/>
        <bgColor indexed="2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21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/>
      <bottom style="thin">
        <color theme="4" tint="0.5999633777886288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15">
    <xf numFmtId="184" fontId="0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84" fontId="11" fillId="0" borderId="0"/>
    <xf numFmtId="184" fontId="11" fillId="0" borderId="0"/>
    <xf numFmtId="184" fontId="12" fillId="0" borderId="0"/>
    <xf numFmtId="184" fontId="11" fillId="0" borderId="0"/>
    <xf numFmtId="184" fontId="11" fillId="0" borderId="0"/>
    <xf numFmtId="184" fontId="11" fillId="0" borderId="0"/>
    <xf numFmtId="184" fontId="9" fillId="0" borderId="0">
      <alignment vertical="center"/>
    </xf>
    <xf numFmtId="184" fontId="11" fillId="0" borderId="0"/>
    <xf numFmtId="184" fontId="11" fillId="0" borderId="0"/>
    <xf numFmtId="184" fontId="11" fillId="0" borderId="0"/>
    <xf numFmtId="184" fontId="11" fillId="0" borderId="0"/>
    <xf numFmtId="184" fontId="8" fillId="0" borderId="0"/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84" fontId="7" fillId="0" borderId="0"/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84" fontId="6" fillId="0" borderId="0"/>
    <xf numFmtId="184" fontId="9" fillId="0" borderId="0">
      <alignment vertical="center"/>
    </xf>
    <xf numFmtId="184" fontId="5" fillId="0" borderId="0"/>
    <xf numFmtId="9" fontId="5" fillId="0" borderId="0" applyFont="0" applyFill="0" applyBorder="0" applyAlignment="0" applyProtection="0">
      <alignment vertical="center"/>
    </xf>
    <xf numFmtId="184" fontId="28" fillId="0" borderId="0"/>
    <xf numFmtId="184" fontId="5" fillId="0" borderId="0"/>
    <xf numFmtId="184" fontId="11" fillId="0" borderId="0"/>
    <xf numFmtId="184" fontId="9" fillId="0" borderId="0">
      <alignment vertical="center"/>
    </xf>
    <xf numFmtId="176" fontId="5" fillId="0" borderId="0" applyFont="0" applyFill="0" applyBorder="0" applyAlignment="0" applyProtection="0">
      <alignment vertical="center"/>
    </xf>
    <xf numFmtId="184" fontId="9" fillId="0" borderId="0">
      <alignment vertical="center"/>
    </xf>
    <xf numFmtId="176" fontId="9" fillId="0" borderId="0" applyFont="0" applyFill="0" applyBorder="0" applyAlignment="0" applyProtection="0">
      <alignment vertical="center"/>
    </xf>
    <xf numFmtId="184" fontId="11" fillId="0" borderId="0"/>
    <xf numFmtId="184" fontId="11" fillId="0" borderId="0"/>
    <xf numFmtId="184" fontId="11" fillId="0" borderId="0"/>
    <xf numFmtId="184" fontId="5" fillId="0" borderId="0"/>
    <xf numFmtId="184" fontId="29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84" fontId="12" fillId="0" borderId="0"/>
    <xf numFmtId="184" fontId="11" fillId="0" borderId="0"/>
    <xf numFmtId="184" fontId="5" fillId="0" borderId="0"/>
    <xf numFmtId="43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184" fontId="5" fillId="0" borderId="0"/>
    <xf numFmtId="43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184" fontId="5" fillId="0" borderId="0"/>
    <xf numFmtId="184" fontId="4" fillId="0" borderId="0"/>
    <xf numFmtId="9" fontId="4" fillId="0" borderId="0" applyFont="0" applyFill="0" applyBorder="0" applyAlignment="0" applyProtection="0">
      <alignment vertical="center"/>
    </xf>
    <xf numFmtId="184" fontId="4" fillId="0" borderId="0"/>
    <xf numFmtId="176" fontId="4" fillId="0" borderId="0" applyFont="0" applyFill="0" applyBorder="0" applyAlignment="0" applyProtection="0">
      <alignment vertical="center"/>
    </xf>
    <xf numFmtId="184" fontId="4" fillId="0" borderId="0"/>
    <xf numFmtId="184" fontId="4" fillId="0" borderId="0"/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84" fontId="4" fillId="0" borderId="0"/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84" fontId="4" fillId="0" borderId="0"/>
    <xf numFmtId="184" fontId="3" fillId="0" borderId="0"/>
    <xf numFmtId="184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84" fontId="3" fillId="0" borderId="0"/>
    <xf numFmtId="184" fontId="28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184" fontId="32" fillId="0" borderId="0" applyNumberFormat="0" applyFill="0" applyBorder="0" applyAlignment="0" applyProtection="0">
      <alignment vertical="top"/>
      <protection locked="0"/>
    </xf>
    <xf numFmtId="184" fontId="11" fillId="0" borderId="0" applyBorder="0"/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>
      <alignment vertical="center"/>
    </xf>
    <xf numFmtId="184" fontId="33" fillId="0" borderId="0" applyNumberFormat="0" applyFill="0" applyBorder="0" applyAlignment="0" applyProtection="0"/>
    <xf numFmtId="184" fontId="32" fillId="0" borderId="0" applyNumberFormat="0" applyFill="0" applyBorder="0" applyAlignment="0" applyProtection="0">
      <alignment vertical="top"/>
      <protection locked="0"/>
    </xf>
    <xf numFmtId="184" fontId="34" fillId="39" borderId="14" applyNumberFormat="0" applyProtection="0">
      <alignment horizontal="center"/>
    </xf>
    <xf numFmtId="184" fontId="36" fillId="0" borderId="0">
      <alignment vertical="center"/>
    </xf>
    <xf numFmtId="184" fontId="35" fillId="39" borderId="0" applyNumberFormat="0" applyProtection="0"/>
    <xf numFmtId="184" fontId="11" fillId="0" borderId="0" applyBorder="0"/>
    <xf numFmtId="9" fontId="11" fillId="0" borderId="0" applyFont="0" applyFill="0" applyBorder="0" applyAlignment="0" applyProtection="0"/>
    <xf numFmtId="184" fontId="9" fillId="0" borderId="0">
      <alignment vertical="center"/>
    </xf>
    <xf numFmtId="184" fontId="32" fillId="0" borderId="0" applyNumberFormat="0" applyFill="0" applyBorder="0" applyAlignment="0" applyProtection="0">
      <alignment vertical="top"/>
      <protection locked="0"/>
    </xf>
    <xf numFmtId="9" fontId="11" fillId="0" borderId="0" applyFont="0" applyFill="0" applyBorder="0" applyAlignment="0" applyProtection="0"/>
    <xf numFmtId="184" fontId="32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>
      <alignment vertical="center"/>
    </xf>
    <xf numFmtId="184" fontId="32" fillId="0" borderId="0" applyNumberFormat="0" applyFill="0" applyBorder="0" applyAlignment="0" applyProtection="0">
      <alignment vertical="top"/>
      <protection locked="0"/>
    </xf>
    <xf numFmtId="184" fontId="11" fillId="0" borderId="0"/>
    <xf numFmtId="184" fontId="3" fillId="0" borderId="0"/>
    <xf numFmtId="184" fontId="36" fillId="0" borderId="0">
      <alignment vertical="center"/>
    </xf>
    <xf numFmtId="184" fontId="38" fillId="0" borderId="5" applyNumberFormat="0" applyFill="0" applyProtection="0">
      <alignment vertical="center"/>
    </xf>
    <xf numFmtId="184" fontId="39" fillId="40" borderId="15" applyNumberFormat="0" applyProtection="0">
      <alignment vertical="center"/>
    </xf>
    <xf numFmtId="184" fontId="35" fillId="39" borderId="0" applyNumberFormat="0" applyProtection="0"/>
    <xf numFmtId="184" fontId="34" fillId="0" borderId="14" applyNumberFormat="0" applyProtection="0">
      <alignment vertical="center"/>
    </xf>
    <xf numFmtId="184" fontId="34" fillId="39" borderId="14" applyNumberFormat="0" applyProtection="0">
      <alignment horizontal="center"/>
    </xf>
    <xf numFmtId="184" fontId="11" fillId="0" borderId="0" applyBorder="0"/>
    <xf numFmtId="184" fontId="40" fillId="0" borderId="0" applyNumberForma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4" fontId="37" fillId="0" borderId="0">
      <alignment vertical="center"/>
    </xf>
    <xf numFmtId="184" fontId="41" fillId="0" borderId="0" applyNumberFormat="0" applyFill="0" applyBorder="0" applyAlignment="0" applyProtection="0">
      <alignment vertical="center"/>
    </xf>
    <xf numFmtId="184" fontId="11" fillId="0" borderId="0"/>
    <xf numFmtId="184" fontId="42" fillId="0" borderId="0" applyNumberFormat="0" applyFill="0" applyBorder="0" applyAlignment="0" applyProtection="0">
      <alignment vertical="center"/>
    </xf>
    <xf numFmtId="184" fontId="11" fillId="0" borderId="0"/>
    <xf numFmtId="184" fontId="11" fillId="0" borderId="0"/>
    <xf numFmtId="184" fontId="11" fillId="0" borderId="0"/>
    <xf numFmtId="184" fontId="11" fillId="0" borderId="0"/>
    <xf numFmtId="184" fontId="11" fillId="0" borderId="0"/>
    <xf numFmtId="184" fontId="11" fillId="0" borderId="0"/>
    <xf numFmtId="184" fontId="11" fillId="0" borderId="0"/>
    <xf numFmtId="184" fontId="11" fillId="0" borderId="0"/>
    <xf numFmtId="184" fontId="11" fillId="0" borderId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4" fontId="3" fillId="0" borderId="0">
      <alignment vertical="center"/>
    </xf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11" fillId="0" borderId="0"/>
    <xf numFmtId="184" fontId="3" fillId="0" borderId="0"/>
    <xf numFmtId="184" fontId="3" fillId="0" borderId="0"/>
    <xf numFmtId="184" fontId="3" fillId="0" borderId="0"/>
    <xf numFmtId="184" fontId="11" fillId="0" borderId="0"/>
    <xf numFmtId="184" fontId="11" fillId="0" borderId="0"/>
    <xf numFmtId="184" fontId="3" fillId="0" borderId="0">
      <alignment vertical="center"/>
    </xf>
    <xf numFmtId="184" fontId="3" fillId="0" borderId="0">
      <alignment vertical="center"/>
    </xf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>
      <alignment vertical="center"/>
    </xf>
    <xf numFmtId="184" fontId="3" fillId="0" borderId="0">
      <alignment vertical="center"/>
    </xf>
    <xf numFmtId="184" fontId="3" fillId="0" borderId="0">
      <alignment vertical="center"/>
    </xf>
    <xf numFmtId="184" fontId="3" fillId="0" borderId="0">
      <alignment vertical="center"/>
    </xf>
    <xf numFmtId="184" fontId="3" fillId="0" borderId="0">
      <alignment vertical="center"/>
    </xf>
    <xf numFmtId="184" fontId="3" fillId="0" borderId="0">
      <alignment vertical="center"/>
    </xf>
    <xf numFmtId="184" fontId="3" fillId="0" borderId="0">
      <alignment vertical="center"/>
    </xf>
    <xf numFmtId="184" fontId="11" fillId="0" borderId="0"/>
    <xf numFmtId="184" fontId="11" fillId="0" borderId="0"/>
    <xf numFmtId="184" fontId="11" fillId="0" borderId="0"/>
    <xf numFmtId="184" fontId="11" fillId="0" borderId="0"/>
    <xf numFmtId="184" fontId="11" fillId="0" borderId="0"/>
    <xf numFmtId="184" fontId="11" fillId="0" borderId="0"/>
    <xf numFmtId="184" fontId="3" fillId="0" borderId="0">
      <alignment vertical="center"/>
    </xf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>
      <alignment vertical="center"/>
    </xf>
    <xf numFmtId="184" fontId="3" fillId="0" borderId="0">
      <alignment vertical="center"/>
    </xf>
    <xf numFmtId="184" fontId="3" fillId="0" borderId="0"/>
    <xf numFmtId="184" fontId="3" fillId="0" borderId="0"/>
    <xf numFmtId="184" fontId="44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>
      <alignment vertical="center"/>
    </xf>
    <xf numFmtId="184" fontId="3" fillId="0" borderId="0">
      <alignment vertical="center"/>
    </xf>
    <xf numFmtId="184" fontId="3" fillId="0" borderId="0">
      <alignment vertical="center"/>
    </xf>
    <xf numFmtId="184" fontId="3" fillId="0" borderId="0">
      <alignment vertical="center"/>
    </xf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>
      <alignment vertical="center"/>
    </xf>
    <xf numFmtId="184" fontId="3" fillId="0" borderId="0">
      <alignment vertical="center"/>
    </xf>
    <xf numFmtId="184" fontId="3" fillId="0" borderId="0"/>
    <xf numFmtId="184" fontId="3" fillId="0" borderId="0">
      <alignment vertical="center"/>
    </xf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>
      <alignment vertical="center"/>
    </xf>
    <xf numFmtId="184" fontId="3" fillId="0" borderId="0">
      <alignment vertical="center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4" fontId="4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4" fontId="3" fillId="0" borderId="0"/>
    <xf numFmtId="184" fontId="3" fillId="0" borderId="0"/>
    <xf numFmtId="184" fontId="3" fillId="0" borderId="0"/>
    <xf numFmtId="184" fontId="3" fillId="0" borderId="0"/>
    <xf numFmtId="9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184" fontId="28" fillId="0" borderId="0">
      <alignment vertical="center"/>
    </xf>
    <xf numFmtId="184" fontId="28" fillId="16" borderId="0" applyNumberFormat="0" applyBorder="0" applyAlignment="0" applyProtection="0">
      <alignment vertical="center"/>
    </xf>
    <xf numFmtId="184" fontId="28" fillId="20" borderId="0" applyNumberFormat="0" applyBorder="0" applyAlignment="0" applyProtection="0">
      <alignment vertical="center"/>
    </xf>
    <xf numFmtId="184" fontId="28" fillId="24" borderId="0" applyNumberFormat="0" applyBorder="0" applyAlignment="0" applyProtection="0">
      <alignment vertical="center"/>
    </xf>
    <xf numFmtId="184" fontId="28" fillId="28" borderId="0" applyNumberFormat="0" applyBorder="0" applyAlignment="0" applyProtection="0">
      <alignment vertical="center"/>
    </xf>
    <xf numFmtId="184" fontId="28" fillId="32" borderId="0" applyNumberFormat="0" applyBorder="0" applyAlignment="0" applyProtection="0">
      <alignment vertical="center"/>
    </xf>
    <xf numFmtId="184" fontId="28" fillId="36" borderId="0" applyNumberFormat="0" applyBorder="0" applyAlignment="0" applyProtection="0">
      <alignment vertical="center"/>
    </xf>
    <xf numFmtId="184" fontId="28" fillId="17" borderId="0" applyNumberFormat="0" applyBorder="0" applyAlignment="0" applyProtection="0">
      <alignment vertical="center"/>
    </xf>
    <xf numFmtId="184" fontId="28" fillId="21" borderId="0" applyNumberFormat="0" applyBorder="0" applyAlignment="0" applyProtection="0">
      <alignment vertical="center"/>
    </xf>
    <xf numFmtId="184" fontId="28" fillId="25" borderId="0" applyNumberFormat="0" applyBorder="0" applyAlignment="0" applyProtection="0">
      <alignment vertical="center"/>
    </xf>
    <xf numFmtId="184" fontId="28" fillId="29" borderId="0" applyNumberFormat="0" applyBorder="0" applyAlignment="0" applyProtection="0">
      <alignment vertical="center"/>
    </xf>
    <xf numFmtId="184" fontId="28" fillId="33" borderId="0" applyNumberFormat="0" applyBorder="0" applyAlignment="0" applyProtection="0">
      <alignment vertical="center"/>
    </xf>
    <xf numFmtId="184" fontId="28" fillId="37" borderId="0" applyNumberFormat="0" applyBorder="0" applyAlignment="0" applyProtection="0">
      <alignment vertical="center"/>
    </xf>
    <xf numFmtId="184" fontId="59" fillId="18" borderId="0" applyNumberFormat="0" applyBorder="0" applyAlignment="0" applyProtection="0">
      <alignment vertical="center"/>
    </xf>
    <xf numFmtId="184" fontId="59" fillId="22" borderId="0" applyNumberFormat="0" applyBorder="0" applyAlignment="0" applyProtection="0">
      <alignment vertical="center"/>
    </xf>
    <xf numFmtId="184" fontId="59" fillId="26" borderId="0" applyNumberFormat="0" applyBorder="0" applyAlignment="0" applyProtection="0">
      <alignment vertical="center"/>
    </xf>
    <xf numFmtId="184" fontId="59" fillId="30" borderId="0" applyNumberFormat="0" applyBorder="0" applyAlignment="0" applyProtection="0">
      <alignment vertical="center"/>
    </xf>
    <xf numFmtId="184" fontId="59" fillId="34" borderId="0" applyNumberFormat="0" applyBorder="0" applyAlignment="0" applyProtection="0">
      <alignment vertical="center"/>
    </xf>
    <xf numFmtId="184" fontId="59" fillId="38" borderId="0" applyNumberFormat="0" applyBorder="0" applyAlignment="0" applyProtection="0">
      <alignment vertical="center"/>
    </xf>
    <xf numFmtId="184" fontId="59" fillId="15" borderId="0" applyNumberFormat="0" applyBorder="0" applyAlignment="0" applyProtection="0">
      <alignment vertical="center"/>
    </xf>
    <xf numFmtId="184" fontId="59" fillId="19" borderId="0" applyNumberFormat="0" applyBorder="0" applyAlignment="0" applyProtection="0">
      <alignment vertical="center"/>
    </xf>
    <xf numFmtId="184" fontId="59" fillId="23" borderId="0" applyNumberFormat="0" applyBorder="0" applyAlignment="0" applyProtection="0">
      <alignment vertical="center"/>
    </xf>
    <xf numFmtId="184" fontId="59" fillId="27" borderId="0" applyNumberFormat="0" applyBorder="0" applyAlignment="0" applyProtection="0">
      <alignment vertical="center"/>
    </xf>
    <xf numFmtId="184" fontId="59" fillId="31" borderId="0" applyNumberFormat="0" applyBorder="0" applyAlignment="0" applyProtection="0">
      <alignment vertical="center"/>
    </xf>
    <xf numFmtId="184" fontId="59" fillId="35" borderId="0" applyNumberFormat="0" applyBorder="0" applyAlignment="0" applyProtection="0">
      <alignment vertical="center"/>
    </xf>
    <xf numFmtId="184" fontId="50" fillId="9" borderId="0" applyNumberFormat="0" applyBorder="0" applyAlignment="0" applyProtection="0">
      <alignment vertical="center"/>
    </xf>
    <xf numFmtId="184" fontId="54" fillId="12" borderId="8" applyNumberFormat="0" applyAlignment="0" applyProtection="0">
      <alignment vertical="center"/>
    </xf>
    <xf numFmtId="184" fontId="56" fillId="13" borderId="11" applyNumberFormat="0" applyAlignment="0" applyProtection="0">
      <alignment vertical="center"/>
    </xf>
    <xf numFmtId="184" fontId="58" fillId="0" borderId="0" applyNumberFormat="0" applyFill="0" applyBorder="0" applyAlignment="0" applyProtection="0">
      <alignment vertical="center"/>
    </xf>
    <xf numFmtId="184" fontId="49" fillId="8" borderId="0" applyNumberFormat="0" applyBorder="0" applyAlignment="0" applyProtection="0">
      <alignment vertical="center"/>
    </xf>
    <xf numFmtId="184" fontId="46" fillId="0" borderId="5" applyNumberFormat="0" applyFill="0" applyAlignment="0" applyProtection="0">
      <alignment vertical="center"/>
    </xf>
    <xf numFmtId="184" fontId="47" fillId="0" borderId="6" applyNumberFormat="0" applyFill="0" applyAlignment="0" applyProtection="0">
      <alignment vertical="center"/>
    </xf>
    <xf numFmtId="184" fontId="48" fillId="0" borderId="7" applyNumberFormat="0" applyFill="0" applyAlignment="0" applyProtection="0">
      <alignment vertical="center"/>
    </xf>
    <xf numFmtId="184" fontId="48" fillId="0" borderId="0" applyNumberFormat="0" applyFill="0" applyBorder="0" applyAlignment="0" applyProtection="0">
      <alignment vertical="center"/>
    </xf>
    <xf numFmtId="184" fontId="52" fillId="11" borderId="8" applyNumberFormat="0" applyAlignment="0" applyProtection="0">
      <alignment vertical="center"/>
    </xf>
    <xf numFmtId="184" fontId="55" fillId="0" borderId="10" applyNumberFormat="0" applyFill="0" applyAlignment="0" applyProtection="0">
      <alignment vertical="center"/>
    </xf>
    <xf numFmtId="184" fontId="51" fillId="10" borderId="0" applyNumberFormat="0" applyBorder="0" applyAlignment="0" applyProtection="0">
      <alignment vertical="center"/>
    </xf>
    <xf numFmtId="184" fontId="28" fillId="14" borderId="12" applyNumberFormat="0" applyFont="0" applyAlignment="0" applyProtection="0">
      <alignment vertical="center"/>
    </xf>
    <xf numFmtId="184" fontId="53" fillId="12" borderId="9" applyNumberFormat="0" applyAlignment="0" applyProtection="0">
      <alignment vertical="center"/>
    </xf>
    <xf numFmtId="184" fontId="45" fillId="0" borderId="0" applyNumberFormat="0" applyFill="0" applyBorder="0" applyAlignment="0" applyProtection="0">
      <alignment vertical="center"/>
    </xf>
    <xf numFmtId="184" fontId="31" fillId="0" borderId="13" applyNumberFormat="0" applyFill="0" applyAlignment="0" applyProtection="0">
      <alignment vertical="center"/>
    </xf>
    <xf numFmtId="184" fontId="57" fillId="0" borderId="0" applyNumberFormat="0" applyFill="0" applyBorder="0" applyAlignment="0" applyProtection="0">
      <alignment vertical="center"/>
    </xf>
    <xf numFmtId="184" fontId="28" fillId="0" borderId="0">
      <alignment vertical="center"/>
    </xf>
    <xf numFmtId="43" fontId="28" fillId="0" borderId="0" applyFont="0" applyFill="0" applyBorder="0" applyAlignment="0" applyProtection="0">
      <alignment vertical="center"/>
    </xf>
    <xf numFmtId="184" fontId="3" fillId="0" borderId="0"/>
    <xf numFmtId="184" fontId="11" fillId="0" borderId="0">
      <alignment vertical="top"/>
    </xf>
    <xf numFmtId="184" fontId="28" fillId="0" borderId="0"/>
    <xf numFmtId="184" fontId="9" fillId="0" borderId="0">
      <alignment vertical="center"/>
    </xf>
    <xf numFmtId="184" fontId="9" fillId="0" borderId="0">
      <alignment vertical="center"/>
    </xf>
    <xf numFmtId="43" fontId="28" fillId="0" borderId="0" applyFont="0" applyFill="0" applyBorder="0" applyAlignment="0" applyProtection="0">
      <alignment vertical="center"/>
    </xf>
    <xf numFmtId="184" fontId="9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184" fontId="28" fillId="0" borderId="0"/>
    <xf numFmtId="184" fontId="11" fillId="0" borderId="0"/>
    <xf numFmtId="184" fontId="28" fillId="0" borderId="0">
      <alignment vertical="center"/>
    </xf>
    <xf numFmtId="184" fontId="9" fillId="0" borderId="0">
      <alignment vertical="center"/>
    </xf>
    <xf numFmtId="43" fontId="28" fillId="0" borderId="0" applyFont="0" applyFill="0" applyBorder="0" applyAlignment="0" applyProtection="0">
      <alignment vertical="center"/>
    </xf>
    <xf numFmtId="184" fontId="28" fillId="0" borderId="0">
      <alignment vertical="center"/>
    </xf>
    <xf numFmtId="184" fontId="28" fillId="0" borderId="0"/>
    <xf numFmtId="184" fontId="28" fillId="0" borderId="0"/>
    <xf numFmtId="43" fontId="3" fillId="0" borderId="0" applyFont="0" applyFill="0" applyBorder="0" applyAlignment="0" applyProtection="0">
      <alignment vertical="center"/>
    </xf>
    <xf numFmtId="184" fontId="28" fillId="0" borderId="0"/>
    <xf numFmtId="184" fontId="3" fillId="0" borderId="0">
      <alignment vertical="center"/>
    </xf>
    <xf numFmtId="184" fontId="3" fillId="0" borderId="0"/>
    <xf numFmtId="184" fontId="9" fillId="0" borderId="0">
      <alignment vertical="center"/>
    </xf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>
      <alignment vertical="center"/>
    </xf>
    <xf numFmtId="184" fontId="28" fillId="0" borderId="0">
      <alignment vertical="center"/>
    </xf>
    <xf numFmtId="184" fontId="28" fillId="0" borderId="0"/>
    <xf numFmtId="184" fontId="11" fillId="0" borderId="0"/>
    <xf numFmtId="184" fontId="28" fillId="0" borderId="0">
      <alignment vertical="center"/>
    </xf>
    <xf numFmtId="184" fontId="11" fillId="0" borderId="0"/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184" fontId="9" fillId="0" borderId="0"/>
    <xf numFmtId="43" fontId="9" fillId="0" borderId="0" applyFont="0" applyFill="0" applyBorder="0" applyAlignment="0" applyProtection="0"/>
    <xf numFmtId="184" fontId="3" fillId="0" borderId="0"/>
    <xf numFmtId="43" fontId="9" fillId="0" borderId="0" applyFont="0" applyFill="0" applyBorder="0" applyAlignment="0" applyProtection="0"/>
    <xf numFmtId="184" fontId="9" fillId="0" borderId="0"/>
    <xf numFmtId="184" fontId="9" fillId="0" borderId="0">
      <alignment vertical="center"/>
    </xf>
    <xf numFmtId="184" fontId="9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184" fontId="9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84" fontId="11" fillId="0" borderId="0"/>
    <xf numFmtId="184" fontId="12" fillId="0" borderId="0"/>
    <xf numFmtId="184" fontId="11" fillId="0" borderId="0"/>
    <xf numFmtId="184" fontId="9" fillId="0" borderId="0">
      <alignment vertical="center"/>
    </xf>
    <xf numFmtId="184" fontId="11" fillId="0" borderId="0"/>
    <xf numFmtId="184" fontId="3" fillId="0" borderId="0"/>
    <xf numFmtId="43" fontId="3" fillId="0" borderId="0" applyFont="0" applyFill="0" applyBorder="0" applyAlignment="0" applyProtection="0">
      <alignment vertical="center"/>
    </xf>
    <xf numFmtId="184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4" fontId="3" fillId="0" borderId="0"/>
    <xf numFmtId="184" fontId="9" fillId="0" borderId="0">
      <alignment vertical="center"/>
    </xf>
    <xf numFmtId="9" fontId="3" fillId="0" borderId="0" applyFont="0" applyFill="0" applyBorder="0" applyAlignment="0" applyProtection="0">
      <alignment vertical="center"/>
    </xf>
    <xf numFmtId="184" fontId="28" fillId="0" borderId="0"/>
    <xf numFmtId="184" fontId="3" fillId="0" borderId="0"/>
    <xf numFmtId="184" fontId="11" fillId="0" borderId="0"/>
    <xf numFmtId="43" fontId="3" fillId="0" borderId="0" applyFont="0" applyFill="0" applyBorder="0" applyAlignment="0" applyProtection="0">
      <alignment vertical="center"/>
    </xf>
    <xf numFmtId="184" fontId="9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184" fontId="11" fillId="0" borderId="0"/>
    <xf numFmtId="184" fontId="11" fillId="0" borderId="0"/>
    <xf numFmtId="184" fontId="3" fillId="0" borderId="0"/>
    <xf numFmtId="184" fontId="29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84" fontId="12" fillId="0" borderId="0"/>
    <xf numFmtId="184" fontId="11" fillId="0" borderId="0"/>
    <xf numFmtId="184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4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4" fontId="3" fillId="0" borderId="0"/>
    <xf numFmtId="184" fontId="3" fillId="0" borderId="0"/>
    <xf numFmtId="9" fontId="3" fillId="0" borderId="0" applyFont="0" applyFill="0" applyBorder="0" applyAlignment="0" applyProtection="0">
      <alignment vertical="center"/>
    </xf>
    <xf numFmtId="184" fontId="3" fillId="0" borderId="0"/>
    <xf numFmtId="43" fontId="3" fillId="0" borderId="0" applyFont="0" applyFill="0" applyBorder="0" applyAlignment="0" applyProtection="0">
      <alignment vertical="center"/>
    </xf>
    <xf numFmtId="184" fontId="3" fillId="0" borderId="0"/>
    <xf numFmtId="184" fontId="3" fillId="0" borderId="0"/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4" fontId="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4" fontId="3" fillId="0" borderId="0"/>
    <xf numFmtId="184" fontId="37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184" fontId="11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184" fontId="9" fillId="0" borderId="0">
      <alignment vertical="center"/>
    </xf>
    <xf numFmtId="184" fontId="36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84" fontId="9" fillId="0" borderId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4" fontId="3" fillId="0" borderId="0"/>
    <xf numFmtId="184" fontId="11" fillId="0" borderId="0"/>
    <xf numFmtId="184" fontId="3" fillId="0" borderId="0"/>
    <xf numFmtId="184" fontId="3" fillId="0" borderId="0">
      <alignment vertical="center"/>
    </xf>
    <xf numFmtId="184" fontId="3" fillId="0" borderId="0"/>
    <xf numFmtId="184" fontId="3" fillId="0" borderId="0"/>
    <xf numFmtId="184" fontId="3" fillId="0" borderId="0">
      <alignment vertical="center"/>
    </xf>
    <xf numFmtId="184" fontId="3" fillId="0" borderId="0">
      <alignment vertical="center"/>
    </xf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>
      <alignment vertical="center"/>
    </xf>
    <xf numFmtId="184" fontId="3" fillId="0" borderId="0">
      <alignment vertical="center"/>
    </xf>
    <xf numFmtId="184" fontId="3" fillId="0" borderId="0">
      <alignment vertical="center"/>
    </xf>
    <xf numFmtId="184" fontId="3" fillId="0" borderId="0">
      <alignment vertical="center"/>
    </xf>
    <xf numFmtId="9" fontId="3" fillId="0" borderId="0" applyFont="0" applyFill="0" applyBorder="0" applyAlignment="0" applyProtection="0"/>
    <xf numFmtId="184" fontId="43" fillId="0" borderId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4" fontId="3" fillId="0" borderId="0"/>
    <xf numFmtId="43" fontId="3" fillId="0" borderId="0" applyFont="0" applyFill="0" applyBorder="0" applyAlignment="0" applyProtection="0"/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>
      <alignment vertical="center"/>
    </xf>
    <xf numFmtId="184" fontId="28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4" fontId="9" fillId="0" borderId="0">
      <alignment vertical="center"/>
    </xf>
    <xf numFmtId="184" fontId="9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184" fontId="9" fillId="0" borderId="0">
      <alignment vertical="center"/>
    </xf>
    <xf numFmtId="184" fontId="9" fillId="0" borderId="0">
      <alignment vertical="center"/>
    </xf>
    <xf numFmtId="0" fontId="9" fillId="0" borderId="0">
      <alignment vertical="center"/>
    </xf>
    <xf numFmtId="0" fontId="2" fillId="0" borderId="0"/>
    <xf numFmtId="0" fontId="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8" fontId="1" fillId="0" borderId="0"/>
    <xf numFmtId="9" fontId="1" fillId="0" borderId="0" applyFont="0" applyFill="0" applyBorder="0" applyAlignment="0" applyProtection="0">
      <alignment vertical="center"/>
    </xf>
  </cellStyleXfs>
  <cellXfs count="319">
    <xf numFmtId="184" fontId="0" fillId="0" borderId="0" xfId="0">
      <alignment vertical="center"/>
    </xf>
    <xf numFmtId="184" fontId="17" fillId="2" borderId="0" xfId="0" applyFont="1" applyFill="1" applyAlignment="1">
      <alignment horizontal="center" vertical="center"/>
    </xf>
    <xf numFmtId="177" fontId="17" fillId="2" borderId="0" xfId="0" applyNumberFormat="1" applyFont="1" applyFill="1">
      <alignment vertical="center"/>
    </xf>
    <xf numFmtId="184" fontId="17" fillId="2" borderId="0" xfId="0" applyFont="1" applyFill="1">
      <alignment vertical="center"/>
    </xf>
    <xf numFmtId="184" fontId="17" fillId="2" borderId="0" xfId="0" applyFont="1" applyFill="1" applyAlignment="1">
      <alignment horizontal="left" vertical="center"/>
    </xf>
    <xf numFmtId="180" fontId="17" fillId="0" borderId="0" xfId="1" applyNumberFormat="1" applyFont="1">
      <alignment vertical="center"/>
    </xf>
    <xf numFmtId="180" fontId="25" fillId="0" borderId="0" xfId="1" applyNumberFormat="1" applyFont="1">
      <alignment vertical="center"/>
    </xf>
    <xf numFmtId="177" fontId="20" fillId="0" borderId="4" xfId="4" applyNumberFormat="1" applyFont="1" applyFill="1" applyBorder="1" applyAlignment="1">
      <alignment horizontal="left" vertical="center"/>
    </xf>
    <xf numFmtId="182" fontId="17" fillId="2" borderId="0" xfId="0" applyNumberFormat="1" applyFont="1" applyFill="1">
      <alignment vertical="center"/>
    </xf>
    <xf numFmtId="1" fontId="20" fillId="0" borderId="4" xfId="4" applyNumberFormat="1" applyFont="1" applyFill="1" applyBorder="1" applyAlignment="1">
      <alignment horizontal="left" vertical="center"/>
    </xf>
    <xf numFmtId="179" fontId="20" fillId="0" borderId="4" xfId="4" applyNumberFormat="1" applyFont="1" applyFill="1" applyBorder="1" applyAlignment="1">
      <alignment horizontal="left" vertical="center"/>
    </xf>
    <xf numFmtId="184" fontId="20" fillId="0" borderId="4" xfId="6" applyFont="1" applyFill="1" applyBorder="1" applyAlignment="1">
      <alignment horizontal="left" vertical="center"/>
    </xf>
    <xf numFmtId="184" fontId="20" fillId="0" borderId="4" xfId="8" applyNumberFormat="1" applyFont="1" applyFill="1" applyBorder="1" applyAlignment="1">
      <alignment horizontal="left" vertical="center"/>
    </xf>
    <xf numFmtId="182" fontId="20" fillId="0" borderId="4" xfId="8" applyNumberFormat="1" applyFont="1" applyFill="1" applyBorder="1" applyAlignment="1">
      <alignment horizontal="left" vertical="center"/>
    </xf>
    <xf numFmtId="181" fontId="19" fillId="0" borderId="4" xfId="2" applyNumberFormat="1" applyFont="1" applyFill="1" applyBorder="1" applyAlignment="1">
      <alignment horizontal="left" vertical="center"/>
    </xf>
    <xf numFmtId="184" fontId="17" fillId="0" borderId="4" xfId="0" applyNumberFormat="1" applyFont="1" applyFill="1" applyBorder="1" applyAlignment="1">
      <alignment horizontal="left" vertical="center"/>
    </xf>
    <xf numFmtId="184" fontId="17" fillId="0" borderId="0" xfId="0" applyFont="1" applyFill="1">
      <alignment vertical="center"/>
    </xf>
    <xf numFmtId="183" fontId="20" fillId="0" borderId="4" xfId="4" applyNumberFormat="1" applyFont="1" applyFill="1" applyBorder="1" applyAlignment="1">
      <alignment horizontal="left" vertical="center"/>
    </xf>
    <xf numFmtId="184" fontId="20" fillId="0" borderId="0" xfId="0" applyFont="1" applyFill="1">
      <alignment vertical="center"/>
    </xf>
    <xf numFmtId="181" fontId="22" fillId="2" borderId="0" xfId="2" applyNumberFormat="1" applyFont="1" applyFill="1">
      <alignment vertical="center"/>
    </xf>
    <xf numFmtId="184" fontId="22" fillId="2" borderId="0" xfId="0" applyFont="1" applyFill="1" applyAlignment="1">
      <alignment horizontal="center" vertical="center"/>
    </xf>
    <xf numFmtId="184" fontId="26" fillId="2" borderId="0" xfId="0" applyFont="1" applyFill="1" applyBorder="1" applyAlignment="1">
      <alignment horizontal="left" vertical="center"/>
    </xf>
    <xf numFmtId="179" fontId="17" fillId="2" borderId="0" xfId="0" applyNumberFormat="1" applyFont="1" applyFill="1" applyAlignment="1">
      <alignment horizontal="left" vertical="center"/>
    </xf>
    <xf numFmtId="179" fontId="18" fillId="3" borderId="3" xfId="3" applyNumberFormat="1" applyFont="1" applyFill="1" applyBorder="1" applyAlignment="1">
      <alignment horizontal="left" vertical="center" wrapText="1"/>
    </xf>
    <xf numFmtId="184" fontId="18" fillId="3" borderId="3" xfId="3" applyFont="1" applyFill="1" applyBorder="1" applyAlignment="1">
      <alignment horizontal="left" vertical="center" wrapText="1"/>
    </xf>
    <xf numFmtId="180" fontId="17" fillId="2" borderId="0" xfId="1" applyNumberFormat="1" applyFont="1" applyFill="1" applyAlignment="1">
      <alignment horizontal="center" vertical="center"/>
    </xf>
    <xf numFmtId="180" fontId="17" fillId="2" borderId="0" xfId="1" applyNumberFormat="1" applyFont="1" applyFill="1" applyAlignment="1">
      <alignment horizontal="left" vertical="center"/>
    </xf>
    <xf numFmtId="180" fontId="17" fillId="0" borderId="0" xfId="1" applyNumberFormat="1" applyFont="1" applyFill="1">
      <alignment vertical="center"/>
    </xf>
    <xf numFmtId="180" fontId="20" fillId="0" borderId="0" xfId="1" applyNumberFormat="1" applyFont="1" applyFill="1">
      <alignment vertical="center"/>
    </xf>
    <xf numFmtId="180" fontId="17" fillId="2" borderId="0" xfId="1" applyNumberFormat="1" applyFont="1" applyFill="1" applyAlignment="1">
      <alignment horizontal="right" vertical="center"/>
    </xf>
    <xf numFmtId="180" fontId="17" fillId="2" borderId="0" xfId="1" applyNumberFormat="1" applyFont="1" applyFill="1" applyBorder="1" applyAlignment="1">
      <alignment horizontal="right" vertical="center"/>
    </xf>
    <xf numFmtId="180" fontId="21" fillId="0" borderId="4" xfId="1" applyNumberFormat="1" applyFont="1" applyFill="1" applyBorder="1" applyAlignment="1">
      <alignment horizontal="right" vertical="center"/>
    </xf>
    <xf numFmtId="180" fontId="17" fillId="0" borderId="4" xfId="1" applyNumberFormat="1" applyFont="1" applyFill="1" applyBorder="1" applyAlignment="1">
      <alignment horizontal="right" vertical="center"/>
    </xf>
    <xf numFmtId="180" fontId="22" fillId="2" borderId="0" xfId="1" applyNumberFormat="1" applyFont="1" applyFill="1" applyAlignment="1">
      <alignment horizontal="right" vertical="center"/>
    </xf>
    <xf numFmtId="180" fontId="17" fillId="2" borderId="0" xfId="1" applyNumberFormat="1" applyFont="1" applyFill="1" applyBorder="1" applyAlignment="1">
      <alignment horizontal="center" vertical="center"/>
    </xf>
    <xf numFmtId="180" fontId="17" fillId="0" borderId="0" xfId="1" applyNumberFormat="1" applyFont="1" applyFill="1" applyAlignment="1">
      <alignment horizontal="center" vertical="center"/>
    </xf>
    <xf numFmtId="184" fontId="17" fillId="0" borderId="0" xfId="0" applyFont="1" applyFill="1" applyAlignment="1">
      <alignment horizontal="center" vertical="center"/>
    </xf>
    <xf numFmtId="184" fontId="19" fillId="3" borderId="3" xfId="3" applyFont="1" applyFill="1" applyBorder="1" applyAlignment="1">
      <alignment horizontal="left" vertical="center" wrapText="1"/>
    </xf>
    <xf numFmtId="177" fontId="19" fillId="3" borderId="3" xfId="3" applyNumberFormat="1" applyFont="1" applyFill="1" applyBorder="1" applyAlignment="1">
      <alignment horizontal="left" vertical="center" wrapText="1"/>
    </xf>
    <xf numFmtId="179" fontId="18" fillId="3" borderId="3" xfId="2" applyNumberFormat="1" applyFont="1" applyFill="1" applyBorder="1" applyAlignment="1">
      <alignment horizontal="left" vertical="center" wrapText="1"/>
    </xf>
    <xf numFmtId="9" fontId="18" fillId="3" borderId="3" xfId="2" applyFont="1" applyFill="1" applyBorder="1" applyAlignment="1">
      <alignment horizontal="left" vertical="center" wrapText="1"/>
    </xf>
    <xf numFmtId="177" fontId="18" fillId="3" borderId="3" xfId="3" applyNumberFormat="1" applyFont="1" applyFill="1" applyBorder="1" applyAlignment="1">
      <alignment horizontal="left" vertical="center" wrapText="1"/>
    </xf>
    <xf numFmtId="182" fontId="18" fillId="3" borderId="3" xfId="3" applyNumberFormat="1" applyFont="1" applyFill="1" applyBorder="1" applyAlignment="1">
      <alignment horizontal="left" vertical="center" wrapText="1"/>
    </xf>
    <xf numFmtId="180" fontId="18" fillId="3" borderId="3" xfId="1" applyNumberFormat="1" applyFont="1" applyFill="1" applyBorder="1" applyAlignment="1">
      <alignment horizontal="left" vertical="center" wrapText="1"/>
    </xf>
    <xf numFmtId="180" fontId="14" fillId="4" borderId="4" xfId="1" applyNumberFormat="1" applyFont="1" applyFill="1" applyBorder="1" applyAlignment="1">
      <alignment horizontal="center" vertical="center"/>
    </xf>
    <xf numFmtId="180" fontId="17" fillId="0" borderId="0" xfId="0" applyNumberFormat="1" applyFont="1" applyAlignment="1">
      <alignment horizontal="left" vertical="center"/>
    </xf>
    <xf numFmtId="180" fontId="17" fillId="0" borderId="0" xfId="0" applyNumberFormat="1" applyFont="1">
      <alignment vertical="center"/>
    </xf>
    <xf numFmtId="181" fontId="19" fillId="3" borderId="3" xfId="2" applyNumberFormat="1" applyFont="1" applyFill="1" applyBorder="1" applyAlignment="1">
      <alignment horizontal="left" vertical="center" wrapText="1"/>
    </xf>
    <xf numFmtId="184" fontId="60" fillId="41" borderId="4" xfId="0" applyFont="1" applyFill="1" applyBorder="1" applyAlignment="1">
      <alignment horizontal="center" vertical="top" wrapText="1"/>
    </xf>
    <xf numFmtId="184" fontId="62" fillId="0" borderId="4" xfId="0" applyFont="1" applyFill="1" applyBorder="1" applyAlignment="1">
      <alignment horizontal="center" vertical="top" wrapText="1"/>
    </xf>
    <xf numFmtId="1" fontId="60" fillId="41" borderId="4" xfId="0" applyNumberFormat="1" applyFont="1" applyFill="1" applyBorder="1" applyAlignment="1">
      <alignment horizontal="center" vertical="top" wrapText="1"/>
    </xf>
    <xf numFmtId="9" fontId="60" fillId="42" borderId="4" xfId="2" applyFont="1" applyFill="1" applyBorder="1" applyAlignment="1">
      <alignment horizontal="center" vertical="top" wrapText="1"/>
    </xf>
    <xf numFmtId="43" fontId="60" fillId="42" borderId="4" xfId="1" applyFont="1" applyFill="1" applyBorder="1" applyAlignment="1">
      <alignment horizontal="center" vertical="top" wrapText="1"/>
    </xf>
    <xf numFmtId="9" fontId="60" fillId="42" borderId="4" xfId="2" applyNumberFormat="1" applyFont="1" applyFill="1" applyBorder="1" applyAlignment="1">
      <alignment horizontal="center" vertical="top" wrapText="1"/>
    </xf>
    <xf numFmtId="43" fontId="60" fillId="42" borderId="4" xfId="1" quotePrefix="1" applyFont="1" applyFill="1" applyBorder="1" applyAlignment="1">
      <alignment horizontal="center" vertical="top" wrapText="1"/>
    </xf>
    <xf numFmtId="185" fontId="60" fillId="42" borderId="4" xfId="15" applyNumberFormat="1" applyFont="1" applyFill="1" applyBorder="1" applyAlignment="1">
      <alignment horizontal="center" vertical="top" wrapText="1"/>
    </xf>
    <xf numFmtId="43" fontId="62" fillId="0" borderId="4" xfId="1" applyFont="1" applyFill="1" applyBorder="1" applyAlignment="1">
      <alignment horizontal="center" vertical="top" wrapText="1"/>
    </xf>
    <xf numFmtId="184" fontId="68" fillId="0" borderId="0" xfId="0" applyFont="1" applyAlignment="1">
      <alignment vertical="center"/>
    </xf>
    <xf numFmtId="179" fontId="17" fillId="2" borderId="0" xfId="0" applyNumberFormat="1" applyFont="1" applyFill="1" applyBorder="1" applyAlignment="1">
      <alignment horizontal="center" vertical="center"/>
    </xf>
    <xf numFmtId="184" fontId="17" fillId="2" borderId="0" xfId="0" applyFont="1" applyFill="1" applyBorder="1" applyAlignment="1">
      <alignment horizontal="center" vertical="center"/>
    </xf>
    <xf numFmtId="177" fontId="17" fillId="2" borderId="0" xfId="0" applyNumberFormat="1" applyFont="1" applyFill="1" applyAlignment="1">
      <alignment horizontal="center" vertical="center"/>
    </xf>
    <xf numFmtId="177" fontId="16" fillId="2" borderId="0" xfId="0" applyNumberFormat="1" applyFont="1" applyFill="1" applyAlignment="1">
      <alignment horizontal="center" vertical="center"/>
    </xf>
    <xf numFmtId="9" fontId="22" fillId="2" borderId="0" xfId="2" applyFont="1" applyFill="1" applyAlignment="1">
      <alignment horizontal="center" vertical="center"/>
    </xf>
    <xf numFmtId="182" fontId="17" fillId="2" borderId="0" xfId="0" applyNumberFormat="1" applyFont="1" applyFill="1" applyAlignment="1">
      <alignment horizontal="center" vertical="center"/>
    </xf>
    <xf numFmtId="181" fontId="22" fillId="2" borderId="0" xfId="2" applyNumberFormat="1" applyFont="1" applyFill="1" applyAlignment="1">
      <alignment horizontal="center" vertical="center"/>
    </xf>
    <xf numFmtId="179" fontId="16" fillId="2" borderId="0" xfId="0" applyNumberFormat="1" applyFont="1" applyFill="1" applyBorder="1" applyAlignment="1">
      <alignment horizontal="center"/>
    </xf>
    <xf numFmtId="184" fontId="16" fillId="2" borderId="0" xfId="0" applyFont="1" applyFill="1" applyBorder="1" applyAlignment="1">
      <alignment horizontal="center"/>
    </xf>
    <xf numFmtId="184" fontId="16" fillId="2" borderId="0" xfId="0" applyFont="1" applyFill="1" applyAlignment="1">
      <alignment horizontal="center"/>
    </xf>
    <xf numFmtId="184" fontId="22" fillId="2" borderId="0" xfId="0" applyFont="1" applyFill="1" applyAlignment="1">
      <alignment horizontal="center"/>
    </xf>
    <xf numFmtId="177" fontId="17" fillId="2" borderId="0" xfId="0" applyNumberFormat="1" applyFont="1" applyFill="1" applyAlignment="1">
      <alignment horizontal="center"/>
    </xf>
    <xf numFmtId="10" fontId="17" fillId="2" borderId="0" xfId="0" applyNumberFormat="1" applyFont="1" applyFill="1" applyAlignment="1">
      <alignment horizontal="center"/>
    </xf>
    <xf numFmtId="182" fontId="17" fillId="2" borderId="0" xfId="0" applyNumberFormat="1" applyFont="1" applyFill="1" applyAlignment="1">
      <alignment horizontal="center"/>
    </xf>
    <xf numFmtId="181" fontId="22" fillId="2" borderId="0" xfId="2" applyNumberFormat="1" applyFont="1" applyFill="1" applyAlignment="1">
      <alignment horizontal="center"/>
    </xf>
    <xf numFmtId="180" fontId="17" fillId="2" borderId="0" xfId="1" applyNumberFormat="1" applyFont="1" applyFill="1" applyAlignment="1">
      <alignment horizontal="center"/>
    </xf>
    <xf numFmtId="180" fontId="15" fillId="4" borderId="4" xfId="1" applyNumberFormat="1" applyFont="1" applyFill="1" applyBorder="1" applyAlignment="1">
      <alignment horizontal="center"/>
    </xf>
    <xf numFmtId="1" fontId="15" fillId="4" borderId="4" xfId="1" applyNumberFormat="1" applyFont="1" applyFill="1" applyBorder="1" applyAlignment="1">
      <alignment horizontal="center"/>
    </xf>
    <xf numFmtId="180" fontId="17" fillId="2" borderId="0" xfId="1" applyNumberFormat="1" applyFont="1" applyFill="1" applyBorder="1" applyAlignment="1">
      <alignment horizontal="center"/>
    </xf>
    <xf numFmtId="180" fontId="17" fillId="0" borderId="0" xfId="1" applyNumberFormat="1" applyFont="1" applyFill="1" applyAlignment="1">
      <alignment horizontal="center"/>
    </xf>
    <xf numFmtId="184" fontId="17" fillId="0" borderId="0" xfId="0" applyFont="1" applyFill="1" applyAlignment="1">
      <alignment horizontal="center"/>
    </xf>
    <xf numFmtId="180" fontId="15" fillId="4" borderId="0" xfId="1" applyNumberFormat="1" applyFont="1" applyFill="1" applyBorder="1" applyAlignment="1">
      <alignment horizontal="center"/>
    </xf>
    <xf numFmtId="180" fontId="14" fillId="4" borderId="0" xfId="1" applyNumberFormat="1" applyFont="1" applyFill="1" applyBorder="1" applyAlignment="1">
      <alignment horizontal="center"/>
    </xf>
    <xf numFmtId="179" fontId="17" fillId="0" borderId="4" xfId="0" applyNumberFormat="1" applyFont="1" applyFill="1" applyBorder="1" applyAlignment="1">
      <alignment horizontal="left" vertical="center"/>
    </xf>
    <xf numFmtId="184" fontId="17" fillId="0" borderId="4" xfId="0" applyFont="1" applyFill="1" applyBorder="1">
      <alignment vertical="center"/>
    </xf>
    <xf numFmtId="184" fontId="19" fillId="0" borderId="4" xfId="4" applyFont="1" applyFill="1" applyBorder="1" applyAlignment="1">
      <alignment horizontal="left" vertical="center"/>
    </xf>
    <xf numFmtId="180" fontId="20" fillId="0" borderId="4" xfId="1" applyNumberFormat="1" applyFont="1" applyFill="1" applyBorder="1" applyAlignment="1">
      <alignment horizontal="left" vertical="center"/>
    </xf>
    <xf numFmtId="180" fontId="17" fillId="0" borderId="4" xfId="1" applyNumberFormat="1" applyFont="1" applyFill="1" applyBorder="1" applyAlignment="1">
      <alignment horizontal="left" vertical="center"/>
    </xf>
    <xf numFmtId="180" fontId="16" fillId="0" borderId="4" xfId="1" applyNumberFormat="1" applyFont="1" applyFill="1" applyBorder="1" applyAlignment="1">
      <alignment horizontal="right" vertical="center"/>
    </xf>
    <xf numFmtId="180" fontId="17" fillId="0" borderId="0" xfId="1" applyNumberFormat="1" applyFont="1" applyFill="1" applyAlignment="1">
      <alignment horizontal="right" vertical="center"/>
    </xf>
    <xf numFmtId="180" fontId="23" fillId="0" borderId="4" xfId="1" applyNumberFormat="1" applyFont="1" applyFill="1" applyBorder="1" applyAlignment="1">
      <alignment horizontal="right" vertical="center"/>
    </xf>
    <xf numFmtId="180" fontId="17" fillId="0" borderId="0" xfId="1" applyNumberFormat="1" applyFont="1" applyFill="1" applyBorder="1" applyAlignment="1">
      <alignment horizontal="right" vertical="center"/>
    </xf>
    <xf numFmtId="180" fontId="17" fillId="0" borderId="2" xfId="1" applyNumberFormat="1" applyFont="1" applyFill="1" applyBorder="1" applyAlignment="1">
      <alignment horizontal="left" vertical="center"/>
    </xf>
    <xf numFmtId="179" fontId="20" fillId="0" borderId="4" xfId="0" applyNumberFormat="1" applyFont="1" applyFill="1" applyBorder="1" applyAlignment="1">
      <alignment horizontal="left" vertical="center"/>
    </xf>
    <xf numFmtId="180" fontId="20" fillId="0" borderId="2" xfId="1" applyNumberFormat="1" applyFont="1" applyFill="1" applyBorder="1" applyAlignment="1">
      <alignment horizontal="left" vertical="center"/>
    </xf>
    <xf numFmtId="180" fontId="15" fillId="6" borderId="4" xfId="1" applyNumberFormat="1" applyFont="1" applyFill="1" applyBorder="1" applyAlignment="1">
      <alignment horizontal="center" vertical="center" wrapText="1"/>
    </xf>
    <xf numFmtId="180" fontId="17" fillId="2" borderId="0" xfId="1" applyNumberFormat="1" applyFont="1" applyFill="1" applyAlignment="1">
      <alignment horizontal="center" vertical="center" wrapText="1"/>
    </xf>
    <xf numFmtId="180" fontId="19" fillId="7" borderId="4" xfId="1" applyNumberFormat="1" applyFont="1" applyFill="1" applyBorder="1" applyAlignment="1">
      <alignment horizontal="center" vertical="center" wrapText="1"/>
    </xf>
    <xf numFmtId="180" fontId="15" fillId="7" borderId="4" xfId="1" applyNumberFormat="1" applyFont="1" applyFill="1" applyBorder="1" applyAlignment="1">
      <alignment horizontal="center" vertical="center" wrapText="1"/>
    </xf>
    <xf numFmtId="180" fontId="15" fillId="6" borderId="0" xfId="1" applyNumberFormat="1" applyFont="1" applyFill="1" applyBorder="1" applyAlignment="1">
      <alignment horizontal="center" vertical="center" wrapText="1"/>
    </xf>
    <xf numFmtId="180" fontId="17" fillId="2" borderId="0" xfId="1" applyNumberFormat="1" applyFont="1" applyFill="1" applyBorder="1" applyAlignment="1">
      <alignment horizontal="center" vertical="center" wrapText="1"/>
    </xf>
    <xf numFmtId="180" fontId="15" fillId="6" borderId="1" xfId="1" applyNumberFormat="1" applyFont="1" applyFill="1" applyBorder="1" applyAlignment="1">
      <alignment horizontal="center" vertical="center" wrapText="1"/>
    </xf>
    <xf numFmtId="180" fontId="13" fillId="5" borderId="4" xfId="1" applyNumberFormat="1" applyFont="1" applyFill="1" applyBorder="1" applyAlignment="1">
      <alignment horizontal="center" vertical="center" wrapText="1"/>
    </xf>
    <xf numFmtId="180" fontId="27" fillId="5" borderId="4" xfId="1" applyNumberFormat="1" applyFont="1" applyFill="1" applyBorder="1" applyAlignment="1">
      <alignment horizontal="center" vertical="center" wrapText="1"/>
    </xf>
    <xf numFmtId="184" fontId="17" fillId="0" borderId="0" xfId="0" applyFont="1" applyFill="1" applyAlignment="1">
      <alignment horizontal="center" vertical="center" wrapText="1"/>
    </xf>
    <xf numFmtId="179" fontId="17" fillId="2" borderId="0" xfId="1" applyNumberFormat="1" applyFont="1" applyFill="1" applyAlignment="1">
      <alignment horizontal="center"/>
    </xf>
    <xf numFmtId="179" fontId="15" fillId="4" borderId="4" xfId="1" applyNumberFormat="1" applyFont="1" applyFill="1" applyBorder="1" applyAlignment="1">
      <alignment horizontal="center"/>
    </xf>
    <xf numFmtId="179" fontId="15" fillId="4" borderId="2" xfId="1" applyNumberFormat="1" applyFont="1" applyFill="1" applyBorder="1" applyAlignment="1">
      <alignment horizontal="center"/>
    </xf>
    <xf numFmtId="179" fontId="17" fillId="2" borderId="0" xfId="1" applyNumberFormat="1" applyFont="1" applyFill="1" applyBorder="1" applyAlignment="1">
      <alignment horizontal="center"/>
    </xf>
    <xf numFmtId="179" fontId="14" fillId="4" borderId="4" xfId="1" applyNumberFormat="1" applyFont="1" applyFill="1" applyBorder="1" applyAlignment="1">
      <alignment horizontal="center"/>
    </xf>
    <xf numFmtId="179" fontId="17" fillId="0" borderId="0" xfId="1" applyNumberFormat="1" applyFont="1" applyFill="1" applyAlignment="1">
      <alignment horizontal="center"/>
    </xf>
    <xf numFmtId="179" fontId="17" fillId="0" borderId="0" xfId="0" applyNumberFormat="1" applyFont="1" applyFill="1" applyAlignment="1">
      <alignment horizontal="center"/>
    </xf>
    <xf numFmtId="180" fontId="17" fillId="2" borderId="0" xfId="1" applyNumberFormat="1" applyFont="1" applyFill="1">
      <alignment vertical="center"/>
    </xf>
    <xf numFmtId="179" fontId="15" fillId="4" borderId="0" xfId="1" applyNumberFormat="1" applyFont="1" applyFill="1" applyBorder="1" applyAlignment="1">
      <alignment horizontal="center"/>
    </xf>
    <xf numFmtId="179" fontId="15" fillId="6" borderId="4" xfId="1" applyNumberFormat="1" applyFont="1" applyFill="1" applyBorder="1" applyAlignment="1">
      <alignment horizontal="center" vertical="center" wrapText="1"/>
    </xf>
    <xf numFmtId="179" fontId="0" fillId="0" borderId="0" xfId="0" applyNumberFormat="1">
      <alignment vertical="center"/>
    </xf>
    <xf numFmtId="179" fontId="15" fillId="6" borderId="0" xfId="1" applyNumberFormat="1" applyFont="1" applyFill="1" applyBorder="1" applyAlignment="1">
      <alignment horizontal="center" vertical="center" wrapText="1"/>
    </xf>
    <xf numFmtId="178" fontId="20" fillId="0" borderId="4" xfId="8" applyNumberFormat="1" applyFont="1" applyFill="1" applyBorder="1" applyAlignment="1">
      <alignment horizontal="left" vertical="center"/>
    </xf>
    <xf numFmtId="180" fontId="17" fillId="44" borderId="0" xfId="1" applyNumberFormat="1" applyFont="1" applyFill="1">
      <alignment vertical="center"/>
    </xf>
    <xf numFmtId="184" fontId="0" fillId="44" borderId="0" xfId="0" applyFill="1">
      <alignment vertical="center"/>
    </xf>
    <xf numFmtId="180" fontId="19" fillId="45" borderId="4" xfId="1" applyNumberFormat="1" applyFont="1" applyFill="1" applyBorder="1" applyAlignment="1">
      <alignment horizontal="center" vertical="center" wrapText="1"/>
    </xf>
    <xf numFmtId="43" fontId="22" fillId="2" borderId="0" xfId="1" applyFont="1" applyFill="1">
      <alignment vertical="center"/>
    </xf>
    <xf numFmtId="0" fontId="20" fillId="0" borderId="4" xfId="4" applyNumberFormat="1" applyFont="1" applyFill="1" applyBorder="1" applyAlignment="1">
      <alignment horizontal="left" vertical="center"/>
    </xf>
    <xf numFmtId="184" fontId="69" fillId="0" borderId="0" xfId="0" applyFont="1">
      <alignment vertical="center"/>
    </xf>
    <xf numFmtId="184" fontId="69" fillId="0" borderId="4" xfId="0" applyFont="1" applyBorder="1">
      <alignment vertical="center"/>
    </xf>
    <xf numFmtId="184" fontId="70" fillId="0" borderId="4" xfId="0" applyFont="1" applyBorder="1" applyAlignment="1">
      <alignment horizontal="center" vertical="center"/>
    </xf>
    <xf numFmtId="184" fontId="70" fillId="0" borderId="0" xfId="0" applyFont="1" applyAlignment="1">
      <alignment horizontal="center" vertical="center"/>
    </xf>
    <xf numFmtId="0" fontId="69" fillId="0" borderId="4" xfId="0" applyNumberFormat="1" applyFont="1" applyBorder="1">
      <alignment vertical="center"/>
    </xf>
    <xf numFmtId="186" fontId="69" fillId="0" borderId="4" xfId="0" applyNumberFormat="1" applyFont="1" applyBorder="1">
      <alignment vertical="center"/>
    </xf>
    <xf numFmtId="184" fontId="69" fillId="0" borderId="4" xfId="0" applyFont="1" applyBorder="1" applyAlignment="1">
      <alignment vertical="center" wrapText="1"/>
    </xf>
    <xf numFmtId="180" fontId="69" fillId="0" borderId="4" xfId="1" applyNumberFormat="1" applyFont="1" applyBorder="1">
      <alignment vertical="center"/>
    </xf>
    <xf numFmtId="178" fontId="69" fillId="0" borderId="4" xfId="0" applyNumberFormat="1" applyFont="1" applyBorder="1">
      <alignment vertical="center"/>
    </xf>
    <xf numFmtId="180" fontId="22" fillId="2" borderId="0" xfId="1" applyNumberFormat="1" applyFont="1" applyFill="1">
      <alignment vertical="center"/>
    </xf>
    <xf numFmtId="180" fontId="22" fillId="6" borderId="4" xfId="1" applyNumberFormat="1" applyFont="1" applyFill="1" applyBorder="1" applyAlignment="1">
      <alignment horizontal="center" vertical="center" wrapText="1"/>
    </xf>
    <xf numFmtId="180" fontId="25" fillId="0" borderId="0" xfId="1" applyNumberFormat="1" applyFont="1" applyFill="1">
      <alignment vertical="center"/>
    </xf>
    <xf numFmtId="184" fontId="0" fillId="0" borderId="0" xfId="0" applyFill="1">
      <alignment vertical="center"/>
    </xf>
    <xf numFmtId="180" fontId="17" fillId="0" borderId="0" xfId="0" applyNumberFormat="1" applyFont="1" applyFill="1">
      <alignment vertical="center"/>
    </xf>
    <xf numFmtId="180" fontId="17" fillId="0" borderId="0" xfId="0" applyNumberFormat="1" applyFont="1" applyFill="1" applyAlignment="1">
      <alignment horizontal="left" vertical="center"/>
    </xf>
    <xf numFmtId="180" fontId="24" fillId="0" borderId="0" xfId="0" applyNumberFormat="1" applyFont="1" applyFill="1">
      <alignment vertical="center"/>
    </xf>
    <xf numFmtId="180" fontId="20" fillId="0" borderId="0" xfId="0" applyNumberFormat="1" applyFont="1" applyFill="1">
      <alignment vertical="center"/>
    </xf>
    <xf numFmtId="43" fontId="17" fillId="0" borderId="0" xfId="1" applyFont="1" applyFill="1" applyBorder="1" applyAlignment="1">
      <alignment horizontal="right" vertical="center"/>
    </xf>
    <xf numFmtId="179" fontId="17" fillId="46" borderId="4" xfId="0" applyNumberFormat="1" applyFont="1" applyFill="1" applyBorder="1" applyAlignment="1">
      <alignment horizontal="left" vertical="center"/>
    </xf>
    <xf numFmtId="184" fontId="17" fillId="46" borderId="4" xfId="0" applyFont="1" applyFill="1" applyBorder="1">
      <alignment vertical="center"/>
    </xf>
    <xf numFmtId="184" fontId="20" fillId="46" borderId="4" xfId="6" applyFont="1" applyFill="1" applyBorder="1" applyAlignment="1">
      <alignment horizontal="left" vertical="center"/>
    </xf>
    <xf numFmtId="181" fontId="19" fillId="46" borderId="4" xfId="2" applyNumberFormat="1" applyFont="1" applyFill="1" applyBorder="1" applyAlignment="1">
      <alignment horizontal="left" vertical="center"/>
    </xf>
    <xf numFmtId="184" fontId="19" fillId="46" borderId="4" xfId="4" applyFont="1" applyFill="1" applyBorder="1" applyAlignment="1">
      <alignment horizontal="left" vertical="center"/>
    </xf>
    <xf numFmtId="177" fontId="20" fillId="46" borderId="4" xfId="4" applyNumberFormat="1" applyFont="1" applyFill="1" applyBorder="1" applyAlignment="1">
      <alignment horizontal="left" vertical="center"/>
    </xf>
    <xf numFmtId="183" fontId="20" fillId="46" borderId="4" xfId="4" applyNumberFormat="1" applyFont="1" applyFill="1" applyBorder="1" applyAlignment="1">
      <alignment horizontal="left" vertical="center"/>
    </xf>
    <xf numFmtId="184" fontId="20" fillId="46" borderId="4" xfId="8" applyNumberFormat="1" applyFont="1" applyFill="1" applyBorder="1" applyAlignment="1">
      <alignment horizontal="left" vertical="center"/>
    </xf>
    <xf numFmtId="180" fontId="20" fillId="46" borderId="4" xfId="1" applyNumberFormat="1" applyFont="1" applyFill="1" applyBorder="1" applyAlignment="1">
      <alignment horizontal="left" vertical="center"/>
    </xf>
    <xf numFmtId="180" fontId="17" fillId="46" borderId="4" xfId="1" applyNumberFormat="1" applyFont="1" applyFill="1" applyBorder="1" applyAlignment="1">
      <alignment horizontal="left" vertical="center"/>
    </xf>
    <xf numFmtId="180" fontId="17" fillId="46" borderId="4" xfId="1" applyNumberFormat="1" applyFont="1" applyFill="1" applyBorder="1" applyAlignment="1">
      <alignment horizontal="right" vertical="center"/>
    </xf>
    <xf numFmtId="180" fontId="16" fillId="46" borderId="4" xfId="1" applyNumberFormat="1" applyFont="1" applyFill="1" applyBorder="1" applyAlignment="1">
      <alignment horizontal="right" vertical="center"/>
    </xf>
    <xf numFmtId="180" fontId="17" fillId="46" borderId="0" xfId="1" applyNumberFormat="1" applyFont="1" applyFill="1" applyAlignment="1">
      <alignment horizontal="right" vertical="center"/>
    </xf>
    <xf numFmtId="180" fontId="21" fillId="46" borderId="4" xfId="1" applyNumberFormat="1" applyFont="1" applyFill="1" applyBorder="1" applyAlignment="1">
      <alignment horizontal="right" vertical="center"/>
    </xf>
    <xf numFmtId="180" fontId="23" fillId="46" borderId="4" xfId="1" applyNumberFormat="1" applyFont="1" applyFill="1" applyBorder="1" applyAlignment="1">
      <alignment horizontal="right" vertical="center"/>
    </xf>
    <xf numFmtId="180" fontId="17" fillId="46" borderId="0" xfId="1" applyNumberFormat="1" applyFont="1" applyFill="1" applyBorder="1" applyAlignment="1">
      <alignment horizontal="right" vertical="center"/>
    </xf>
    <xf numFmtId="184" fontId="17" fillId="46" borderId="0" xfId="0" applyFont="1" applyFill="1">
      <alignment vertical="center"/>
    </xf>
    <xf numFmtId="180" fontId="17" fillId="46" borderId="0" xfId="1" applyNumberFormat="1" applyFont="1" applyFill="1">
      <alignment vertical="center"/>
    </xf>
    <xf numFmtId="184" fontId="17" fillId="46" borderId="4" xfId="0" applyFont="1" applyFill="1" applyBorder="1" applyAlignment="1">
      <alignment horizontal="left" vertical="center"/>
    </xf>
    <xf numFmtId="179" fontId="17" fillId="46" borderId="4" xfId="2" applyNumberFormat="1" applyFont="1" applyFill="1" applyBorder="1" applyAlignment="1">
      <alignment horizontal="left" vertical="center"/>
    </xf>
    <xf numFmtId="180" fontId="17" fillId="46" borderId="4" xfId="1" applyNumberFormat="1" applyFont="1" applyFill="1" applyBorder="1">
      <alignment vertical="center"/>
    </xf>
    <xf numFmtId="182" fontId="17" fillId="46" borderId="4" xfId="0" applyNumberFormat="1" applyFont="1" applyFill="1" applyBorder="1" applyAlignment="1">
      <alignment horizontal="left" vertical="center"/>
    </xf>
    <xf numFmtId="1" fontId="20" fillId="46" borderId="4" xfId="4" applyNumberFormat="1" applyFont="1" applyFill="1" applyBorder="1" applyAlignment="1">
      <alignment horizontal="left" vertical="center"/>
    </xf>
    <xf numFmtId="180" fontId="20" fillId="46" borderId="4" xfId="1" applyNumberFormat="1" applyFont="1" applyFill="1" applyBorder="1" applyAlignment="1">
      <alignment horizontal="right" vertical="center"/>
    </xf>
    <xf numFmtId="180" fontId="16" fillId="0" borderId="0" xfId="1" applyNumberFormat="1" applyFont="1">
      <alignment vertical="center"/>
    </xf>
    <xf numFmtId="182" fontId="22" fillId="46" borderId="4" xfId="8" applyNumberFormat="1" applyFont="1" applyFill="1" applyBorder="1" applyAlignment="1">
      <alignment horizontal="left" vertical="center"/>
    </xf>
    <xf numFmtId="179" fontId="17" fillId="2" borderId="0" xfId="2" applyNumberFormat="1" applyFont="1" applyFill="1" applyAlignment="1">
      <alignment horizontal="left" vertical="center"/>
    </xf>
    <xf numFmtId="179" fontId="17" fillId="2" borderId="0" xfId="2" applyNumberFormat="1" applyFont="1" applyFill="1" applyAlignment="1">
      <alignment horizontal="left"/>
    </xf>
    <xf numFmtId="43" fontId="17" fillId="2" borderId="0" xfId="1" applyNumberFormat="1" applyFont="1" applyFill="1" applyAlignment="1">
      <alignment horizontal="right" vertical="center"/>
    </xf>
    <xf numFmtId="184" fontId="69" fillId="0" borderId="4" xfId="0" applyFont="1" applyBorder="1" applyAlignment="1">
      <alignment horizontal="center" vertical="center"/>
    </xf>
    <xf numFmtId="0" fontId="9" fillId="0" borderId="0" xfId="505">
      <alignment vertical="center"/>
    </xf>
    <xf numFmtId="0" fontId="9" fillId="0" borderId="4" xfId="505" applyBorder="1">
      <alignment vertical="center"/>
    </xf>
    <xf numFmtId="0" fontId="9" fillId="48" borderId="4" xfId="505" applyFill="1" applyBorder="1" applyAlignment="1">
      <alignment vertical="center" wrapText="1"/>
    </xf>
    <xf numFmtId="0" fontId="2" fillId="48" borderId="4" xfId="508" applyFill="1" applyBorder="1" applyAlignment="1">
      <alignment horizontal="center" vertical="center" wrapText="1"/>
    </xf>
    <xf numFmtId="0" fontId="2" fillId="48" borderId="4" xfId="508" applyFill="1" applyBorder="1" applyAlignment="1">
      <alignment horizontal="center" vertical="center"/>
    </xf>
    <xf numFmtId="0" fontId="72" fillId="48" borderId="4" xfId="505" applyFont="1" applyFill="1" applyBorder="1" applyAlignment="1">
      <alignment horizontal="center" vertical="center" wrapText="1"/>
    </xf>
    <xf numFmtId="0" fontId="9" fillId="48" borderId="4" xfId="505" applyFill="1" applyBorder="1" applyAlignment="1">
      <alignment horizontal="center" vertical="center" wrapText="1"/>
    </xf>
    <xf numFmtId="0" fontId="9" fillId="48" borderId="2" xfId="505" applyFill="1" applyBorder="1" applyAlignment="1">
      <alignment horizontal="center" vertical="center" wrapText="1"/>
    </xf>
    <xf numFmtId="0" fontId="9" fillId="48" borderId="4" xfId="505" applyFill="1" applyBorder="1">
      <alignment vertical="center"/>
    </xf>
    <xf numFmtId="0" fontId="2" fillId="48" borderId="17" xfId="508" applyFill="1" applyBorder="1" applyAlignment="1">
      <alignment horizontal="center" vertical="center"/>
    </xf>
    <xf numFmtId="0" fontId="9" fillId="48" borderId="4" xfId="505" applyFill="1" applyBorder="1" applyAlignment="1">
      <alignment horizontal="center" vertical="center"/>
    </xf>
    <xf numFmtId="0" fontId="9" fillId="48" borderId="2" xfId="505" applyFill="1" applyBorder="1" applyAlignment="1">
      <alignment horizontal="center" vertical="center"/>
    </xf>
    <xf numFmtId="0" fontId="9" fillId="2" borderId="4" xfId="505" applyFill="1" applyBorder="1">
      <alignment vertical="center"/>
    </xf>
    <xf numFmtId="188" fontId="72" fillId="0" borderId="0" xfId="513" applyFont="1"/>
    <xf numFmtId="0" fontId="72" fillId="0" borderId="4" xfId="513" applyNumberFormat="1" applyFont="1" applyFill="1" applyBorder="1"/>
    <xf numFmtId="0" fontId="72" fillId="0" borderId="0" xfId="513" applyNumberFormat="1" applyFont="1"/>
    <xf numFmtId="9" fontId="72" fillId="0" borderId="0" xfId="514" applyFont="1" applyAlignment="1"/>
    <xf numFmtId="180" fontId="15" fillId="4" borderId="3" xfId="1" applyNumberFormat="1" applyFont="1" applyFill="1" applyBorder="1" applyAlignment="1">
      <alignment horizontal="center" vertical="center"/>
    </xf>
    <xf numFmtId="180" fontId="15" fillId="5" borderId="3" xfId="1" applyNumberFormat="1" applyFont="1" applyFill="1" applyBorder="1" applyAlignment="1">
      <alignment horizontal="center" vertical="center"/>
    </xf>
    <xf numFmtId="179" fontId="15" fillId="4" borderId="3" xfId="1" applyNumberFormat="1" applyFont="1" applyFill="1" applyBorder="1" applyAlignment="1">
      <alignment horizontal="center"/>
    </xf>
    <xf numFmtId="180" fontId="14" fillId="4" borderId="3" xfId="1" applyNumberFormat="1" applyFont="1" applyFill="1" applyBorder="1" applyAlignment="1">
      <alignment horizontal="center" vertical="center"/>
    </xf>
    <xf numFmtId="180" fontId="22" fillId="46" borderId="4" xfId="1" applyNumberFormat="1" applyFont="1" applyFill="1" applyBorder="1" applyAlignment="1">
      <alignment horizontal="right" vertical="center"/>
    </xf>
    <xf numFmtId="0" fontId="17" fillId="46" borderId="4" xfId="1" applyNumberFormat="1" applyFont="1" applyFill="1" applyBorder="1" applyAlignment="1">
      <alignment horizontal="right" vertical="center"/>
    </xf>
    <xf numFmtId="180" fontId="17" fillId="47" borderId="4" xfId="1" applyNumberFormat="1" applyFont="1" applyFill="1" applyBorder="1" applyAlignment="1">
      <alignment horizontal="right" vertical="center"/>
    </xf>
    <xf numFmtId="180" fontId="17" fillId="47" borderId="4" xfId="1" applyNumberFormat="1" applyFont="1" applyFill="1" applyBorder="1" applyAlignment="1">
      <alignment horizontal="center" vertical="center" wrapText="1"/>
    </xf>
    <xf numFmtId="180" fontId="17" fillId="47" borderId="4" xfId="1" applyNumberFormat="1" applyFont="1" applyFill="1" applyBorder="1" applyAlignment="1">
      <alignment horizontal="center" vertical="center"/>
    </xf>
    <xf numFmtId="180" fontId="17" fillId="0" borderId="0" xfId="1" applyNumberFormat="1" applyFont="1" applyFill="1" applyBorder="1" applyAlignment="1">
      <alignment horizontal="center" vertical="center"/>
    </xf>
    <xf numFmtId="179" fontId="17" fillId="0" borderId="0" xfId="1" applyNumberFormat="1" applyFont="1" applyFill="1" applyBorder="1" applyAlignment="1">
      <alignment horizontal="center"/>
    </xf>
    <xf numFmtId="180" fontId="17" fillId="0" borderId="0" xfId="1" applyNumberFormat="1" applyFont="1" applyFill="1" applyBorder="1" applyAlignment="1">
      <alignment horizontal="center"/>
    </xf>
    <xf numFmtId="180" fontId="17" fillId="0" borderId="0" xfId="1" applyNumberFormat="1" applyFont="1" applyFill="1" applyBorder="1" applyAlignment="1">
      <alignment horizontal="center" vertical="center" wrapText="1"/>
    </xf>
    <xf numFmtId="180" fontId="17" fillId="0" borderId="0" xfId="1" applyNumberFormat="1" applyFont="1" applyFill="1" applyAlignment="1">
      <alignment horizontal="center" vertical="center" wrapText="1"/>
    </xf>
    <xf numFmtId="180" fontId="15" fillId="4" borderId="3" xfId="1" applyNumberFormat="1" applyFont="1" applyFill="1" applyBorder="1" applyAlignment="1">
      <alignment horizontal="left" vertical="center"/>
    </xf>
    <xf numFmtId="179" fontId="15" fillId="4" borderId="4" xfId="1" applyNumberFormat="1" applyFont="1" applyFill="1" applyBorder="1" applyAlignment="1">
      <alignment horizontal="left"/>
    </xf>
    <xf numFmtId="180" fontId="15" fillId="4" borderId="0" xfId="1" applyNumberFormat="1" applyFont="1" applyFill="1" applyBorder="1" applyAlignment="1">
      <alignment horizontal="left"/>
    </xf>
    <xf numFmtId="184" fontId="69" fillId="0" borderId="4" xfId="0" applyFont="1" applyBorder="1" applyAlignment="1">
      <alignment horizontal="center" vertical="center"/>
    </xf>
    <xf numFmtId="0" fontId="72" fillId="0" borderId="4" xfId="505" applyFont="1" applyBorder="1">
      <alignment vertical="center"/>
    </xf>
    <xf numFmtId="188" fontId="72" fillId="0" borderId="0" xfId="513" applyFont="1" applyAlignment="1">
      <alignment horizontal="center"/>
    </xf>
    <xf numFmtId="9" fontId="17" fillId="2" borderId="0" xfId="2" applyFont="1" applyFill="1" applyAlignment="1">
      <alignment horizontal="left" vertical="center"/>
    </xf>
    <xf numFmtId="9" fontId="22" fillId="2" borderId="0" xfId="2" applyFont="1" applyFill="1" applyAlignment="1">
      <alignment horizontal="left" vertical="center"/>
    </xf>
    <xf numFmtId="9" fontId="17" fillId="2" borderId="0" xfId="2" applyFont="1" applyFill="1" applyAlignment="1">
      <alignment horizontal="left"/>
    </xf>
    <xf numFmtId="184" fontId="72" fillId="0" borderId="0" xfId="0" applyFont="1" applyFill="1" applyBorder="1">
      <alignment vertical="center"/>
    </xf>
    <xf numFmtId="180" fontId="70" fillId="0" borderId="4" xfId="1" applyNumberFormat="1" applyFont="1" applyBorder="1">
      <alignment vertical="center"/>
    </xf>
    <xf numFmtId="184" fontId="70" fillId="0" borderId="4" xfId="0" applyFont="1" applyBorder="1">
      <alignment vertical="center"/>
    </xf>
    <xf numFmtId="0" fontId="69" fillId="0" borderId="4" xfId="0" applyNumberFormat="1" applyFont="1" applyBorder="1" applyAlignment="1">
      <alignment horizontal="center" vertical="center"/>
    </xf>
    <xf numFmtId="184" fontId="70" fillId="0" borderId="4" xfId="0" applyFont="1" applyBorder="1" applyAlignment="1"/>
    <xf numFmtId="184" fontId="69" fillId="0" borderId="4" xfId="0" applyFont="1" applyBorder="1" applyAlignment="1"/>
    <xf numFmtId="9" fontId="69" fillId="0" borderId="4" xfId="2" applyFont="1" applyBorder="1" applyAlignment="1">
      <alignment horizontal="left" vertical="center"/>
    </xf>
    <xf numFmtId="0" fontId="9" fillId="48" borderId="4" xfId="505" applyFill="1" applyBorder="1" applyAlignment="1">
      <alignment horizontal="center" vertical="center"/>
    </xf>
    <xf numFmtId="184" fontId="77" fillId="0" borderId="4" xfId="0" applyFont="1" applyBorder="1">
      <alignment vertical="center"/>
    </xf>
    <xf numFmtId="188" fontId="72" fillId="49" borderId="0" xfId="513" applyFont="1" applyFill="1"/>
    <xf numFmtId="188" fontId="72" fillId="44" borderId="0" xfId="513" applyFont="1" applyFill="1"/>
    <xf numFmtId="188" fontId="75" fillId="50" borderId="4" xfId="513" applyFont="1" applyFill="1" applyBorder="1"/>
    <xf numFmtId="0" fontId="75" fillId="50" borderId="4" xfId="513" applyNumberFormat="1" applyFont="1" applyFill="1" applyBorder="1"/>
    <xf numFmtId="188" fontId="75" fillId="51" borderId="4" xfId="513" applyFont="1" applyFill="1" applyBorder="1"/>
    <xf numFmtId="0" fontId="75" fillId="51" borderId="4" xfId="513" applyNumberFormat="1" applyFont="1" applyFill="1" applyBorder="1"/>
    <xf numFmtId="188" fontId="75" fillId="51" borderId="4" xfId="513" applyFont="1" applyFill="1" applyBorder="1" applyAlignment="1">
      <alignment horizontal="center"/>
    </xf>
    <xf numFmtId="9" fontId="75" fillId="51" borderId="4" xfId="514" applyFont="1" applyFill="1" applyBorder="1" applyAlignment="1"/>
    <xf numFmtId="188" fontId="72" fillId="0" borderId="4" xfId="513" applyFont="1" applyFill="1" applyBorder="1"/>
    <xf numFmtId="0" fontId="72" fillId="0" borderId="4" xfId="513" applyNumberFormat="1" applyFont="1" applyFill="1" applyBorder="1" applyAlignment="1">
      <alignment horizontal="center"/>
    </xf>
    <xf numFmtId="9" fontId="72" fillId="0" borderId="4" xfId="514" applyFont="1" applyFill="1" applyBorder="1" applyAlignment="1"/>
    <xf numFmtId="188" fontId="76" fillId="0" borderId="4" xfId="513" applyFont="1" applyFill="1" applyBorder="1"/>
    <xf numFmtId="0" fontId="72" fillId="0" borderId="4" xfId="513" applyNumberFormat="1" applyFont="1" applyFill="1" applyBorder="1" applyAlignment="1">
      <alignment horizontal="left"/>
    </xf>
    <xf numFmtId="187" fontId="70" fillId="47" borderId="4" xfId="505" applyNumberFormat="1" applyFont="1" applyFill="1" applyBorder="1" applyAlignment="1" applyProtection="1">
      <alignment vertical="center" wrapText="1"/>
      <protection locked="0"/>
    </xf>
    <xf numFmtId="187" fontId="70" fillId="48" borderId="4" xfId="505" applyNumberFormat="1" applyFont="1" applyFill="1" applyBorder="1" applyAlignment="1" applyProtection="1">
      <alignment horizontal="center" vertical="center" wrapText="1"/>
      <protection locked="0"/>
    </xf>
    <xf numFmtId="187" fontId="70" fillId="47" borderId="4" xfId="505" applyNumberFormat="1" applyFont="1" applyFill="1" applyBorder="1" applyAlignment="1" applyProtection="1">
      <alignment horizontal="center" vertical="center" wrapText="1"/>
      <protection locked="0"/>
    </xf>
    <xf numFmtId="179" fontId="74" fillId="2" borderId="4" xfId="508" applyNumberFormat="1" applyFont="1" applyFill="1" applyBorder="1" applyAlignment="1" applyProtection="1">
      <alignment horizontal="center" vertical="center" wrapText="1"/>
      <protection locked="0"/>
    </xf>
    <xf numFmtId="0" fontId="31" fillId="48" borderId="4" xfId="505" applyFont="1" applyFill="1" applyBorder="1" applyAlignment="1">
      <alignment horizontal="center" vertical="center"/>
    </xf>
    <xf numFmtId="179" fontId="17" fillId="52" borderId="0" xfId="0" applyNumberFormat="1" applyFont="1" applyFill="1" applyAlignment="1">
      <alignment horizontal="center"/>
    </xf>
    <xf numFmtId="179" fontId="16" fillId="52" borderId="0" xfId="0" applyNumberFormat="1" applyFont="1" applyFill="1" applyAlignment="1">
      <alignment horizontal="center"/>
    </xf>
    <xf numFmtId="179" fontId="16" fillId="53" borderId="0" xfId="2" applyNumberFormat="1" applyFont="1" applyFill="1" applyAlignment="1">
      <alignment horizontal="left"/>
    </xf>
    <xf numFmtId="179" fontId="17" fillId="52" borderId="0" xfId="2" applyNumberFormat="1" applyFont="1" applyFill="1" applyAlignment="1">
      <alignment horizontal="left"/>
    </xf>
    <xf numFmtId="180" fontId="17" fillId="52" borderId="0" xfId="1" applyNumberFormat="1" applyFont="1" applyFill="1" applyAlignment="1">
      <alignment horizontal="center"/>
    </xf>
    <xf numFmtId="179" fontId="16" fillId="53" borderId="0" xfId="0" applyNumberFormat="1" applyFont="1" applyFill="1" applyAlignment="1">
      <alignment horizontal="center"/>
    </xf>
    <xf numFmtId="179" fontId="16" fillId="53" borderId="0" xfId="0" applyNumberFormat="1" applyFont="1" applyFill="1" applyBorder="1" applyAlignment="1">
      <alignment horizontal="center"/>
    </xf>
    <xf numFmtId="179" fontId="19" fillId="53" borderId="0" xfId="0" applyNumberFormat="1" applyFont="1" applyFill="1" applyAlignment="1">
      <alignment horizontal="center"/>
    </xf>
    <xf numFmtId="181" fontId="22" fillId="54" borderId="0" xfId="2" applyNumberFormat="1" applyFont="1" applyFill="1" applyAlignment="1">
      <alignment horizontal="center"/>
    </xf>
    <xf numFmtId="9" fontId="22" fillId="46" borderId="0" xfId="2" applyFont="1" applyFill="1" applyAlignment="1">
      <alignment horizontal="center"/>
    </xf>
    <xf numFmtId="181" fontId="22" fillId="46" borderId="0" xfId="2" applyNumberFormat="1" applyFont="1" applyFill="1" applyAlignment="1">
      <alignment horizontal="center"/>
    </xf>
    <xf numFmtId="184" fontId="78" fillId="0" borderId="0" xfId="34" applyFont="1" applyAlignment="1">
      <alignment horizontal="left" vertical="center"/>
    </xf>
    <xf numFmtId="184" fontId="11" fillId="0" borderId="0" xfId="34" applyFont="1" applyAlignment="1">
      <alignment horizontal="center" vertical="center"/>
    </xf>
    <xf numFmtId="190" fontId="11" fillId="0" borderId="0" xfId="34" applyNumberFormat="1" applyFont="1" applyAlignment="1">
      <alignment horizontal="center" vertical="center"/>
    </xf>
    <xf numFmtId="184" fontId="81" fillId="0" borderId="0" xfId="5" applyFont="1" applyAlignment="1">
      <alignment horizontal="left" vertical="center"/>
    </xf>
    <xf numFmtId="184" fontId="12" fillId="0" borderId="0" xfId="5"/>
    <xf numFmtId="184" fontId="82" fillId="55" borderId="0" xfId="34" applyFont="1" applyFill="1" applyAlignment="1">
      <alignment horizontal="left" vertical="center"/>
    </xf>
    <xf numFmtId="190" fontId="84" fillId="0" borderId="0" xfId="34" applyNumberFormat="1" applyFont="1" applyAlignment="1">
      <alignment horizontal="left" vertical="center"/>
    </xf>
    <xf numFmtId="184" fontId="87" fillId="0" borderId="0" xfId="0" applyFont="1" applyAlignment="1"/>
    <xf numFmtId="184" fontId="90" fillId="50" borderId="24" xfId="0" applyFont="1" applyFill="1" applyBorder="1" applyAlignment="1">
      <alignment horizontal="center"/>
    </xf>
    <xf numFmtId="184" fontId="90" fillId="50" borderId="25" xfId="0" applyFont="1" applyFill="1" applyBorder="1" applyAlignment="1">
      <alignment horizontal="center"/>
    </xf>
    <xf numFmtId="184" fontId="0" fillId="0" borderId="0" xfId="0" applyAlignment="1"/>
    <xf numFmtId="184" fontId="92" fillId="46" borderId="4" xfId="0" applyFont="1" applyFill="1" applyBorder="1" applyAlignment="1">
      <alignment horizontal="center" vertical="center"/>
    </xf>
    <xf numFmtId="184" fontId="94" fillId="59" borderId="4" xfId="0" applyFont="1" applyFill="1" applyBorder="1" applyAlignment="1">
      <alignment horizontal="center" vertical="center"/>
    </xf>
    <xf numFmtId="184" fontId="95" fillId="0" borderId="4" xfId="0" applyFont="1" applyBorder="1" applyAlignment="1">
      <alignment horizontal="center" vertical="center" wrapText="1"/>
    </xf>
    <xf numFmtId="184" fontId="95" fillId="0" borderId="4" xfId="0" applyFont="1" applyBorder="1" applyAlignment="1">
      <alignment horizontal="center" vertical="center"/>
    </xf>
    <xf numFmtId="190" fontId="95" fillId="0" borderId="4" xfId="0" applyNumberFormat="1" applyFont="1" applyFill="1" applyBorder="1" applyAlignment="1">
      <alignment horizontal="center" vertical="center"/>
    </xf>
    <xf numFmtId="184" fontId="95" fillId="0" borderId="4" xfId="0" applyFont="1" applyFill="1" applyBorder="1" applyAlignment="1">
      <alignment horizontal="center" vertical="center"/>
    </xf>
    <xf numFmtId="184" fontId="81" fillId="0" borderId="4" xfId="3" applyFont="1" applyFill="1" applyBorder="1" applyAlignment="1">
      <alignment horizontal="left" vertical="center"/>
    </xf>
    <xf numFmtId="184" fontId="95" fillId="0" borderId="4" xfId="5" applyFont="1" applyFill="1" applyBorder="1" applyAlignment="1" applyProtection="1">
      <alignment horizontal="center" vertical="center"/>
      <protection locked="0"/>
    </xf>
    <xf numFmtId="184" fontId="81" fillId="0" borderId="4" xfId="5" applyFont="1" applyFill="1" applyBorder="1" applyAlignment="1">
      <alignment horizontal="center" vertical="center"/>
    </xf>
    <xf numFmtId="184" fontId="98" fillId="0" borderId="4" xfId="5" applyFont="1" applyBorder="1" applyAlignment="1">
      <alignment horizontal="center"/>
    </xf>
    <xf numFmtId="184" fontId="0" fillId="0" borderId="4" xfId="0" applyBorder="1" applyAlignment="1"/>
    <xf numFmtId="184" fontId="100" fillId="0" borderId="4" xfId="0" applyFont="1" applyFill="1" applyBorder="1" applyAlignment="1">
      <alignment horizontal="left" vertical="center"/>
    </xf>
    <xf numFmtId="184" fontId="95" fillId="0" borderId="4" xfId="3" applyFont="1" applyFill="1" applyBorder="1" applyAlignment="1">
      <alignment horizontal="left" vertical="center"/>
    </xf>
    <xf numFmtId="184" fontId="81" fillId="0" borderId="4" xfId="0" applyFont="1" applyFill="1" applyBorder="1" applyAlignment="1">
      <alignment horizontal="left" vertical="center"/>
    </xf>
    <xf numFmtId="190" fontId="81" fillId="0" borderId="4" xfId="0" applyNumberFormat="1" applyFont="1" applyFill="1" applyBorder="1" applyAlignment="1">
      <alignment horizontal="center" vertical="center"/>
    </xf>
    <xf numFmtId="184" fontId="95" fillId="0" borderId="4" xfId="0" applyFont="1" applyFill="1" applyBorder="1" applyAlignment="1">
      <alignment horizontal="left" vertical="center"/>
    </xf>
    <xf numFmtId="184" fontId="81" fillId="0" borderId="4" xfId="5" applyFont="1" applyFill="1" applyBorder="1" applyAlignment="1" applyProtection="1">
      <alignment horizontal="center" vertical="center"/>
      <protection locked="0"/>
    </xf>
    <xf numFmtId="184" fontId="81" fillId="0" borderId="4" xfId="0" applyFont="1" applyFill="1" applyBorder="1" applyAlignment="1">
      <alignment horizontal="center" vertical="center"/>
    </xf>
    <xf numFmtId="189" fontId="81" fillId="0" borderId="4" xfId="5" applyNumberFormat="1" applyFont="1" applyFill="1" applyBorder="1" applyAlignment="1" applyProtection="1">
      <alignment horizontal="center" vertical="center"/>
      <protection locked="0"/>
    </xf>
    <xf numFmtId="189" fontId="81" fillId="0" borderId="4" xfId="5" applyNumberFormat="1" applyFont="1" applyFill="1" applyBorder="1" applyAlignment="1">
      <alignment horizontal="center" vertical="center"/>
    </xf>
    <xf numFmtId="190" fontId="109" fillId="0" borderId="4" xfId="0" applyNumberFormat="1" applyFont="1" applyFill="1" applyBorder="1" applyAlignment="1">
      <alignment horizontal="center" vertical="center"/>
    </xf>
    <xf numFmtId="189" fontId="95" fillId="0" borderId="4" xfId="5" applyNumberFormat="1" applyFont="1" applyFill="1" applyBorder="1" applyAlignment="1">
      <alignment horizontal="center" vertical="center"/>
    </xf>
    <xf numFmtId="190" fontId="0" fillId="0" borderId="0" xfId="0" applyNumberFormat="1" applyAlignment="1"/>
    <xf numFmtId="184" fontId="81" fillId="0" borderId="0" xfId="5" applyFont="1" applyAlignment="1">
      <alignment horizontal="center" vertical="center"/>
    </xf>
    <xf numFmtId="184" fontId="18" fillId="54" borderId="3" xfId="3" applyFont="1" applyFill="1" applyBorder="1" applyAlignment="1">
      <alignment horizontal="left" vertical="center" wrapText="1"/>
    </xf>
    <xf numFmtId="0" fontId="0" fillId="0" borderId="4" xfId="505" applyFont="1" applyBorder="1" applyAlignment="1">
      <alignment horizontal="center" vertical="center"/>
    </xf>
    <xf numFmtId="0" fontId="9" fillId="0" borderId="4" xfId="505" applyBorder="1" applyAlignment="1">
      <alignment horizontal="center" vertical="center"/>
    </xf>
    <xf numFmtId="0" fontId="2" fillId="0" borderId="4" xfId="508" applyBorder="1" applyAlignment="1">
      <alignment horizontal="center" vertical="center"/>
    </xf>
    <xf numFmtId="0" fontId="2" fillId="0" borderId="1" xfId="508" applyBorder="1" applyAlignment="1">
      <alignment horizontal="center" vertical="center" wrapText="1"/>
    </xf>
    <xf numFmtId="0" fontId="2" fillId="0" borderId="21" xfId="508" applyBorder="1" applyAlignment="1">
      <alignment horizontal="center" vertical="center" wrapText="1"/>
    </xf>
    <xf numFmtId="0" fontId="2" fillId="0" borderId="3" xfId="508" applyBorder="1" applyAlignment="1">
      <alignment horizontal="center" vertical="center" wrapText="1"/>
    </xf>
    <xf numFmtId="0" fontId="2" fillId="0" borderId="18" xfId="508" applyBorder="1" applyAlignment="1">
      <alignment horizontal="center" vertical="center"/>
    </xf>
    <xf numFmtId="0" fontId="2" fillId="0" borderId="16" xfId="508" applyBorder="1" applyAlignment="1">
      <alignment horizontal="center" vertical="center"/>
    </xf>
    <xf numFmtId="0" fontId="2" fillId="0" borderId="19" xfId="508" applyBorder="1" applyAlignment="1">
      <alignment horizontal="center" vertical="center"/>
    </xf>
    <xf numFmtId="0" fontId="2" fillId="0" borderId="22" xfId="508" applyBorder="1" applyAlignment="1">
      <alignment horizontal="center" vertical="center"/>
    </xf>
    <xf numFmtId="0" fontId="2" fillId="0" borderId="0" xfId="508" applyBorder="1" applyAlignment="1">
      <alignment horizontal="center" vertical="center"/>
    </xf>
    <xf numFmtId="0" fontId="2" fillId="0" borderId="23" xfId="508" applyBorder="1" applyAlignment="1">
      <alignment horizontal="center" vertical="center"/>
    </xf>
    <xf numFmtId="0" fontId="2" fillId="0" borderId="24" xfId="508" applyBorder="1" applyAlignment="1">
      <alignment horizontal="center" vertical="center"/>
    </xf>
    <xf numFmtId="0" fontId="2" fillId="0" borderId="25" xfId="508" applyBorder="1" applyAlignment="1">
      <alignment horizontal="center" vertical="center"/>
    </xf>
    <xf numFmtId="0" fontId="2" fillId="0" borderId="26" xfId="508" applyBorder="1" applyAlignment="1">
      <alignment horizontal="center" vertical="center"/>
    </xf>
    <xf numFmtId="0" fontId="2" fillId="48" borderId="2" xfId="508" applyFill="1" applyBorder="1" applyAlignment="1">
      <alignment horizontal="center" vertical="center"/>
    </xf>
    <xf numFmtId="0" fontId="2" fillId="48" borderId="20" xfId="508" applyFill="1" applyBorder="1" applyAlignment="1">
      <alignment horizontal="center" vertical="center"/>
    </xf>
    <xf numFmtId="0" fontId="9" fillId="48" borderId="4" xfId="505" applyFill="1" applyBorder="1" applyAlignment="1">
      <alignment horizontal="center" vertical="center"/>
    </xf>
    <xf numFmtId="180" fontId="14" fillId="43" borderId="16" xfId="1" applyNumberFormat="1" applyFont="1" applyFill="1" applyBorder="1" applyAlignment="1">
      <alignment horizontal="center"/>
    </xf>
    <xf numFmtId="184" fontId="92" fillId="58" borderId="1" xfId="3" applyFont="1" applyFill="1" applyBorder="1" applyAlignment="1" applyProtection="1">
      <alignment horizontal="center" vertical="center" wrapText="1"/>
      <protection locked="0"/>
    </xf>
    <xf numFmtId="184" fontId="92" fillId="58" borderId="3" xfId="3" applyFont="1" applyFill="1" applyBorder="1" applyAlignment="1" applyProtection="1">
      <alignment horizontal="center" vertical="center" wrapText="1"/>
      <protection locked="0"/>
    </xf>
    <xf numFmtId="184" fontId="92" fillId="58" borderId="1" xfId="3" applyFont="1" applyFill="1" applyBorder="1" applyAlignment="1" applyProtection="1">
      <alignment horizontal="left" vertical="center" wrapText="1"/>
      <protection locked="0"/>
    </xf>
    <xf numFmtId="184" fontId="92" fillId="58" borderId="3" xfId="3" applyFont="1" applyFill="1" applyBorder="1" applyAlignment="1" applyProtection="1">
      <alignment horizontal="left" vertical="center" wrapText="1"/>
      <protection locked="0"/>
    </xf>
    <xf numFmtId="184" fontId="86" fillId="56" borderId="27" xfId="5" applyFont="1" applyFill="1" applyBorder="1" applyAlignment="1">
      <alignment horizontal="center" vertical="center"/>
    </xf>
    <xf numFmtId="184" fontId="86" fillId="56" borderId="28" xfId="5" applyFont="1" applyFill="1" applyBorder="1" applyAlignment="1">
      <alignment horizontal="center" vertical="center"/>
    </xf>
    <xf numFmtId="184" fontId="86" fillId="56" borderId="29" xfId="5" applyFont="1" applyFill="1" applyBorder="1" applyAlignment="1">
      <alignment horizontal="center" vertical="center"/>
    </xf>
    <xf numFmtId="184" fontId="88" fillId="57" borderId="0" xfId="0" applyFont="1" applyFill="1" applyAlignment="1">
      <alignment horizontal="center"/>
    </xf>
    <xf numFmtId="184" fontId="11" fillId="57" borderId="0" xfId="0" applyFont="1" applyFill="1" applyAlignment="1">
      <alignment horizontal="center"/>
    </xf>
    <xf numFmtId="184" fontId="89" fillId="50" borderId="25" xfId="0" applyFont="1" applyFill="1" applyBorder="1" applyAlignment="1">
      <alignment horizontal="center"/>
    </xf>
    <xf numFmtId="184" fontId="87" fillId="50" borderId="25" xfId="0" applyFont="1" applyFill="1" applyBorder="1" applyAlignment="1">
      <alignment horizontal="center"/>
    </xf>
    <xf numFmtId="184" fontId="91" fillId="50" borderId="24" xfId="0" applyFont="1" applyFill="1" applyBorder="1" applyAlignment="1">
      <alignment horizontal="center"/>
    </xf>
    <xf numFmtId="184" fontId="90" fillId="50" borderId="25" xfId="0" applyFont="1" applyFill="1" applyBorder="1" applyAlignment="1">
      <alignment horizontal="center"/>
    </xf>
    <xf numFmtId="184" fontId="69" fillId="0" borderId="4" xfId="0" applyFont="1" applyBorder="1" applyAlignment="1">
      <alignment horizontal="center" vertical="center"/>
    </xf>
    <xf numFmtId="186" fontId="69" fillId="0" borderId="1" xfId="0" applyNumberFormat="1" applyFont="1" applyBorder="1" applyAlignment="1">
      <alignment horizontal="center" vertical="center"/>
    </xf>
    <xf numFmtId="186" fontId="69" fillId="0" borderId="3" xfId="0" applyNumberFormat="1" applyFont="1" applyBorder="1" applyAlignment="1">
      <alignment horizontal="center" vertical="center"/>
    </xf>
    <xf numFmtId="184" fontId="94" fillId="59" borderId="4" xfId="0" applyFont="1" applyFill="1" applyBorder="1" applyAlignment="1">
      <alignment vertical="center"/>
    </xf>
  </cellXfs>
  <cellStyles count="515">
    <cellStyle name="          _x000d__x000a_386grabber=VGA.3GR_x000d__x000a_" xfId="107" xr:uid="{00000000-0005-0000-0000-000000000000}"/>
    <cellStyle name="          _x000d__x000a_386grabber=VGA.3GR_x000d__x000a_ 2" xfId="108" xr:uid="{00000000-0005-0000-0000-000001000000}"/>
    <cellStyle name="          _x000d__x000a_386grabber=VGA.3GR_x000d__x000a_ 2 2" xfId="109" xr:uid="{00000000-0005-0000-0000-000002000000}"/>
    <cellStyle name="          _x000d__x000a_386grabber=VGA.3GR_x000d__x000a_ 2 2 2" xfId="110" xr:uid="{00000000-0005-0000-0000-000003000000}"/>
    <cellStyle name="          _x000d__x000a_386grabber=VGA.3GR_x000d__x000a_ 2 2 3" xfId="111" xr:uid="{00000000-0005-0000-0000-000004000000}"/>
    <cellStyle name="          _x000d__x000a_386grabber=VGA.3GR_x000d__x000a__作业1-Laundry 1月反馈模板11.5ZYW" xfId="112" xr:uid="{00000000-0005-0000-0000-000005000000}"/>
    <cellStyle name="%" xfId="113" xr:uid="{00000000-0005-0000-0000-000006000000}"/>
    <cellStyle name="??&amp;O龡&amp;H?_x0008_??_x0007__x0001__x0001_" xfId="4" xr:uid="{00000000-0005-0000-0000-000007000000}"/>
    <cellStyle name="??&amp;O龡&amp;H?_x0008_??_x0007__x0001__x0001_ 2" xfId="10" xr:uid="{00000000-0005-0000-0000-000008000000}"/>
    <cellStyle name="?鹎%U龡&amp;H鼼_x0008__x0001__x001f_?_x0007__x0001__x0001_" xfId="114" xr:uid="{00000000-0005-0000-0000-000009000000}"/>
    <cellStyle name="?鹎%U龡&amp;H鼼_x0008__x0001__x001f_?_x0007__x0001__x0001_ 2" xfId="115" xr:uid="{00000000-0005-0000-0000-00000A000000}"/>
    <cellStyle name="?鹎%U龡&amp;H鼼_x0008__x0001__x001f_?_x0007__x0001__x0001_ 2 2" xfId="343" xr:uid="{00000000-0005-0000-0000-00000B000000}"/>
    <cellStyle name="?鹎%U龡&amp;H鼼_x0008__x0001__x001f_?_x0007__x0001__x0001__Mar PW MAM Format 3.0" xfId="13" xr:uid="{00000000-0005-0000-0000-00000C000000}"/>
    <cellStyle name="_KC-8月份目标" xfId="105" xr:uid="{00000000-0005-0000-0000-00000D000000}"/>
    <cellStyle name="_M7-M8 cycle plan summary-RKA" xfId="7" xr:uid="{00000000-0005-0000-0000-00000E000000}"/>
    <cellStyle name="20% - Accent1 2" xfId="275" xr:uid="{00000000-0005-0000-0000-00000F000000}"/>
    <cellStyle name="20% - Accent2 2" xfId="276" xr:uid="{00000000-0005-0000-0000-000010000000}"/>
    <cellStyle name="20% - Accent3 2" xfId="277" xr:uid="{00000000-0005-0000-0000-000011000000}"/>
    <cellStyle name="20% - Accent4 2" xfId="278" xr:uid="{00000000-0005-0000-0000-000012000000}"/>
    <cellStyle name="20% - Accent5 2" xfId="279" xr:uid="{00000000-0005-0000-0000-000013000000}"/>
    <cellStyle name="20% - Accent6 2" xfId="280" xr:uid="{00000000-0005-0000-0000-000014000000}"/>
    <cellStyle name="40% - Accent1 2" xfId="281" xr:uid="{00000000-0005-0000-0000-000015000000}"/>
    <cellStyle name="40% - Accent2 2" xfId="282" xr:uid="{00000000-0005-0000-0000-000016000000}"/>
    <cellStyle name="40% - Accent3 2" xfId="283" xr:uid="{00000000-0005-0000-0000-000017000000}"/>
    <cellStyle name="40% - Accent4 2" xfId="284" xr:uid="{00000000-0005-0000-0000-000018000000}"/>
    <cellStyle name="40% - Accent5 2" xfId="285" xr:uid="{00000000-0005-0000-0000-000019000000}"/>
    <cellStyle name="40% - Accent6 2" xfId="286" xr:uid="{00000000-0005-0000-0000-00001A000000}"/>
    <cellStyle name="60% - Accent1 2" xfId="287" xr:uid="{00000000-0005-0000-0000-00001B000000}"/>
    <cellStyle name="60% - Accent2 2" xfId="288" xr:uid="{00000000-0005-0000-0000-00001C000000}"/>
    <cellStyle name="60% - Accent3 2" xfId="289" xr:uid="{00000000-0005-0000-0000-00001D000000}"/>
    <cellStyle name="60% - Accent4 2" xfId="290" xr:uid="{00000000-0005-0000-0000-00001E000000}"/>
    <cellStyle name="60% - Accent5 2" xfId="291" xr:uid="{00000000-0005-0000-0000-00001F000000}"/>
    <cellStyle name="60% - Accent6 2" xfId="292" xr:uid="{00000000-0005-0000-0000-000020000000}"/>
    <cellStyle name="Accent1 2" xfId="293" xr:uid="{00000000-0005-0000-0000-000021000000}"/>
    <cellStyle name="Accent2 2" xfId="294" xr:uid="{00000000-0005-0000-0000-000022000000}"/>
    <cellStyle name="Accent3 2" xfId="295" xr:uid="{00000000-0005-0000-0000-000023000000}"/>
    <cellStyle name="Accent4 2" xfId="296" xr:uid="{00000000-0005-0000-0000-000024000000}"/>
    <cellStyle name="Accent5 2" xfId="297" xr:uid="{00000000-0005-0000-0000-000025000000}"/>
    <cellStyle name="Accent6 2" xfId="298" xr:uid="{00000000-0005-0000-0000-000026000000}"/>
    <cellStyle name="Bad 2" xfId="299" xr:uid="{00000000-0005-0000-0000-000027000000}"/>
    <cellStyle name="Calculation 2" xfId="300" xr:uid="{00000000-0005-0000-0000-000028000000}"/>
    <cellStyle name="Check Cell 2" xfId="301" xr:uid="{00000000-0005-0000-0000-000029000000}"/>
    <cellStyle name="Comma 2" xfId="15" xr:uid="{00000000-0005-0000-0000-00002B000000}"/>
    <cellStyle name="Comma 2 10" xfId="378" xr:uid="{00000000-0005-0000-0000-00002C000000}"/>
    <cellStyle name="Comma 2 11" xfId="71" xr:uid="{00000000-0005-0000-0000-00002D000000}"/>
    <cellStyle name="Comma 2 2" xfId="18" xr:uid="{00000000-0005-0000-0000-00002E000000}"/>
    <cellStyle name="Comma 2 2 2" xfId="46" xr:uid="{00000000-0005-0000-0000-00002F000000}"/>
    <cellStyle name="Comma 2 2 2 2" xfId="119" xr:uid="{00000000-0005-0000-0000-000030000000}"/>
    <cellStyle name="Comma 2 2 2 2 2" xfId="120" xr:uid="{00000000-0005-0000-0000-000031000000}"/>
    <cellStyle name="Comma 2 2 2 2 2 2" xfId="424" xr:uid="{00000000-0005-0000-0000-000032000000}"/>
    <cellStyle name="Comma 2 2 2 2 3" xfId="420" xr:uid="{00000000-0005-0000-0000-000033000000}"/>
    <cellStyle name="Comma 2 2 2 3" xfId="121" xr:uid="{00000000-0005-0000-0000-000034000000}"/>
    <cellStyle name="Comma 2 2 2 3 2" xfId="422" xr:uid="{00000000-0005-0000-0000-000035000000}"/>
    <cellStyle name="Comma 2 2 2 4" xfId="355" xr:uid="{00000000-0005-0000-0000-000036000000}"/>
    <cellStyle name="Comma 2 2 2 4 2" xfId="492" xr:uid="{00000000-0005-0000-0000-000037000000}"/>
    <cellStyle name="Comma 2 2 2 5" xfId="403" xr:uid="{00000000-0005-0000-0000-000038000000}"/>
    <cellStyle name="Comma 2 2 2 6" xfId="118" xr:uid="{00000000-0005-0000-0000-000039000000}"/>
    <cellStyle name="Comma 2 2 3" xfId="60" xr:uid="{00000000-0005-0000-0000-00003A000000}"/>
    <cellStyle name="Comma 2 2 3 2" xfId="123" xr:uid="{00000000-0005-0000-0000-00003B000000}"/>
    <cellStyle name="Comma 2 2 3 2 2" xfId="435" xr:uid="{00000000-0005-0000-0000-00003C000000}"/>
    <cellStyle name="Comma 2 2 3 3" xfId="415" xr:uid="{00000000-0005-0000-0000-00003D000000}"/>
    <cellStyle name="Comma 2 2 3 4" xfId="122" xr:uid="{00000000-0005-0000-0000-00003E000000}"/>
    <cellStyle name="Comma 2 2 4" xfId="124" xr:uid="{00000000-0005-0000-0000-00003F000000}"/>
    <cellStyle name="Comma 2 2 4 2" xfId="436" xr:uid="{00000000-0005-0000-0000-000040000000}"/>
    <cellStyle name="Comma 2 2 5" xfId="125" xr:uid="{00000000-0005-0000-0000-000041000000}"/>
    <cellStyle name="Comma 2 2 5 2" xfId="437" xr:uid="{00000000-0005-0000-0000-000042000000}"/>
    <cellStyle name="Comma 2 2 6" xfId="126" xr:uid="{00000000-0005-0000-0000-000043000000}"/>
    <cellStyle name="Comma 2 2 6 2" xfId="438" xr:uid="{00000000-0005-0000-0000-000044000000}"/>
    <cellStyle name="Comma 2 2 7" xfId="339" xr:uid="{00000000-0005-0000-0000-000045000000}"/>
    <cellStyle name="Comma 2 2 7 2" xfId="480" xr:uid="{00000000-0005-0000-0000-000046000000}"/>
    <cellStyle name="Comma 2 2 8" xfId="380" xr:uid="{00000000-0005-0000-0000-000047000000}"/>
    <cellStyle name="Comma 2 2 9" xfId="117" xr:uid="{00000000-0005-0000-0000-000048000000}"/>
    <cellStyle name="Comma 2 3" xfId="20" xr:uid="{00000000-0005-0000-0000-000049000000}"/>
    <cellStyle name="Comma 2 3 2" xfId="48" xr:uid="{00000000-0005-0000-0000-00004A000000}"/>
    <cellStyle name="Comma 2 3 2 2" xfId="404" xr:uid="{00000000-0005-0000-0000-00004B000000}"/>
    <cellStyle name="Comma 2 3 2 2 2 2 3 2 2" xfId="502" xr:uid="{00000000-0005-0000-0000-00004C000000}"/>
    <cellStyle name="Comma 2 3 2 3" xfId="128" xr:uid="{00000000-0005-0000-0000-00004D000000}"/>
    <cellStyle name="Comma 2 3 3" xfId="62" xr:uid="{00000000-0005-0000-0000-00004E000000}"/>
    <cellStyle name="Comma 2 3 3 2" xfId="416" xr:uid="{00000000-0005-0000-0000-00004F000000}"/>
    <cellStyle name="Comma 2 3 3 3" xfId="129" xr:uid="{00000000-0005-0000-0000-000050000000}"/>
    <cellStyle name="Comma 2 3 4" xfId="381" xr:uid="{00000000-0005-0000-0000-000051000000}"/>
    <cellStyle name="Comma 2 3 5" xfId="127" xr:uid="{00000000-0005-0000-0000-000052000000}"/>
    <cellStyle name="Comma 2 4" xfId="43" xr:uid="{00000000-0005-0000-0000-000053000000}"/>
    <cellStyle name="Comma 2 4 2" xfId="57" xr:uid="{00000000-0005-0000-0000-000054000000}"/>
    <cellStyle name="Comma 2 4 2 2" xfId="412" xr:uid="{00000000-0005-0000-0000-000055000000}"/>
    <cellStyle name="Comma 2 4 3" xfId="400" xr:uid="{00000000-0005-0000-0000-000056000000}"/>
    <cellStyle name="Comma 2 4 4" xfId="130" xr:uid="{00000000-0005-0000-0000-000057000000}"/>
    <cellStyle name="Comma 2 5" xfId="32" xr:uid="{00000000-0005-0000-0000-000058000000}"/>
    <cellStyle name="Comma 2 5 2" xfId="439" xr:uid="{00000000-0005-0000-0000-000059000000}"/>
    <cellStyle name="Comma 2 5 3" xfId="390" xr:uid="{00000000-0005-0000-0000-00005A000000}"/>
    <cellStyle name="Comma 2 5 4" xfId="131" xr:uid="{00000000-0005-0000-0000-00005B000000}"/>
    <cellStyle name="Comma 2 6" xfId="132" xr:uid="{00000000-0005-0000-0000-00005C000000}"/>
    <cellStyle name="Comma 2 6 2" xfId="440" xr:uid="{00000000-0005-0000-0000-00005D000000}"/>
    <cellStyle name="Comma 2 7" xfId="133" xr:uid="{00000000-0005-0000-0000-00005E000000}"/>
    <cellStyle name="Comma 2 7 2" xfId="441" xr:uid="{00000000-0005-0000-0000-00005F000000}"/>
    <cellStyle name="Comma 2 8" xfId="116" xr:uid="{00000000-0005-0000-0000-000060000000}"/>
    <cellStyle name="Comma 2 8 2" xfId="426" xr:uid="{00000000-0005-0000-0000-000061000000}"/>
    <cellStyle name="Comma 2 9" xfId="434" xr:uid="{00000000-0005-0000-0000-000062000000}"/>
    <cellStyle name="Comma 3" xfId="38" xr:uid="{00000000-0005-0000-0000-000063000000}"/>
    <cellStyle name="Comma 3 2" xfId="134" xr:uid="{00000000-0005-0000-0000-000064000000}"/>
    <cellStyle name="Comma 3 2 2" xfId="358" xr:uid="{00000000-0005-0000-0000-000065000000}"/>
    <cellStyle name="Comma 3 2 2 2" xfId="495" xr:uid="{00000000-0005-0000-0000-000066000000}"/>
    <cellStyle name="Comma 3 2 3" xfId="347" xr:uid="{00000000-0005-0000-0000-000067000000}"/>
    <cellStyle name="Comma 3 2 3 2" xfId="484" xr:uid="{00000000-0005-0000-0000-000068000000}"/>
    <cellStyle name="Comma 3 2 4" xfId="442" xr:uid="{00000000-0005-0000-0000-000069000000}"/>
    <cellStyle name="Comma 3 3" xfId="351" xr:uid="{00000000-0005-0000-0000-00006A000000}"/>
    <cellStyle name="Comma 3 3 2" xfId="488" xr:uid="{00000000-0005-0000-0000-00006B000000}"/>
    <cellStyle name="Comma 3 4" xfId="330" xr:uid="{00000000-0005-0000-0000-00006C000000}"/>
    <cellStyle name="Comma 3 4 2" xfId="478" xr:uid="{00000000-0005-0000-0000-00006D000000}"/>
    <cellStyle name="Comma 3 5" xfId="431" xr:uid="{00000000-0005-0000-0000-00006E000000}"/>
    <cellStyle name="Comma 3 6" xfId="395" xr:uid="{00000000-0005-0000-0000-00006F000000}"/>
    <cellStyle name="Comma 3 7" xfId="90" xr:uid="{00000000-0005-0000-0000-000070000000}"/>
    <cellStyle name="Comma 4" xfId="30" xr:uid="{00000000-0005-0000-0000-000071000000}"/>
    <cellStyle name="Comma 4 2" xfId="356" xr:uid="{00000000-0005-0000-0000-000072000000}"/>
    <cellStyle name="Comma 4 2 2" xfId="493" xr:uid="{00000000-0005-0000-0000-000073000000}"/>
    <cellStyle name="Comma 4 3" xfId="340" xr:uid="{00000000-0005-0000-0000-000074000000}"/>
    <cellStyle name="Comma 4 3 2" xfId="481" xr:uid="{00000000-0005-0000-0000-000075000000}"/>
    <cellStyle name="Comma 4 4" xfId="474" xr:uid="{00000000-0005-0000-0000-000076000000}"/>
    <cellStyle name="Comma 4 5" xfId="388" xr:uid="{00000000-0005-0000-0000-000077000000}"/>
    <cellStyle name="Comma 4 6" xfId="273" xr:uid="{00000000-0005-0000-0000-000078000000}"/>
    <cellStyle name="Comma 5" xfId="54" xr:uid="{00000000-0005-0000-0000-000079000000}"/>
    <cellStyle name="Comma 5 2" xfId="136" xr:uid="{00000000-0005-0000-0000-00007A000000}"/>
    <cellStyle name="Comma 5 2 2" xfId="137" xr:uid="{00000000-0005-0000-0000-00007B000000}"/>
    <cellStyle name="Comma 5 2 2 2" xfId="359" xr:uid="{00000000-0005-0000-0000-00007C000000}"/>
    <cellStyle name="Comma 5 2 2 2 2" xfId="496" xr:uid="{00000000-0005-0000-0000-00007D000000}"/>
    <cellStyle name="Comma 5 2 2 3" xfId="445" xr:uid="{00000000-0005-0000-0000-00007E000000}"/>
    <cellStyle name="Comma 5 2 3" xfId="348" xr:uid="{00000000-0005-0000-0000-00007F000000}"/>
    <cellStyle name="Comma 5 2 3 2" xfId="485" xr:uid="{00000000-0005-0000-0000-000080000000}"/>
    <cellStyle name="Comma 5 2 4" xfId="444" xr:uid="{00000000-0005-0000-0000-000081000000}"/>
    <cellStyle name="Comma 5 3" xfId="138" xr:uid="{00000000-0005-0000-0000-000082000000}"/>
    <cellStyle name="Comma 5 3 2" xfId="352" xr:uid="{00000000-0005-0000-0000-000083000000}"/>
    <cellStyle name="Comma 5 3 2 2" xfId="489" xr:uid="{00000000-0005-0000-0000-000084000000}"/>
    <cellStyle name="Comma 5 3 3" xfId="446" xr:uid="{00000000-0005-0000-0000-000085000000}"/>
    <cellStyle name="Comma 5 4" xfId="325" xr:uid="{00000000-0005-0000-0000-000086000000}"/>
    <cellStyle name="Comma 5 4 2" xfId="477" xr:uid="{00000000-0005-0000-0000-000087000000}"/>
    <cellStyle name="Comma 5 5" xfId="443" xr:uid="{00000000-0005-0000-0000-000088000000}"/>
    <cellStyle name="Comma 5 6" xfId="409" xr:uid="{00000000-0005-0000-0000-000089000000}"/>
    <cellStyle name="Comma 5 7" xfId="135" xr:uid="{00000000-0005-0000-0000-00008A000000}"/>
    <cellStyle name="Comma 6" xfId="139" xr:uid="{00000000-0005-0000-0000-00008B000000}"/>
    <cellStyle name="Comma 6 2" xfId="140" xr:uid="{00000000-0005-0000-0000-00008C000000}"/>
    <cellStyle name="Comma 6 2 2" xfId="141" xr:uid="{00000000-0005-0000-0000-00008D000000}"/>
    <cellStyle name="Comma 6 2 2 2" xfId="449" xr:uid="{00000000-0005-0000-0000-00008E000000}"/>
    <cellStyle name="Comma 6 2 3" xfId="448" xr:uid="{00000000-0005-0000-0000-00008F000000}"/>
    <cellStyle name="Comma 6 3" xfId="142" xr:uid="{00000000-0005-0000-0000-000090000000}"/>
    <cellStyle name="Comma 6 3 2" xfId="450" xr:uid="{00000000-0005-0000-0000-000091000000}"/>
    <cellStyle name="Comma 6 4" xfId="447" xr:uid="{00000000-0005-0000-0000-000092000000}"/>
    <cellStyle name="Comma 6 5" xfId="370" xr:uid="{00000000-0005-0000-0000-000093000000}"/>
    <cellStyle name="Comma 7" xfId="334" xr:uid="{00000000-0005-0000-0000-000094000000}"/>
    <cellStyle name="Comma 7 2" xfId="479" xr:uid="{00000000-0005-0000-0000-000095000000}"/>
    <cellStyle name="Comma 8" xfId="368" xr:uid="{00000000-0005-0000-0000-000096000000}"/>
    <cellStyle name="Comma 9" xfId="70" xr:uid="{00000000-0005-0000-0000-000097000000}"/>
    <cellStyle name="Explanatory Text 2" xfId="302" xr:uid="{00000000-0005-0000-0000-000098000000}"/>
    <cellStyle name="Good 2" xfId="303" xr:uid="{00000000-0005-0000-0000-000099000000}"/>
    <cellStyle name="Heading 1 2" xfId="304" xr:uid="{00000000-0005-0000-0000-00009A000000}"/>
    <cellStyle name="Heading 2 2" xfId="305" xr:uid="{00000000-0005-0000-0000-00009B000000}"/>
    <cellStyle name="Heading 3 2" xfId="306" xr:uid="{00000000-0005-0000-0000-00009C000000}"/>
    <cellStyle name="Heading 4 2" xfId="81" xr:uid="{00000000-0005-0000-0000-00009D000000}"/>
    <cellStyle name="Heading 4 3" xfId="307" xr:uid="{00000000-0005-0000-0000-00009E000000}"/>
    <cellStyle name="Hyperlink 2" xfId="87" xr:uid="{00000000-0005-0000-0000-00009F000000}"/>
    <cellStyle name="Hyperlink 2 2" xfId="80" xr:uid="{00000000-0005-0000-0000-0000A0000000}"/>
    <cellStyle name="Hyperlink 2 2 4" xfId="89" xr:uid="{00000000-0005-0000-0000-0000A1000000}"/>
    <cellStyle name="Hyperlink 3" xfId="74" xr:uid="{00000000-0005-0000-0000-0000A2000000}"/>
    <cellStyle name="Hyperlink 3 2" xfId="104" xr:uid="{00000000-0005-0000-0000-0000A3000000}"/>
    <cellStyle name="Hyperlink 6" xfId="79" xr:uid="{00000000-0005-0000-0000-0000A4000000}"/>
    <cellStyle name="Input 2" xfId="308" xr:uid="{00000000-0005-0000-0000-0000A5000000}"/>
    <cellStyle name="Linked Cell 2" xfId="309" xr:uid="{00000000-0005-0000-0000-0000A6000000}"/>
    <cellStyle name="Neutral 2" xfId="310" xr:uid="{00000000-0005-0000-0000-0000A7000000}"/>
    <cellStyle name="Normal 10" xfId="143" xr:uid="{00000000-0005-0000-0000-0000A9000000}"/>
    <cellStyle name="Normal 10 2" xfId="144" xr:uid="{00000000-0005-0000-0000-0000AA000000}"/>
    <cellStyle name="Normal 10 2 2" xfId="145" xr:uid="{00000000-0005-0000-0000-0000AB000000}"/>
    <cellStyle name="Normal 10 2 2 2" xfId="146" xr:uid="{00000000-0005-0000-0000-0000AC000000}"/>
    <cellStyle name="Normal 10 2 2 2 2" xfId="147" xr:uid="{00000000-0005-0000-0000-0000AD000000}"/>
    <cellStyle name="Normal 10 2 2 3" xfId="148" xr:uid="{00000000-0005-0000-0000-0000AE000000}"/>
    <cellStyle name="Normal 10 2 2 4" xfId="149" xr:uid="{00000000-0005-0000-0000-0000AF000000}"/>
    <cellStyle name="Normal 10 2 3" xfId="150" xr:uid="{00000000-0005-0000-0000-0000B0000000}"/>
    <cellStyle name="Normal 10 2 3 2" xfId="151" xr:uid="{00000000-0005-0000-0000-0000B1000000}"/>
    <cellStyle name="Normal 10 2 3 2 2" xfId="152" xr:uid="{00000000-0005-0000-0000-0000B2000000}"/>
    <cellStyle name="Normal 10 2 3 2 2 2" xfId="153" xr:uid="{00000000-0005-0000-0000-0000B3000000}"/>
    <cellStyle name="Normal 10 2 3 2 2 2 2" xfId="154" xr:uid="{00000000-0005-0000-0000-0000B4000000}"/>
    <cellStyle name="Normal 10 2 3 2 2 3" xfId="155" xr:uid="{00000000-0005-0000-0000-0000B5000000}"/>
    <cellStyle name="Normal 10 2 3 2 2 4" xfId="156" xr:uid="{00000000-0005-0000-0000-0000B6000000}"/>
    <cellStyle name="Normal 10 2 3 2 3" xfId="157" xr:uid="{00000000-0005-0000-0000-0000B7000000}"/>
    <cellStyle name="Normal 10 2 3 3" xfId="158" xr:uid="{00000000-0005-0000-0000-0000B8000000}"/>
    <cellStyle name="Normal 10 2 3 4" xfId="159" xr:uid="{00000000-0005-0000-0000-0000B9000000}"/>
    <cellStyle name="Normal 10 2 3 4 2" xfId="160" xr:uid="{00000000-0005-0000-0000-0000BA000000}"/>
    <cellStyle name="Normal 10 2 3 5" xfId="161" xr:uid="{00000000-0005-0000-0000-0000BB000000}"/>
    <cellStyle name="Normal 10 2 4" xfId="162" xr:uid="{00000000-0005-0000-0000-0000BC000000}"/>
    <cellStyle name="Normal 10 2 4 2" xfId="163" xr:uid="{00000000-0005-0000-0000-0000BD000000}"/>
    <cellStyle name="Normal 10 2 4 2 2" xfId="164" xr:uid="{00000000-0005-0000-0000-0000BE000000}"/>
    <cellStyle name="Normal 10 2 4 3" xfId="165" xr:uid="{00000000-0005-0000-0000-0000BF000000}"/>
    <cellStyle name="Normal 10 2 5" xfId="166" xr:uid="{00000000-0005-0000-0000-0000C0000000}"/>
    <cellStyle name="Normal 10 2 5 2" xfId="167" xr:uid="{00000000-0005-0000-0000-0000C1000000}"/>
    <cellStyle name="Normal 10 2 6" xfId="168" xr:uid="{00000000-0005-0000-0000-0000C2000000}"/>
    <cellStyle name="Normal 10 2 7" xfId="169" xr:uid="{00000000-0005-0000-0000-0000C3000000}"/>
    <cellStyle name="Normal 10 2 8" xfId="170" xr:uid="{00000000-0005-0000-0000-0000C4000000}"/>
    <cellStyle name="Normal 11" xfId="100" xr:uid="{00000000-0005-0000-0000-0000C5000000}"/>
    <cellStyle name="Normal 12" xfId="274" xr:uid="{00000000-0005-0000-0000-0000C6000000}"/>
    <cellStyle name="Normal 13" xfId="65" xr:uid="{00000000-0005-0000-0000-0000C7000000}"/>
    <cellStyle name="Normal 14" xfId="505" xr:uid="{00000000-0005-0000-0000-0000C8000000}"/>
    <cellStyle name="Normal 15" xfId="513" xr:uid="{BC91446A-70FF-4C51-86D5-954B518022FA}"/>
    <cellStyle name="Normal 2" xfId="3" xr:uid="{00000000-0005-0000-0000-0000C9000000}"/>
    <cellStyle name="Normal 2 10" xfId="327" xr:uid="{00000000-0005-0000-0000-0000CA000000}"/>
    <cellStyle name="Normal 2 11" xfId="372" xr:uid="{00000000-0005-0000-0000-0000CB000000}"/>
    <cellStyle name="Normal 2 12" xfId="66" xr:uid="{00000000-0005-0000-0000-0000CC000000}"/>
    <cellStyle name="Normal 2 14 2" xfId="506" xr:uid="{00000000-0005-0000-0000-0000CD000000}"/>
    <cellStyle name="Normal 2 14 4 2" xfId="172" xr:uid="{00000000-0005-0000-0000-0000CE000000}"/>
    <cellStyle name="Normal 2 14 4 2 2" xfId="173" xr:uid="{00000000-0005-0000-0000-0000CF000000}"/>
    <cellStyle name="Normal 2 2" xfId="12" xr:uid="{00000000-0005-0000-0000-0000D0000000}"/>
    <cellStyle name="Normal 2 2 2" xfId="37" xr:uid="{00000000-0005-0000-0000-0000D1000000}"/>
    <cellStyle name="Normal 2 2 2 2" xfId="175" xr:uid="{00000000-0005-0000-0000-0000D2000000}"/>
    <cellStyle name="Normal 2 2 2 2 2 2" xfId="504" xr:uid="{00000000-0005-0000-0000-0000D3000000}"/>
    <cellStyle name="Normal 2 2 2 3" xfId="345" xr:uid="{00000000-0005-0000-0000-0000D4000000}"/>
    <cellStyle name="Normal 2 2 2 4" xfId="419" xr:uid="{00000000-0005-0000-0000-0000D5000000}"/>
    <cellStyle name="Normal 2 2 2 5" xfId="394" xr:uid="{00000000-0005-0000-0000-0000D6000000}"/>
    <cellStyle name="Normal 2 2 2 6" xfId="103" xr:uid="{00000000-0005-0000-0000-0000D7000000}"/>
    <cellStyle name="Normal 2 2 3" xfId="41" xr:uid="{00000000-0005-0000-0000-0000D8000000}"/>
    <cellStyle name="Normal 2 2 3 2" xfId="366" xr:uid="{00000000-0005-0000-0000-0000D9000000}"/>
    <cellStyle name="Normal 2 2 3 2 2 2 2 2" xfId="503" xr:uid="{00000000-0005-0000-0000-0000DA000000}"/>
    <cellStyle name="Normal 2 2 3 2 3 2" xfId="501" xr:uid="{00000000-0005-0000-0000-0000DB000000}"/>
    <cellStyle name="Normal 2 2 3 3" xfId="452" xr:uid="{00000000-0005-0000-0000-0000DC000000}"/>
    <cellStyle name="Normal 2 2 3 4" xfId="398" xr:uid="{00000000-0005-0000-0000-0000DD000000}"/>
    <cellStyle name="Normal 2 2 3 5" xfId="176" xr:uid="{00000000-0005-0000-0000-0000DE000000}"/>
    <cellStyle name="Normal 2 2 4" xfId="28" xr:uid="{00000000-0005-0000-0000-0000DF000000}"/>
    <cellStyle name="Normal 2 2 4 2" xfId="451" xr:uid="{00000000-0005-0000-0000-0000E0000000}"/>
    <cellStyle name="Normal 2 2 4 3" xfId="387" xr:uid="{00000000-0005-0000-0000-0000E1000000}"/>
    <cellStyle name="Normal 2 2 4 4" xfId="174" xr:uid="{00000000-0005-0000-0000-0000E2000000}"/>
    <cellStyle name="Normal 2 2 5" xfId="421" xr:uid="{00000000-0005-0000-0000-0000E3000000}"/>
    <cellStyle name="Normal 2 2 6" xfId="376" xr:uid="{00000000-0005-0000-0000-0000E4000000}"/>
    <cellStyle name="Normal 2 2 7" xfId="92" xr:uid="{00000000-0005-0000-0000-0000E5000000}"/>
    <cellStyle name="Normal 2 3" xfId="34" xr:uid="{00000000-0005-0000-0000-0000E6000000}"/>
    <cellStyle name="Normal 2 3 2" xfId="178" xr:uid="{00000000-0005-0000-0000-0000E7000000}"/>
    <cellStyle name="Normal 2 3 2 2" xfId="179" xr:uid="{00000000-0005-0000-0000-0000E8000000}"/>
    <cellStyle name="Normal 2 3 2 2 2 2" xfId="500" xr:uid="{00000000-0005-0000-0000-0000E9000000}"/>
    <cellStyle name="Normal 2 3 3" xfId="180" xr:uid="{00000000-0005-0000-0000-0000EA000000}"/>
    <cellStyle name="Normal 2 3 3 2" xfId="181" xr:uid="{00000000-0005-0000-0000-0000EB000000}"/>
    <cellStyle name="Normal 2 3 3 2 2" xfId="182" xr:uid="{00000000-0005-0000-0000-0000EC000000}"/>
    <cellStyle name="Normal 2 3 3 3" xfId="183" xr:uid="{00000000-0005-0000-0000-0000ED000000}"/>
    <cellStyle name="Normal 2 3 4" xfId="184" xr:uid="{00000000-0005-0000-0000-0000EE000000}"/>
    <cellStyle name="Normal 2 3 4 2" xfId="185" xr:uid="{00000000-0005-0000-0000-0000EF000000}"/>
    <cellStyle name="Normal 2 3 5" xfId="186" xr:uid="{00000000-0005-0000-0000-0000F0000000}"/>
    <cellStyle name="Normal 2 3 6" xfId="187" xr:uid="{00000000-0005-0000-0000-0000F1000000}"/>
    <cellStyle name="Normal 2 3 7" xfId="177" xr:uid="{00000000-0005-0000-0000-0000F2000000}"/>
    <cellStyle name="Normal 2 3 8" xfId="367" xr:uid="{00000000-0005-0000-0000-0000F3000000}"/>
    <cellStyle name="Normal 2 4" xfId="93" xr:uid="{00000000-0005-0000-0000-0000F4000000}"/>
    <cellStyle name="Normal 2 4 2" xfId="189" xr:uid="{00000000-0005-0000-0000-0000F5000000}"/>
    <cellStyle name="Normal 2 4 2 2" xfId="190" xr:uid="{00000000-0005-0000-0000-0000F6000000}"/>
    <cellStyle name="Normal 2 4 3" xfId="191" xr:uid="{00000000-0005-0000-0000-0000F7000000}"/>
    <cellStyle name="Normal 2 4 4" xfId="192" xr:uid="{00000000-0005-0000-0000-0000F8000000}"/>
    <cellStyle name="Normal 2 4 5" xfId="188" xr:uid="{00000000-0005-0000-0000-0000F9000000}"/>
    <cellStyle name="Normal 2 5" xfId="193" xr:uid="{00000000-0005-0000-0000-0000FA000000}"/>
    <cellStyle name="Normal 2 6" xfId="194" xr:uid="{00000000-0005-0000-0000-0000FB000000}"/>
    <cellStyle name="Normal 2 7" xfId="171" xr:uid="{00000000-0005-0000-0000-0000FC000000}"/>
    <cellStyle name="Normal 2 8" xfId="195" xr:uid="{00000000-0005-0000-0000-0000FD000000}"/>
    <cellStyle name="Normal 2 8 2" xfId="196" xr:uid="{00000000-0005-0000-0000-0000FE000000}"/>
    <cellStyle name="Normal 2 8 3" xfId="197" xr:uid="{00000000-0005-0000-0000-0000FF000000}"/>
    <cellStyle name="Normal 2 8 4" xfId="198" xr:uid="{00000000-0005-0000-0000-000000010000}"/>
    <cellStyle name="Normal 2 9" xfId="429" xr:uid="{00000000-0005-0000-0000-000001010000}"/>
    <cellStyle name="Normal 27" xfId="199" xr:uid="{00000000-0005-0000-0000-000002010000}"/>
    <cellStyle name="Normal 28" xfId="200" xr:uid="{00000000-0005-0000-0000-000003010000}"/>
    <cellStyle name="Normal 3" xfId="5" xr:uid="{00000000-0005-0000-0000-000004010000}"/>
    <cellStyle name="Normal 3 10" xfId="82" xr:uid="{00000000-0005-0000-0000-000005010000}"/>
    <cellStyle name="Normal 3 2" xfId="40" xr:uid="{00000000-0005-0000-0000-000006010000}"/>
    <cellStyle name="Normal 3 2 2" xfId="203" xr:uid="{00000000-0005-0000-0000-000007010000}"/>
    <cellStyle name="Normal 3 2 2 2" xfId="326" xr:uid="{00000000-0005-0000-0000-000008010000}"/>
    <cellStyle name="Normal 3 2 3" xfId="204" xr:uid="{00000000-0005-0000-0000-000009010000}"/>
    <cellStyle name="Normal 3 2 4" xfId="205" xr:uid="{00000000-0005-0000-0000-00000A010000}"/>
    <cellStyle name="Normal 3 2 4 2" xfId="206" xr:uid="{00000000-0005-0000-0000-00000B010000}"/>
    <cellStyle name="Normal 3 2 5" xfId="207" xr:uid="{00000000-0005-0000-0000-00000C010000}"/>
    <cellStyle name="Normal 3 2 6" xfId="453" xr:uid="{00000000-0005-0000-0000-00000D010000}"/>
    <cellStyle name="Normal 3 2 7" xfId="397" xr:uid="{00000000-0005-0000-0000-00000E010000}"/>
    <cellStyle name="Normal 3 2 8" xfId="202" xr:uid="{00000000-0005-0000-0000-00000F010000}"/>
    <cellStyle name="Normal 3 3" xfId="35" xr:uid="{00000000-0005-0000-0000-000010010000}"/>
    <cellStyle name="Normal 3 3 2" xfId="209" xr:uid="{00000000-0005-0000-0000-000011010000}"/>
    <cellStyle name="Normal 3 3 3" xfId="322" xr:uid="{00000000-0005-0000-0000-000012010000}"/>
    <cellStyle name="Normal 3 3 4" xfId="454" xr:uid="{00000000-0005-0000-0000-000013010000}"/>
    <cellStyle name="Normal 3 3 5" xfId="392" xr:uid="{00000000-0005-0000-0000-000014010000}"/>
    <cellStyle name="Normal 3 3 6" xfId="208" xr:uid="{00000000-0005-0000-0000-000015010000}"/>
    <cellStyle name="Normal 3 4" xfId="210" xr:uid="{00000000-0005-0000-0000-000016010000}"/>
    <cellStyle name="Normal 3 5" xfId="211" xr:uid="{00000000-0005-0000-0000-000017010000}"/>
    <cellStyle name="Normal 3 6" xfId="201" xr:uid="{00000000-0005-0000-0000-000018010000}"/>
    <cellStyle name="Normal 3 7" xfId="335" xr:uid="{00000000-0005-0000-0000-000019010000}"/>
    <cellStyle name="Normal 3 8" xfId="430" xr:uid="{00000000-0005-0000-0000-00001A010000}"/>
    <cellStyle name="Normal 3 9" xfId="373" xr:uid="{00000000-0005-0000-0000-00001B010000}"/>
    <cellStyle name="Normal 33" xfId="319" xr:uid="{00000000-0005-0000-0000-00001C010000}"/>
    <cellStyle name="Normal 34" xfId="27" xr:uid="{00000000-0005-0000-0000-00001D010000}"/>
    <cellStyle name="Normal 34 2" xfId="53" xr:uid="{00000000-0005-0000-0000-00001E010000}"/>
    <cellStyle name="Normal 34 2 2" xfId="408" xr:uid="{00000000-0005-0000-0000-00001F010000}"/>
    <cellStyle name="Normal 34 3" xfId="386" xr:uid="{00000000-0005-0000-0000-000020010000}"/>
    <cellStyle name="Normal 36" xfId="337" xr:uid="{00000000-0005-0000-0000-000021010000}"/>
    <cellStyle name="Normal 36 2" xfId="333" xr:uid="{00000000-0005-0000-0000-000022010000}"/>
    <cellStyle name="Normal 36 3" xfId="212" xr:uid="{00000000-0005-0000-0000-000023010000}"/>
    <cellStyle name="Normal 36 3 2" xfId="213" xr:uid="{00000000-0005-0000-0000-000024010000}"/>
    <cellStyle name="Normal 4" xfId="9" xr:uid="{00000000-0005-0000-0000-000025010000}"/>
    <cellStyle name="Normal 4 2" xfId="36" xr:uid="{00000000-0005-0000-0000-000026010000}"/>
    <cellStyle name="Normal 4 2 2" xfId="55" xr:uid="{00000000-0005-0000-0000-000027010000}"/>
    <cellStyle name="Normal 4 2 2 2" xfId="217" xr:uid="{00000000-0005-0000-0000-000028010000}"/>
    <cellStyle name="Normal 4 2 2 2 2" xfId="218" xr:uid="{00000000-0005-0000-0000-000029010000}"/>
    <cellStyle name="Normal 4 2 2 2 2 2" xfId="219" xr:uid="{00000000-0005-0000-0000-00002A010000}"/>
    <cellStyle name="Normal 4 2 2 2 2 3" xfId="220" xr:uid="{00000000-0005-0000-0000-00002B010000}"/>
    <cellStyle name="Normal 4 2 2 2 3" xfId="221" xr:uid="{00000000-0005-0000-0000-00002C010000}"/>
    <cellStyle name="Normal 4 2 2 2 4" xfId="222" xr:uid="{00000000-0005-0000-0000-00002D010000}"/>
    <cellStyle name="Normal 4 2 2 3" xfId="223" xr:uid="{00000000-0005-0000-0000-00002E010000}"/>
    <cellStyle name="Normal 4 2 2 3 2" xfId="224" xr:uid="{00000000-0005-0000-0000-00002F010000}"/>
    <cellStyle name="Normal 4 2 2 4" xfId="225" xr:uid="{00000000-0005-0000-0000-000030010000}"/>
    <cellStyle name="Normal 4 2 2 5" xfId="456" xr:uid="{00000000-0005-0000-0000-000031010000}"/>
    <cellStyle name="Normal 4 2 2 6" xfId="410" xr:uid="{00000000-0005-0000-0000-000032010000}"/>
    <cellStyle name="Normal 4 2 2 7" xfId="216" xr:uid="{00000000-0005-0000-0000-000033010000}"/>
    <cellStyle name="Normal 4 2 3" xfId="226" xr:uid="{00000000-0005-0000-0000-000034010000}"/>
    <cellStyle name="Normal 4 2 4" xfId="342" xr:uid="{00000000-0005-0000-0000-000035010000}"/>
    <cellStyle name="Normal 4 2 5" xfId="455" xr:uid="{00000000-0005-0000-0000-000036010000}"/>
    <cellStyle name="Normal 4 2 6" xfId="393" xr:uid="{00000000-0005-0000-0000-000037010000}"/>
    <cellStyle name="Normal 4 2 7" xfId="215" xr:uid="{00000000-0005-0000-0000-000038010000}"/>
    <cellStyle name="Normal 4 3" xfId="227" xr:uid="{00000000-0005-0000-0000-000039010000}"/>
    <cellStyle name="Normal 4 4" xfId="228" xr:uid="{00000000-0005-0000-0000-00003A010000}"/>
    <cellStyle name="Normal 4 5" xfId="229" xr:uid="{00000000-0005-0000-0000-00003B010000}"/>
    <cellStyle name="Normal 4 6" xfId="214" xr:uid="{00000000-0005-0000-0000-00003C010000}"/>
    <cellStyle name="Normal 4 7" xfId="375" xr:uid="{00000000-0005-0000-0000-00003D010000}"/>
    <cellStyle name="Normal 4 8" xfId="68" xr:uid="{00000000-0005-0000-0000-00003E010000}"/>
    <cellStyle name="Normal 41" xfId="29" xr:uid="{00000000-0005-0000-0000-00003F010000}"/>
    <cellStyle name="Normal 41 2" xfId="231" xr:uid="{00000000-0005-0000-0000-000040010000}"/>
    <cellStyle name="Normal 41 2 2" xfId="324" xr:uid="{00000000-0005-0000-0000-000041010000}"/>
    <cellStyle name="Normal 41 2 3" xfId="341" xr:uid="{00000000-0005-0000-0000-000042010000}"/>
    <cellStyle name="Normal 41 2 4" xfId="331" xr:uid="{00000000-0005-0000-0000-000043010000}"/>
    <cellStyle name="Normal 41 3" xfId="329" xr:uid="{00000000-0005-0000-0000-000044010000}"/>
    <cellStyle name="Normal 41 3 2" xfId="328" xr:uid="{00000000-0005-0000-0000-000045010000}"/>
    <cellStyle name="Normal 41 4" xfId="338" xr:uid="{00000000-0005-0000-0000-000046010000}"/>
    <cellStyle name="Normal 41 5" xfId="457" xr:uid="{00000000-0005-0000-0000-000047010000}"/>
    <cellStyle name="Normal 41 6" xfId="230" xr:uid="{00000000-0005-0000-0000-000048010000}"/>
    <cellStyle name="Normal 5" xfId="14" xr:uid="{00000000-0005-0000-0000-000049010000}"/>
    <cellStyle name="Normal 5 2" xfId="17" xr:uid="{00000000-0005-0000-0000-00004A010000}"/>
    <cellStyle name="Normal 5 2 2" xfId="45" xr:uid="{00000000-0005-0000-0000-00004B010000}"/>
    <cellStyle name="Normal 5 2 2 2" xfId="460" xr:uid="{00000000-0005-0000-0000-00004C010000}"/>
    <cellStyle name="Normal 5 2 2 3" xfId="402" xr:uid="{00000000-0005-0000-0000-00004D010000}"/>
    <cellStyle name="Normal 5 2 2 4" xfId="234" xr:uid="{00000000-0005-0000-0000-00004E010000}"/>
    <cellStyle name="Normal 5 2 3" xfId="59" xr:uid="{00000000-0005-0000-0000-00004F010000}"/>
    <cellStyle name="Normal 5 2 3 2" xfId="482" xr:uid="{00000000-0005-0000-0000-000050010000}"/>
    <cellStyle name="Normal 5 2 3 3" xfId="414" xr:uid="{00000000-0005-0000-0000-000051010000}"/>
    <cellStyle name="Normal 5 2 3 4" xfId="344" xr:uid="{00000000-0005-0000-0000-000052010000}"/>
    <cellStyle name="Normal 5 2 4" xfId="459" xr:uid="{00000000-0005-0000-0000-000053010000}"/>
    <cellStyle name="Normal 5 2 5" xfId="379" xr:uid="{00000000-0005-0000-0000-000054010000}"/>
    <cellStyle name="Normal 5 2 6" xfId="233" xr:uid="{00000000-0005-0000-0000-000055010000}"/>
    <cellStyle name="Normal 5 3" xfId="22" xr:uid="{00000000-0005-0000-0000-000056010000}"/>
    <cellStyle name="Normal 5 3 2" xfId="50" xr:uid="{00000000-0005-0000-0000-000057010000}"/>
    <cellStyle name="Normal 5 3 2 2" xfId="405" xr:uid="{00000000-0005-0000-0000-000058010000}"/>
    <cellStyle name="Normal 5 3 3" xfId="64" xr:uid="{00000000-0005-0000-0000-000059010000}"/>
    <cellStyle name="Normal 5 3 3 2" xfId="418" xr:uid="{00000000-0005-0000-0000-00005A010000}"/>
    <cellStyle name="Normal 5 3 4" xfId="461" xr:uid="{00000000-0005-0000-0000-00005B010000}"/>
    <cellStyle name="Normal 5 3 5" xfId="382" xr:uid="{00000000-0005-0000-0000-00005C010000}"/>
    <cellStyle name="Normal 5 3 6" xfId="235" xr:uid="{00000000-0005-0000-0000-00005D010000}"/>
    <cellStyle name="Normal 5 4" xfId="42" xr:uid="{00000000-0005-0000-0000-00005E010000}"/>
    <cellStyle name="Normal 5 4 2" xfId="56" xr:uid="{00000000-0005-0000-0000-00005F010000}"/>
    <cellStyle name="Normal 5 4 2 2" xfId="411" xr:uid="{00000000-0005-0000-0000-000060010000}"/>
    <cellStyle name="Normal 5 4 3" xfId="462" xr:uid="{00000000-0005-0000-0000-000061010000}"/>
    <cellStyle name="Normal 5 4 4" xfId="399" xr:uid="{00000000-0005-0000-0000-000062010000}"/>
    <cellStyle name="Normal 5 4 5" xfId="236" xr:uid="{00000000-0005-0000-0000-000063010000}"/>
    <cellStyle name="Normal 5 5" xfId="31" xr:uid="{00000000-0005-0000-0000-000064010000}"/>
    <cellStyle name="Normal 5 5 2" xfId="463" xr:uid="{00000000-0005-0000-0000-000065010000}"/>
    <cellStyle name="Normal 5 5 3" xfId="389" xr:uid="{00000000-0005-0000-0000-000066010000}"/>
    <cellStyle name="Normal 5 5 4" xfId="237" xr:uid="{00000000-0005-0000-0000-000067010000}"/>
    <cellStyle name="Normal 5 6" xfId="318" xr:uid="{00000000-0005-0000-0000-000068010000}"/>
    <cellStyle name="Normal 5 7" xfId="458" xr:uid="{00000000-0005-0000-0000-000069010000}"/>
    <cellStyle name="Normal 5 8" xfId="377" xr:uid="{00000000-0005-0000-0000-00006A010000}"/>
    <cellStyle name="Normal 5 9" xfId="232" xr:uid="{00000000-0005-0000-0000-00006B010000}"/>
    <cellStyle name="Normal 6" xfId="23" xr:uid="{00000000-0005-0000-0000-00006C010000}"/>
    <cellStyle name="Normal 6 2" xfId="239" xr:uid="{00000000-0005-0000-0000-00006D010000}"/>
    <cellStyle name="Normal 6 2 2" xfId="320" xr:uid="{00000000-0005-0000-0000-00006E010000}"/>
    <cellStyle name="Normal 6 3" xfId="240" xr:uid="{00000000-0005-0000-0000-00006F010000}"/>
    <cellStyle name="Normal 6 4" xfId="363" xr:uid="{00000000-0005-0000-0000-000070010000}"/>
    <cellStyle name="Normal 6 5" xfId="464" xr:uid="{00000000-0005-0000-0000-000071010000}"/>
    <cellStyle name="Normal 6 6" xfId="241" xr:uid="{00000000-0005-0000-0000-000072010000}"/>
    <cellStyle name="Normal 6 6 2" xfId="242" xr:uid="{00000000-0005-0000-0000-000073010000}"/>
    <cellStyle name="Normal 6 7" xfId="336" xr:uid="{00000000-0005-0000-0000-000074010000}"/>
    <cellStyle name="Normal 6 7 2" xfId="316" xr:uid="{00000000-0005-0000-0000-000075010000}"/>
    <cellStyle name="Normal 6 8" xfId="383" xr:uid="{00000000-0005-0000-0000-000076010000}"/>
    <cellStyle name="Normal 6 9" xfId="238" xr:uid="{00000000-0005-0000-0000-000077010000}"/>
    <cellStyle name="Normal 7" xfId="24" xr:uid="{00000000-0005-0000-0000-000078010000}"/>
    <cellStyle name="Normal 7 2" xfId="84" xr:uid="{00000000-0005-0000-0000-000079010000}"/>
    <cellStyle name="Normal 7 2 2" xfId="245" xr:uid="{00000000-0005-0000-0000-00007A010000}"/>
    <cellStyle name="Normal 7 2 3" xfId="244" xr:uid="{00000000-0005-0000-0000-00007B010000}"/>
    <cellStyle name="Normal 7 3" xfId="246" xr:uid="{00000000-0005-0000-0000-00007C010000}"/>
    <cellStyle name="Normal 7 4" xfId="247" xr:uid="{00000000-0005-0000-0000-00007D010000}"/>
    <cellStyle name="Normal 7 5" xfId="243" xr:uid="{00000000-0005-0000-0000-00007E010000}"/>
    <cellStyle name="Normal 8" xfId="51" xr:uid="{00000000-0005-0000-0000-00007F010000}"/>
    <cellStyle name="Normal 8 2" xfId="465" xr:uid="{00000000-0005-0000-0000-000080010000}"/>
    <cellStyle name="Normal 8 3" xfId="406" xr:uid="{00000000-0005-0000-0000-000081010000}"/>
    <cellStyle name="Normal 8 4" xfId="248" xr:uid="{00000000-0005-0000-0000-000082010000}"/>
    <cellStyle name="Normal 8 5" xfId="507" xr:uid="{00000000-0005-0000-0000-000083010000}"/>
    <cellStyle name="Normal 9" xfId="249" xr:uid="{00000000-0005-0000-0000-000084010000}"/>
    <cellStyle name="Normal 9 2" xfId="466" xr:uid="{00000000-0005-0000-0000-000085010000}"/>
    <cellStyle name="Normal 9 3" xfId="369" xr:uid="{00000000-0005-0000-0000-000086010000}"/>
    <cellStyle name="Normal_Cycle Plan Summary(M3-M4) 2" xfId="8" xr:uid="{00000000-0005-0000-0000-000087010000}"/>
    <cellStyle name="Note 2" xfId="83" xr:uid="{00000000-0005-0000-0000-000088010000}"/>
    <cellStyle name="Note 3" xfId="311" xr:uid="{00000000-0005-0000-0000-000089010000}"/>
    <cellStyle name="Output 2" xfId="312" xr:uid="{00000000-0005-0000-0000-00008A010000}"/>
    <cellStyle name="Percent 10" xfId="76" xr:uid="{00000000-0005-0000-0000-00008C010000}"/>
    <cellStyle name="Percent 2" xfId="16" xr:uid="{00000000-0005-0000-0000-00008D010000}"/>
    <cellStyle name="Percent 2 2" xfId="19" xr:uid="{00000000-0005-0000-0000-00008E010000}"/>
    <cellStyle name="Percent 2 2 2" xfId="47" xr:uid="{00000000-0005-0000-0000-00008F010000}"/>
    <cellStyle name="Percent 2 2 2 2" xfId="253" xr:uid="{00000000-0005-0000-0000-000090010000}"/>
    <cellStyle name="Percent 2 2 2 2 2" xfId="254" xr:uid="{00000000-0005-0000-0000-000091010000}"/>
    <cellStyle name="Percent 2 2 2 2 3" xfId="255" xr:uid="{00000000-0005-0000-0000-000092010000}"/>
    <cellStyle name="Percent 2 2 2 3" xfId="256" xr:uid="{00000000-0005-0000-0000-000093010000}"/>
    <cellStyle name="Percent 2 2 2 4" xfId="257" xr:uid="{00000000-0005-0000-0000-000094010000}"/>
    <cellStyle name="Percent 2 2 2 5" xfId="252" xr:uid="{00000000-0005-0000-0000-000095010000}"/>
    <cellStyle name="Percent 2 2 3" xfId="61" xr:uid="{00000000-0005-0000-0000-000096010000}"/>
    <cellStyle name="Percent 2 2 3 2" xfId="259" xr:uid="{00000000-0005-0000-0000-000097010000}"/>
    <cellStyle name="Percent 2 2 3 3" xfId="258" xr:uid="{00000000-0005-0000-0000-000098010000}"/>
    <cellStyle name="Percent 2 2 4" xfId="260" xr:uid="{00000000-0005-0000-0000-000099010000}"/>
    <cellStyle name="Percent 2 2 5" xfId="251" xr:uid="{00000000-0005-0000-0000-00009A010000}"/>
    <cellStyle name="Percent 2 2 6" xfId="425" xr:uid="{00000000-0005-0000-0000-00009B010000}"/>
    <cellStyle name="Percent 2 2 7" xfId="88" xr:uid="{00000000-0005-0000-0000-00009C010000}"/>
    <cellStyle name="Percent 2 3" xfId="21" xr:uid="{00000000-0005-0000-0000-00009D010000}"/>
    <cellStyle name="Percent 2 3 2" xfId="49" xr:uid="{00000000-0005-0000-0000-00009E010000}"/>
    <cellStyle name="Percent 2 3 2 2" xfId="261" xr:uid="{00000000-0005-0000-0000-00009F010000}"/>
    <cellStyle name="Percent 2 3 3" xfId="63" xr:uid="{00000000-0005-0000-0000-0000A0010000}"/>
    <cellStyle name="Percent 2 3 3 2" xfId="417" xr:uid="{00000000-0005-0000-0000-0000A1010000}"/>
    <cellStyle name="Percent 2 3 4" xfId="428" xr:uid="{00000000-0005-0000-0000-0000A2010000}"/>
    <cellStyle name="Percent 2 3 5" xfId="85" xr:uid="{00000000-0005-0000-0000-0000A3010000}"/>
    <cellStyle name="Percent 2 4" xfId="44" xr:uid="{00000000-0005-0000-0000-0000A4010000}"/>
    <cellStyle name="Percent 2 4 2" xfId="467" xr:uid="{00000000-0005-0000-0000-0000A5010000}"/>
    <cellStyle name="Percent 2 4 3" xfId="401" xr:uid="{00000000-0005-0000-0000-0000A6010000}"/>
    <cellStyle name="Percent 2 4 4" xfId="250" xr:uid="{00000000-0005-0000-0000-0000A7010000}"/>
    <cellStyle name="Percent 2 5" xfId="58" xr:uid="{00000000-0005-0000-0000-0000A8010000}"/>
    <cellStyle name="Percent 2 5 2" xfId="413" xr:uid="{00000000-0005-0000-0000-0000A9010000}"/>
    <cellStyle name="Percent 2 6" xfId="432" xr:uid="{00000000-0005-0000-0000-0000AA010000}"/>
    <cellStyle name="Percent 2 7" xfId="67" xr:uid="{00000000-0005-0000-0000-0000AB010000}"/>
    <cellStyle name="Percent 3" xfId="39" xr:uid="{00000000-0005-0000-0000-0000AC010000}"/>
    <cellStyle name="Percent 3 2" xfId="262" xr:uid="{00000000-0005-0000-0000-0000AD010000}"/>
    <cellStyle name="Percent 3 2 2" xfId="77" xr:uid="{00000000-0005-0000-0000-0000AE010000}"/>
    <cellStyle name="Percent 3 3" xfId="427" xr:uid="{00000000-0005-0000-0000-0000AF010000}"/>
    <cellStyle name="Percent 3 4" xfId="396" xr:uid="{00000000-0005-0000-0000-0000B0010000}"/>
    <cellStyle name="Percent 3 5" xfId="73" xr:uid="{00000000-0005-0000-0000-0000B1010000}"/>
    <cellStyle name="Percent 4" xfId="25" xr:uid="{00000000-0005-0000-0000-0000B2010000}"/>
    <cellStyle name="Percent 4 2" xfId="384" xr:uid="{00000000-0005-0000-0000-0000B3010000}"/>
    <cellStyle name="Percent 5" xfId="52" xr:uid="{00000000-0005-0000-0000-0000B4010000}"/>
    <cellStyle name="Percent 5 2" xfId="407" xr:uid="{00000000-0005-0000-0000-0000B5010000}"/>
    <cellStyle name="Percent 6" xfId="371" xr:uid="{00000000-0005-0000-0000-0000B6010000}"/>
    <cellStyle name="Percent 7" xfId="78" xr:uid="{00000000-0005-0000-0000-0000B7010000}"/>
    <cellStyle name="Percent 8" xfId="72" xr:uid="{00000000-0005-0000-0000-0000B8010000}"/>
    <cellStyle name="Percent 9" xfId="514" xr:uid="{6CFF86E6-5A2A-41B4-921A-0778EF760948}"/>
    <cellStyle name="Style 1" xfId="6" xr:uid="{00000000-0005-0000-0000-0000B9010000}"/>
    <cellStyle name="Style 1 2" xfId="11" xr:uid="{00000000-0005-0000-0000-0000BA010000}"/>
    <cellStyle name="Style 1 3" xfId="75" xr:uid="{00000000-0005-0000-0000-0000BB010000}"/>
    <cellStyle name="Style 1 4" xfId="468" xr:uid="{00000000-0005-0000-0000-0000BC010000}"/>
    <cellStyle name="Style 1 5" xfId="374" xr:uid="{00000000-0005-0000-0000-0000BD010000}"/>
    <cellStyle name="Style 1 6" xfId="263" xr:uid="{00000000-0005-0000-0000-0000BE010000}"/>
    <cellStyle name="Title 2" xfId="313" xr:uid="{00000000-0005-0000-0000-0000BF010000}"/>
    <cellStyle name="Total 2" xfId="314" xr:uid="{00000000-0005-0000-0000-0000C0010000}"/>
    <cellStyle name="Warning Text 2" xfId="315" xr:uid="{00000000-0005-0000-0000-0000C1010000}"/>
    <cellStyle name="百分比" xfId="2" builtinId="5"/>
    <cellStyle name="百分比 2" xfId="272" xr:uid="{00000000-0005-0000-0000-0000C2010000}"/>
    <cellStyle name="标题 1 2" xfId="95" xr:uid="{00000000-0005-0000-0000-0000C3010000}"/>
    <cellStyle name="标题 2 2" xfId="96" xr:uid="{00000000-0005-0000-0000-0000C4010000}"/>
    <cellStyle name="标题 3 2" xfId="98" xr:uid="{00000000-0005-0000-0000-0000C5010000}"/>
    <cellStyle name="标题 4 2" xfId="99" xr:uid="{00000000-0005-0000-0000-0000C6010000}"/>
    <cellStyle name="常规" xfId="0" builtinId="0"/>
    <cellStyle name="常规 2" xfId="33" xr:uid="{00000000-0005-0000-0000-0000C7010000}"/>
    <cellStyle name="常规 2 2" xfId="26" xr:uid="{00000000-0005-0000-0000-0000C8010000}"/>
    <cellStyle name="常规 2 2 2" xfId="365" xr:uid="{00000000-0005-0000-0000-0000C9010000}"/>
    <cellStyle name="常规 2 2 3" xfId="473" xr:uid="{00000000-0005-0000-0000-0000CA010000}"/>
    <cellStyle name="常规 2 2 4" xfId="385" xr:uid="{00000000-0005-0000-0000-0000CB010000}"/>
    <cellStyle name="常规 2 2 5" xfId="269" xr:uid="{00000000-0005-0000-0000-0000CC010000}"/>
    <cellStyle name="常规 2 3" xfId="268" xr:uid="{00000000-0005-0000-0000-0000CD010000}"/>
    <cellStyle name="常规 2 3 2 2" xfId="270" xr:uid="{00000000-0005-0000-0000-0000CE010000}"/>
    <cellStyle name="常规 2 3 2 2 2" xfId="271" xr:uid="{00000000-0005-0000-0000-0000CF010000}"/>
    <cellStyle name="常规 2 4" xfId="332" xr:uid="{00000000-0005-0000-0000-0000D0010000}"/>
    <cellStyle name="常规 2 5" xfId="433" xr:uid="{00000000-0005-0000-0000-0000D1010000}"/>
    <cellStyle name="常规 2 6" xfId="391" xr:uid="{00000000-0005-0000-0000-0000D2010000}"/>
    <cellStyle name="常规 2 7" xfId="86" xr:uid="{00000000-0005-0000-0000-0000D3010000}"/>
    <cellStyle name="常规 226" xfId="508" xr:uid="{00000000-0005-0000-0000-0000D4010000}"/>
    <cellStyle name="常规 227" xfId="509" xr:uid="{00000000-0005-0000-0000-0000D5010000}"/>
    <cellStyle name="常规 228" xfId="510" xr:uid="{00000000-0005-0000-0000-0000D6010000}"/>
    <cellStyle name="常规 229" xfId="511" xr:uid="{00000000-0005-0000-0000-0000D7010000}"/>
    <cellStyle name="常规 233" xfId="512" xr:uid="{00000000-0005-0000-0000-0000D8010000}"/>
    <cellStyle name="常规 3" xfId="94" xr:uid="{00000000-0005-0000-0000-0000D9010000}"/>
    <cellStyle name="常规 3 2" xfId="321" xr:uid="{00000000-0005-0000-0000-0000DA010000}"/>
    <cellStyle name="常规 4" xfId="361" xr:uid="{00000000-0005-0000-0000-0000DB010000}"/>
    <cellStyle name="常规 5" xfId="69" xr:uid="{00000000-0005-0000-0000-0000DC010000}"/>
    <cellStyle name="超链接 2" xfId="91" xr:uid="{00000000-0005-0000-0000-0000DD010000}"/>
    <cellStyle name="超链接 2 2" xfId="106" xr:uid="{00000000-0005-0000-0000-0000DE010000}"/>
    <cellStyle name="超链接 3" xfId="101" xr:uid="{00000000-0005-0000-0000-0000DF010000}"/>
    <cellStyle name="千位分隔" xfId="1" builtinId="3"/>
    <cellStyle name="千位分隔 2" xfId="102" xr:uid="{00000000-0005-0000-0000-0000E0010000}"/>
    <cellStyle name="千位分隔 2 2" xfId="265" xr:uid="{00000000-0005-0000-0000-0000E1010000}"/>
    <cellStyle name="千位分隔 2 2 2" xfId="266" xr:uid="{00000000-0005-0000-0000-0000E2010000}"/>
    <cellStyle name="千位分隔 2 2 2 2" xfId="360" xr:uid="{00000000-0005-0000-0000-0000E3010000}"/>
    <cellStyle name="千位分隔 2 2 2 2 2" xfId="497" xr:uid="{00000000-0005-0000-0000-0000E4010000}"/>
    <cellStyle name="千位分隔 2 2 2 3" xfId="471" xr:uid="{00000000-0005-0000-0000-0000E5010000}"/>
    <cellStyle name="千位分隔 2 2 3" xfId="349" xr:uid="{00000000-0005-0000-0000-0000E6010000}"/>
    <cellStyle name="千位分隔 2 2 3 2" xfId="486" xr:uid="{00000000-0005-0000-0000-0000E7010000}"/>
    <cellStyle name="千位分隔 2 2 4" xfId="470" xr:uid="{00000000-0005-0000-0000-0000E8010000}"/>
    <cellStyle name="千位分隔 2 3" xfId="267" xr:uid="{00000000-0005-0000-0000-0000E9010000}"/>
    <cellStyle name="千位分隔 2 3 2" xfId="353" xr:uid="{00000000-0005-0000-0000-0000EA010000}"/>
    <cellStyle name="千位分隔 2 3 2 2" xfId="490" xr:uid="{00000000-0005-0000-0000-0000EB010000}"/>
    <cellStyle name="千位分隔 2 3 3" xfId="472" xr:uid="{00000000-0005-0000-0000-0000EC010000}"/>
    <cellStyle name="千位分隔 2 4" xfId="264" xr:uid="{00000000-0005-0000-0000-0000ED010000}"/>
    <cellStyle name="千位分隔 2 4 2" xfId="364" xr:uid="{00000000-0005-0000-0000-0000EE010000}"/>
    <cellStyle name="千位分隔 2 4 2 2" xfId="499" xr:uid="{00000000-0005-0000-0000-0000EF010000}"/>
    <cellStyle name="千位分隔 2 4 3" xfId="469" xr:uid="{00000000-0005-0000-0000-0000F0010000}"/>
    <cellStyle name="千位分隔 2 5" xfId="323" xr:uid="{00000000-0005-0000-0000-0000F1010000}"/>
    <cellStyle name="千位分隔 2 5 2" xfId="476" xr:uid="{00000000-0005-0000-0000-0000F2010000}"/>
    <cellStyle name="千位分隔 2 6" xfId="423" xr:uid="{00000000-0005-0000-0000-0000F3010000}"/>
    <cellStyle name="千位分隔 3" xfId="317" xr:uid="{00000000-0005-0000-0000-0000F4010000}"/>
    <cellStyle name="千位分隔 3 2" xfId="354" xr:uid="{00000000-0005-0000-0000-0000F5010000}"/>
    <cellStyle name="千位分隔 3 2 2" xfId="491" xr:uid="{00000000-0005-0000-0000-0000F6010000}"/>
    <cellStyle name="千位分隔 3 3" xfId="475" xr:uid="{00000000-0005-0000-0000-0000F7010000}"/>
    <cellStyle name="千位分隔 4" xfId="346" xr:uid="{00000000-0005-0000-0000-0000F8010000}"/>
    <cellStyle name="千位分隔 4 2" xfId="357" xr:uid="{00000000-0005-0000-0000-0000F9010000}"/>
    <cellStyle name="千位分隔 4 2 2" xfId="494" xr:uid="{00000000-0005-0000-0000-0000FA010000}"/>
    <cellStyle name="千位分隔 4 3" xfId="483" xr:uid="{00000000-0005-0000-0000-0000FB010000}"/>
    <cellStyle name="千位分隔 5" xfId="350" xr:uid="{00000000-0005-0000-0000-0000FC010000}"/>
    <cellStyle name="千位分隔 5 2" xfId="487" xr:uid="{00000000-0005-0000-0000-0000FD010000}"/>
    <cellStyle name="千位分隔 6" xfId="362" xr:uid="{00000000-0005-0000-0000-0000FE010000}"/>
    <cellStyle name="千位分隔 6 2" xfId="498" xr:uid="{00000000-0005-0000-0000-0000FF010000}"/>
    <cellStyle name="注释 2" xfId="97" xr:uid="{00000000-0005-0000-0000-000000020000}"/>
  </cellStyles>
  <dxfs count="74"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color theme="0"/>
      </font>
    </dxf>
    <dxf>
      <fill>
        <patternFill>
          <bgColor theme="0" tint="-0.499984740745262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numFmt numFmtId="180" formatCode="_ * #,##0_ ;_ * \-#,##0_ ;_ * &quot;-&quot;??_ ;_ @_ "/>
    </dxf>
    <dxf>
      <numFmt numFmtId="180" formatCode="_ * #,##0_ ;_ * \-#,##0_ ;_ * &quot;-&quot;??_ ;_ @_ "/>
    </dxf>
    <dxf>
      <numFmt numFmtId="180" formatCode="_ * #,##0_ ;_ * \-#,##0_ ;_ * &quot;-&quot;??_ ;_ @_ "/>
    </dxf>
    <dxf>
      <numFmt numFmtId="180" formatCode="_ * #,##0_ ;_ * \-#,##0_ ;_ * &quot;-&quot;??_ ;_ @_ 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28.xml"/><Relationship Id="rId21" Type="http://schemas.openxmlformats.org/officeDocument/2006/relationships/externalLink" Target="externalLinks/externalLink10.xml"/><Relationship Id="rId34" Type="http://schemas.openxmlformats.org/officeDocument/2006/relationships/externalLink" Target="externalLinks/externalLink23.xml"/><Relationship Id="rId42" Type="http://schemas.openxmlformats.org/officeDocument/2006/relationships/externalLink" Target="externalLinks/externalLink31.xml"/><Relationship Id="rId47" Type="http://schemas.openxmlformats.org/officeDocument/2006/relationships/externalLink" Target="externalLinks/externalLink36.xml"/><Relationship Id="rId50" Type="http://schemas.openxmlformats.org/officeDocument/2006/relationships/externalLink" Target="externalLinks/externalLink39.xml"/><Relationship Id="rId55" Type="http://schemas.openxmlformats.org/officeDocument/2006/relationships/externalLink" Target="externalLinks/externalLink4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29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0.xml"/><Relationship Id="rId54" Type="http://schemas.openxmlformats.org/officeDocument/2006/relationships/externalLink" Target="externalLinks/externalLink4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3.xml"/><Relationship Id="rId32" Type="http://schemas.openxmlformats.org/officeDocument/2006/relationships/externalLink" Target="externalLinks/externalLink21.xml"/><Relationship Id="rId37" Type="http://schemas.openxmlformats.org/officeDocument/2006/relationships/externalLink" Target="externalLinks/externalLink26.xml"/><Relationship Id="rId40" Type="http://schemas.openxmlformats.org/officeDocument/2006/relationships/externalLink" Target="externalLinks/externalLink29.xml"/><Relationship Id="rId45" Type="http://schemas.openxmlformats.org/officeDocument/2006/relationships/externalLink" Target="externalLinks/externalLink34.xml"/><Relationship Id="rId53" Type="http://schemas.openxmlformats.org/officeDocument/2006/relationships/externalLink" Target="externalLinks/externalLink42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28" Type="http://schemas.openxmlformats.org/officeDocument/2006/relationships/externalLink" Target="externalLinks/externalLink17.xml"/><Relationship Id="rId36" Type="http://schemas.openxmlformats.org/officeDocument/2006/relationships/externalLink" Target="externalLinks/externalLink25.xml"/><Relationship Id="rId49" Type="http://schemas.openxmlformats.org/officeDocument/2006/relationships/externalLink" Target="externalLinks/externalLink38.xml"/><Relationship Id="rId57" Type="http://schemas.openxmlformats.org/officeDocument/2006/relationships/pivotCacheDefinition" Target="pivotCache/pivotCacheDefinition1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0.xml"/><Relationship Id="rId44" Type="http://schemas.openxmlformats.org/officeDocument/2006/relationships/externalLink" Target="externalLinks/externalLink33.xml"/><Relationship Id="rId52" Type="http://schemas.openxmlformats.org/officeDocument/2006/relationships/externalLink" Target="externalLinks/externalLink41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externalLink" Target="externalLinks/externalLink16.xml"/><Relationship Id="rId30" Type="http://schemas.openxmlformats.org/officeDocument/2006/relationships/externalLink" Target="externalLinks/externalLink19.xml"/><Relationship Id="rId35" Type="http://schemas.openxmlformats.org/officeDocument/2006/relationships/externalLink" Target="externalLinks/externalLink24.xml"/><Relationship Id="rId43" Type="http://schemas.openxmlformats.org/officeDocument/2006/relationships/externalLink" Target="externalLinks/externalLink32.xml"/><Relationship Id="rId48" Type="http://schemas.openxmlformats.org/officeDocument/2006/relationships/externalLink" Target="externalLinks/externalLink37.xml"/><Relationship Id="rId56" Type="http://schemas.openxmlformats.org/officeDocument/2006/relationships/externalLink" Target="externalLinks/externalLink4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0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externalLink" Target="externalLinks/externalLink14.xml"/><Relationship Id="rId33" Type="http://schemas.openxmlformats.org/officeDocument/2006/relationships/externalLink" Target="externalLinks/externalLink22.xml"/><Relationship Id="rId38" Type="http://schemas.openxmlformats.org/officeDocument/2006/relationships/externalLink" Target="externalLinks/externalLink27.xml"/><Relationship Id="rId46" Type="http://schemas.openxmlformats.org/officeDocument/2006/relationships/externalLink" Target="externalLinks/externalLink35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sp macro="" textlink="">
      <xdr:nvSpPr>
        <xdr:cNvPr id="2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18158264-77DC-4914-92B0-9890EBB73BA2}"/>
            </a:ext>
          </a:extLst>
        </xdr:cNvPr>
        <xdr:cNvSpPr/>
      </xdr:nvSpPr>
      <xdr:spPr bwMode="auto">
        <a:xfrm>
          <a:off x="10462260" y="408432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403860</xdr:colOff>
      <xdr:row>30</xdr:row>
      <xdr:rowOff>83820</xdr:rowOff>
    </xdr:to>
    <xdr:sp macro="" textlink="">
      <xdr:nvSpPr>
        <xdr:cNvPr id="3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282E4757-77BB-4D83-A084-1BD6E231627A}"/>
            </a:ext>
          </a:extLst>
        </xdr:cNvPr>
        <xdr:cNvSpPr/>
      </xdr:nvSpPr>
      <xdr:spPr bwMode="auto">
        <a:xfrm>
          <a:off x="10942320" y="496062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9BC56E78-B243-46BE-AB4B-CFB714040ED0}"/>
            </a:ext>
          </a:extLst>
        </xdr:cNvPr>
        <xdr:cNvSpPr/>
      </xdr:nvSpPr>
      <xdr:spPr bwMode="auto">
        <a:xfrm>
          <a:off x="10942320" y="18059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FA9F3B83-7975-4CBE-9BC8-A3174999B208}"/>
            </a:ext>
          </a:extLst>
        </xdr:cNvPr>
        <xdr:cNvSpPr/>
      </xdr:nvSpPr>
      <xdr:spPr bwMode="auto">
        <a:xfrm>
          <a:off x="10942320" y="18059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11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1E7E6364-0B60-4B37-BDA4-78112AD62E78}"/>
            </a:ext>
          </a:extLst>
        </xdr:cNvPr>
        <xdr:cNvSpPr/>
      </xdr:nvSpPr>
      <xdr:spPr bwMode="auto">
        <a:xfrm>
          <a:off x="10942320" y="19812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12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441AF464-3D48-49AE-B008-87CB736B8BB6}"/>
            </a:ext>
          </a:extLst>
        </xdr:cNvPr>
        <xdr:cNvSpPr/>
      </xdr:nvSpPr>
      <xdr:spPr bwMode="auto">
        <a:xfrm>
          <a:off x="10942320" y="21564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10</xdr:row>
      <xdr:rowOff>0</xdr:rowOff>
    </xdr:from>
    <xdr:to>
      <xdr:col>15</xdr:col>
      <xdr:colOff>403860</xdr:colOff>
      <xdr:row>15</xdr:row>
      <xdr:rowOff>91440</xdr:rowOff>
    </xdr:to>
    <xdr:pic>
      <xdr:nvPicPr>
        <xdr:cNvPr id="8" name="ListBox4" hidden="1">
          <a:extLst>
            <a:ext uri="{FF2B5EF4-FFF2-40B4-BE49-F238E27FC236}">
              <a16:creationId xmlns:a16="http://schemas.microsoft.com/office/drawing/2014/main" id="{73A298AB-65BA-420C-863D-F6B5A4DDC30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05940"/>
          <a:ext cx="101346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403860</xdr:colOff>
      <xdr:row>14</xdr:row>
      <xdr:rowOff>121920</xdr:rowOff>
    </xdr:to>
    <xdr:pic>
      <xdr:nvPicPr>
        <xdr:cNvPr id="9" name="Picture 40" hidden="1">
          <a:extLst>
            <a:ext uri="{FF2B5EF4-FFF2-40B4-BE49-F238E27FC236}">
              <a16:creationId xmlns:a16="http://schemas.microsoft.com/office/drawing/2014/main" id="{3C29FD48-A76C-4DCC-9796-9F01727ECAB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05940"/>
          <a:ext cx="101346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15</xdr:col>
      <xdr:colOff>403860</xdr:colOff>
      <xdr:row>13</xdr:row>
      <xdr:rowOff>167640</xdr:rowOff>
    </xdr:to>
    <xdr:pic>
      <xdr:nvPicPr>
        <xdr:cNvPr id="10" name="Picture 43" hidden="1">
          <a:extLst>
            <a:ext uri="{FF2B5EF4-FFF2-40B4-BE49-F238E27FC236}">
              <a16:creationId xmlns:a16="http://schemas.microsoft.com/office/drawing/2014/main" id="{6FCCDC48-89D9-46A7-A1BB-439EAEDC171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98120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403860</xdr:colOff>
      <xdr:row>14</xdr:row>
      <xdr:rowOff>167640</xdr:rowOff>
    </xdr:to>
    <xdr:pic>
      <xdr:nvPicPr>
        <xdr:cNvPr id="11" name="Picture 44" hidden="1">
          <a:extLst>
            <a:ext uri="{FF2B5EF4-FFF2-40B4-BE49-F238E27FC236}">
              <a16:creationId xmlns:a16="http://schemas.microsoft.com/office/drawing/2014/main" id="{8D4081B6-1E58-4C66-BC81-BB4FB5711A5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215646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2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6CDE8758-22E9-4FEF-9BC2-4A4FC12026EE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3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1A42DD9D-885B-416D-B738-430BF97AB5EE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D64BE35D-DB50-4698-8077-E54BB8990329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D3F41D81-4F7F-4505-9371-F86D61C0B257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30</xdr:row>
      <xdr:rowOff>0</xdr:rowOff>
    </xdr:from>
    <xdr:to>
      <xdr:col>15</xdr:col>
      <xdr:colOff>403860</xdr:colOff>
      <xdr:row>33</xdr:row>
      <xdr:rowOff>62865</xdr:rowOff>
    </xdr:to>
    <xdr:pic>
      <xdr:nvPicPr>
        <xdr:cNvPr id="16" name="ListBox4" hidden="1">
          <a:extLst>
            <a:ext uri="{FF2B5EF4-FFF2-40B4-BE49-F238E27FC236}">
              <a16:creationId xmlns:a16="http://schemas.microsoft.com/office/drawing/2014/main" id="{7CBD865D-5CF8-433D-B056-3C28E722917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403860</xdr:colOff>
      <xdr:row>33</xdr:row>
      <xdr:rowOff>53340</xdr:rowOff>
    </xdr:to>
    <xdr:pic>
      <xdr:nvPicPr>
        <xdr:cNvPr id="17" name="Picture 40" hidden="1">
          <a:extLst>
            <a:ext uri="{FF2B5EF4-FFF2-40B4-BE49-F238E27FC236}">
              <a16:creationId xmlns:a16="http://schemas.microsoft.com/office/drawing/2014/main" id="{1B77582C-EF76-47D6-9C6F-9B1B80FF861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403860</xdr:colOff>
      <xdr:row>33</xdr:row>
      <xdr:rowOff>53340</xdr:rowOff>
    </xdr:to>
    <xdr:pic>
      <xdr:nvPicPr>
        <xdr:cNvPr id="18" name="Picture 43" hidden="1">
          <a:extLst>
            <a:ext uri="{FF2B5EF4-FFF2-40B4-BE49-F238E27FC236}">
              <a16:creationId xmlns:a16="http://schemas.microsoft.com/office/drawing/2014/main" id="{546C8311-DDA8-4315-83D8-C1845028E89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403860</xdr:colOff>
      <xdr:row>33</xdr:row>
      <xdr:rowOff>53340</xdr:rowOff>
    </xdr:to>
    <xdr:pic>
      <xdr:nvPicPr>
        <xdr:cNvPr id="19" name="Picture 44" hidden="1">
          <a:extLst>
            <a:ext uri="{FF2B5EF4-FFF2-40B4-BE49-F238E27FC236}">
              <a16:creationId xmlns:a16="http://schemas.microsoft.com/office/drawing/2014/main" id="{C5403AA5-597A-4A64-964F-5BF4E37866F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FFE4C0-BE7C-4362-88FA-F796E9FB33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A30AD7-4CE0-4AFF-9FDA-8FA904AF6D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974C72-023C-4ED3-975C-877D6E15F9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6E4F56-F669-4242-875C-C178C11012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E0BC6B-2D1D-445C-9A45-91ACBE3C28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E16F22-98E6-4AD8-AB1D-EF3CF9A118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C9CAF7-275B-4FD8-88E8-9264315F30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16BEC8-621D-4464-86BF-E93C9316B3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452491-2AE9-4A0D-8598-84A8652C9F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DF0E62-28C1-4510-81E4-CEEAF4AE2F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94B62F-035C-4A2C-BFC7-7631002F7A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F59082-CF61-49BD-B942-50B05F51E8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48D2D1-9C31-44F7-84A4-849158B5E8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B5C1CA-6541-4973-A148-74F6192ECC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1C81D2-0A8A-4F96-A351-ACA0C06C20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0C6C71-AA04-44F5-844D-CAB1E3A49E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8791FC-21AD-40CF-8996-52C27F62D9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9B45D1-9116-46A5-95D7-EA47BA1570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4D4D12-E881-4E6D-9745-5C1AC60C0D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B4EC8D-99DE-42D9-A80F-59A625FB09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FFE667-CE4F-4B2F-BEA7-C379053628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1C0B82-097B-4254-B07A-B07A591EB0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619974-56C0-4F4A-9A3B-9836CDE721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371925-3F9B-4E9B-A92D-F8A521FD78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98090F-CF7F-4783-A79D-740D1D3ED9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8D059C-6058-44CA-A3C9-4A8634B545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44D9FB-FCBA-462F-AEC7-D4AE6A97F6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18739D-BA66-4B24-8819-1DDF1FD753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F0A73B-85DD-4F76-88FC-D0E139FFBF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BCEE43-D153-4908-85DE-06674418A0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E67A5A-8EC5-46AA-BE29-F0B651D776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057FB5-25C3-4BB7-95ED-2CC3D3F8C1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514E49-7E77-471C-9FE2-487DDF99EC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BCAEF8-A04F-48E7-B71D-FB9E9DF157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B86290-065B-44E5-AE59-17CD590BA6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7244BB-4414-4F24-8C6E-547CB51646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7E75A4-B937-4C8A-9A6F-609F6B0819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8CAF50-C298-4FAB-B7FB-57C05B4E2E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29B7F9-00A9-4272-996C-654CADEE3C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905E2B-635C-4EAB-A720-9C2B554D09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8BED93-EC38-4470-AD24-0D639C80F1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C5564F-4D71-4C1F-9628-BF47DFB211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15F8A6-8149-44DE-B53F-BB147A46DF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BB3488-52E5-4C7F-A1F0-F479C3F4DD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A21565-6821-46EA-8ED4-5CED8F4FBC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1ADC71-2BDB-4D0C-9766-C04BD09D74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0D5F8A-9AA4-4059-A83C-7C1C0A6CBC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83DCA5-A6EC-488D-8167-8B9DC3D7FD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C3FD18-740D-47D8-BB93-3484DF2450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B34939-34F6-4682-8CCD-9875557713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FFC33D-7A10-4D7D-8596-C78029F1E4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D546FC-474E-434F-9728-CB59D1528F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7F8C56-B755-40F3-831C-8E3E0F4F4B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7C73B3-D9E8-47ED-84C4-1397999A4E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144E4C-E04D-46D5-A6AB-94FFA2088A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D9C9C3-AD6A-428D-8B82-169676864B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22B897-6EB2-43E8-9F6E-F813EAB9D9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7F5B86-089C-4A93-8519-AADC67ED7A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20EE76-76BE-433D-B259-938F6CE03A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F0CDF1-53A4-453C-8A38-38CAC54260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76D1CB-F4CB-4D40-807F-92B910FB03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BA7B67-34EE-4D64-A819-D10AECDEE8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027B15-FD46-45BC-A5A3-3D9E84F7F2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1FB68-709F-4551-8251-56DE450867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0DCD80-7A17-4569-BEB6-D6F136DD5B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F865EB-B00C-4226-8638-EAFE43926B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269B98-1AA0-4D7B-BFC5-A7C6DDFC46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634B2B-73A8-4582-8800-737D2A7CF0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7CE5AA-DE05-40FA-B27D-5DDC0CA658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3FC97C-075C-4A2E-9E5A-837DCF1D8F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BE45E7-FD2F-4B3E-918E-04EB8C864A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BEB373-D914-4BA8-8BE5-1A7FFED75A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DB6E01-BABB-4237-89EF-E2F25831B4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BF5A7B-0AC5-486A-AB15-1E48217C4E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D9A441-1F3D-440B-9E4F-7F19F56C35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86DE50-B31E-4E63-971D-27305A39C6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56DDDA-0BB0-4A80-B23A-C5786A2779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DD5B97-1C11-4BA2-B8E7-2563A6EDE2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DEC578-8209-4D06-9F02-93BEF24FD4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1901C1-C32A-494A-84BD-D2067F8886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AA8A68-42A4-4234-9B46-BE225AB7C7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4B0CE9-E515-47DD-8769-2D076F2C9E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E1B137-F3E3-472D-B214-8F58CB39B3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E45EEA-B9C8-4177-B40C-C0CF403248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30139C-32CA-4140-906E-86BEB13A10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1769C5-E7A9-47EC-8507-ED688C92D2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00234F-6344-419B-8CEB-3584912D5A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86A42D-A0DE-4B05-857D-8B624DFC8D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4D0DE5-E68C-429F-B1F0-E56F06DCFA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A535E4-C4ED-43F2-9B28-68B972898E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BC4A83-BCA4-4435-9831-98968288A4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D78DEB-50DF-4B3D-AEE4-C8DB2F0627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AF0EC5-6125-4838-BBEB-FDD6C64FA5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4143BD-C18F-4AB2-AB63-0742113B1E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DBDC46-DEEF-47DB-B94C-6B93446F55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0CEEC7-46FD-4069-BCE1-D16E2BD34E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A36D09-BE07-4D07-8543-9E4941FD9B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4E6FDF-C20A-4F70-BC7A-773439F7CA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63C3A0-2060-4889-90B7-9CEDB3E7D4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518F70-4898-4106-AB01-70BFB11834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FD5F82-7CBF-49DC-ADDE-CBBAFE8FF9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6D531B-D782-4722-AF56-9F63EA7E84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866587-35BA-4C5D-A85C-21CA45C305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9DE45A-FC60-45E5-A3BE-CDE555BD76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E34003-3FC7-421C-B2F7-070631E335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434B86-6114-4D61-BD37-77EC28F861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B7A93F-915C-47DF-BAFB-F81B598353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A4FE12-7BA0-47FC-BC32-AB9AFAF159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71AD50-3C94-49C1-92C1-D7B0C07575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A3920E-E33A-4BC1-BAA7-FC66FDD8C0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7D7E56-9BCB-4B0B-AB45-01503DBD20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7CA4E7-C51F-4902-A6B0-32C11EA099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8CB2D5-8B28-4302-911F-8DF05DE58A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878B3D-0697-4C1B-9543-B4C46E6F30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2E4624-D991-4ED1-A732-794459B461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D63469-591C-4535-B276-14C646C45E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2D7B82-BB45-4835-8236-B81FC050FB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94665C-23DC-4446-96B0-81068D8AC6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6BD009-8609-4FB1-9A79-3D5E10ECF9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B53BC0-1551-43BF-A294-0F43B8839A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0F6FD1-1F88-4B4F-B15F-C16E1CB2DF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6DA0EF-F088-42B7-B2AF-335D0FDCE1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D873B5-29D5-471F-A96A-E2F6DD067E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CCD82-D8A0-4181-8C06-9CEAEB2317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6B1CDD-11B3-4427-9328-03FE22F2AB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53F5B3-41A5-4D18-9BC4-56982972F3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A2E02-EFE4-483C-B356-639B1A378D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A13811-AFF5-4487-918C-46319B803C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C86F63-6E8B-4951-BC2A-9AF9F23408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92D0C6-B405-42DD-9A5D-42B195ED5F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62FF02-4FD2-41E8-9072-2F06267A03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085E74-2317-490D-B943-C05720CC8B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5C00F7-D075-4323-B65F-4F4776F219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EEC902-4A9A-49F8-BB5E-99ABB6188A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1C9120-308B-462C-B8E3-A9652DF0A1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541A59-3228-4ED0-B5FC-ABDF19A78C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9AB361-2630-4D68-91FE-FF59A4D9FA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930F32-F184-4EF9-84DC-5FDF92B7BB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3B4A7A-5512-43B2-B9DE-69121BC5D9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4F3956-204F-44E5-86D2-00A52BF5D9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03BD9B-68F7-4367-A719-733AEDABAC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6C5AAF-D795-4E1E-9404-FA493A7289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594676-771C-4494-A71A-C0FBBDB4D0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7C22EB-2922-436D-A319-46C1AE6A5F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71346F-6F84-4F56-8D1A-EC64D0F202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6C947F-5EB4-488B-9048-105BFC3C23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28E87D-0218-4CFB-8D1E-5656CC3AC9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499CA3-6711-4240-B69A-F4453872D5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4D49D6-179A-4AC7-B0C1-A7E18CBC39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FFB9D3-17F2-4177-AC54-10B3F2EA03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A8CF9E-9E54-4D1D-B668-C99944E224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715E83-579F-4889-B966-94103F3065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006FD4-C55B-4998-BF31-57258DEEA5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B65FE3-2D53-4A84-A487-35ABF63286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3E79F7-140F-48EC-9772-3BAEB9A1C8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CB9A83-E0F0-4407-AD59-BB27736FC5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EDCD5C-344E-46DA-B8A7-718900242D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770FBE-5DC4-4B88-9EA7-9617351B9F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B99FE7-E8A2-407C-AB61-F1C52FB2E8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123277-578F-49D1-80C7-ACCAF7B2CF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0683DE-A653-4E52-B045-4C24872ED3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A04320-FB45-4F54-ACEF-FD34D74406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1D2BF5-B559-4587-A712-8E614AF20A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61DEC2-7167-4659-90AC-BE2C8CFDED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0F8B09-3CAF-4A3A-A0EF-DF6CF201EF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D69279-2CDB-48E1-8296-15EF29AEE6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05E99E-04D3-401B-A557-F9B44E287A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D9531D-39B0-4291-A16F-66D591FE6F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F1CD0B-1D16-456D-9AD4-9956A5C5A4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73AF24-3E58-4F73-AB0F-4F5A302C47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2D5A68-2AE7-442F-BE34-BFD70E14EA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D8A5A7-8347-449C-ABD1-2F626679BE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1178BC-C4DA-436B-87CD-232EF18EF4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4E0D28-2997-4AF6-A797-E10DE3D568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09CAD3-04DB-474C-BA9C-AD46BA9796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CDA555-46DD-4A5A-8A56-D523DEBC91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FA207A-80B8-42BB-B0CD-842013B29A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C5651D-A9B2-4DEB-B807-B023264B1C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CF374F-3593-4E40-9F38-9196C438CA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321B98-F6F9-4370-97F5-4486D89B7F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AC660A-433E-46DE-9B4F-491B856211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4B80D7-96F8-4E23-8CEC-E3C0D0F038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A940F3-12CF-41E1-A008-75CE9AD7CC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BDE73F-57E8-492A-93BA-E46803CFC7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8E79CF-D874-46E5-A7FC-6B0D1D632F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2FF03A-17DD-4689-8CE5-3D0BCA18CA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3BD2CB-E7D0-4FF7-9DF2-DA323E2D75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077E4E-0B66-4108-9883-81562B1E6F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21A412-D054-494B-9FE4-5A489734D1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1F1094-4214-433F-B3EF-9F0DAA956D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9F43D2-9AAE-4F87-9E1E-37B21CB255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620DE8-115C-427E-87BF-1ADD326607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1C0402-0AD2-4D22-BD10-A7A4452C44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5839E5-7E50-41CB-8C9E-131745488C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39645B-9C93-4AE6-B352-89C3A90EF0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A430AF-816B-434C-834F-4944CDB85A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961466-AF1F-4A4F-9815-5DDA20BA1C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47D247-110A-4169-BB55-CF74DC5B4D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0C0F46-C3B6-4238-80B5-D0E7FD703F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BD92E7-2C63-490C-95FF-2599CD9B4D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942A2-3389-4872-8A3B-A18BC7E6D5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7CD521-6B61-4658-8C86-D4179A85AC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CD4AE9-DEA1-4C7C-A39B-0C68BC4654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E472E7-0FDD-43F2-BD13-FD30807E83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B6A584-583C-4056-8F81-11B2D0527B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981054-07C3-4DBA-B126-36904AB651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BA7949-380A-4189-A9F9-0383C84DF2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DDEADB-AF3E-429C-99AB-15441318D4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8C4457-C0F0-4A33-AA39-C237673AAF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18A74E-DCC2-4062-B4E0-5F38D4F4B3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8FBA41-4532-419A-800E-E609D2DC94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A8EDE5-A226-4EF0-B0C2-DCEDD4BEB1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A03EF0-6461-4050-A274-AA772F8242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AF3C5F-2B16-4DE8-94AC-F785D255CC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7A0876-4F5D-44EE-BC00-FE077836EC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EFD3E-A027-49BD-9BF6-1C8EF6AB55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D0C8D1-E5B8-44E8-A5FA-C7B14E76D7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6E0D0A-341D-43C0-9053-1B58C6B333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55DA18-5E4B-4A44-9AF3-C19F4D604B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188D36-8FDC-4195-8F37-0C83805907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519393-8A68-4DA5-8FD2-9E535D3DF1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83DCEB-BB41-4636-9CB9-7F4D307A2F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EE20F7-3722-45D4-9677-F9763F9644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BF0B66-4BCB-4ED5-B770-C3CCA770B4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A81025-A8A7-4AA8-8995-ACECDDB5FE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035E9E-0411-4F41-82B1-B38E3B74D1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F878BD-24CF-4678-A8D5-CD294AA0ED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09C665-3D2F-42E0-9919-7A329CECC1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CF2A51-8480-4EC9-A8CD-56419B3702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43C9A9-0454-4681-8422-35F096A442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4092BD-669A-4061-92D4-ABA944CD5C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9E933F-EC28-44CB-B71E-75E763F0DC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311FC8-3027-4059-9034-13C177AF34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B3C5A9-D3D9-45A7-A81F-1A420FB003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249F72-613C-4B6C-9D42-6610D14A3B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B5BA95-ABE6-46E0-B7E7-DA2828E69B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070004-8F8D-4C9F-91D4-61DC0E8C48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30BA23-02DC-4FE2-86BB-2A4165BBC3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A3EB29-F4F7-4FC3-9D81-003C6C8F92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41C154-3844-40ED-83FE-DA113C8DCD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6A6F55-EEB1-4B7C-9450-1F963BD1A5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E457BF-9C24-4B67-8B1E-10511935AD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97175E-9E41-4AB0-8D2F-720A2B24E6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BE8A3D-0F62-454E-8F3B-B8E69555D3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16233D-8A9C-4315-93D8-8D16212BD3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2E6751-DFE4-4119-8717-A880359F6A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AFFDF0-535E-46DA-A2FE-2FC9CFBBEE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62316A-CCFF-4EAD-947A-A46C6D23DE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4DA801-35B5-4B27-80C7-7B82DA1EF5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492123-5B17-418F-AE34-67FD242E3A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82F731-FC20-4102-954B-29D6D7B68E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B5446E-777F-4E25-A124-581BDB2A30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B620DE-544C-40B9-BE6E-9F420E9403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5DA6BF-F53D-4A4A-B4C1-63B2B2CF3E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E113FD-D8AA-4469-A94C-88ADFE1804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312214-49DA-4E43-8385-FD958A7524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AB635C-91B1-4594-9C57-03C87E64BD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CEE9ED-2719-4304-8F8E-ED2C3C0E4E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37C36F-60CF-43D8-B9BC-ADECDB8985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887668-7574-4268-B71D-482E2E62AB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CA1855-CC71-42A6-A683-F3D5E8E5D0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CDD135-B556-4879-92A2-45956957E9E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148EE5-8A88-4663-9F06-FC26A89FB6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8AFD78-4405-42C5-9014-FFDF496B30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1DB25F-9975-4FE4-ABBA-3F04DCD466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C6AA1C-A221-47DE-A29A-A86B25C70F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A739C6-1079-4BD5-9975-3668A278CE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23F4F8-E454-4B46-BFC0-B0A5508E13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139B4B-FD07-4FD6-B4A7-213D3A3B7C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00E722-D4CD-4BA2-B031-2B7CD47745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AA4FD0-4283-41D5-AA0E-AC7479A4D9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590B4A-DA08-4DE2-9B8B-3508D2FCE1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F4B0F9-387F-48C8-90DC-D01CCD1AD1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3F3215-CD5C-4C9C-A727-3F6DC55451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13AF82-F1D1-4F9E-9D58-3915FD5A41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E8F403-A472-4CAA-9062-FAAB525927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CBC38C-C284-408A-BC11-17ECAA1C59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B6B203-7BCE-454C-A26E-2BBE760CF6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A6EB2E-CD98-460E-8276-D2B1B02B9C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2042F2-65EE-497F-B9AC-1E2CB05E90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D0F6DB-9232-46AA-8247-C92AE4B1B7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290700-DB05-48C4-83E6-1B3F9C4B5E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CFAD6B-3B82-4BCF-8905-23340A4F31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9D80CF-7B13-4122-9FAC-A6A2210EC0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0D0CE3-4401-46D2-B5AF-6F275ADCA5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A51E33-1B79-40CB-AEC9-5A53C0D796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DE2D97-B29E-4E25-B940-0ED2DADB29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43FF80-3ACE-42E9-8FD2-9393E404BF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0CE69C-3A02-4A4C-8090-F0CE9C5988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4EB521-49D7-4BAE-A00F-B109C86087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D7F5EC-0200-413B-9F05-CBF5E6EB1F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1AB84F-E560-4987-8DE5-D7012527D5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F43276-9EB8-4289-A5C8-29B4A23A1D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2C2B31-E6E5-4A48-8940-907D92FCC2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BDDCF9-871C-4080-8EE6-44317B3AC1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F08D51-92B4-4FFF-99DA-C13BCF241F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BD411D-B09E-4364-8496-D1FC1A97C6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278E2F-00D2-46BA-B4DF-551B51BF6D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E0B741-ECE9-4A56-BE12-CBC4B052B5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8CAA7C-2ADA-449C-A02F-642A1DDD18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212111-AC2C-43F9-8064-D292979C53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4635DB-D135-434C-9452-64D269CC7E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08B878-C781-4AD7-9851-221A536500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4FFEB6-5296-4C22-A4F8-37A90E4E28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2B913F-E27D-477C-A112-3CA127F506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29943A-83C0-4C18-9FC8-B91B550808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5C1AD2-4DF2-49AF-8988-F91F5DBCC6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6C874F-BFE9-4FEF-B09C-5BFF6ACD96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FD43E9-08B3-4AFD-92DC-EE23F9D640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FFBDD7-3719-4058-B44B-7EA4E2375F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F90A50-147A-469D-AFA6-F74D11D214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9CCB6E-A970-488F-8765-98490BC72C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C5DE87-78DD-4038-AED5-18001DC5F4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39992E-C917-4814-B4EE-DFA8376DF0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44E11C-0497-4A26-8334-FEDE87DED2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85DA89-533C-4BF7-9226-7A2D8524E1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CED862-6D66-490B-A2FC-8AC76BEDE9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0485E7-7C75-411E-9B6A-16A731B6C2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E42526-4552-4DCE-A38D-8F370DFE8F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1377DA-DA5A-49A8-8292-BD3247673D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06C535-E031-48F2-9361-56AD086213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7FBBCC-6EC8-420C-B983-9119E8D1C9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5486B2-06B6-44E5-8B93-3005D77894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71D225-935F-41F6-B558-E2DCAE44E1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E200F6-E1DF-48C6-9803-2877E76233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D214E2-C39B-4614-A2A6-2DE7D6C208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353957-BFFF-4AE8-99F9-3D5958D792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7A2A56-6074-4635-8575-182AA0C623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D4F91C-207A-408F-BEA8-4A2B36F25B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EB0C0C-9062-4E2E-BE11-084F17B3C2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543DAA-E9E4-4626-AE39-C17AD1AA3C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3B4CBC-E2B6-4094-B6C6-EC19CA5F99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B64E92-31DE-495B-921E-3856840EB4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A5089D-2CE0-4EE9-BACF-78D46142B2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93D8AD-30A2-40D5-B93D-32EF1CA0A4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E191DB-856A-4990-B850-F80E24A173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1EACF6-EB79-4147-899B-12B1779EB4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BADC64-3DAB-4D34-ABAF-F635B873A0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82715E-5002-435E-8B8C-CCBC728EF0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839C3F-75C7-4184-BABF-D603E35BDA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1A8370-4AF8-44AC-9F3D-DA21A4F951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C575D8-A4D9-490A-B8EB-94505E4E91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40617D-DA50-4F6A-A69B-45CD7FB0E1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B29206-484F-45F3-9A47-78CCF2F539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849BF8-97A2-4734-A0DD-0D89965178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A59504-108A-441D-92CC-7325526AB4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241237-6470-4960-905C-A6DB01EFD9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9A08F9-100F-45DB-95C0-B85E8A6532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BA8FC8-B0AF-4ACB-80B5-046D455B86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EDAB2B-F147-4FB7-AD0F-005404F42B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D41BF0-B3D3-4D8B-9588-5572E7BCE1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DF9063-BD6C-477F-9C59-8CB612DFFF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4D228A-6130-450D-85D3-664E2C526E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B69B63-398D-44E3-9540-B16F3C1EA0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E1C15A-AA6D-4C3E-9264-304A589218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4BDD0B-D74C-4919-874F-09BD1AC1E7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B3A3F7-7129-42FA-9984-9BAE57F95A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B16E29-BE1E-4C81-AE08-0110B2EEBC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493D1A-2508-454D-BE02-C8A127E789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3948B8-8780-4FC8-A9AF-11B5992C3F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11DC99-D993-41F0-8D72-9F309978B9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B6B90E-0C3A-4F88-9DAE-EDDA738C79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964C35-AD58-4833-99E2-1B26B09F6A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5A069B-D009-4E47-86C7-EF1A0B1CCC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4C42FB-8BB9-4669-8168-C0B7E45378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094E5E-450E-4A12-9FAD-C7D5523449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9645D4-2E8B-496F-BC67-A83F7BCAEA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CAD27B-D265-43F9-98FB-975C2B6106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312F9E-3E5D-4C60-8D93-7D195440CF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1262AA-1F0D-42AB-AACC-EA3CF23D08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39BD53-FB5C-45AD-9748-0B2761238F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CB629D-D149-49C5-9FC8-3A9D8F3863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508930-C245-4FBC-B511-E1655AE761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D8F60B-5DB6-4242-B9AC-42950D26B3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FA075C-F709-4607-8851-A7F909A4FE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6A18D5-2F74-4B48-849E-E011E63DBE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80C588-84F1-4FFC-AA37-3E8511232F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B9764E-9AD1-4B01-9FFE-567A005782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051301-9876-4E2C-9AAE-6F5CAB5E72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23ADA5-5BA3-4FC1-9833-E639EF6661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210728-21F0-4B1E-8824-00F9D8D95F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35291F-ADDD-4568-87EA-F04089C96C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7CD4F5-782F-49C5-9621-C34B132CF4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6B7329-2653-45DF-9018-F4A2C183E5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44EFDF-EBA5-4A95-9099-E2FAF17C53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EEE9CF-BC1B-49FF-BDE1-D78AF1FD2B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211E82-1336-4BA1-A827-B3A7C922C9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378ED6-E900-4BA0-90A5-710195BC5B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1033D0-C6A8-41A1-87E1-3781B69CB3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16CE7B-64CB-46E2-BFF0-587E658BDA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9F2A13-3A50-4D2F-9E4F-29FE33633C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8B756B-D2D0-4920-97A4-E398CDDFB2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862035-B9B3-4178-BC62-2772718F49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B68864-8FB7-46BE-A6CE-D4F2951962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1784E9-CAD1-4889-BDBD-AC9CD6F0B2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C7ED5E-E702-4DF7-94AC-98ADA8E858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9F266A-8B51-4B87-AB9A-0795E3FA3A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FE3855-F31D-401F-B63D-278DA41422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347F02-AF84-45C8-AE3D-72AD6E76B8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96B059-FF64-47BB-BB15-5DE3871C4A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DAADB5-F41E-4FFA-BE70-F4B10C2A6C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C9206B-C794-4CCB-98A6-D6F178218D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D62081-F597-4ABF-8AF9-EE7C9CC77B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C87EDD-E0C3-4198-8E48-C47B956C61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988F62-1C0C-4951-B72A-960756D123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F6742E-4501-4543-B39B-6CA0EC1E16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1D693F-D27F-448C-9623-BDCBA52566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A5E511-1910-4BE9-87C9-BCA9D3A865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229255-BF45-4377-9595-B4DA815170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AC86E1-C807-42D2-B5F7-2773C6E046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C9FE3D-77E5-443A-809E-E9774AEAB9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EC8619-E6E4-43A2-B84D-3961CA0A24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BE02E8-005B-4AB0-B2DC-7B79349549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24231D-59C8-48AF-B4F0-77E1C118D8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AB1321-860A-4408-BC8A-49BE39A584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A8C798-A9FF-4A9D-9AC0-67122F4ED8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FD2365-EA49-4088-B9F9-464C5707C1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BAC129-0AED-4D29-A2CC-42A6088076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2D6A38-3E54-4BBA-B821-EC089F5700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B1DC52-F8A5-4F0C-A043-A4B2F1A934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26C6C9-60FA-4532-B0A6-96BB497CF6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80043A-8749-4F88-973B-ED95679EC4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6D13AF-0AD3-41D5-919D-14E24FFEE2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C2BB3F-ED9E-4CD3-92D5-1FB9305E2A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A3805D-A52A-48B4-AF15-22377F211E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650F5E-870E-4876-9D85-F2042788E5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86FF65-11E6-4CA2-8EAF-2CEF7FACD6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91D476-F283-4F3C-AD44-EB148517FE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84FB85-E5EB-4AC4-AE51-ED1F37E8E4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A9343C-8646-49F9-8C53-143E4185AD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819D1B-F307-4D9C-BF33-4990895D08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E23E0B-CFBC-4BF1-98F9-899B66AED2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32F500-1057-45C6-B087-0461EB8C8F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702280-1A0B-4A94-9B92-61F772D557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43A817-9A16-4998-B6BC-19EB8A07AB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334531-EB83-49B2-98A8-73E92D0958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2BDBA8-682D-4B80-B129-BC16821856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0164CD-D388-487B-9C6D-F9B27A2CF1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859443-8920-4823-888E-AF6FC8AA8C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A20329-FFFF-4198-84D2-B78194276E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46E26E-6535-4386-A61F-3740ADF15F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DD4212-656A-42B6-A9D2-A33053DB76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0A586D-C044-45CF-BF68-8235936575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F59F7C-C33A-40C4-8B9D-A7173A0143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9FAA8C-40D0-4251-B43B-BB4ED7A9FD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2D71DE-D32B-4B2A-884F-A7F341E9B8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66285E-8443-43C9-A4D7-ABE7F1A7ED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1CB089-F79B-4C02-B67C-814C866A7B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0E8E97-2061-4840-94B1-C4672A94A7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FC3D09-1F9E-4D7D-AEB4-5DA0103487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096710-6193-4DBA-8103-5B174E3C7E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AA01BA-067E-4250-A86D-30A4988EBD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2879DE-0764-4D95-ADE3-F69E0D2469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698492-7C2F-4380-9584-A0DAED5AEF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6A9A68-6ECC-4905-B642-BE936DE9B4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86D42E-8540-456B-A61A-227BFCF5E2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8C9D5A-8FEC-4D9E-B95F-F24268AE58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36DDE3-FBFB-4270-84D9-0BFB555BEE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D2B1CB-4C64-40CB-A1B9-AF000A5B72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F753D7-F9C0-4507-A626-7214CEDE67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D2012E-73D1-4DEF-BFA0-F793FC535F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E33F3D-6353-4145-8B8A-5799918F9E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7AD1F5-2435-4E4A-A0BD-317FBF2A12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51A5EA-8F1A-48B8-9953-B442883F38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93F49A-9089-44FE-8371-574CC9EFFE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8F9E93-9F1E-4A8B-97A0-2FC7FB373F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C0A813-4535-4BFE-8240-C409FC10E9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B1CC7E-91D1-4D90-920D-A537261DCF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8771A3-8CF7-494B-BC06-AA1505F6D5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82E081-7F3F-487B-8BF7-B3AD92239F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D6B5B8-9DC8-4668-BFD6-88EF76E19E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DE107B-E9C7-4C49-977B-948D40C54B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036308-E9D5-4609-8F39-9DEF348033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E2376D-3A88-4DE2-8FA7-0DE4450075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A00F8C-D66A-4EAD-A811-2404446473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8A8E70-3366-4914-A05B-01E2E7EDD9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8C0F81-B35F-4B8C-B0E8-37961948FB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A2C794-7064-4966-8961-4244300CFC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0F6901-5B9B-42E2-A173-8724E105F2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B9F397-F0FC-4610-A515-EB316825D1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4EA0A2-0827-4AC1-A6C5-32D4FF6615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BE3414-9453-4BAF-B863-34C664EFFF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121BA2-9BEB-4BCB-8EF5-C0150121E6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638729-0152-48BB-9AB4-47DB2F5BA3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8D5DE5-9CE8-43CD-8030-69F91BB184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58739C-5D18-40B2-A079-087C211471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158B8C-B269-4A51-A13E-4A7478B2D0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FF0193-58BB-4C61-B351-D70EE22C95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6988C4-369A-4928-B31D-97CA10287F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4F574A-DBAB-44E2-B3B9-1FB2696828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25C5D6-F778-41C6-847D-648C214E2E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A81F9C-ABE9-4D27-8C51-1A28F85858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96EFE1-1332-412C-97AC-4267A2D60C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FE2AE2-C479-4D60-B163-E3D0D13B28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D310D9-0126-4F5A-AC0B-544F374B31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DD2005-10D4-4940-9FCA-2529836DA6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662C38-CA88-4F61-9177-2EC5687647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62F4A2-4333-4699-BF33-304E451827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E185EE-12E6-424F-BCF4-8527F04D97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8DB04F-DD3A-44F9-9CE3-69177A5BFA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CC1F7F-E050-4F17-BCCF-76D2E1367E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7C8D1E-F228-4617-BBF6-B4316B94E4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39A88A-DEAE-4392-BDF0-88B7E9F67F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74907D-5216-4D2B-A5B0-F596404B76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FBE834-B607-48EA-80C0-79A73144A6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DAD696-0A9C-4A5B-80D1-C04D7D31B8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FB4E36-90BD-44D0-A973-AE584457F8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89EDC6-E59A-4371-9EAB-4256900792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8E7AF5-F652-40AA-8F00-EE0B1E2E6D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714FD5-7C13-4D0C-B63C-FFF0AB39C1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4A2772-B204-47CE-9430-EE278E69B4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D891E7-7478-4C51-AB6E-62F7BEFD28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98F1C5-0B47-457E-9A70-B56E6E7921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5396AD-8F4C-46BF-A795-1A3880EC6E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E153DE-88C0-4AF2-AFCC-FCD8BBD506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82DBE8-B81B-44EE-B4B5-1681240E57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95203B-D5FA-4DE3-88A1-7D52B952F1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13DF90-ADD8-46C1-82FA-598DF5CDAD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10202B-6FE2-41D3-BBD8-60F2CF8FAF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D82C48-661F-48C2-8F18-E6F32A0BA9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71814E-9745-43D8-BC25-1175BA56F0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0BA201-FFD1-48D8-918B-1B325EBA4E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9A0CDA-57E1-4101-B82B-4BE5817697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7F09B0-0046-4F73-A58A-C0219B53DA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0A09EA-5B48-4B53-9DA5-5E4403C7DB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D1D5C4-8EB3-4B21-9B6B-E4F254D0D6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B04B83-AB34-4F14-A49B-E690C44CD1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7AB7FC-A583-455E-BC70-0DF3C4E703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32DD4D-0F15-4A7C-AE53-9D4543DCF7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0ECD4D-1AA9-432C-A0EB-4148561764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4D2700-B24C-4321-8F41-62D345CD3A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660F67-ABDF-4A78-ABB6-FD3BF7E52E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69C095-9FA0-453F-AC48-48F3C0B4A2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7577A4-57C0-4595-9202-81E07CED37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50D62E-F9C6-4F11-B271-FD0AEF33CA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54A06C-DD28-4F66-9429-96CF0A76F7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821577-8A79-419F-9F57-A64F7689E6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873474-BABF-4417-80B4-C521A4A5D8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505108-0546-4839-992B-20C680EE03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938A82-AC93-48AA-9678-AF24DA3F7F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22821B-A68E-4E2F-BA5A-A0D8D6E8FD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530BE6-DF4B-4622-9045-F69A23278A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E95290-D4EA-444A-8EB4-A213A44453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565F7C-B625-4AD8-ACB1-53D319165F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17958C-B1D6-4080-9987-E53124FC6F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053038-53B3-493A-B9DF-EE9437D658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ED0554-0511-458F-8C49-5E6D56E6A7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C0A535-CE8C-4C60-A894-A70BD78A88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273EEC-E7AD-4D85-AF9B-6A57E14F0C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FC158D-7954-4012-9715-079279A17D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ECEF1C-B6F0-4106-A28F-58F66DD03C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A35CF8-648E-4160-A38C-913302EE51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A537BC-3A82-4A73-B943-A1DDCB1C84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EB8999-3458-42D5-80B2-217B823B8C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1A05E5-C01C-4C2E-8A23-96FAC569BC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9287DA-8390-40AB-890A-17C4BB7307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B2A5ED-92EA-4F74-A4B3-E0B1017E01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E29110-7821-4541-8521-98BE4CA4AA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882665-5E09-4D69-B6B3-A3839D1E8C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6C2C11-2569-4FDC-ABE2-C96EA60940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290F87-B73A-403A-942C-1C0529458D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0CE1F1-A92F-43CB-8941-3723A13661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987330-35EA-4A76-99A2-EBBAC9D8C7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2B6E7D-3705-41C1-B9E6-1A06DC17D7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9F1E03-4F3C-4D62-84A0-BC1AA568FD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FF5B8D-D6C6-4C6F-9097-A827BE3995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4A5BEC-A2B6-471A-853D-CAF4BC4736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4EDCD2-0C79-4B1E-A96F-F83A70FE1B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3B24AB-571D-4219-AAAA-AF5351B282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445BCB-EF41-4DB4-A730-C86180FACB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1DF454-1593-4541-954B-85E2730FE8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7171D8-9001-4020-A352-5B0E47D7E2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582864-7FD0-4C40-B6DF-C4CB8E23E7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88A0C8-32D8-4CDA-84ED-7914583BE9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9623F2-21D4-45D8-95BC-8EB3862D70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F68664-334E-4A46-AEF9-B0F4674F9B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EDE32B-7972-43B5-AA44-CA9577E8CD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57B927-40FF-40BB-9155-54A6A2B0D9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F0C811-7821-4B56-BF22-1BABB70712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2A65CD-2B86-4BAF-86BB-1BEABE5720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24E4C6-EFF1-4FDC-888A-D27FD1723C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B13ABA-7A37-4911-9C3C-150D019A68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830818-7DD4-493E-8FFD-E17863CCD9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B6FDCC-8819-45F2-A652-63BEA09107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7BA3D5-85DD-4647-AF4B-05450BFD06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47AAAD-FC91-461F-90F8-BF59951018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275BBE-CD74-4132-94B2-DAEC7BF936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8B6C5A-AC53-4263-B9F4-114D140281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E8232F-689B-4FA6-BB1F-C34194E665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ECB9D2-087E-48C5-BC36-40E560E1CD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8B9A75-BCA0-4806-8717-BE0C6AD25A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1C35D7-60D0-4B6B-9D35-C4188C95E4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C5AEA6-BF20-4C10-A41C-6D256426EE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D1D18B-0604-40A7-8665-CA37464A19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49CDFD-F731-409A-B809-DA02A9E5F2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067132-1BAB-4318-A0DB-7EC816D42F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2F354E-6DEC-44D1-86DF-88BC439462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1862AC-136B-4A8B-AA51-10473C4FE8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DC01A4-101C-4E50-B472-6903790176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5FA405-AA36-4BA5-9D9F-79CFF0559C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E79E2F-0F61-4CA8-AF24-F16FA0F5AA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579383-72B3-438F-842C-CD5CEDA34F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394213-86A3-4E91-9DC7-2B87BB01D1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22CAB0-A3A4-49FF-84B4-AD8935283C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5AA644-BADA-49A1-958A-50106CA3B8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A58C6A-4326-4C16-AAD5-EC2DFCF5C2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4A4E3A-774B-477A-BA63-4A2D023D68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441F18-E2F7-49C2-AA8A-E8CF134624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E4C791-CA25-4479-856C-19C41FB426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E4B36B-63E9-4692-919D-E3D701EADC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E09892-EDC2-4542-84A5-A23DD92D7E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7E9557-073A-4E51-AB53-C74893A868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2AC3D8-55CB-4076-8A28-B155629872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0C4676-F272-4E43-B0FE-CC477C9FC4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CADFF9-E8E5-4C1A-A25E-28AA3FD8DF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5995A2-FCA8-451E-904F-0A7C0A68D6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E12458-9F53-479F-9FEB-9DA3BC25C7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2FA14C-724A-4C61-B8D7-57B34D121F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B316CA-1CEE-4361-A5D0-BF9C7B117B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004A44-E49D-48AC-A780-B6BFCE93C1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5C2C6D-586E-4F1B-A165-0991BE4C0F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7FA06C-1384-4413-84D0-AE86AD573D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E86FB8-49B0-416F-BD03-737E0F7BA8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C37C21-2EB1-4E16-812B-05E3B1AE0C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B0894B-00E7-46DD-B0EE-FD68A96F6C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9C4CC4-9EED-460A-9F80-A69D4092FB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49763F-F13B-4E95-8540-0F2537FE42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5D0E5A-7995-46E7-B34A-4D3E12CA21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47DDE8-B78D-47A3-B093-79406F5447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60D935-5578-4959-B64D-844BC9AE45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FFA0B3-8698-4661-9B03-B42A824F40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9B6F14-47A3-4B60-83D8-CC42A8F6B3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0ABAF4-BEB9-4A10-B372-F645E36342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C19D9E-E377-489D-B5CB-F434A91666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758536-1396-4697-A6D5-5CC651D9EF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FD74CD-D44A-443D-A17B-3FC79D23A9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0BB8AC-E989-4CED-84E4-48DD08CBCE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966D38-1FED-488A-9B21-9546CFCBA4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FE770E-A2B7-4640-BD20-A3F6341D55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2F4097-9FB0-4584-A057-C8F6926943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AC447-E87D-4D2C-916D-FBC35C356B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1D96B6-B691-4D9F-A0F8-0180465314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2AE833-2C2F-412A-BA62-5D374798B1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F5F2D5-0CF4-4A1E-B83D-09B4003E1F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7B7AB2-AB8D-46A7-A017-F676727202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F8E983-68FD-4050-84BA-048B1553CF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B95F56-3F4B-4347-A22F-FD6A77FD5A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AF76FA-9F61-455E-BB22-521CBEE91F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4BB62A-1A85-48F9-9F17-ACFC52DCF4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A11C0C-3F11-4E2C-A11D-261E3358A2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F07687-1011-4873-B414-BBAD53CD4F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D460CA-7A93-4134-93F3-00E740A416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64B2E9-A7E5-47B1-B55D-BF63E219DE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6D3A4D-DF02-4798-AB77-C9CEAF688D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340EE2-7B72-4828-91E7-0510093E2C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F1D01D-3960-405A-AB31-CDFDC17CCA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39D78B-7D30-48E1-B46A-D2DF21D44D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0A4FB8-59E9-427F-BAA7-2D1A947453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7F2529-2522-4AE0-A2C4-668295A431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CA2630-A489-4A1B-AEE5-55D77CBE49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7C425B-B15D-4962-88FC-9EA7EE5EF9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F4CA2C-0DF3-4ACB-8D44-018E20EB47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47939D-B895-4137-8223-2B84704E91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9F9318-0111-416A-A9E4-2010471D1B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BF6DEB-7BCE-4194-8725-B293E1DB60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AA547E-0CD6-4722-9ABA-CA05F4AC9E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C58C22-655C-47A1-9947-EF29347892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932B82-3CF2-4C48-B646-46D4DEA7B6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0D972E-113E-4CD1-A749-BBFDF53767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51C870-0F73-4C21-84B9-0297E1DD94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087D3C-7A31-4C2D-BE6C-D4B5314468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A56120-35AF-418B-8661-2ABDCEEF33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7F7E36-D786-40F3-91EB-BF0988EAB9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3FAAA4-2776-4051-8066-9769761CEE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EE5E88-1648-4E72-9D91-13B6B2CC94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B042A5-A2EF-496E-806D-990CC3C2AF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8DEB37-520F-4258-8483-32C800C12E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A5F7EB-DCCC-4EBD-A80B-6FAA08BDA8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A8742E-965D-4E3E-A997-B70025431C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A1FBA4-B6B8-409F-9297-50A28432D6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B2DE58-E2CD-4B98-8A5D-11A7AF4754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33EB1F-D13A-4BAA-95F4-02B2D2243B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18477C-B5C3-4152-B777-C673A08634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A6F9B8-3724-47C1-9802-FEDAF7BC16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160C95-F4FE-4CAB-8248-18B898C0B8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C7A383-19EC-4731-8138-0D984F7F34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5A690B-7F4E-40ED-B322-6DFA82AF08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F47C0C-8180-4040-84B5-82E157876C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7B9542-D4B1-4A48-B26E-04B2DC2A7E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F9A3C8-8190-4206-A480-CC8CE9E732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0F7686-4CE5-453E-8D54-FAC06D1B65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04062F-0813-4103-A490-1B823B5A34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51C29E-5CD2-4847-8732-9E5EC8609D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CAA55A-7B71-4180-9375-4060E7CB0B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D0CC2F-01EE-4C53-9206-6BBC1A4BE4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A3C83A-0544-4FA0-9C42-1F8283A618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576946-E42A-4269-B93A-7CBF15158D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489BE8-986F-4562-A930-8714942E5F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9D9380-42BB-4600-9C7E-E5F7708D09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295915-8803-4FC2-A491-B6A7B614CF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0DE6A5-622C-4EF8-80F5-7532830EB5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2B69D1-205A-4151-9550-1EF6F783D5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712A7A-2600-4730-BABE-1ABBD7CDCE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85F843-0799-4E82-8A98-620EFBB20E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C3CF3A-09AF-4750-861E-C2A030B8EE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88F455-ECC7-4982-9D9E-4E3958A41A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565A2C-66C8-4C1B-9A4B-3E9148B1D6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A9F996-DE41-42F9-8726-FD2A969ADA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3C66B7-3641-4765-AB67-C875324D7A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BFDD63-41D0-4B08-A2A5-22D7E9B047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93BD2A-1D28-4E05-81A5-647ADFC498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E655C0-6985-4B3F-8292-C48CC3C9B4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6BF81B-C180-4832-B734-CE02B29B0D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85B7F8-8B40-4003-AC2A-ED4441A21B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602032-5DA5-4291-8E58-93A8D2A63F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23BD5A-755D-4228-A129-657313C4A0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0C5B10-6C5B-4343-B90A-A4FFC3867A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DCD297-1AB7-4A68-88AF-BF55CCDD0F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F516A8-8A74-4CC5-B9CF-AE08DC3DF6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80691E-F941-432B-83E7-16A16E15D4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1B0DC3-103B-4AED-B82E-18FE742EE5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EE7618-CD58-43F9-954F-B357EB798F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E89E6D-2554-4C8C-B6F4-5B52C308BD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D69609-FAE8-4DBC-95C5-57ACA19330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27CD0C-EEB9-4245-9972-8162F34134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CC0AAB-ECDA-4987-97AE-872471617C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843E8F-25AD-4FBC-A1A6-B32D726391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5462EA-D9C2-47F8-B2B7-C7D29DE294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50F18D-50B1-47F8-AE31-4F5ED3A898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9E72A9-7158-4B23-AF1F-504223B8FD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7D76F7-CD6B-4815-9293-CBEC62DAED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F1B27F-AF0A-40F8-8B5F-38C7994A7A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80FA8F-0597-45DA-A430-452208C106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F7D9D9-1CA0-4470-A3A9-17BEE15432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560D19-C459-484E-AAEC-09E1076A98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A5894F-F338-4C1C-8677-83C6F43BB1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A80FD7-E3AC-41C4-837B-39AF42FAAC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600499-5E99-47D8-97C4-88A1FFA1A9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1DBEF7-1D0D-4923-8940-C13494435C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68E993-82FC-4A83-9593-E785859F23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6E5372-74B7-4242-9513-48E7FEC042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7955CE-A695-40BB-B494-8667C4F560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6CABF3-812F-4C28-9876-8D69CA1F70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72428E-8A78-4ED6-BA41-79C54C9193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B3F9C0-5850-43E9-B297-7CEF03771E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7D8C47-B579-4152-A9D9-EDE293E5D6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2A7BF6-66C7-47F4-8695-1EC7EDC09A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5200E-F6D7-4EF2-AF59-73A2786852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3C42C3-7A20-46ED-B128-7C452B3D33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8CA596-3A4F-4352-9A88-81BB2A1B67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8F7E68-B0BF-4601-9E1D-ED3E32E975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7234A4-F120-4BE3-8493-8E7E834034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BA9A9E-DB8B-442F-918B-B41279E41E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E17D22-6546-42AE-92BC-5C77E49D9D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AB21E2-5D87-41DD-BC03-9DDE835BE6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7E51E6-1B66-4250-AED3-08E8563F1E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32B5B1-D0A8-4E82-8222-2D66E5AF06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3D65C9-72FD-413B-8B0C-3507E85AD9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733B51-C343-4263-9BEA-5D45F02EB1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E0AAB7-00E5-401C-8DD8-075716ED41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FF6DA9-CC45-41F4-BCBF-967059A145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3CDAD2-794E-42BA-8233-E2B5C65BB5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D5D0DB-4495-4A6D-AEA3-F288D6ECE3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CB8F54-8BF6-477A-930A-F2328C5AE5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416798-0EB7-450E-B269-86CE5C66AB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6DCF92-EBC9-496F-A27B-8822366E5D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44B660-D925-4214-9E30-65330444F7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D3920A-00AB-49EC-8424-6EFF550396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0AAE4E-3B79-4B7D-BDAA-1387CABBCB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26CD9C-4926-4A5F-AD3A-E1DCADAADD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C0CD99-05D0-4FD2-989E-1AD678F9FD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AAFBDF-9F6C-4E99-9653-1C771733EC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979D7E-0C89-418F-98D4-A597C842A6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CC547B-69EF-4DBD-B448-C1F1335A4C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CF3541-5E96-45AB-AC4E-F0F914C407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73FF9D-F427-4A25-A975-C2C550226D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1DD62C-792C-4D60-8319-C306E5EFEB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26852F-F190-4B8A-BC3F-2202563C01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9F903E-3D8B-40E4-BDAE-24F8AA04F3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52E040-F61A-4469-A195-2FA0C7EB13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B964C5-F194-432B-8B74-DD9F59338D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60E849-62B9-4E66-AB51-7775931184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207528-6F59-49A8-B5AC-241295E652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1F72D6-1B91-4E01-AC3B-283746F3BC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1AC052-E617-4955-8189-E4F543BE94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39F6BE-CC9F-48A2-894B-40743C23B3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373380</xdr:colOff>
      <xdr:row>70</xdr:row>
      <xdr:rowOff>99060</xdr:rowOff>
    </xdr:to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F61D53A1-1800-4410-9A78-52ABF573D49E}"/>
            </a:ext>
          </a:extLst>
        </xdr:cNvPr>
        <xdr:cNvSpPr/>
      </xdr:nvSpPr>
      <xdr:spPr bwMode="auto">
        <a:xfrm>
          <a:off x="10942320" y="1197102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C11E06-0C5A-4F46-B76A-0A556AF1AF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8727E8-AE1B-4E0F-AC67-D23990293F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79B1EC-3DB6-40AA-9997-31DE6459B6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E6E8DD-2AD9-4415-8B89-5402CFB29E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47DBFA-6C64-4431-91A6-84EFF8CF61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8BD302-6C62-4D2A-B817-F1253F83C6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EFFF7E-E963-4C74-8A62-78EB3E8D63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C1D1A1-A097-4C55-AA06-ABD083FD04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362468-3E99-4E28-88B3-BA7D03A7C8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1FCC6A-6182-4171-B477-74BA36C7E5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18FE5B-8850-47F7-BEA9-4F170D93F7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634956-1299-4F38-9891-89402BE012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48BCBD-864F-4064-AE5B-FFA1708A50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FD5002-0FA7-4EB3-A234-7A04F4F5F3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4EFADA-5BCA-4B3A-8692-F104EEB63D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30C443-7218-4944-A8C8-F12B49D126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CE6894-C171-4AED-8ADA-BECF3DC5E4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4A9251-96C5-4EEF-9E3D-44465676BE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1ECA51-0FE2-4638-A835-CD7B05BEE8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06398B-5092-41DB-A4D8-6EEAACAE10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83DB0B-43EC-4856-9CCC-D53BCE4E5F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EBDCD0-2F52-4F66-ACF2-F096A3B013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C32346-254A-4FBF-AFAA-868D01DEC9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C3A9C5-DE58-4DB4-9689-E821D3FF5F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ED5C55-FC50-487D-8091-69D82F4F81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D8A4ED-0548-40F5-8CF2-C31B86A721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BB5053-4A44-4D11-B695-B65B360F41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084C87-0E08-4D31-8B28-F1C248EED1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44A36D-C884-416C-B1CA-2C2C29227B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704A14-42C9-4D0D-AC4E-B84EB703F1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15C8D0-E566-4352-8EF2-145B51793B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619B93-5C19-4444-B751-8583458E59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FB6B95-247C-44E0-B527-8B8B3CF739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2FF18-4860-4947-BA6B-DB9E848632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972AA0-D682-4FCF-B94B-4D65BE1176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25876E-8659-4030-A4CB-024AAF3495E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189FC3-9F22-49FB-80E0-FE1EBDA776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C41B26-249F-4A63-8F8C-9586544B29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8AAA9D-9A9D-4C41-BEF2-E6113CC609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477106-CE49-4275-BB47-43EA2D8BE8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3EFB1D-36E3-475F-86C0-0FB6607E4B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708888-3F54-4A4F-90A6-388E260918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D9BC02-6B66-4F52-8E8E-F8422F4E93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75CC35-D22F-4815-B21F-A477BE1800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43BF4E-D9D9-4993-AA24-FF23262E77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239933-D42C-4687-8AA4-C5D66951F1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011388-3B72-4C62-86DD-0C93B6979E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804994-3293-40CC-AC27-CCDB07DD07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1C7609-B317-4C38-BF44-77689D7BAA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FB8110-35D1-4B69-B8E5-B3FC51E399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E596E4-402D-4E9B-B734-B1F7B3594D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80879D-2647-40D1-B159-C23A711764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6E908B-DB91-436C-AC82-5689E27DE3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5118E1-16B0-4282-8DE6-C5D359A7DA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EAD53B-8027-45AF-B50E-F89FEFEEC6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AAFCC8-AB87-482C-8C0B-D3724B92EA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14F2C7-5D93-4CA3-ABAE-5EFAFDAA4A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CA4FC6-741F-4EEE-975C-1D39353712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C5A130-E96F-46C4-9A04-9402BB6EB3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8262CB-5562-4102-9696-0E54E47CA8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4ADDA7-D775-43B6-B1AD-681D687214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504506-7294-4908-BD69-21F8B188BE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153495-D9F9-4BFA-86B8-78CA996B1E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316C05-2003-4FDC-A860-FE121BA78A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06DE9A-C5DC-44C0-8080-0696946A18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2D5F94-919D-474E-BA9F-492A41A0BF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78D8F3-F4AB-452C-AECB-35D57AC329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B1AA70-289C-474B-8B9B-F08B90DC15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825DE3-6311-4619-B3B4-5A3C315996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B4ABA7-9A88-42E8-855C-067D9083E7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D722FD-94EF-466E-8774-6A64F0104E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BB4DB9-2E97-4A50-AB3D-28DC1944F0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07CEAA-8AF9-4B6D-BA9A-944F2AA750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416A36-22A3-4CE6-B903-2D5C688BCD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820765-9D5F-4CDB-AA45-8B8CBEF731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B7E3B5-CA2C-492E-ADA8-BFA4770DD7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443B2E-AE51-422D-A843-5E37D0583E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BBC30E-4004-44DB-B513-C4E24AA6AD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0C8750-FC54-40DA-BF0E-333E25AF71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A56CD2-C87C-4F28-A51A-7E172D4D83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63E4CF-0DDE-411D-8110-CB81BF24C3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B3257A-6B77-4C78-8681-4AC4BEAE7B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639861-E69D-4CE0-B291-D77985E6E5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6BF840-BDCA-4C3D-8418-3E2E96FBD5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A0C12-609C-48E2-B415-3F56BCAC71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6E78E0-0564-445A-84C2-6C56335E33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A40904-3664-4CEE-8E9F-B43EAB1550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9E98B9-F134-4062-8323-97AF351467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5F9825-87C5-4DF4-A1AD-25F75BA71E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DE47B8-735B-4610-94CC-4C649D86DC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885C1F-2D18-4BDD-995A-4D2018623E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DC599E-0C05-4E50-BF66-CAFD24C432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BD5E38-E385-464D-B83B-91D69E8C8B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AB7E60-7684-4015-9972-F8F1746173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A32E1A-EF9D-477C-A241-FE49C8A1DA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3A7D18-195C-4FC0-B538-0C4A2822E3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8ADDDB-EECD-4F78-B4DC-DC9D9AF8FE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4EA7F9-1FBC-47D7-94E0-934C239FFD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758898-6EBD-4D1E-A30C-2442D3CA4B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432804-ED15-4491-BDD8-A0479CB81A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BA8656-1E18-4E62-A4CE-87C58E449C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5B75B2-4CFA-49B4-9EF1-8FEAD930EF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164657-5BAB-4C73-988C-F99DB4AB18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FC1EBE-2C12-47B5-88E2-FAFDED561D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15C8E4-EEA9-45FB-A08D-06CC21C989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583E4D-9293-4DE9-B9EF-476768F7D4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58F4D1-D282-4CDF-B0F5-B0322D725A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3F3090-D2F4-494D-B402-FAC1C30AC1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B348D9-D0F9-468C-BE9B-ED66587964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4A46B3-544D-4BDF-9D84-9B37E830E2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165D69-94D4-4724-8C9F-85F9AD60F0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85C0D4-F0CA-492E-8CFD-154141A966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81A70F-E11C-4323-907E-EBF5785915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0574B4-D5AC-4840-B190-B44F44792B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289428-359C-475E-B49A-F5596DDD92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F936F9-EBF1-426D-8154-37DB1EF297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134823-D4C8-4134-BB49-57E128B201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2EC4C0-C817-4ACF-B2D9-45B88ED1EB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3E8455-20DE-43B4-84B3-B81FA8040B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59DC3C-4F41-4602-9928-642A556CEB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0DA22E-6F02-41E0-9430-AAA4258C5C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82F859-7C78-433E-9925-7EFDC3E5DD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2DF3FC-4197-403C-BCAF-1FD664DDD2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94A530-4BFD-480C-9256-C911956B15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9F963B-8E42-451D-8C35-5A573D31B2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C44D14-3A9B-4337-864A-7C0FDACBEE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F25672-0460-420C-A7F8-D644FD07EF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AD560A-7366-4564-A8CD-D12CD031A5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B51B1D-CA7F-46A2-9A61-0872515CE5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7E461F-F373-4B17-9C96-402F83E910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0C0698-84ED-4037-816E-C1EBCF912C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BD7376-911F-40DA-B10E-CFA1DF42AE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60999A-B25E-4E5C-8150-4A2C6C1A24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4F5B1D-3E5D-4F33-B634-E821391D98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0CF7AB-E0AB-43A7-A127-4E75C39431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218187-A6B4-4801-A701-3D86757FEF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AE7638-6ECF-40B4-B3B0-98C62C7366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8DB633-A275-4E45-9205-053C4DE136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877863-A275-458E-83AD-42B8AC1BFC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9D2D45-585B-4FF0-9CB4-E86E0FCDC2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6963C7-00BD-4555-BB59-CD823697CC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6F47F4-B16E-46E7-A278-28D03F58A4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870B37-A6F9-43DF-9CBB-553BA850B7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C67A70-22D8-4357-A5F3-D6CFDF247D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780018-993C-49A7-817A-803B75B635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8CE4AB-6BDF-4199-AE03-180EBB734D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0805FE-73D5-4457-878C-5FE33F4108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808802-62BE-45D7-98B1-A69B763286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515F0D-E1BE-49D0-ADC8-3064D7E961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13C990-EE78-49EA-9C4D-C25B15C556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5B383D-1561-4917-835D-7F2103C838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1F8530-6FDC-4715-9337-7A14E45CA3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85A873-FC56-44CA-AD4C-A5A224C536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390025-90D6-4B69-B247-1CB6C13931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CAA7D6-AE75-48CB-9FE8-E9B68EB71B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4664D7-2BD6-49CD-AA38-E50F8D5BFA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81945F-8392-4ECC-8509-FEDD7D9DBF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77201D-42DD-40C6-9F92-2E9A8A81B2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DF9E39-6F71-49BC-844B-BA9C70DCF1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51917E-F59B-4ACC-98E5-59A768477E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AF759A-E8C8-42EA-AE30-F7D1CDF8E4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654719-1ECA-45EB-8679-76C488AB87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4F07F7-4B8B-470A-95BD-9F56AB0167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80FCF0-CA04-4072-BEF1-8B8035ED59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7FE8F9-7BEA-4964-BD5C-F0FC1F849B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E30BE8-E470-4E24-AD2D-1C3BB093B7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7BA6EC-A7D2-438C-9E99-15A0BB0544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335A14-EC42-42F2-AF68-B1E41B615D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F5D6A2-DF38-463D-B059-48193BF81A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8281D1-7A08-43AE-977A-979FBAD71A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280556-426E-4A3E-B062-E276A9471A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F91BEA-9DB7-4832-9AF7-D605EF0A0D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B12900-EC07-4449-8C10-B3C565EF73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B65DF4-2E80-444C-8CA7-0C61F96E81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0E54DB-77CF-4BA5-8AFD-26E2629A8B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CD1B77-9D11-4606-8FE4-1DCA603709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A69C62-E510-411C-A60D-0EBBA9731A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275227-0EB7-41DA-B761-188644E7A9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870452-8E68-45F0-B933-04C10052BE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0A846C-01D3-4307-88C0-AEA93A0A31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FA87CB-7729-49F2-9E01-FA0460D5DE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C29A24-0E4C-4F5B-BE10-29EBB3E551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FE461A-CEDF-4723-B2DC-33D51DEE2F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0F4466-8D0F-4CD8-9437-945B4C5645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8BB3C7-E315-43F4-83D8-19F0DE670F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608E37-2613-4722-BACC-81AA0D30B4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754E9B-6A61-4DE2-A7BD-10C5553122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B55AD6-0788-43E1-B855-E7B2C6736C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5624B8-EB06-4D8C-BA5E-5BC2997E5D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60E18D-E7B7-4354-8FB9-4F90D0F9B8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633FCF-0623-4024-B476-07A7854111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895F7A-73D0-4B6F-92EC-3EDBE77187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A4897E-5F76-408B-A0CA-D26659FEA1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284EC8-51DA-47E8-8BE1-EF99C1099D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F40549-ED2A-4AEA-8A5E-8B2EDC6EA2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15460C-92F2-4D5A-AA2C-5011EDA5C5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440CC5-8D65-47F5-8D34-E08F1F36C2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F582E6-4BA6-4734-ACDD-A0EBC3F813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9A8EAA-FBF6-4D28-9231-C51683E4BE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34D305-E7D9-4305-BF3A-F8E3557617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2B03EA-8A09-4BEF-8BDD-8F67BD3D8A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BD99C3-0016-46D2-98CD-F387009DC9E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29DD8F-985A-4305-AC62-FE6A3D57AB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8C50E2-538F-42EC-BB62-4180CEF557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60B8E6-AB5A-4A55-8390-EBE5F28453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BC3A2A-BF2C-4D0C-B2EE-84776245C1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8AEED1-B002-46AA-8667-A1112F2B50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6C0BFE-F92F-49F4-818C-B425AB6E9A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2037EB-8D4A-4586-AD04-605536A8C1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694E26-8F5C-4937-9AFF-60F899A224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95F806-0365-4FD2-8A3D-7D82BD00E2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B458DC-BE33-4BAA-A835-0A93CCA245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ABAE9B-B116-47E2-87AF-251CA049BC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23AB3C-E089-4108-9EDC-820E24127A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83CA3B-45F7-4683-A659-E44A5F49C8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C140CE-A2D0-4904-B462-1F26449EDC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75B648-6D26-4918-AC70-1C069C2C92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1176C3-4938-4052-A8F9-CF022776C5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3287C0-50FF-4C8A-B45D-1E8A5F950B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0201A6-315F-4FC7-9A15-99A330FB72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2C9D3-A6B5-4CA1-9828-BA149BC224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7576CD-5717-401D-8EB6-33BFD22E0A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5CFF1C-517C-461E-99C0-69FB8D86A5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DB5F45-E93D-488F-AF61-BE2A68FE13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9B9BD0-076D-4757-99F7-AE2DAD93F8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EA3883-80E1-430D-B9FD-8AF52D8F02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F72B96-4D6C-4DF1-868F-405CBB70BF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231C02-63D6-42FF-8FD9-A18E64E3D6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623374-AB85-40D2-ADFE-DD9A41AC2E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2F6ED4-4E3A-41DF-89D6-F2D2E72DB6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7DA804-C9FE-4411-8B6A-3ECD4089AB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8A649F-7368-41FF-BD3E-B4CD3ABE80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434EE3-31B1-45B8-BA13-963851D48B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976273-F871-4918-8B88-53DC6E23BB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AD70D4-8418-4698-BEE6-A94740EA23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F8657B-BED7-48E5-82BB-5FB278602E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F7B68B-C652-410F-86F8-0E2E46A5DA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F59423-B4B5-4D92-ACAE-3BE5F15B2A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AB07E4-8345-40C6-B21A-85EC219A50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935493-F853-44FF-B876-31560045D4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F4308C-09E1-4ACB-8E76-1E4A92E1E2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487D63-FDA1-4EF7-9322-B474B61F65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A6B047-434F-40B7-9505-BBB4D67D92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3C8CD9-F2B7-4D6E-B077-3A12BF17B2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1468A2-9277-4B71-9255-2DA8A2D405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4E3E0A-D2B5-452B-98AD-A9EE581695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386EB1-E43A-45B2-BD14-2FC8E7F3DD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17F890-04A4-4CB6-9F90-11947594F7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3FB36E-4976-4723-B075-4D9C386750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2ACD79-5ACE-48BD-8CAA-6F2A7ED4D6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4CD791-A38A-4911-A281-0016E84898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CFFDD6-0526-41F4-9F9E-49C4A7883D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575A47-C46B-4F8C-8D4F-8208F78DA6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B84840-FEDE-4276-9970-EDBB73F7D2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7CE58D-21BB-49BD-B76C-B26BF0862D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89D90E-C2E6-474E-9EB3-BC4F6EDA32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9437AD-E6B0-4716-9B4E-BBA89FD900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B58637-D527-4077-96FA-BCB0DEE128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681865-29B3-49B9-84A2-D17D1B2C97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F833EE-24CA-446A-9A4E-F977F392AB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373380</xdr:colOff>
      <xdr:row>70</xdr:row>
      <xdr:rowOff>99060</xdr:rowOff>
    </xdr:to>
    <xdr:pic>
      <xdr:nvPicPr>
        <xdr:cNvPr id="1067" name="Picture 35" hidden="1">
          <a:extLst>
            <a:ext uri="{FF2B5EF4-FFF2-40B4-BE49-F238E27FC236}">
              <a16:creationId xmlns:a16="http://schemas.microsoft.com/office/drawing/2014/main" id="{15349AD3-2CB2-4EEB-8D6D-9D4B46BFB3A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403860</xdr:colOff>
      <xdr:row>71</xdr:row>
      <xdr:rowOff>120015</xdr:rowOff>
    </xdr:to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48CF60D4-EBC3-414F-BC4C-D96F10A6205A}"/>
            </a:ext>
          </a:extLst>
        </xdr:cNvPr>
        <xdr:cNvSpPr/>
      </xdr:nvSpPr>
      <xdr:spPr bwMode="auto">
        <a:xfrm>
          <a:off x="10942320" y="1197102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403860</xdr:colOff>
      <xdr:row>71</xdr:row>
      <xdr:rowOff>120015</xdr:rowOff>
    </xdr:to>
    <xdr:pic>
      <xdr:nvPicPr>
        <xdr:cNvPr id="1069" name="Picture 41" hidden="1">
          <a:extLst>
            <a:ext uri="{FF2B5EF4-FFF2-40B4-BE49-F238E27FC236}">
              <a16:creationId xmlns:a16="http://schemas.microsoft.com/office/drawing/2014/main" id="{2BF2640A-4564-4989-B567-B7B035F2666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403860</xdr:colOff>
      <xdr:row>75</xdr:row>
      <xdr:rowOff>80010</xdr:rowOff>
    </xdr:to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62742F4F-1249-4B3F-AF8D-2752462DBF64}"/>
            </a:ext>
          </a:extLst>
        </xdr:cNvPr>
        <xdr:cNvSpPr/>
      </xdr:nvSpPr>
      <xdr:spPr bwMode="auto">
        <a:xfrm>
          <a:off x="10942320" y="11971020"/>
          <a:ext cx="101346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pic>
      <xdr:nvPicPr>
        <xdr:cNvPr id="1071" name="ListBox1" hidden="1">
          <a:extLst>
            <a:ext uri="{FF2B5EF4-FFF2-40B4-BE49-F238E27FC236}">
              <a16:creationId xmlns:a16="http://schemas.microsoft.com/office/drawing/2014/main" id="{901206FD-A7EC-40CA-AFBA-74036CA40B4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2260" y="408432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403860</xdr:colOff>
      <xdr:row>30</xdr:row>
      <xdr:rowOff>83820</xdr:rowOff>
    </xdr:to>
    <xdr:pic>
      <xdr:nvPicPr>
        <xdr:cNvPr id="1072" name="ListBox4" hidden="1">
          <a:extLst>
            <a:ext uri="{FF2B5EF4-FFF2-40B4-BE49-F238E27FC236}">
              <a16:creationId xmlns:a16="http://schemas.microsoft.com/office/drawing/2014/main" id="{1922B4E4-D643-4A5D-9DE3-0F3CEBCE0F2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6062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403860</xdr:colOff>
      <xdr:row>71</xdr:row>
      <xdr:rowOff>40005</xdr:rowOff>
    </xdr:to>
    <xdr:pic>
      <xdr:nvPicPr>
        <xdr:cNvPr id="1073" name="图片 16" hidden="1">
          <a:extLst>
            <a:ext uri="{FF2B5EF4-FFF2-40B4-BE49-F238E27FC236}">
              <a16:creationId xmlns:a16="http://schemas.microsoft.com/office/drawing/2014/main" id="{0C782D9F-E54B-432E-9532-CD226B301A9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101346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Indirects_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Backup\Lily\RSV&amp;DIS\DIS\2001\DIS0104-E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ubc_Comshare\Andrew\MU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ji-min.pu\Local%20Settings\Temporary%20Internet%20Files\OLKB\&#26376;&#24230;&#20419;&#38144;&#35013;&#36861;&#36394;&#25253;&#21578;(sample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harepoint.s1.ms.unilever.com/Data/Old%20Data/VAT/RES-SI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ransfer\YANGHE\Temp\George%20Sales%20Report%20Template(00added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qian0086\Local%20Settings\Temp\DT%20Secondary%20Sales%20Summary-07wk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Rar$DIaf.j0n\Mdc2002\pwpold200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wangln86\Local%20Settings\Temp\8&#26376;&#20419;&#38144;&#35013;&#36861;&#36394;&#25253;&#21578;(9.14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cphoebus\groups\Brandy\2002%20Phase%20III\ProjTeam\(Cartesis)%20-%20Phase%20III\03%20-%20Design\Accounting_&amp;_Matching_Units\Accounting_Units_April20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a\Book01\Mr01\2001_7\mr01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Amanda.gao/KCOM/TTS/CG%20TTS_Report_HPCFoods%202013-0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ales%20Commerical\2006%20TTS%20(macro)%20source%20file\HPC\TTS%20Report(Y06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anda.gao/AppData/Local/Microsoft/Windows/Temporary%20Internet%20Files/Content.Outlook/EG2AKRCX/Jan%20cycle%20plan(&#26410;&#25209;&#22797;&#29256;)-&#20462;&#25913;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Unilever/TTS%20REPORT_Sql%20server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HPC_FOODS%20A&amp;P%20Report_Ver1.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chuchr86\Data\MDC\0502\MDC%20Activity%20Control-F05(feb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city03n_0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Ctiyprofit1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H-SCNRBC01\groups\Corporate-Commercial\Michael\MDC%20Booking\MDC%20Report\Y03MDCreport0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Linlin\On%20pack%20tracking\HPC\2008\Mar\1.3&#26376;&#20419;&#38144;&#35013;&#36861;&#36394;&#25253;&#21578;3.3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y%20Documents\Linlin\&#23458;&#25143;&#21608;&#33829;&#38144;&#27807;&#36890;&#25253;&#21578;\4.21\1.4&#26376;&#20419;&#38144;&#35013;&#36861;&#36394;&#25253;&#21578;4.2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Information%20Share\&#38646;&#35746;&#21333;&#36861;&#36394;\1.6&#26376;&#20419;&#38144;&#35013;&#36861;&#36394;&#25253;&#21578;7.07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4\UCL1\back%20up\CD%20FIN\Monthly%20report\TTS%20report%20Actual\2014\CG%20TTS_Report_HPCFoods%202014-05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George%20Sales%20Report%20Template(00added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vonne.cai/AppData/Local/Microsoft/Windows/Temporary%20Internet%20Files/Content.Outlook/7FC3B20K/KC1%20cycle%20plan-1028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anggr86\Desktop\Desktop\on%20hand\activity\Q3\Aug\OMO%20Family%20BA\OMO%20Aug%20Instore%20BA%20Storelist-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G&#38376;&#24215;&#20154;&#21592;&#20449;&#24687;\&#20020;&#27774;&#22478;&#24066;DTR&#20449;&#24687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WTC%20AKCM/WTC/Cycle%20Plan/&#25209;&#22797;&#29256;/Oct%20cycle%20plan(&#25209;&#22797;&#29256;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FT%20BA\Oct\on%20hand\useful%20info\BA%20storelist%20forma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511\Month%20End\SOP%20financial%20File_November%20en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Linlin\On%20pack%20tracking\HPC\2007\Nov\11&#26376;&#20419;&#38144;&#35013;&#36861;&#36394;&#25253;&#21578;121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HWL%20Data/TTS%20Central/@Y2007/HPC%20mon-end/Apr/Report/TTS%20Program/TTS%20No%20Category-HPC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INDOWS\TEMP\Rar$DIaf.j0n\Mdc2003\data\backup\pwp2002093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HPC-Com\Sop\2006\Jul%20with%20JunAct\BC_2006\monthly%20booklet%20forma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4\UCL1\Users\ying.zhang-cd-bj\Desktop\2016\2016&#21697;&#31867;&#35745;&#21010;\2016\7%20groups\7%20group-%20(Hefan)%20LUX&amp;HZL%2012.10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~1\wenxiw86\LOCALS~1\Temp\IncrediMail\carat%200503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Rar$DIaf.j0n\Mdc2003\data\backup\pwp2002093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2\groups\H&amp;S-com-pw%20data\Promotion%20evaluation\Y12\Post%20Q2\P8%20-%20Promotion%20evaluation%20-%20Lynx%20May%20150ml%20BS%20+%2050ml%20SG%20+%2050ml%20Clear%201022988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~1\na.ma\LOCALS~1\Temp\Temporary%20Directory%201%20for%2011%202%20(3).zip\11.2\10&#26376;&#20419;&#38144;&#35013;&#36861;&#36394;&#25253;&#21578;11.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ici.wu/LOCALS~1/Temp/&#21103;&#26412;&#38376;&#24215;&#20449;&#24687;&#30005;&#23376;&#34920;&#26684;_West-2%2011.zip%20&#30340;&#20020;&#26102;&#30446;&#24405;%201/&#21103;&#26412;&#38376;&#24215;&#20449;&#24687;&#30005;&#23376;&#34920;&#26684;_West-2.1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HPC-Com\Monthly%20Results\2005\Dec%2005\Monthly%20Resul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anjola\LOCALS~1\Temp\Rar$DI06.552\&#25968;&#25454;&#24211;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tty.zhu/AppData/Local/Microsoft/Windows/Temporary%20Internet%20Files/Content.Outlook/MQAJSVM3/Apr%20Cycle%20Plan%20-%20Hair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nts%20and%20Settings\roney.mao\Local%20Settings\Temporary%20Internet%20Files\Content.Outlook\7WXHU5ML\Documents%20and%20Settings\tanggr86\Local%20Settings\Temporary%20Internet%20Files\OLK28F\on%20hand\useful%20info\BA%20storelist%20forma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"/>
      <sheetName val="China total"/>
      <sheetName val="act04"/>
      <sheetName val="OP04"/>
      <sheetName val="act03"/>
      <sheetName val="definition"/>
      <sheetName val="Sheet1"/>
      <sheetName val="Sheet3"/>
      <sheetName val="Sheet4"/>
      <sheetName val="Indirect_Trend"/>
      <sheetName val="Act05"/>
      <sheetName val="OP05"/>
      <sheetName val="definition_v8"/>
      <sheetName val="Period"/>
      <sheetName val="Sheet2"/>
      <sheetName val="RD20040109"/>
      <sheetName val="TB"/>
      <sheetName val="9. Buy - DCF Report"/>
      <sheetName val="Report_YTD"/>
      <sheetName val="datasource"/>
      <sheetName val="data hpc"/>
      <sheetName val="SysCategory"/>
      <sheetName val="visit report-new"/>
      <sheetName val="FC_Vol"/>
      <sheetName val="phasing"/>
      <sheetName val="W3"/>
      <sheetName val="Budget04OP"/>
      <sheetName val="Cover"/>
      <sheetName val="data"/>
      <sheetName val="Index"/>
      <sheetName val="index-XXY"/>
      <sheetName val="pl02data "/>
      <sheetName val="pl2003"/>
      <sheetName val="02badata"/>
      <sheetName val="Promotion Number"/>
      <sheetName val="00nps"/>
      <sheetName val="rank"/>
      <sheetName val="Detail of each cluster &amp; city"/>
      <sheetName val="DT No."/>
      <sheetName val="hr"/>
      <sheetName val="KA Store No."/>
      <sheetName val="YTD LY TTL(nps)"/>
      <sheetName val="sales index"/>
      <sheetName val="nps"/>
      <sheetName val="ALL"/>
      <sheetName val="retail census"/>
      <sheetName val="DBACT01"/>
      <sheetName val="DBHISBUDG"/>
      <sheetName val="Mapping"/>
      <sheetName val=" Foods配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A1" t="str">
            <v>CRG</v>
          </cell>
          <cell r="B1" t="str">
            <v>CRLDGR</v>
          </cell>
          <cell r="C1" t="str">
            <v>CRSG01</v>
          </cell>
          <cell r="D1" t="str">
            <v>CRSG02</v>
          </cell>
          <cell r="E1" t="str">
            <v>CRDESC</v>
          </cell>
          <cell r="F1" t="str">
            <v>CRSG03</v>
          </cell>
          <cell r="G1" t="str">
            <v>CRSG04</v>
          </cell>
          <cell r="H1" t="str">
            <v>CRSG05</v>
          </cell>
          <cell r="I1" t="str">
            <v>CRSG06</v>
          </cell>
          <cell r="J1" t="str">
            <v>OP</v>
          </cell>
          <cell r="K1" t="str">
            <v>JAN</v>
          </cell>
          <cell r="L1" t="str">
            <v>FEB</v>
          </cell>
          <cell r="M1" t="str">
            <v>MAR</v>
          </cell>
          <cell r="N1" t="str">
            <v>APR</v>
          </cell>
          <cell r="O1" t="str">
            <v>MAY</v>
          </cell>
          <cell r="P1" t="str">
            <v>JUN</v>
          </cell>
          <cell r="Q1" t="str">
            <v>JUL</v>
          </cell>
          <cell r="R1" t="str">
            <v>AUG</v>
          </cell>
          <cell r="S1" t="str">
            <v>SEP</v>
          </cell>
          <cell r="T1" t="str">
            <v>OCT</v>
          </cell>
          <cell r="U1" t="str">
            <v>NOV</v>
          </cell>
          <cell r="V1" t="str">
            <v>DEC</v>
          </cell>
          <cell r="W1" t="str">
            <v>CLS</v>
          </cell>
          <cell r="X1" t="str">
            <v>CRG4&amp;5</v>
          </cell>
          <cell r="Y1" t="str">
            <v>Depart</v>
          </cell>
          <cell r="Z1" t="str">
            <v>Code</v>
          </cell>
          <cell r="AA1" t="str">
            <v>YTD</v>
          </cell>
          <cell r="AB1" t="str">
            <v>Current</v>
          </cell>
        </row>
        <row r="2">
          <cell r="A2" t="str">
            <v>550142325000</v>
          </cell>
        </row>
        <row r="3">
          <cell r="A3" t="str">
            <v>550141205515</v>
          </cell>
        </row>
        <row r="4">
          <cell r="A4" t="str">
            <v>550142303000</v>
          </cell>
        </row>
        <row r="5">
          <cell r="A5" t="str">
            <v>550141305643</v>
          </cell>
        </row>
        <row r="6">
          <cell r="A6" t="str">
            <v>550142302541</v>
          </cell>
        </row>
        <row r="7">
          <cell r="A7" t="str">
            <v>550141610000</v>
          </cell>
        </row>
        <row r="8">
          <cell r="A8" t="str">
            <v>550141306649</v>
          </cell>
        </row>
        <row r="9">
          <cell r="A9" t="str">
            <v>550141306650</v>
          </cell>
        </row>
        <row r="10">
          <cell r="A10" t="str">
            <v>550141224505</v>
          </cell>
        </row>
        <row r="11">
          <cell r="A11" t="str">
            <v>550141516000</v>
          </cell>
        </row>
        <row r="12">
          <cell r="A12" t="str">
            <v>550141305645</v>
          </cell>
        </row>
        <row r="13">
          <cell r="A13" t="str">
            <v>550141806000</v>
          </cell>
        </row>
        <row r="14">
          <cell r="A14" t="str">
            <v>550141305642</v>
          </cell>
        </row>
        <row r="15">
          <cell r="A15" t="str">
            <v>550141001504</v>
          </cell>
        </row>
        <row r="16">
          <cell r="A16" t="str">
            <v>550142325000</v>
          </cell>
        </row>
        <row r="17">
          <cell r="A17" t="str">
            <v>550131807000</v>
          </cell>
        </row>
        <row r="18">
          <cell r="A18" t="str">
            <v>550141001500</v>
          </cell>
        </row>
        <row r="19">
          <cell r="A19" t="str">
            <v>550141001505</v>
          </cell>
        </row>
        <row r="20">
          <cell r="A20" t="str">
            <v>550141001506</v>
          </cell>
        </row>
        <row r="21">
          <cell r="A21" t="str">
            <v>550141201514</v>
          </cell>
        </row>
        <row r="22">
          <cell r="A22" t="str">
            <v>550141201513</v>
          </cell>
        </row>
        <row r="23">
          <cell r="A23" t="str">
            <v>550141224517</v>
          </cell>
        </row>
        <row r="24">
          <cell r="A24" t="str">
            <v>550141224406</v>
          </cell>
        </row>
        <row r="25">
          <cell r="A25" t="str">
            <v>550141805000</v>
          </cell>
        </row>
        <row r="26">
          <cell r="A26" t="str">
            <v>550151101008</v>
          </cell>
        </row>
        <row r="27">
          <cell r="A27" t="str">
            <v>550151101009</v>
          </cell>
        </row>
        <row r="28">
          <cell r="A28" t="str">
            <v>550141001501</v>
          </cell>
        </row>
        <row r="29">
          <cell r="A29" t="str">
            <v>550141201515</v>
          </cell>
        </row>
        <row r="30">
          <cell r="A30" t="str">
            <v>550141201516</v>
          </cell>
        </row>
        <row r="31">
          <cell r="A31" t="str">
            <v>550141201518</v>
          </cell>
        </row>
        <row r="32">
          <cell r="A32" t="str">
            <v>550141201519</v>
          </cell>
        </row>
        <row r="33">
          <cell r="A33" t="str">
            <v>550141224532</v>
          </cell>
        </row>
        <row r="34">
          <cell r="A34" t="str">
            <v>550141301000</v>
          </cell>
        </row>
        <row r="35">
          <cell r="A35" t="str">
            <v>550141304636</v>
          </cell>
        </row>
        <row r="36">
          <cell r="A36" t="str">
            <v>550142302000</v>
          </cell>
        </row>
        <row r="37">
          <cell r="A37" t="str">
            <v>550141221504</v>
          </cell>
        </row>
        <row r="38">
          <cell r="A38" t="str">
            <v>550141224515</v>
          </cell>
        </row>
        <row r="39">
          <cell r="A39" t="str">
            <v>550141001503</v>
          </cell>
        </row>
        <row r="40">
          <cell r="A40" t="str">
            <v>550242325000</v>
          </cell>
        </row>
        <row r="41">
          <cell r="A41" t="str">
            <v>550241401543</v>
          </cell>
        </row>
        <row r="42">
          <cell r="A42" t="str">
            <v>550241304000</v>
          </cell>
        </row>
        <row r="43">
          <cell r="A43" t="str">
            <v>550142303537</v>
          </cell>
        </row>
        <row r="44">
          <cell r="A44" t="str">
            <v>550241610006</v>
          </cell>
        </row>
        <row r="45">
          <cell r="A45" t="str">
            <v>550242302000</v>
          </cell>
        </row>
        <row r="46">
          <cell r="A46" t="str">
            <v>550141401543</v>
          </cell>
        </row>
        <row r="47">
          <cell r="A47" t="str">
            <v>550141401543</v>
          </cell>
        </row>
        <row r="48">
          <cell r="A48" t="str">
            <v>550141401655</v>
          </cell>
        </row>
        <row r="49">
          <cell r="A49" t="str">
            <v>550141401000</v>
          </cell>
        </row>
        <row r="50">
          <cell r="A50" t="str">
            <v>550141101000</v>
          </cell>
        </row>
        <row r="51">
          <cell r="A51" t="str">
            <v>550138304000</v>
          </cell>
        </row>
        <row r="52">
          <cell r="A52" t="str">
            <v>550241703000</v>
          </cell>
        </row>
        <row r="53">
          <cell r="A53" t="str">
            <v>550151314000</v>
          </cell>
        </row>
        <row r="54">
          <cell r="A54" t="str">
            <v>550141101500</v>
          </cell>
        </row>
        <row r="55">
          <cell r="A55" t="str">
            <v>550141205000</v>
          </cell>
        </row>
        <row r="56">
          <cell r="A56" t="str">
            <v>550242303000</v>
          </cell>
        </row>
        <row r="57">
          <cell r="A57" t="str">
            <v>550141101500</v>
          </cell>
        </row>
        <row r="58">
          <cell r="A58" t="str">
            <v>550141305646</v>
          </cell>
        </row>
        <row r="59">
          <cell r="A59" t="str">
            <v>550138304619</v>
          </cell>
        </row>
        <row r="60">
          <cell r="A60" t="str">
            <v>550141304000</v>
          </cell>
        </row>
        <row r="61">
          <cell r="A61" t="str">
            <v>550141305644</v>
          </cell>
        </row>
        <row r="62">
          <cell r="A62" t="str">
            <v>550141305647</v>
          </cell>
        </row>
        <row r="63">
          <cell r="A63" t="str">
            <v>550141602000</v>
          </cell>
        </row>
        <row r="64">
          <cell r="A64" t="str">
            <v>550138312000</v>
          </cell>
        </row>
        <row r="65">
          <cell r="A65" t="str">
            <v>550142325695</v>
          </cell>
        </row>
        <row r="66">
          <cell r="A66" t="str">
            <v>550141305643</v>
          </cell>
        </row>
        <row r="67">
          <cell r="A67" t="str">
            <v>550141102000</v>
          </cell>
        </row>
        <row r="68">
          <cell r="A68" t="str">
            <v>550242302541</v>
          </cell>
        </row>
        <row r="69">
          <cell r="A69" t="str">
            <v>550141602000</v>
          </cell>
        </row>
        <row r="70">
          <cell r="A70" t="str">
            <v>550141305000</v>
          </cell>
        </row>
        <row r="71">
          <cell r="A71" t="str">
            <v>550241305643</v>
          </cell>
        </row>
        <row r="72">
          <cell r="A72" t="str">
            <v>550141302525</v>
          </cell>
        </row>
        <row r="73">
          <cell r="A73" t="str">
            <v>550141305650</v>
          </cell>
        </row>
        <row r="74">
          <cell r="A74" t="str">
            <v>550141516547</v>
          </cell>
        </row>
        <row r="75">
          <cell r="A75" t="str">
            <v>550141305647</v>
          </cell>
        </row>
        <row r="76">
          <cell r="A76" t="str">
            <v>550141305650</v>
          </cell>
        </row>
        <row r="77">
          <cell r="A77" t="str">
            <v>550141305644</v>
          </cell>
        </row>
        <row r="78">
          <cell r="A78" t="str">
            <v>550141516547</v>
          </cell>
        </row>
        <row r="79">
          <cell r="A79" t="str">
            <v>550141305642</v>
          </cell>
        </row>
        <row r="80">
          <cell r="A80" t="str">
            <v>550141102699</v>
          </cell>
        </row>
        <row r="81">
          <cell r="A81" t="str">
            <v>550141306650</v>
          </cell>
        </row>
        <row r="82">
          <cell r="A82" t="str">
            <v>550142302541</v>
          </cell>
        </row>
        <row r="83">
          <cell r="A83" t="str">
            <v>550141305643</v>
          </cell>
        </row>
        <row r="84">
          <cell r="A84" t="str">
            <v>550142302541</v>
          </cell>
        </row>
        <row r="85">
          <cell r="A85" t="str">
            <v>550141516000</v>
          </cell>
        </row>
        <row r="86">
          <cell r="A86" t="str">
            <v>550142303000</v>
          </cell>
        </row>
        <row r="87">
          <cell r="A87" t="str">
            <v>550142325000</v>
          </cell>
        </row>
        <row r="88">
          <cell r="A88" t="str">
            <v>550141806000</v>
          </cell>
        </row>
        <row r="89">
          <cell r="A89" t="str">
            <v>550141001505</v>
          </cell>
        </row>
        <row r="90">
          <cell r="A90" t="str">
            <v>550141201514</v>
          </cell>
        </row>
        <row r="91">
          <cell r="A91" t="str">
            <v>550141201513</v>
          </cell>
        </row>
        <row r="92">
          <cell r="A92" t="str">
            <v>550141224505</v>
          </cell>
        </row>
        <row r="93">
          <cell r="A93" t="str">
            <v>550141224517</v>
          </cell>
        </row>
        <row r="94">
          <cell r="A94" t="str">
            <v>550141516547</v>
          </cell>
        </row>
        <row r="95">
          <cell r="A95" t="str">
            <v>550141305642</v>
          </cell>
        </row>
        <row r="96">
          <cell r="A96" t="str">
            <v>550141610000</v>
          </cell>
        </row>
        <row r="97">
          <cell r="A97" t="str">
            <v>550151101006</v>
          </cell>
        </row>
        <row r="98">
          <cell r="A98" t="str">
            <v>550151101008</v>
          </cell>
        </row>
        <row r="99">
          <cell r="A99" t="str">
            <v>550151101009</v>
          </cell>
        </row>
        <row r="100">
          <cell r="A100" t="str">
            <v>550141304636</v>
          </cell>
        </row>
        <row r="101">
          <cell r="A101" t="str">
            <v>550141001501</v>
          </cell>
        </row>
        <row r="102">
          <cell r="A102" t="str">
            <v>550141201515</v>
          </cell>
        </row>
        <row r="103">
          <cell r="A103" t="str">
            <v>550141201516</v>
          </cell>
        </row>
        <row r="104">
          <cell r="A104" t="str">
            <v>550141201518</v>
          </cell>
        </row>
        <row r="105">
          <cell r="A105" t="str">
            <v>550141201519</v>
          </cell>
        </row>
        <row r="106">
          <cell r="A106" t="str">
            <v>550141224532</v>
          </cell>
        </row>
        <row r="107">
          <cell r="A107" t="str">
            <v>550141305645</v>
          </cell>
        </row>
        <row r="108">
          <cell r="A108" t="str">
            <v>550141221504</v>
          </cell>
        </row>
        <row r="109">
          <cell r="A109" t="str">
            <v>550241224515</v>
          </cell>
        </row>
        <row r="110">
          <cell r="A110" t="str">
            <v>550142303537</v>
          </cell>
        </row>
        <row r="111">
          <cell r="A111" t="str">
            <v>550141401543</v>
          </cell>
        </row>
        <row r="112">
          <cell r="A112" t="str">
            <v>550141102000</v>
          </cell>
        </row>
        <row r="113">
          <cell r="A113" t="str">
            <v>550342309000</v>
          </cell>
        </row>
        <row r="114">
          <cell r="A114" t="str">
            <v>550141306649</v>
          </cell>
        </row>
        <row r="115">
          <cell r="A115" t="str">
            <v>550141205000</v>
          </cell>
        </row>
        <row r="116">
          <cell r="A116" t="str">
            <v>550142302000</v>
          </cell>
        </row>
        <row r="117">
          <cell r="A117" t="str">
            <v>550238325000</v>
          </cell>
        </row>
        <row r="118">
          <cell r="A118" t="str">
            <v>550238325000</v>
          </cell>
        </row>
        <row r="119">
          <cell r="A119" t="str">
            <v>550238325000</v>
          </cell>
        </row>
        <row r="120">
          <cell r="A120" t="str">
            <v>550238325000</v>
          </cell>
        </row>
        <row r="121">
          <cell r="A121" t="str">
            <v>550238325000</v>
          </cell>
        </row>
        <row r="122">
          <cell r="A122" t="str">
            <v>550238325000</v>
          </cell>
        </row>
        <row r="123">
          <cell r="A123" t="str">
            <v>550238325000</v>
          </cell>
        </row>
        <row r="124">
          <cell r="A124" t="str">
            <v>550238325000</v>
          </cell>
        </row>
        <row r="125">
          <cell r="A125" t="str">
            <v>550238325000</v>
          </cell>
        </row>
        <row r="126">
          <cell r="A126" t="str">
            <v>550238325000</v>
          </cell>
        </row>
        <row r="127">
          <cell r="A127" t="str">
            <v>550238325000</v>
          </cell>
        </row>
        <row r="128">
          <cell r="A128" t="str">
            <v>550238325000</v>
          </cell>
        </row>
        <row r="129">
          <cell r="A129" t="str">
            <v>550238325000</v>
          </cell>
        </row>
        <row r="130">
          <cell r="A130" t="str">
            <v>550238325000</v>
          </cell>
        </row>
        <row r="131">
          <cell r="A131" t="str">
            <v>550238325000</v>
          </cell>
        </row>
        <row r="132">
          <cell r="A132" t="str">
            <v>550238325000</v>
          </cell>
        </row>
        <row r="133">
          <cell r="A133" t="str">
            <v>550138325000</v>
          </cell>
        </row>
        <row r="134">
          <cell r="A134" t="str">
            <v>550238325000</v>
          </cell>
        </row>
        <row r="135">
          <cell r="A135" t="str">
            <v>550141304636</v>
          </cell>
        </row>
        <row r="136">
          <cell r="A136" t="str">
            <v>550141305643</v>
          </cell>
        </row>
        <row r="137">
          <cell r="A137" t="str">
            <v>550142302541</v>
          </cell>
        </row>
        <row r="138">
          <cell r="A138" t="str">
            <v>550142303000</v>
          </cell>
        </row>
        <row r="139">
          <cell r="A139" t="str">
            <v>550141305645</v>
          </cell>
        </row>
        <row r="140">
          <cell r="A140" t="str">
            <v>550141001505</v>
          </cell>
        </row>
        <row r="141">
          <cell r="A141" t="str">
            <v>550141305642</v>
          </cell>
        </row>
        <row r="142">
          <cell r="A142" t="str">
            <v>550141516000</v>
          </cell>
        </row>
        <row r="143">
          <cell r="A143" t="str">
            <v>550141306650</v>
          </cell>
        </row>
        <row r="144">
          <cell r="A144" t="str">
            <v>550141001504</v>
          </cell>
        </row>
        <row r="145">
          <cell r="A145" t="str">
            <v>550141201514</v>
          </cell>
        </row>
        <row r="146">
          <cell r="A146" t="str">
            <v>550141201513</v>
          </cell>
        </row>
        <row r="147">
          <cell r="A147" t="str">
            <v>550141224505</v>
          </cell>
        </row>
        <row r="148">
          <cell r="A148" t="str">
            <v>550141224517</v>
          </cell>
        </row>
        <row r="149">
          <cell r="A149" t="str">
            <v>550141806000</v>
          </cell>
        </row>
        <row r="150">
          <cell r="A150" t="str">
            <v>550142325000</v>
          </cell>
        </row>
        <row r="151">
          <cell r="A151" t="str">
            <v>550141001501</v>
          </cell>
        </row>
        <row r="152">
          <cell r="A152" t="str">
            <v>550141201515</v>
          </cell>
        </row>
        <row r="153">
          <cell r="A153" t="str">
            <v>550141201516</v>
          </cell>
        </row>
        <row r="154">
          <cell r="A154" t="str">
            <v>550141201518</v>
          </cell>
        </row>
        <row r="155">
          <cell r="A155" t="str">
            <v>550141201519</v>
          </cell>
        </row>
        <row r="156">
          <cell r="A156" t="str">
            <v>550141224532</v>
          </cell>
        </row>
        <row r="157">
          <cell r="A157" t="str">
            <v>550141224505</v>
          </cell>
        </row>
        <row r="158">
          <cell r="A158" t="str">
            <v>550141221504</v>
          </cell>
        </row>
        <row r="159">
          <cell r="A159" t="str">
            <v>550141306649</v>
          </cell>
        </row>
        <row r="160">
          <cell r="A160" t="str">
            <v>550141224515</v>
          </cell>
        </row>
        <row r="161">
          <cell r="A161" t="str">
            <v>550241224500</v>
          </cell>
        </row>
        <row r="162">
          <cell r="A162" t="str">
            <v>550241610000</v>
          </cell>
        </row>
        <row r="163">
          <cell r="A163" t="str">
            <v>550142303537</v>
          </cell>
        </row>
        <row r="164">
          <cell r="A164" t="str">
            <v>550142303000</v>
          </cell>
        </row>
        <row r="165">
          <cell r="A165" t="str">
            <v>550241305642</v>
          </cell>
        </row>
        <row r="166">
          <cell r="A166" t="str">
            <v>550141515000</v>
          </cell>
        </row>
        <row r="167">
          <cell r="A167" t="str">
            <v>550141305643</v>
          </cell>
        </row>
        <row r="168">
          <cell r="A168" t="str">
            <v>550241224505</v>
          </cell>
        </row>
        <row r="169">
          <cell r="A169" t="str">
            <v>550242303537</v>
          </cell>
        </row>
        <row r="170">
          <cell r="A170" t="str">
            <v>550141205000</v>
          </cell>
        </row>
        <row r="171">
          <cell r="A171" t="str">
            <v>550142302000</v>
          </cell>
        </row>
        <row r="172">
          <cell r="A172" t="str">
            <v>550141516000</v>
          </cell>
        </row>
        <row r="173">
          <cell r="A173" t="str">
            <v>550141306650</v>
          </cell>
        </row>
        <row r="174">
          <cell r="A174" t="str">
            <v>550141305645</v>
          </cell>
        </row>
        <row r="175">
          <cell r="A175" t="str">
            <v>550141001505</v>
          </cell>
        </row>
        <row r="176">
          <cell r="A176" t="str">
            <v>550242325000</v>
          </cell>
        </row>
        <row r="177">
          <cell r="A177" t="str">
            <v>550141401655</v>
          </cell>
        </row>
        <row r="178">
          <cell r="A178" t="str">
            <v>550141306645</v>
          </cell>
        </row>
        <row r="179">
          <cell r="A179" t="str">
            <v>550151101008</v>
          </cell>
        </row>
        <row r="180">
          <cell r="A180" t="str">
            <v>550141001505</v>
          </cell>
        </row>
        <row r="181">
          <cell r="A181" t="str">
            <v>550141001504</v>
          </cell>
        </row>
        <row r="182">
          <cell r="A182" t="str">
            <v>550141001506</v>
          </cell>
        </row>
        <row r="183">
          <cell r="A183" t="str">
            <v>550141201514</v>
          </cell>
        </row>
        <row r="184">
          <cell r="A184" t="str">
            <v>550141201513</v>
          </cell>
        </row>
        <row r="185">
          <cell r="A185" t="str">
            <v>550141224505</v>
          </cell>
        </row>
        <row r="186">
          <cell r="A186" t="str">
            <v>550141224517</v>
          </cell>
        </row>
        <row r="187">
          <cell r="A187" t="str">
            <v>550141301000</v>
          </cell>
        </row>
        <row r="188">
          <cell r="A188" t="str">
            <v>550141305642</v>
          </cell>
        </row>
        <row r="189">
          <cell r="A189" t="str">
            <v>550141305643</v>
          </cell>
        </row>
        <row r="190">
          <cell r="A190" t="str">
            <v>550141305645</v>
          </cell>
        </row>
        <row r="191">
          <cell r="A191" t="str">
            <v>550141306650</v>
          </cell>
        </row>
        <row r="192">
          <cell r="A192" t="str">
            <v>550141516000</v>
          </cell>
        </row>
        <row r="193">
          <cell r="A193" t="str">
            <v>550141702006</v>
          </cell>
        </row>
        <row r="194">
          <cell r="A194" t="str">
            <v>550141806000</v>
          </cell>
        </row>
        <row r="195">
          <cell r="A195" t="str">
            <v>550142302541</v>
          </cell>
        </row>
        <row r="196">
          <cell r="A196" t="str">
            <v>550142303000</v>
          </cell>
        </row>
        <row r="197">
          <cell r="A197" t="str">
            <v>550142325000</v>
          </cell>
        </row>
        <row r="198">
          <cell r="A198" t="str">
            <v>550242204668</v>
          </cell>
        </row>
        <row r="199">
          <cell r="A199" t="str">
            <v>550242320000</v>
          </cell>
        </row>
        <row r="200">
          <cell r="A200" t="str">
            <v>550131811445</v>
          </cell>
        </row>
        <row r="201">
          <cell r="A201" t="str">
            <v>550141001505</v>
          </cell>
        </row>
        <row r="202">
          <cell r="A202" t="str">
            <v>550141001506</v>
          </cell>
        </row>
        <row r="203">
          <cell r="A203" t="str">
            <v>550141201514</v>
          </cell>
        </row>
        <row r="204">
          <cell r="A204" t="str">
            <v>550141201516</v>
          </cell>
        </row>
        <row r="205">
          <cell r="A205" t="str">
            <v>550141201515</v>
          </cell>
        </row>
        <row r="206">
          <cell r="A206" t="str">
            <v>550141201513</v>
          </cell>
        </row>
        <row r="207">
          <cell r="A207" t="str">
            <v>550141224505</v>
          </cell>
        </row>
        <row r="208">
          <cell r="A208" t="str">
            <v>550141224406</v>
          </cell>
        </row>
        <row r="209">
          <cell r="A209" t="str">
            <v>550141224517</v>
          </cell>
        </row>
        <row r="210">
          <cell r="A210" t="str">
            <v>550141301000</v>
          </cell>
        </row>
        <row r="211">
          <cell r="A211" t="str">
            <v>550141304636</v>
          </cell>
        </row>
        <row r="212">
          <cell r="A212" t="str">
            <v>550141305642</v>
          </cell>
        </row>
        <row r="213">
          <cell r="A213" t="str">
            <v>550141305643</v>
          </cell>
        </row>
        <row r="214">
          <cell r="A214" t="str">
            <v>550141305645</v>
          </cell>
        </row>
        <row r="215">
          <cell r="A215" t="str">
            <v>550141306650</v>
          </cell>
        </row>
        <row r="216">
          <cell r="A216" t="str">
            <v>550141306649</v>
          </cell>
        </row>
        <row r="217">
          <cell r="A217" t="str">
            <v>550141512547</v>
          </cell>
        </row>
        <row r="218">
          <cell r="A218" t="str">
            <v>550141516000</v>
          </cell>
        </row>
        <row r="219">
          <cell r="A219" t="str">
            <v>550141702006</v>
          </cell>
        </row>
        <row r="220">
          <cell r="A220" t="str">
            <v>550141703007</v>
          </cell>
        </row>
        <row r="221">
          <cell r="A221" t="str">
            <v>550141801000</v>
          </cell>
        </row>
        <row r="222">
          <cell r="A222" t="str">
            <v>550141806000</v>
          </cell>
        </row>
        <row r="223">
          <cell r="A223" t="str">
            <v>550142204665</v>
          </cell>
        </row>
        <row r="224">
          <cell r="A224" t="str">
            <v>550142302541</v>
          </cell>
        </row>
        <row r="225">
          <cell r="A225" t="str">
            <v>550142303000</v>
          </cell>
        </row>
        <row r="226">
          <cell r="A226" t="str">
            <v>550142305000</v>
          </cell>
        </row>
        <row r="227">
          <cell r="A227" t="str">
            <v>550142307671</v>
          </cell>
        </row>
        <row r="228">
          <cell r="A228" t="str">
            <v>550142311000</v>
          </cell>
        </row>
        <row r="229">
          <cell r="A229" t="str">
            <v>550142312000</v>
          </cell>
        </row>
        <row r="230">
          <cell r="A230" t="str">
            <v>550142325000</v>
          </cell>
        </row>
        <row r="231">
          <cell r="A231" t="str">
            <v>550141001505</v>
          </cell>
        </row>
        <row r="232">
          <cell r="A232" t="str">
            <v>550141001504</v>
          </cell>
        </row>
        <row r="233">
          <cell r="A233" t="str">
            <v>550141201514</v>
          </cell>
        </row>
        <row r="234">
          <cell r="A234" t="str">
            <v>550141201516</v>
          </cell>
        </row>
        <row r="235">
          <cell r="A235" t="str">
            <v>550141201515</v>
          </cell>
        </row>
        <row r="236">
          <cell r="A236" t="str">
            <v>550141201513</v>
          </cell>
        </row>
        <row r="237">
          <cell r="A237" t="str">
            <v>550141201518</v>
          </cell>
        </row>
        <row r="238">
          <cell r="A238" t="str">
            <v>550141205515</v>
          </cell>
        </row>
        <row r="239">
          <cell r="A239" t="str">
            <v>550141224406</v>
          </cell>
        </row>
        <row r="240">
          <cell r="A240" t="str">
            <v>550141224517</v>
          </cell>
        </row>
        <row r="241">
          <cell r="A241" t="str">
            <v>550141301000</v>
          </cell>
        </row>
        <row r="242">
          <cell r="A242" t="str">
            <v>550141304636</v>
          </cell>
        </row>
        <row r="243">
          <cell r="A243" t="str">
            <v>550141305642</v>
          </cell>
        </row>
        <row r="244">
          <cell r="A244" t="str">
            <v>550141305643</v>
          </cell>
        </row>
        <row r="245">
          <cell r="A245" t="str">
            <v>550141305645</v>
          </cell>
        </row>
        <row r="246">
          <cell r="A246" t="str">
            <v>550141306650</v>
          </cell>
        </row>
        <row r="247">
          <cell r="A247" t="str">
            <v>550141306649</v>
          </cell>
        </row>
        <row r="248">
          <cell r="A248" t="str">
            <v>550141512547</v>
          </cell>
        </row>
        <row r="249">
          <cell r="A249" t="str">
            <v>550141610000</v>
          </cell>
        </row>
        <row r="250">
          <cell r="A250" t="str">
            <v>550141702006</v>
          </cell>
        </row>
        <row r="251">
          <cell r="A251" t="str">
            <v>550141806000</v>
          </cell>
        </row>
        <row r="252">
          <cell r="A252" t="str">
            <v>550142302541</v>
          </cell>
        </row>
        <row r="253">
          <cell r="A253" t="str">
            <v>550142303000</v>
          </cell>
        </row>
        <row r="254">
          <cell r="A254" t="str">
            <v>550141610000</v>
          </cell>
        </row>
        <row r="255">
          <cell r="A255" t="str">
            <v>550141224532</v>
          </cell>
        </row>
        <row r="256">
          <cell r="A256" t="str">
            <v>550142311000</v>
          </cell>
        </row>
        <row r="257">
          <cell r="A257" t="str">
            <v>550141201518</v>
          </cell>
        </row>
        <row r="258">
          <cell r="A258" t="str">
            <v>550141512547</v>
          </cell>
        </row>
        <row r="259">
          <cell r="A259" t="str">
            <v>550141516547</v>
          </cell>
        </row>
        <row r="260">
          <cell r="A260" t="str">
            <v>550141305646</v>
          </cell>
        </row>
        <row r="261">
          <cell r="A261" t="str">
            <v>550141305644</v>
          </cell>
        </row>
        <row r="262">
          <cell r="A262" t="str">
            <v>550141201516</v>
          </cell>
        </row>
        <row r="263">
          <cell r="A263" t="str">
            <v>550141201515</v>
          </cell>
        </row>
        <row r="264">
          <cell r="A264" t="str">
            <v>550141224406</v>
          </cell>
        </row>
        <row r="265">
          <cell r="A265" t="str">
            <v>550151101008</v>
          </cell>
        </row>
        <row r="266">
          <cell r="A266" t="str">
            <v>550151101009</v>
          </cell>
        </row>
        <row r="267">
          <cell r="A267" t="str">
            <v>550151101008</v>
          </cell>
        </row>
        <row r="268">
          <cell r="A268" t="str">
            <v>550151101009</v>
          </cell>
        </row>
        <row r="269">
          <cell r="A269" t="str">
            <v>550151101006</v>
          </cell>
        </row>
        <row r="270">
          <cell r="A270" t="str">
            <v>550151101008</v>
          </cell>
        </row>
        <row r="271">
          <cell r="A271" t="str">
            <v>550151101009</v>
          </cell>
        </row>
        <row r="272">
          <cell r="A272" t="str">
            <v>550141224000</v>
          </cell>
        </row>
        <row r="273">
          <cell r="A273" t="str">
            <v>550141001501</v>
          </cell>
        </row>
        <row r="274">
          <cell r="A274" t="str">
            <v>550141224532</v>
          </cell>
        </row>
        <row r="275">
          <cell r="A275" t="str">
            <v>550141001501</v>
          </cell>
        </row>
        <row r="276">
          <cell r="A276" t="str">
            <v>550141201518</v>
          </cell>
        </row>
        <row r="277">
          <cell r="A277" t="str">
            <v>550141201519</v>
          </cell>
        </row>
        <row r="278">
          <cell r="A278" t="str">
            <v>550141224532</v>
          </cell>
        </row>
        <row r="279">
          <cell r="A279" t="str">
            <v>550141001501</v>
          </cell>
        </row>
        <row r="280">
          <cell r="A280" t="str">
            <v>550141306649</v>
          </cell>
        </row>
        <row r="281">
          <cell r="A281" t="str">
            <v>550242320000</v>
          </cell>
        </row>
        <row r="282">
          <cell r="A282" t="str">
            <v>550242320000</v>
          </cell>
        </row>
        <row r="283">
          <cell r="A283" t="str">
            <v>550142325000</v>
          </cell>
        </row>
        <row r="284">
          <cell r="A284" t="str">
            <v>550238325000</v>
          </cell>
        </row>
        <row r="285">
          <cell r="A285" t="str">
            <v>550242325000</v>
          </cell>
        </row>
        <row r="286">
          <cell r="A286" t="str">
            <v>550141221504</v>
          </cell>
        </row>
        <row r="287">
          <cell r="A287" t="str">
            <v>550141224000</v>
          </cell>
        </row>
        <row r="288">
          <cell r="A288" t="str">
            <v>550141221504</v>
          </cell>
        </row>
        <row r="289">
          <cell r="A289" t="str">
            <v>550141201518</v>
          </cell>
        </row>
        <row r="290">
          <cell r="A290" t="str">
            <v>550141224515</v>
          </cell>
        </row>
        <row r="291">
          <cell r="A291" t="str">
            <v>550141224515</v>
          </cell>
        </row>
        <row r="292">
          <cell r="A292" t="str">
            <v>550141806663</v>
          </cell>
        </row>
        <row r="293">
          <cell r="A293" t="str">
            <v>550141205000</v>
          </cell>
        </row>
        <row r="294">
          <cell r="A294" t="str">
            <v>550142303537</v>
          </cell>
        </row>
        <row r="295">
          <cell r="A295" t="str">
            <v>550241610006</v>
          </cell>
        </row>
        <row r="296">
          <cell r="A296" t="str">
            <v>550142303000</v>
          </cell>
        </row>
        <row r="297">
          <cell r="A297" t="str">
            <v>550141610006</v>
          </cell>
        </row>
        <row r="298">
          <cell r="A298" t="str">
            <v>550142203000</v>
          </cell>
        </row>
        <row r="299">
          <cell r="A299" t="str">
            <v>550141516547</v>
          </cell>
        </row>
        <row r="300">
          <cell r="A300" t="str">
            <v>550342309000</v>
          </cell>
        </row>
        <row r="301">
          <cell r="A301" t="str">
            <v>550142303000</v>
          </cell>
        </row>
        <row r="302">
          <cell r="A302" t="str">
            <v>550141602000</v>
          </cell>
        </row>
        <row r="303">
          <cell r="A303" t="str">
            <v>550141201518</v>
          </cell>
        </row>
        <row r="304">
          <cell r="A304" t="str">
            <v>550141201519</v>
          </cell>
        </row>
        <row r="305">
          <cell r="A305" t="str">
            <v>550142325000</v>
          </cell>
        </row>
        <row r="306">
          <cell r="A306" t="str">
            <v>550141602500</v>
          </cell>
        </row>
        <row r="307">
          <cell r="A307" t="str">
            <v>550142316000</v>
          </cell>
        </row>
        <row r="308">
          <cell r="A308" t="str">
            <v>550238325000</v>
          </cell>
        </row>
        <row r="309">
          <cell r="A309" t="str">
            <v>550238325000</v>
          </cell>
        </row>
        <row r="310">
          <cell r="A310" t="str">
            <v>550141205000</v>
          </cell>
        </row>
        <row r="311">
          <cell r="A311" t="str">
            <v>550241305642</v>
          </cell>
        </row>
        <row r="312">
          <cell r="A312" t="str">
            <v>550241305646</v>
          </cell>
        </row>
        <row r="313">
          <cell r="A313" t="str">
            <v>550241305644</v>
          </cell>
        </row>
        <row r="314">
          <cell r="A314" t="str">
            <v>550142302000</v>
          </cell>
        </row>
        <row r="315">
          <cell r="A315" t="str">
            <v>550142204665</v>
          </cell>
        </row>
        <row r="316">
          <cell r="A316" t="str">
            <v>550141201519</v>
          </cell>
        </row>
        <row r="317">
          <cell r="A317" t="str">
            <v>550242204668</v>
          </cell>
        </row>
        <row r="318">
          <cell r="A318" t="str">
            <v>550141305647</v>
          </cell>
        </row>
        <row r="319">
          <cell r="A319" t="str">
            <v>550141306651</v>
          </cell>
        </row>
        <row r="320">
          <cell r="A320" t="str">
            <v>550242320000</v>
          </cell>
        </row>
        <row r="321">
          <cell r="A321" t="str">
            <v>550242320000</v>
          </cell>
        </row>
        <row r="322">
          <cell r="A322" t="str">
            <v>550242320000</v>
          </cell>
        </row>
        <row r="323">
          <cell r="A323" t="str">
            <v>550242320000</v>
          </cell>
        </row>
        <row r="324">
          <cell r="A324" t="str">
            <v>550242320000</v>
          </cell>
        </row>
        <row r="325">
          <cell r="A325" t="str">
            <v>550141305464</v>
          </cell>
        </row>
        <row r="326">
          <cell r="A326" t="str">
            <v>550142302541</v>
          </cell>
        </row>
        <row r="327">
          <cell r="A327" t="str">
            <v>550141301632</v>
          </cell>
        </row>
        <row r="328">
          <cell r="A328" t="str">
            <v>550242320000</v>
          </cell>
        </row>
        <row r="329">
          <cell r="A329" t="str">
            <v>550142302541</v>
          </cell>
        </row>
        <row r="330">
          <cell r="A330" t="str">
            <v>550141306652</v>
          </cell>
        </row>
        <row r="331">
          <cell r="A331" t="str">
            <v>550142302000</v>
          </cell>
        </row>
        <row r="332">
          <cell r="A332" t="str">
            <v>550141401655</v>
          </cell>
        </row>
        <row r="333">
          <cell r="A333" t="str">
            <v>550241701010</v>
          </cell>
        </row>
        <row r="334">
          <cell r="A334" t="str">
            <v>550131807000</v>
          </cell>
        </row>
        <row r="335">
          <cell r="A335" t="str">
            <v>550141001505</v>
          </cell>
        </row>
        <row r="336">
          <cell r="A336" t="str">
            <v>550141001506</v>
          </cell>
        </row>
        <row r="337">
          <cell r="A337" t="str">
            <v>550141101500</v>
          </cell>
        </row>
        <row r="338">
          <cell r="A338" t="str">
            <v>550141102699</v>
          </cell>
        </row>
        <row r="339">
          <cell r="A339" t="str">
            <v>550141201514</v>
          </cell>
        </row>
        <row r="340">
          <cell r="A340" t="str">
            <v>550141201513</v>
          </cell>
        </row>
        <row r="341">
          <cell r="A341" t="str">
            <v>550141224505</v>
          </cell>
        </row>
        <row r="342">
          <cell r="A342" t="str">
            <v>550141224406</v>
          </cell>
        </row>
        <row r="343">
          <cell r="A343" t="str">
            <v>550141224517</v>
          </cell>
        </row>
        <row r="344">
          <cell r="A344" t="str">
            <v>550141301000</v>
          </cell>
        </row>
        <row r="345">
          <cell r="A345" t="str">
            <v>550141304636</v>
          </cell>
        </row>
        <row r="346">
          <cell r="A346" t="str">
            <v>550141305642</v>
          </cell>
        </row>
        <row r="347">
          <cell r="A347" t="str">
            <v>550141305643</v>
          </cell>
        </row>
        <row r="348">
          <cell r="A348" t="str">
            <v>550141305645</v>
          </cell>
        </row>
        <row r="349">
          <cell r="A349" t="str">
            <v>550141306650</v>
          </cell>
        </row>
        <row r="350">
          <cell r="A350" t="str">
            <v>550141306649</v>
          </cell>
        </row>
        <row r="351">
          <cell r="A351" t="str">
            <v>550141512547</v>
          </cell>
        </row>
        <row r="352">
          <cell r="A352" t="str">
            <v>550141516000</v>
          </cell>
        </row>
        <row r="353">
          <cell r="A353" t="str">
            <v>550141602000</v>
          </cell>
        </row>
        <row r="354">
          <cell r="A354" t="str">
            <v>550141702006</v>
          </cell>
        </row>
        <row r="355">
          <cell r="A355" t="str">
            <v>550141703000</v>
          </cell>
        </row>
        <row r="356">
          <cell r="A356" t="str">
            <v>550141806000</v>
          </cell>
        </row>
        <row r="357">
          <cell r="A357" t="str">
            <v>550142302541</v>
          </cell>
        </row>
        <row r="358">
          <cell r="A358" t="str">
            <v>550142303000</v>
          </cell>
        </row>
        <row r="359">
          <cell r="A359" t="str">
            <v>550142325000</v>
          </cell>
        </row>
        <row r="360">
          <cell r="A360" t="str">
            <v>550342309000</v>
          </cell>
        </row>
        <row r="361">
          <cell r="A361" t="str">
            <v>550141201514</v>
          </cell>
        </row>
        <row r="362">
          <cell r="A362" t="str">
            <v>550141201513</v>
          </cell>
        </row>
        <row r="363">
          <cell r="A363" t="str">
            <v>550141224505</v>
          </cell>
        </row>
        <row r="364">
          <cell r="A364" t="str">
            <v>550141224406</v>
          </cell>
        </row>
        <row r="365">
          <cell r="A365" t="str">
            <v>550141224517</v>
          </cell>
        </row>
        <row r="366">
          <cell r="A366" t="str">
            <v>550141301000</v>
          </cell>
        </row>
        <row r="367">
          <cell r="A367" t="str">
            <v>550141304636</v>
          </cell>
        </row>
        <row r="368">
          <cell r="A368" t="str">
            <v>550141305642</v>
          </cell>
        </row>
        <row r="369">
          <cell r="A369" t="str">
            <v>550141305645</v>
          </cell>
        </row>
        <row r="370">
          <cell r="A370" t="str">
            <v>550141306650</v>
          </cell>
        </row>
        <row r="371">
          <cell r="A371" t="str">
            <v>550141516000</v>
          </cell>
        </row>
        <row r="372">
          <cell r="A372" t="str">
            <v>550142302541</v>
          </cell>
        </row>
        <row r="373">
          <cell r="A373" t="str">
            <v>550142303000</v>
          </cell>
        </row>
        <row r="374">
          <cell r="A374" t="str">
            <v>550142325000</v>
          </cell>
        </row>
        <row r="375">
          <cell r="A375" t="str">
            <v>550131807000</v>
          </cell>
        </row>
        <row r="376">
          <cell r="A376" t="str">
            <v>550141201514</v>
          </cell>
        </row>
        <row r="377">
          <cell r="A377" t="str">
            <v>550141201513</v>
          </cell>
        </row>
        <row r="378">
          <cell r="A378" t="str">
            <v>550141224505</v>
          </cell>
        </row>
        <row r="379">
          <cell r="A379" t="str">
            <v>550141224517</v>
          </cell>
        </row>
        <row r="380">
          <cell r="A380" t="str">
            <v>550141304636</v>
          </cell>
        </row>
        <row r="381">
          <cell r="A381" t="str">
            <v>550141305642</v>
          </cell>
        </row>
        <row r="382">
          <cell r="A382" t="str">
            <v>550141305645</v>
          </cell>
        </row>
        <row r="383">
          <cell r="A383" t="str">
            <v>550141306650</v>
          </cell>
        </row>
        <row r="384">
          <cell r="A384" t="str">
            <v>550141306649</v>
          </cell>
        </row>
        <row r="385">
          <cell r="A385" t="str">
            <v>550141516000</v>
          </cell>
        </row>
        <row r="386">
          <cell r="A386" t="str">
            <v>550141702006</v>
          </cell>
        </row>
        <row r="387">
          <cell r="A387" t="str">
            <v>550142302541</v>
          </cell>
        </row>
        <row r="388">
          <cell r="A388" t="str">
            <v>550142303000</v>
          </cell>
        </row>
        <row r="389">
          <cell r="A389" t="str">
            <v>550142325000</v>
          </cell>
        </row>
        <row r="390">
          <cell r="A390" t="str">
            <v>550342309000</v>
          </cell>
        </row>
        <row r="391">
          <cell r="A391" t="str">
            <v>550141201514</v>
          </cell>
        </row>
        <row r="392">
          <cell r="A392" t="str">
            <v>550141201513</v>
          </cell>
        </row>
        <row r="393">
          <cell r="A393" t="str">
            <v>550141224505</v>
          </cell>
        </row>
        <row r="394">
          <cell r="A394" t="str">
            <v>550141224406</v>
          </cell>
        </row>
        <row r="395">
          <cell r="A395" t="str">
            <v>550141224517</v>
          </cell>
        </row>
        <row r="396">
          <cell r="A396" t="str">
            <v>550141305642</v>
          </cell>
        </row>
        <row r="397">
          <cell r="A397" t="str">
            <v>550141305645</v>
          </cell>
        </row>
        <row r="398">
          <cell r="A398" t="str">
            <v>550141306650</v>
          </cell>
        </row>
        <row r="399">
          <cell r="A399" t="str">
            <v>550141306649</v>
          </cell>
        </row>
        <row r="400">
          <cell r="A400" t="str">
            <v>550141516000</v>
          </cell>
        </row>
        <row r="401">
          <cell r="A401" t="str">
            <v>550142302541</v>
          </cell>
        </row>
        <row r="402">
          <cell r="A402" t="str">
            <v>550142303000</v>
          </cell>
        </row>
        <row r="403">
          <cell r="A403" t="str">
            <v>550142325000</v>
          </cell>
        </row>
        <row r="404">
          <cell r="A404" t="str">
            <v>550342309000</v>
          </cell>
        </row>
        <row r="405">
          <cell r="A405" t="str">
            <v>550131807000</v>
          </cell>
        </row>
        <row r="406">
          <cell r="A406" t="str">
            <v>550141201514</v>
          </cell>
        </row>
        <row r="407">
          <cell r="A407" t="str">
            <v>550141201513</v>
          </cell>
        </row>
        <row r="408">
          <cell r="A408" t="str">
            <v>550141205515</v>
          </cell>
        </row>
        <row r="409">
          <cell r="A409" t="str">
            <v>550141224505</v>
          </cell>
        </row>
        <row r="410">
          <cell r="A410" t="str">
            <v>550141224406</v>
          </cell>
        </row>
        <row r="411">
          <cell r="A411" t="str">
            <v>550141224517</v>
          </cell>
        </row>
        <row r="412">
          <cell r="A412" t="str">
            <v>550141305642</v>
          </cell>
        </row>
        <row r="413">
          <cell r="A413" t="str">
            <v>550141305643</v>
          </cell>
        </row>
        <row r="414">
          <cell r="A414" t="str">
            <v>550141305645</v>
          </cell>
        </row>
        <row r="415">
          <cell r="A415" t="str">
            <v>550141306650</v>
          </cell>
        </row>
        <row r="416">
          <cell r="A416" t="str">
            <v>550141516000</v>
          </cell>
        </row>
        <row r="417">
          <cell r="A417" t="str">
            <v>550141702006</v>
          </cell>
        </row>
        <row r="418">
          <cell r="A418" t="str">
            <v>550142302541</v>
          </cell>
        </row>
        <row r="419">
          <cell r="A419" t="str">
            <v>550142303000</v>
          </cell>
        </row>
        <row r="420">
          <cell r="A420" t="str">
            <v>550142325000</v>
          </cell>
        </row>
        <row r="421">
          <cell r="A421" t="str">
            <v>550342309000</v>
          </cell>
        </row>
        <row r="422">
          <cell r="A422" t="str">
            <v>550141305642</v>
          </cell>
        </row>
        <row r="423">
          <cell r="A423" t="str">
            <v>550141305645</v>
          </cell>
        </row>
        <row r="424">
          <cell r="A424" t="str">
            <v>550141001505</v>
          </cell>
        </row>
        <row r="425">
          <cell r="A425" t="str">
            <v>550141001504</v>
          </cell>
        </row>
        <row r="426">
          <cell r="A426" t="str">
            <v>550141001506</v>
          </cell>
        </row>
        <row r="427">
          <cell r="A427" t="str">
            <v>550141201514</v>
          </cell>
        </row>
        <row r="428">
          <cell r="A428" t="str">
            <v>550141201516</v>
          </cell>
        </row>
        <row r="429">
          <cell r="A429" t="str">
            <v>550141201515</v>
          </cell>
        </row>
        <row r="430">
          <cell r="A430" t="str">
            <v>550141201513</v>
          </cell>
        </row>
        <row r="431">
          <cell r="A431" t="str">
            <v>550141205515</v>
          </cell>
        </row>
        <row r="432">
          <cell r="A432" t="str">
            <v>550141224505</v>
          </cell>
        </row>
        <row r="433">
          <cell r="A433" t="str">
            <v>550141224517</v>
          </cell>
        </row>
        <row r="434">
          <cell r="A434" t="str">
            <v>550141301000</v>
          </cell>
        </row>
        <row r="435">
          <cell r="A435" t="str">
            <v>550141305642</v>
          </cell>
        </row>
        <row r="436">
          <cell r="A436" t="str">
            <v>550141305643</v>
          </cell>
        </row>
        <row r="437">
          <cell r="A437" t="str">
            <v>550141305645</v>
          </cell>
        </row>
        <row r="438">
          <cell r="A438" t="str">
            <v>550141306650</v>
          </cell>
        </row>
        <row r="439">
          <cell r="A439" t="str">
            <v>550141306649</v>
          </cell>
        </row>
        <row r="440">
          <cell r="A440" t="str">
            <v>550141516000</v>
          </cell>
        </row>
        <row r="441">
          <cell r="A441" t="str">
            <v>550142303000</v>
          </cell>
        </row>
        <row r="442">
          <cell r="A442" t="str">
            <v>550142311000</v>
          </cell>
        </row>
        <row r="443">
          <cell r="A443" t="str">
            <v>550142325000</v>
          </cell>
        </row>
        <row r="444">
          <cell r="A444" t="str">
            <v>550141001506</v>
          </cell>
        </row>
        <row r="445">
          <cell r="A445" t="str">
            <v>550141201514</v>
          </cell>
        </row>
        <row r="446">
          <cell r="A446" t="str">
            <v>550141201516</v>
          </cell>
        </row>
        <row r="447">
          <cell r="A447" t="str">
            <v>550141201515</v>
          </cell>
        </row>
        <row r="448">
          <cell r="A448" t="str">
            <v>550141201513</v>
          </cell>
        </row>
        <row r="449">
          <cell r="A449" t="str">
            <v>550141201518</v>
          </cell>
        </row>
        <row r="450">
          <cell r="A450" t="str">
            <v>550141205515</v>
          </cell>
        </row>
        <row r="451">
          <cell r="A451" t="str">
            <v>550141224505</v>
          </cell>
        </row>
        <row r="452">
          <cell r="A452" t="str">
            <v>550141224517</v>
          </cell>
        </row>
        <row r="453">
          <cell r="A453" t="str">
            <v>550141301000</v>
          </cell>
        </row>
        <row r="454">
          <cell r="A454" t="str">
            <v>550141304636</v>
          </cell>
        </row>
        <row r="455">
          <cell r="A455" t="str">
            <v>550141305642</v>
          </cell>
        </row>
        <row r="456">
          <cell r="A456" t="str">
            <v>550141305643</v>
          </cell>
        </row>
        <row r="457">
          <cell r="A457" t="str">
            <v>550142303000</v>
          </cell>
        </row>
        <row r="458">
          <cell r="A458" t="str">
            <v>550141201514</v>
          </cell>
        </row>
        <row r="459">
          <cell r="A459" t="str">
            <v>550141201516</v>
          </cell>
        </row>
        <row r="460">
          <cell r="A460" t="str">
            <v>550141201515</v>
          </cell>
        </row>
        <row r="461">
          <cell r="A461" t="str">
            <v>550141201513</v>
          </cell>
        </row>
        <row r="462">
          <cell r="A462" t="str">
            <v>550141201518</v>
          </cell>
        </row>
        <row r="463">
          <cell r="A463" t="str">
            <v>550141224505</v>
          </cell>
        </row>
        <row r="464">
          <cell r="A464" t="str">
            <v>550141224517</v>
          </cell>
        </row>
        <row r="465">
          <cell r="A465" t="str">
            <v>550141301000</v>
          </cell>
        </row>
        <row r="466">
          <cell r="A466" t="str">
            <v>550141302000</v>
          </cell>
        </row>
        <row r="467">
          <cell r="A467" t="str">
            <v>550141305642</v>
          </cell>
        </row>
        <row r="468">
          <cell r="A468" t="str">
            <v>550141305643</v>
          </cell>
        </row>
        <row r="469">
          <cell r="A469" t="str">
            <v>550141305645</v>
          </cell>
        </row>
        <row r="470">
          <cell r="A470" t="str">
            <v>550141306650</v>
          </cell>
        </row>
        <row r="471">
          <cell r="A471" t="str">
            <v>550141306649</v>
          </cell>
        </row>
        <row r="472">
          <cell r="A472" t="str">
            <v>550141516000</v>
          </cell>
        </row>
        <row r="473">
          <cell r="A473" t="str">
            <v>550142302541</v>
          </cell>
        </row>
        <row r="474">
          <cell r="A474" t="str">
            <v>550142303000</v>
          </cell>
        </row>
        <row r="475">
          <cell r="A475" t="str">
            <v>550142311000</v>
          </cell>
        </row>
        <row r="476">
          <cell r="A476" t="str">
            <v>550141001506</v>
          </cell>
        </row>
        <row r="477">
          <cell r="A477" t="str">
            <v>550141201514</v>
          </cell>
        </row>
        <row r="478">
          <cell r="A478" t="str">
            <v>550141201516</v>
          </cell>
        </row>
        <row r="479">
          <cell r="A479" t="str">
            <v>550141201513</v>
          </cell>
        </row>
        <row r="480">
          <cell r="A480" t="str">
            <v>550141224505</v>
          </cell>
        </row>
        <row r="481">
          <cell r="A481" t="str">
            <v>550141224517</v>
          </cell>
        </row>
        <row r="482">
          <cell r="A482" t="str">
            <v>550141305642</v>
          </cell>
        </row>
        <row r="483">
          <cell r="A483" t="str">
            <v>550141305645</v>
          </cell>
        </row>
        <row r="484">
          <cell r="A484" t="str">
            <v>550141306650</v>
          </cell>
        </row>
        <row r="485">
          <cell r="A485" t="str">
            <v>550141516000</v>
          </cell>
        </row>
        <row r="486">
          <cell r="A486" t="str">
            <v>550142302541</v>
          </cell>
        </row>
        <row r="487">
          <cell r="A487" t="str">
            <v>550142303000</v>
          </cell>
        </row>
        <row r="488">
          <cell r="A488" t="str">
            <v>550142311000</v>
          </cell>
        </row>
        <row r="489">
          <cell r="A489" t="str">
            <v>550142325000</v>
          </cell>
        </row>
        <row r="490">
          <cell r="A490" t="str">
            <v>550342309000</v>
          </cell>
        </row>
        <row r="491">
          <cell r="A491" t="str">
            <v>550141001505</v>
          </cell>
        </row>
        <row r="492">
          <cell r="A492" t="str">
            <v>550141001504</v>
          </cell>
        </row>
        <row r="493">
          <cell r="A493" t="str">
            <v>550141101500</v>
          </cell>
        </row>
        <row r="494">
          <cell r="A494" t="str">
            <v>550141101504</v>
          </cell>
        </row>
        <row r="495">
          <cell r="A495" t="str">
            <v>550141201514</v>
          </cell>
        </row>
        <row r="496">
          <cell r="A496" t="str">
            <v>550141201516</v>
          </cell>
        </row>
        <row r="497">
          <cell r="A497" t="str">
            <v>550141201515</v>
          </cell>
        </row>
        <row r="498">
          <cell r="A498" t="str">
            <v>550141201513</v>
          </cell>
        </row>
        <row r="499">
          <cell r="A499" t="str">
            <v>550141224406</v>
          </cell>
        </row>
        <row r="500">
          <cell r="A500" t="str">
            <v>550141224517</v>
          </cell>
        </row>
        <row r="501">
          <cell r="A501" t="str">
            <v>550141224698</v>
          </cell>
        </row>
        <row r="502">
          <cell r="A502" t="str">
            <v>550141301000</v>
          </cell>
        </row>
        <row r="503">
          <cell r="A503" t="str">
            <v>550141305643</v>
          </cell>
        </row>
        <row r="504">
          <cell r="A504" t="str">
            <v>550141305645</v>
          </cell>
        </row>
        <row r="505">
          <cell r="A505" t="str">
            <v>550141306650</v>
          </cell>
        </row>
        <row r="506">
          <cell r="A506" t="str">
            <v>550141306649</v>
          </cell>
        </row>
        <row r="507">
          <cell r="A507" t="str">
            <v>550141702006</v>
          </cell>
        </row>
        <row r="508">
          <cell r="A508" t="str">
            <v>550141806000</v>
          </cell>
        </row>
        <row r="509">
          <cell r="A509" t="str">
            <v>550142302541</v>
          </cell>
        </row>
        <row r="510">
          <cell r="A510" t="str">
            <v>550142303000</v>
          </cell>
        </row>
        <row r="511">
          <cell r="A511" t="str">
            <v>550142311000</v>
          </cell>
        </row>
        <row r="512">
          <cell r="A512" t="str">
            <v>550142317000</v>
          </cell>
        </row>
        <row r="513">
          <cell r="A513" t="str">
            <v>540551320000</v>
          </cell>
        </row>
        <row r="514">
          <cell r="A514" t="str">
            <v>550141001505</v>
          </cell>
        </row>
        <row r="515">
          <cell r="A515" t="str">
            <v>550141001504</v>
          </cell>
        </row>
        <row r="516">
          <cell r="A516" t="str">
            <v>550141201514</v>
          </cell>
        </row>
        <row r="517">
          <cell r="A517" t="str">
            <v>550141201516</v>
          </cell>
        </row>
        <row r="518">
          <cell r="A518" t="str">
            <v>550141201515</v>
          </cell>
        </row>
        <row r="519">
          <cell r="A519" t="str">
            <v>550141201513</v>
          </cell>
        </row>
        <row r="520">
          <cell r="A520" t="str">
            <v>550141201518</v>
          </cell>
        </row>
        <row r="521">
          <cell r="A521" t="str">
            <v>550141224406</v>
          </cell>
        </row>
        <row r="522">
          <cell r="A522" t="str">
            <v>550141224517</v>
          </cell>
        </row>
        <row r="523">
          <cell r="A523" t="str">
            <v>550141304636</v>
          </cell>
        </row>
        <row r="524">
          <cell r="A524" t="str">
            <v>550141305642</v>
          </cell>
        </row>
        <row r="525">
          <cell r="A525" t="str">
            <v>550141305645</v>
          </cell>
        </row>
        <row r="526">
          <cell r="A526" t="str">
            <v>550141306650</v>
          </cell>
        </row>
        <row r="527">
          <cell r="A527" t="str">
            <v>550142302541</v>
          </cell>
        </row>
        <row r="528">
          <cell r="A528" t="str">
            <v>550142303000</v>
          </cell>
        </row>
        <row r="529">
          <cell r="A529" t="str">
            <v>550142311000</v>
          </cell>
        </row>
        <row r="530">
          <cell r="A530" t="str">
            <v>550141001504</v>
          </cell>
        </row>
        <row r="531">
          <cell r="A531" t="str">
            <v>550141201513</v>
          </cell>
        </row>
        <row r="532">
          <cell r="A532" t="str">
            <v>550141224517</v>
          </cell>
        </row>
        <row r="533">
          <cell r="A533" t="str">
            <v>550141304636</v>
          </cell>
        </row>
        <row r="534">
          <cell r="A534" t="str">
            <v>550141305642</v>
          </cell>
        </row>
        <row r="535">
          <cell r="A535" t="str">
            <v>550141305643</v>
          </cell>
        </row>
        <row r="536">
          <cell r="A536" t="str">
            <v>550141306650</v>
          </cell>
        </row>
        <row r="537">
          <cell r="A537" t="str">
            <v>550142302541</v>
          </cell>
        </row>
        <row r="538">
          <cell r="A538" t="str">
            <v>550142303000</v>
          </cell>
        </row>
        <row r="539">
          <cell r="A539" t="str">
            <v>550142311000</v>
          </cell>
        </row>
        <row r="540">
          <cell r="A540" t="str">
            <v>550142325000</v>
          </cell>
        </row>
        <row r="541">
          <cell r="A541" t="str">
            <v>550142325000</v>
          </cell>
        </row>
        <row r="542">
          <cell r="A542" t="str">
            <v>550141001504</v>
          </cell>
        </row>
        <row r="543">
          <cell r="A543" t="str">
            <v>550141101500</v>
          </cell>
        </row>
        <row r="544">
          <cell r="A544" t="str">
            <v>550141201514</v>
          </cell>
        </row>
        <row r="545">
          <cell r="A545" t="str">
            <v>550141201516</v>
          </cell>
        </row>
        <row r="546">
          <cell r="A546" t="str">
            <v>550141201515</v>
          </cell>
        </row>
        <row r="547">
          <cell r="A547" t="str">
            <v>550141201513</v>
          </cell>
        </row>
        <row r="548">
          <cell r="A548" t="str">
            <v>550141205515</v>
          </cell>
        </row>
        <row r="549">
          <cell r="A549" t="str">
            <v>550141224406</v>
          </cell>
        </row>
        <row r="550">
          <cell r="A550" t="str">
            <v>550141301000</v>
          </cell>
        </row>
        <row r="551">
          <cell r="A551" t="str">
            <v>550141304636</v>
          </cell>
        </row>
        <row r="552">
          <cell r="A552" t="str">
            <v>550141305642</v>
          </cell>
        </row>
        <row r="553">
          <cell r="A553" t="str">
            <v>550141305643</v>
          </cell>
        </row>
        <row r="554">
          <cell r="A554" t="str">
            <v>550141305645</v>
          </cell>
        </row>
        <row r="555">
          <cell r="A555" t="str">
            <v>550141306650</v>
          </cell>
        </row>
        <row r="556">
          <cell r="A556" t="str">
            <v>550141306649</v>
          </cell>
        </row>
        <row r="557">
          <cell r="A557" t="str">
            <v>550141401665</v>
          </cell>
        </row>
        <row r="558">
          <cell r="A558" t="str">
            <v>550141512547</v>
          </cell>
        </row>
        <row r="559">
          <cell r="A559" t="str">
            <v>550141602000</v>
          </cell>
        </row>
        <row r="560">
          <cell r="A560" t="str">
            <v>550141610000</v>
          </cell>
        </row>
        <row r="561">
          <cell r="A561" t="str">
            <v>550142302541</v>
          </cell>
        </row>
        <row r="562">
          <cell r="A562" t="str">
            <v>550142303000</v>
          </cell>
        </row>
        <row r="563">
          <cell r="A563" t="str">
            <v>550142311000</v>
          </cell>
        </row>
        <row r="564">
          <cell r="A564" t="str">
            <v>550142325000</v>
          </cell>
        </row>
        <row r="565">
          <cell r="A565" t="str">
            <v>550141001504</v>
          </cell>
        </row>
        <row r="566">
          <cell r="A566" t="str">
            <v>550141201514</v>
          </cell>
        </row>
        <row r="567">
          <cell r="A567" t="str">
            <v>550141201516</v>
          </cell>
        </row>
        <row r="568">
          <cell r="A568" t="str">
            <v>550141201515</v>
          </cell>
        </row>
        <row r="569">
          <cell r="A569" t="str">
            <v>550141201513</v>
          </cell>
        </row>
        <row r="570">
          <cell r="A570" t="str">
            <v>550141224517</v>
          </cell>
        </row>
        <row r="571">
          <cell r="A571" t="str">
            <v>550141304636</v>
          </cell>
        </row>
        <row r="572">
          <cell r="A572" t="str">
            <v>550141305642</v>
          </cell>
        </row>
        <row r="573">
          <cell r="A573" t="str">
            <v>550141306650</v>
          </cell>
        </row>
        <row r="574">
          <cell r="A574" t="str">
            <v>550142303000</v>
          </cell>
        </row>
        <row r="575">
          <cell r="A575" t="str">
            <v>550142311000</v>
          </cell>
        </row>
        <row r="576">
          <cell r="A576" t="str">
            <v>550142325000</v>
          </cell>
        </row>
        <row r="577">
          <cell r="A577" t="str">
            <v>550141602000</v>
          </cell>
        </row>
        <row r="578">
          <cell r="A578" t="str">
            <v>550142303000</v>
          </cell>
        </row>
        <row r="579">
          <cell r="A579" t="str">
            <v>550141222644</v>
          </cell>
        </row>
        <row r="580">
          <cell r="A580" t="str">
            <v>550141516547</v>
          </cell>
        </row>
        <row r="581">
          <cell r="A581" t="str">
            <v>550141305647</v>
          </cell>
        </row>
        <row r="582">
          <cell r="A582" t="str">
            <v>550141305643</v>
          </cell>
        </row>
        <row r="583">
          <cell r="A583" t="str">
            <v>550141516547</v>
          </cell>
        </row>
        <row r="584">
          <cell r="A584" t="str">
            <v>550141222644</v>
          </cell>
        </row>
        <row r="585">
          <cell r="A585" t="str">
            <v>550141305647</v>
          </cell>
        </row>
        <row r="586">
          <cell r="A586" t="str">
            <v>550141305643</v>
          </cell>
        </row>
        <row r="587">
          <cell r="A587" t="str">
            <v>550141305647</v>
          </cell>
        </row>
        <row r="588">
          <cell r="A588" t="str">
            <v>550141222644</v>
          </cell>
        </row>
        <row r="589">
          <cell r="A589" t="str">
            <v>550141516547</v>
          </cell>
        </row>
        <row r="590">
          <cell r="A590" t="str">
            <v>550141224532</v>
          </cell>
        </row>
        <row r="591">
          <cell r="A591" t="str">
            <v>550141224532</v>
          </cell>
        </row>
        <row r="592">
          <cell r="A592" t="str">
            <v>550141224532</v>
          </cell>
        </row>
        <row r="593">
          <cell r="A593" t="str">
            <v>550141224532</v>
          </cell>
        </row>
        <row r="594">
          <cell r="A594" t="str">
            <v>550141306650</v>
          </cell>
        </row>
        <row r="595">
          <cell r="A595" t="str">
            <v>550141302000</v>
          </cell>
        </row>
        <row r="596">
          <cell r="A596" t="str">
            <v>550141302000</v>
          </cell>
        </row>
        <row r="597">
          <cell r="A597" t="str">
            <v>550141305645</v>
          </cell>
        </row>
        <row r="598">
          <cell r="A598" t="str">
            <v>550141516000</v>
          </cell>
        </row>
        <row r="599">
          <cell r="A599" t="str">
            <v>550142311000</v>
          </cell>
        </row>
        <row r="600">
          <cell r="A600" t="str">
            <v>550141516000</v>
          </cell>
        </row>
        <row r="601">
          <cell r="A601" t="str">
            <v>550141305645</v>
          </cell>
        </row>
        <row r="602">
          <cell r="A602" t="str">
            <v>550142311000</v>
          </cell>
        </row>
        <row r="603">
          <cell r="A603" t="str">
            <v>550142302541</v>
          </cell>
        </row>
        <row r="604">
          <cell r="A604" t="str">
            <v>550141305645</v>
          </cell>
        </row>
        <row r="605">
          <cell r="A605" t="str">
            <v>550141516000</v>
          </cell>
        </row>
        <row r="606">
          <cell r="A606" t="str">
            <v>550142311000</v>
          </cell>
        </row>
        <row r="607">
          <cell r="A607" t="str">
            <v>550141001505</v>
          </cell>
        </row>
        <row r="608">
          <cell r="A608" t="str">
            <v>550142317000</v>
          </cell>
        </row>
        <row r="609">
          <cell r="A609" t="str">
            <v>550141001505</v>
          </cell>
        </row>
        <row r="610">
          <cell r="A610" t="str">
            <v>550142302000</v>
          </cell>
        </row>
        <row r="611">
          <cell r="A611" t="str">
            <v>550141001505</v>
          </cell>
        </row>
        <row r="612">
          <cell r="A612" t="str">
            <v>550141001505</v>
          </cell>
        </row>
        <row r="613">
          <cell r="A613" t="str">
            <v>550142303000</v>
          </cell>
        </row>
        <row r="614">
          <cell r="A614" t="str">
            <v>550141516547</v>
          </cell>
        </row>
        <row r="615">
          <cell r="A615" t="str">
            <v>550141222644</v>
          </cell>
        </row>
        <row r="616">
          <cell r="A616" t="str">
            <v>550141001505</v>
          </cell>
        </row>
        <row r="617">
          <cell r="A617" t="str">
            <v>550141305647</v>
          </cell>
        </row>
        <row r="618">
          <cell r="A618" t="str">
            <v>550141516547</v>
          </cell>
        </row>
        <row r="619">
          <cell r="A619" t="str">
            <v>550141305647</v>
          </cell>
        </row>
        <row r="620">
          <cell r="A620" t="str">
            <v>550141305643</v>
          </cell>
        </row>
        <row r="621">
          <cell r="A621" t="str">
            <v>550141222644</v>
          </cell>
        </row>
        <row r="622">
          <cell r="A622" t="str">
            <v>550141306650</v>
          </cell>
        </row>
        <row r="623">
          <cell r="A623" t="str">
            <v>550141305644</v>
          </cell>
        </row>
        <row r="624">
          <cell r="A624" t="str">
            <v>550141516547</v>
          </cell>
        </row>
        <row r="625">
          <cell r="A625" t="str">
            <v>550142311000</v>
          </cell>
        </row>
        <row r="626">
          <cell r="A626" t="str">
            <v>550141222644</v>
          </cell>
        </row>
        <row r="627">
          <cell r="A627" t="str">
            <v>550141516547</v>
          </cell>
        </row>
        <row r="628">
          <cell r="A628" t="str">
            <v>550142311000</v>
          </cell>
        </row>
        <row r="629">
          <cell r="A629" t="str">
            <v>550141306650</v>
          </cell>
        </row>
        <row r="630">
          <cell r="A630" t="str">
            <v>550141305647</v>
          </cell>
        </row>
        <row r="631">
          <cell r="A631" t="str">
            <v>550141305642</v>
          </cell>
        </row>
        <row r="632">
          <cell r="A632" t="str">
            <v>550141305643</v>
          </cell>
        </row>
        <row r="633">
          <cell r="A633" t="str">
            <v>550142302000</v>
          </cell>
        </row>
        <row r="634">
          <cell r="A634" t="str">
            <v>550141222644</v>
          </cell>
        </row>
        <row r="635">
          <cell r="A635" t="str">
            <v>550141305647</v>
          </cell>
        </row>
        <row r="636">
          <cell r="A636" t="str">
            <v>550141305643</v>
          </cell>
        </row>
        <row r="637">
          <cell r="A637" t="str">
            <v>550141306650</v>
          </cell>
        </row>
        <row r="638">
          <cell r="A638" t="str">
            <v>550141516547</v>
          </cell>
        </row>
        <row r="639">
          <cell r="A639" t="str">
            <v>550142311000</v>
          </cell>
        </row>
        <row r="640">
          <cell r="A640" t="str">
            <v>550142303000</v>
          </cell>
        </row>
        <row r="641">
          <cell r="A641" t="str">
            <v>550141512547</v>
          </cell>
        </row>
        <row r="642">
          <cell r="A642" t="str">
            <v>550141306650</v>
          </cell>
        </row>
        <row r="643">
          <cell r="A643" t="str">
            <v>550142302541</v>
          </cell>
        </row>
        <row r="644">
          <cell r="A644" t="str">
            <v>510251401000</v>
          </cell>
        </row>
        <row r="645">
          <cell r="A645" t="str">
            <v>550141516547</v>
          </cell>
        </row>
        <row r="646">
          <cell r="A646" t="str">
            <v>550141222644</v>
          </cell>
        </row>
        <row r="647">
          <cell r="A647" t="str">
            <v>550142311000</v>
          </cell>
        </row>
        <row r="648">
          <cell r="A648" t="str">
            <v>550141305647</v>
          </cell>
        </row>
        <row r="649">
          <cell r="A649" t="str">
            <v>550141305643</v>
          </cell>
        </row>
        <row r="650">
          <cell r="A650" t="str">
            <v>550141222644</v>
          </cell>
        </row>
        <row r="651">
          <cell r="A651" t="str">
            <v>550141516547</v>
          </cell>
        </row>
        <row r="652">
          <cell r="A652" t="str">
            <v>550142311000</v>
          </cell>
        </row>
        <row r="653">
          <cell r="A653" t="str">
            <v>550141306649</v>
          </cell>
        </row>
        <row r="654">
          <cell r="A654" t="str">
            <v>550142303000</v>
          </cell>
        </row>
        <row r="655">
          <cell r="A655" t="str">
            <v>550141516547</v>
          </cell>
        </row>
        <row r="656">
          <cell r="A656" t="str">
            <v>550142311000</v>
          </cell>
        </row>
        <row r="657">
          <cell r="A657" t="str">
            <v>550141222644</v>
          </cell>
        </row>
        <row r="658">
          <cell r="A658" t="str">
            <v>550141305647</v>
          </cell>
        </row>
        <row r="659">
          <cell r="A659" t="str">
            <v>550141305643</v>
          </cell>
        </row>
        <row r="660">
          <cell r="A660" t="str">
            <v>550141516547</v>
          </cell>
        </row>
        <row r="661">
          <cell r="A661" t="str">
            <v>550142311000</v>
          </cell>
        </row>
        <row r="662">
          <cell r="A662" t="str">
            <v>550141222644</v>
          </cell>
        </row>
        <row r="663">
          <cell r="A663" t="str">
            <v>550142303000</v>
          </cell>
        </row>
        <row r="664">
          <cell r="A664" t="str">
            <v>550141201514</v>
          </cell>
        </row>
        <row r="665">
          <cell r="A665" t="str">
            <v>550141201515</v>
          </cell>
        </row>
        <row r="666">
          <cell r="A666" t="str">
            <v>550141201516</v>
          </cell>
        </row>
        <row r="667">
          <cell r="A667" t="str">
            <v>550141306650</v>
          </cell>
        </row>
        <row r="668">
          <cell r="A668" t="str">
            <v>550141516547</v>
          </cell>
        </row>
        <row r="669">
          <cell r="A669" t="str">
            <v>550142311000</v>
          </cell>
        </row>
        <row r="670">
          <cell r="A670" t="str">
            <v>550141222644</v>
          </cell>
        </row>
        <row r="671">
          <cell r="A671" t="str">
            <v>550142303000</v>
          </cell>
        </row>
        <row r="672">
          <cell r="A672" t="str">
            <v>550141001505</v>
          </cell>
        </row>
        <row r="673">
          <cell r="A673" t="str">
            <v>550141512547</v>
          </cell>
        </row>
        <row r="674">
          <cell r="A674" t="str">
            <v>550141702006</v>
          </cell>
        </row>
        <row r="675">
          <cell r="A675" t="str">
            <v>550141305642</v>
          </cell>
        </row>
        <row r="676">
          <cell r="A676" t="str">
            <v>550141001505</v>
          </cell>
        </row>
        <row r="677">
          <cell r="A677" t="str">
            <v>550141001505</v>
          </cell>
        </row>
        <row r="678">
          <cell r="A678" t="str">
            <v>550142302541</v>
          </cell>
        </row>
        <row r="679">
          <cell r="A679" t="str">
            <v>550141305647</v>
          </cell>
        </row>
        <row r="680">
          <cell r="A680" t="str">
            <v>550141305643</v>
          </cell>
        </row>
        <row r="681">
          <cell r="A681" t="str">
            <v>550142302541</v>
          </cell>
        </row>
        <row r="682">
          <cell r="A682" t="str">
            <v>550141201514</v>
          </cell>
        </row>
        <row r="683">
          <cell r="A683" t="str">
            <v>550141201514</v>
          </cell>
        </row>
        <row r="684">
          <cell r="A684" t="str">
            <v>550141201514</v>
          </cell>
        </row>
        <row r="685">
          <cell r="A685" t="str">
            <v>550141201514</v>
          </cell>
        </row>
        <row r="686">
          <cell r="A686" t="str">
            <v>550141201514</v>
          </cell>
        </row>
        <row r="687">
          <cell r="A687" t="str">
            <v>550141201514</v>
          </cell>
        </row>
        <row r="688">
          <cell r="A688" t="str">
            <v>550142325000</v>
          </cell>
        </row>
        <row r="689">
          <cell r="A689" t="str">
            <v>550141602658</v>
          </cell>
        </row>
        <row r="690">
          <cell r="A690" t="str">
            <v>550141201514</v>
          </cell>
        </row>
        <row r="691">
          <cell r="A691" t="str">
            <v>550141001504</v>
          </cell>
        </row>
        <row r="692">
          <cell r="A692" t="str">
            <v>550141224532</v>
          </cell>
        </row>
        <row r="693">
          <cell r="A693" t="str">
            <v>550141001504</v>
          </cell>
        </row>
        <row r="694">
          <cell r="A694" t="str">
            <v>550141224532</v>
          </cell>
        </row>
        <row r="695">
          <cell r="A695" t="str">
            <v>550141001504</v>
          </cell>
        </row>
        <row r="696">
          <cell r="A696" t="str">
            <v>550141224532</v>
          </cell>
        </row>
        <row r="697">
          <cell r="A697" t="str">
            <v>550141001504</v>
          </cell>
        </row>
        <row r="698">
          <cell r="A698" t="str">
            <v>550141224532</v>
          </cell>
        </row>
        <row r="699">
          <cell r="A699" t="str">
            <v>550141001504</v>
          </cell>
        </row>
        <row r="700">
          <cell r="A700" t="str">
            <v>550141224532</v>
          </cell>
        </row>
        <row r="701">
          <cell r="A701" t="str">
            <v>550141001504</v>
          </cell>
        </row>
        <row r="702">
          <cell r="A702" t="str">
            <v>550141224532</v>
          </cell>
        </row>
        <row r="703">
          <cell r="A703" t="str">
            <v>550141201513</v>
          </cell>
        </row>
        <row r="704">
          <cell r="A704" t="str">
            <v>550141201513</v>
          </cell>
        </row>
        <row r="705">
          <cell r="A705" t="str">
            <v>550141201513</v>
          </cell>
        </row>
        <row r="706">
          <cell r="A706" t="str">
            <v>550141201513</v>
          </cell>
        </row>
        <row r="707">
          <cell r="A707" t="str">
            <v>550141201513</v>
          </cell>
        </row>
        <row r="708">
          <cell r="A708" t="str">
            <v>550141201513</v>
          </cell>
        </row>
        <row r="709">
          <cell r="A709" t="str">
            <v>550141224517</v>
          </cell>
        </row>
        <row r="710">
          <cell r="A710" t="str">
            <v>550141224517</v>
          </cell>
        </row>
        <row r="711">
          <cell r="A711" t="str">
            <v>550141224517</v>
          </cell>
        </row>
        <row r="712">
          <cell r="A712" t="str">
            <v>550141224517</v>
          </cell>
        </row>
        <row r="713">
          <cell r="A713" t="str">
            <v>550141224517</v>
          </cell>
        </row>
        <row r="714">
          <cell r="A714" t="str">
            <v>550141224517</v>
          </cell>
        </row>
        <row r="715">
          <cell r="A715" t="str">
            <v>550141001501</v>
          </cell>
        </row>
        <row r="716">
          <cell r="A716" t="str">
            <v>550141001504</v>
          </cell>
        </row>
        <row r="717">
          <cell r="A717" t="str">
            <v>550141516000</v>
          </cell>
        </row>
        <row r="718">
          <cell r="A718" t="str">
            <v>550142302541</v>
          </cell>
        </row>
        <row r="719">
          <cell r="A719" t="str">
            <v>550142311000</v>
          </cell>
        </row>
        <row r="720">
          <cell r="A720" t="str">
            <v>550141305645</v>
          </cell>
        </row>
        <row r="721">
          <cell r="A721" t="str">
            <v>550141305642</v>
          </cell>
        </row>
        <row r="722">
          <cell r="A722" t="str">
            <v>550141516000</v>
          </cell>
        </row>
        <row r="723">
          <cell r="A723" t="str">
            <v>550141305645</v>
          </cell>
        </row>
        <row r="724">
          <cell r="A724" t="str">
            <v>550142311000</v>
          </cell>
        </row>
        <row r="725">
          <cell r="A725" t="str">
            <v>550141512547</v>
          </cell>
        </row>
        <row r="726">
          <cell r="A726" t="str">
            <v>550141306650</v>
          </cell>
        </row>
        <row r="727">
          <cell r="A727" t="str">
            <v>550141305642</v>
          </cell>
        </row>
        <row r="728">
          <cell r="A728" t="str">
            <v>550141306649</v>
          </cell>
        </row>
        <row r="729">
          <cell r="A729" t="str">
            <v>550151101008</v>
          </cell>
        </row>
        <row r="730">
          <cell r="A730" t="str">
            <v>550151101009</v>
          </cell>
        </row>
        <row r="731">
          <cell r="A731" t="str">
            <v>550151101008</v>
          </cell>
        </row>
        <row r="732">
          <cell r="A732" t="str">
            <v>550151101009</v>
          </cell>
        </row>
        <row r="733">
          <cell r="A733" t="str">
            <v>550151101009</v>
          </cell>
        </row>
        <row r="734">
          <cell r="A734" t="str">
            <v>550142325000</v>
          </cell>
        </row>
        <row r="735">
          <cell r="A735" t="str">
            <v>550131807000</v>
          </cell>
        </row>
        <row r="736">
          <cell r="A736" t="str">
            <v>550141201514</v>
          </cell>
        </row>
        <row r="737">
          <cell r="A737" t="str">
            <v>550141201514</v>
          </cell>
        </row>
        <row r="738">
          <cell r="A738" t="str">
            <v>550142303000</v>
          </cell>
        </row>
        <row r="739">
          <cell r="A739" t="str">
            <v>550141305647</v>
          </cell>
        </row>
        <row r="740">
          <cell r="A740" t="str">
            <v>550141305643</v>
          </cell>
        </row>
        <row r="741">
          <cell r="A741" t="str">
            <v>550142303000</v>
          </cell>
        </row>
        <row r="742">
          <cell r="A742" t="str">
            <v>550142325000</v>
          </cell>
        </row>
        <row r="743">
          <cell r="A743" t="str">
            <v>550141305642</v>
          </cell>
        </row>
        <row r="744">
          <cell r="A744" t="str">
            <v>550142302541</v>
          </cell>
        </row>
        <row r="745">
          <cell r="A745" t="str">
            <v>550141516547</v>
          </cell>
        </row>
        <row r="746">
          <cell r="A746" t="str">
            <v>550142311000</v>
          </cell>
        </row>
        <row r="747">
          <cell r="A747" t="str">
            <v>550141222644</v>
          </cell>
        </row>
        <row r="748">
          <cell r="A748" t="str">
            <v>550141305643</v>
          </cell>
        </row>
        <row r="749">
          <cell r="A749" t="str">
            <v>550141305647</v>
          </cell>
        </row>
        <row r="750">
          <cell r="A750" t="str">
            <v>550142302541</v>
          </cell>
        </row>
        <row r="751">
          <cell r="A751" t="str">
            <v>550141306650</v>
          </cell>
        </row>
        <row r="752">
          <cell r="A752" t="str">
            <v>550142302541</v>
          </cell>
        </row>
        <row r="753">
          <cell r="A753" t="str">
            <v>550142302541</v>
          </cell>
        </row>
        <row r="754">
          <cell r="A754" t="str">
            <v>550141305642</v>
          </cell>
        </row>
        <row r="755">
          <cell r="A755" t="str">
            <v>550238325000</v>
          </cell>
        </row>
        <row r="756">
          <cell r="A756" t="str">
            <v>550141101500</v>
          </cell>
        </row>
        <row r="757">
          <cell r="A757" t="str">
            <v>550142303000</v>
          </cell>
        </row>
        <row r="758">
          <cell r="A758" t="str">
            <v>550142302541</v>
          </cell>
        </row>
        <row r="759">
          <cell r="A759" t="str">
            <v>550141306649</v>
          </cell>
        </row>
        <row r="760">
          <cell r="A760" t="str">
            <v>550141305464</v>
          </cell>
        </row>
        <row r="761">
          <cell r="A761" t="str">
            <v>550238325000</v>
          </cell>
        </row>
        <row r="762">
          <cell r="A762" t="str">
            <v>550142325000</v>
          </cell>
        </row>
        <row r="763">
          <cell r="A763" t="str">
            <v>550141602000</v>
          </cell>
        </row>
        <row r="764">
          <cell r="A764" t="str">
            <v>550142302541</v>
          </cell>
        </row>
        <row r="765">
          <cell r="A765" t="str">
            <v>550141610000</v>
          </cell>
        </row>
        <row r="766">
          <cell r="A766" t="str">
            <v>550141224000</v>
          </cell>
        </row>
        <row r="767">
          <cell r="A767" t="str">
            <v>550141001501</v>
          </cell>
        </row>
        <row r="768">
          <cell r="A768" t="str">
            <v>550141001501</v>
          </cell>
        </row>
        <row r="769">
          <cell r="A769" t="str">
            <v>550141001501</v>
          </cell>
        </row>
        <row r="770">
          <cell r="A770" t="str">
            <v>550141001501</v>
          </cell>
        </row>
        <row r="771">
          <cell r="A771" t="str">
            <v>550141001501</v>
          </cell>
        </row>
        <row r="772">
          <cell r="A772" t="str">
            <v>550141001501</v>
          </cell>
        </row>
        <row r="773">
          <cell r="A773" t="str">
            <v>550141001501</v>
          </cell>
        </row>
        <row r="774">
          <cell r="A774" t="str">
            <v>550141001501</v>
          </cell>
        </row>
        <row r="775">
          <cell r="A775" t="str">
            <v>550141001505</v>
          </cell>
        </row>
        <row r="776">
          <cell r="A776" t="str">
            <v>550141001505</v>
          </cell>
        </row>
        <row r="777">
          <cell r="A777" t="str">
            <v>550141001505</v>
          </cell>
        </row>
        <row r="778">
          <cell r="A778" t="str">
            <v>550141001505</v>
          </cell>
        </row>
        <row r="779">
          <cell r="A779" t="str">
            <v>550141001505</v>
          </cell>
        </row>
        <row r="780">
          <cell r="A780" t="str">
            <v>550141201513</v>
          </cell>
        </row>
        <row r="781">
          <cell r="A781" t="str">
            <v>550141201513</v>
          </cell>
        </row>
        <row r="782">
          <cell r="A782" t="str">
            <v>550141201515</v>
          </cell>
        </row>
        <row r="783">
          <cell r="A783" t="str">
            <v>550141201516</v>
          </cell>
        </row>
        <row r="784">
          <cell r="A784" t="str">
            <v>550141201518</v>
          </cell>
        </row>
        <row r="785">
          <cell r="A785" t="str">
            <v>550141201518</v>
          </cell>
        </row>
        <row r="786">
          <cell r="A786" t="str">
            <v>550141201519</v>
          </cell>
        </row>
        <row r="787">
          <cell r="A787" t="str">
            <v>550141201519</v>
          </cell>
        </row>
        <row r="788">
          <cell r="A788" t="str">
            <v>550141201519</v>
          </cell>
        </row>
        <row r="789">
          <cell r="A789" t="str">
            <v>550141201519</v>
          </cell>
        </row>
        <row r="790">
          <cell r="A790" t="str">
            <v>550141224517</v>
          </cell>
        </row>
        <row r="791">
          <cell r="A791" t="str">
            <v>550141224517</v>
          </cell>
        </row>
        <row r="792">
          <cell r="A792" t="str">
            <v>550141224517</v>
          </cell>
        </row>
        <row r="793">
          <cell r="A793" t="str">
            <v>550141224517</v>
          </cell>
        </row>
        <row r="794">
          <cell r="A794" t="str">
            <v>550141224532</v>
          </cell>
        </row>
        <row r="795">
          <cell r="A795" t="str">
            <v>550141224532</v>
          </cell>
        </row>
        <row r="796">
          <cell r="A796" t="str">
            <v>550141224532</v>
          </cell>
        </row>
        <row r="797">
          <cell r="A797" t="str">
            <v>550141224532</v>
          </cell>
        </row>
        <row r="798">
          <cell r="A798" t="str">
            <v>550141224532</v>
          </cell>
        </row>
        <row r="799">
          <cell r="A799" t="str">
            <v>550141224532</v>
          </cell>
        </row>
        <row r="800">
          <cell r="A800" t="str">
            <v>550141224532</v>
          </cell>
        </row>
        <row r="801">
          <cell r="A801" t="str">
            <v>550141224532</v>
          </cell>
        </row>
        <row r="802">
          <cell r="A802" t="str">
            <v>550141305642</v>
          </cell>
        </row>
        <row r="803">
          <cell r="A803" t="str">
            <v>550142302541</v>
          </cell>
        </row>
        <row r="804">
          <cell r="A804" t="str">
            <v>550141305642</v>
          </cell>
        </row>
        <row r="805">
          <cell r="A805" t="str">
            <v>550141305642</v>
          </cell>
        </row>
        <row r="806">
          <cell r="A806" t="str">
            <v>550142325000</v>
          </cell>
        </row>
        <row r="807">
          <cell r="A807" t="str">
            <v>550141001501</v>
          </cell>
        </row>
        <row r="808">
          <cell r="A808" t="str">
            <v>550141001501</v>
          </cell>
        </row>
        <row r="809">
          <cell r="A809" t="str">
            <v>550141001501</v>
          </cell>
        </row>
        <row r="810">
          <cell r="A810" t="str">
            <v>550141001501</v>
          </cell>
        </row>
        <row r="811">
          <cell r="A811" t="str">
            <v>550141001501</v>
          </cell>
        </row>
        <row r="812">
          <cell r="A812" t="str">
            <v>550141201515</v>
          </cell>
        </row>
        <row r="813">
          <cell r="A813" t="str">
            <v>550141201515</v>
          </cell>
        </row>
        <row r="814">
          <cell r="A814" t="str">
            <v>550141201515</v>
          </cell>
        </row>
        <row r="815">
          <cell r="A815" t="str">
            <v>550141201515</v>
          </cell>
        </row>
        <row r="816">
          <cell r="A816" t="str">
            <v>550141201515</v>
          </cell>
        </row>
        <row r="817">
          <cell r="A817" t="str">
            <v>550141201516</v>
          </cell>
        </row>
        <row r="818">
          <cell r="A818" t="str">
            <v>550141201516</v>
          </cell>
        </row>
        <row r="819">
          <cell r="A819" t="str">
            <v>550141201516</v>
          </cell>
        </row>
        <row r="820">
          <cell r="A820" t="str">
            <v>550141201516</v>
          </cell>
        </row>
        <row r="821">
          <cell r="A821" t="str">
            <v>550141201516</v>
          </cell>
        </row>
        <row r="822">
          <cell r="A822" t="str">
            <v>550141201518</v>
          </cell>
        </row>
        <row r="823">
          <cell r="A823" t="str">
            <v>550141201518</v>
          </cell>
        </row>
        <row r="824">
          <cell r="A824" t="str">
            <v>550141201518</v>
          </cell>
        </row>
        <row r="825">
          <cell r="A825" t="str">
            <v>550141201518</v>
          </cell>
        </row>
        <row r="826">
          <cell r="A826" t="str">
            <v>550141201518</v>
          </cell>
        </row>
        <row r="827">
          <cell r="A827" t="str">
            <v>550141201519</v>
          </cell>
        </row>
        <row r="828">
          <cell r="A828" t="str">
            <v>550141201519</v>
          </cell>
        </row>
        <row r="829">
          <cell r="A829" t="str">
            <v>550141201519</v>
          </cell>
        </row>
        <row r="830">
          <cell r="A830" t="str">
            <v>550141201519</v>
          </cell>
        </row>
        <row r="831">
          <cell r="A831" t="str">
            <v>550141201519</v>
          </cell>
        </row>
        <row r="832">
          <cell r="A832" t="str">
            <v>550141224532</v>
          </cell>
        </row>
        <row r="833">
          <cell r="A833" t="str">
            <v>550141224532</v>
          </cell>
        </row>
        <row r="834">
          <cell r="A834" t="str">
            <v>550141224532</v>
          </cell>
        </row>
        <row r="835">
          <cell r="A835" t="str">
            <v>550141224532</v>
          </cell>
        </row>
        <row r="836">
          <cell r="A836" t="str">
            <v>550141224532</v>
          </cell>
        </row>
        <row r="837">
          <cell r="A837" t="str">
            <v>550141224505</v>
          </cell>
        </row>
        <row r="838">
          <cell r="A838" t="str">
            <v>550141205515</v>
          </cell>
        </row>
        <row r="839">
          <cell r="A839" t="str">
            <v>550141305646</v>
          </cell>
        </row>
        <row r="840">
          <cell r="A840" t="str">
            <v>550141305644</v>
          </cell>
        </row>
        <row r="841">
          <cell r="A841" t="str">
            <v>550141001501</v>
          </cell>
        </row>
        <row r="842">
          <cell r="A842" t="str">
            <v>550141001501</v>
          </cell>
        </row>
        <row r="843">
          <cell r="A843" t="str">
            <v>550141001501</v>
          </cell>
        </row>
        <row r="844">
          <cell r="A844" t="str">
            <v>550141001501</v>
          </cell>
        </row>
        <row r="845">
          <cell r="A845" t="str">
            <v>550141001501</v>
          </cell>
        </row>
        <row r="846">
          <cell r="A846" t="str">
            <v>550141001501</v>
          </cell>
        </row>
        <row r="847">
          <cell r="A847" t="str">
            <v>550141001501</v>
          </cell>
        </row>
        <row r="848">
          <cell r="A848" t="str">
            <v>550141001501</v>
          </cell>
        </row>
        <row r="849">
          <cell r="A849" t="str">
            <v>550141001501</v>
          </cell>
        </row>
        <row r="850">
          <cell r="A850" t="str">
            <v>550142325000</v>
          </cell>
        </row>
        <row r="851">
          <cell r="A851" t="str">
            <v>550141305645</v>
          </cell>
        </row>
        <row r="852">
          <cell r="A852" t="str">
            <v>550142325000</v>
          </cell>
        </row>
        <row r="853">
          <cell r="A853" t="str">
            <v>550142325000</v>
          </cell>
        </row>
        <row r="854">
          <cell r="A854" t="str">
            <v>550141205515</v>
          </cell>
        </row>
        <row r="855">
          <cell r="A855" t="str">
            <v>550141224406</v>
          </cell>
        </row>
        <row r="856">
          <cell r="A856" t="str">
            <v>550141306650</v>
          </cell>
        </row>
        <row r="857">
          <cell r="A857" t="str">
            <v>550141306650</v>
          </cell>
        </row>
        <row r="858">
          <cell r="A858" t="str">
            <v>550141401655</v>
          </cell>
        </row>
        <row r="859">
          <cell r="A859" t="str">
            <v>550141806000</v>
          </cell>
        </row>
        <row r="860">
          <cell r="A860" t="str">
            <v>550131807000</v>
          </cell>
        </row>
        <row r="861">
          <cell r="A861" t="str">
            <v>550141305642</v>
          </cell>
        </row>
        <row r="862">
          <cell r="A862" t="str">
            <v>550141304636</v>
          </cell>
        </row>
        <row r="863">
          <cell r="A863" t="str">
            <v>550141224000</v>
          </cell>
        </row>
        <row r="864">
          <cell r="A864" t="str">
            <v>550242320000</v>
          </cell>
        </row>
        <row r="865">
          <cell r="A865" t="str">
            <v>550141801000</v>
          </cell>
        </row>
        <row r="866">
          <cell r="A866" t="str">
            <v>550141401665</v>
          </cell>
        </row>
        <row r="867">
          <cell r="A867" t="str">
            <v>550141306649</v>
          </cell>
        </row>
        <row r="868">
          <cell r="A868" t="str">
            <v>550238325000</v>
          </cell>
        </row>
        <row r="869">
          <cell r="A869" t="str">
            <v>550242325000</v>
          </cell>
        </row>
        <row r="870">
          <cell r="A870" t="str">
            <v>550141801000</v>
          </cell>
        </row>
        <row r="871">
          <cell r="A871" t="str">
            <v>550131807000</v>
          </cell>
        </row>
        <row r="872">
          <cell r="A872" t="str">
            <v>550141222645</v>
          </cell>
        </row>
        <row r="873">
          <cell r="A873" t="str">
            <v>550142303000</v>
          </cell>
        </row>
        <row r="874">
          <cell r="A874" t="str">
            <v>550141301000</v>
          </cell>
        </row>
        <row r="875">
          <cell r="A875" t="str">
            <v>550141201513</v>
          </cell>
        </row>
        <row r="876">
          <cell r="A876" t="str">
            <v>550238325000</v>
          </cell>
        </row>
        <row r="877">
          <cell r="A877" t="str">
            <v>550238325000</v>
          </cell>
        </row>
        <row r="878">
          <cell r="A878" t="str">
            <v>550238325000</v>
          </cell>
        </row>
        <row r="879">
          <cell r="A879" t="str">
            <v>550238325000</v>
          </cell>
        </row>
        <row r="880">
          <cell r="A880" t="str">
            <v>550238325000</v>
          </cell>
        </row>
        <row r="881">
          <cell r="A881" t="str">
            <v>550238325000</v>
          </cell>
        </row>
        <row r="882">
          <cell r="A882" t="str">
            <v>550141305264</v>
          </cell>
        </row>
        <row r="883">
          <cell r="A883" t="str">
            <v>550131807000</v>
          </cell>
        </row>
        <row r="884">
          <cell r="A884" t="str">
            <v>550141305643</v>
          </cell>
        </row>
        <row r="885">
          <cell r="A885" t="str">
            <v>550142302541</v>
          </cell>
        </row>
        <row r="886">
          <cell r="A886" t="str">
            <v>550141001505</v>
          </cell>
        </row>
        <row r="887">
          <cell r="A887" t="str">
            <v>550141205515</v>
          </cell>
        </row>
        <row r="888">
          <cell r="A888" t="str">
            <v>550142302000</v>
          </cell>
        </row>
        <row r="889">
          <cell r="A889" t="str">
            <v>550142302000</v>
          </cell>
        </row>
        <row r="890">
          <cell r="A890" t="str">
            <v>550141301000</v>
          </cell>
        </row>
        <row r="891">
          <cell r="A891" t="str">
            <v>550141301000</v>
          </cell>
        </row>
        <row r="892">
          <cell r="A892" t="str">
            <v>550141301000</v>
          </cell>
        </row>
        <row r="893">
          <cell r="A893" t="str">
            <v>550141301000</v>
          </cell>
        </row>
        <row r="894">
          <cell r="A894" t="str">
            <v>550141221504</v>
          </cell>
        </row>
        <row r="895">
          <cell r="A895" t="str">
            <v>550141221504</v>
          </cell>
        </row>
        <row r="896">
          <cell r="A896" t="str">
            <v>550141221504</v>
          </cell>
        </row>
        <row r="897">
          <cell r="A897" t="str">
            <v>550141221504</v>
          </cell>
        </row>
        <row r="898">
          <cell r="A898" t="str">
            <v>550141221504</v>
          </cell>
        </row>
        <row r="899">
          <cell r="A899" t="str">
            <v>550141221504</v>
          </cell>
        </row>
        <row r="900">
          <cell r="A900" t="str">
            <v>550141221504</v>
          </cell>
        </row>
        <row r="901">
          <cell r="A901" t="str">
            <v>550141221504</v>
          </cell>
        </row>
        <row r="902">
          <cell r="A902" t="str">
            <v>550141602660</v>
          </cell>
        </row>
        <row r="903">
          <cell r="A903" t="str">
            <v>550142302541</v>
          </cell>
        </row>
        <row r="904">
          <cell r="A904" t="str">
            <v>550141301000</v>
          </cell>
        </row>
        <row r="905">
          <cell r="A905" t="str">
            <v>550141205515</v>
          </cell>
        </row>
        <row r="906">
          <cell r="A906" t="str">
            <v>550142325000</v>
          </cell>
        </row>
        <row r="907">
          <cell r="A907" t="str">
            <v>550141101505</v>
          </cell>
        </row>
        <row r="908">
          <cell r="A908" t="str">
            <v>550141306649</v>
          </cell>
        </row>
        <row r="909">
          <cell r="A909" t="str">
            <v>550141305642</v>
          </cell>
        </row>
        <row r="910">
          <cell r="A910" t="str">
            <v>550141201515</v>
          </cell>
        </row>
        <row r="911">
          <cell r="A911" t="str">
            <v>550141201516</v>
          </cell>
        </row>
        <row r="912">
          <cell r="A912" t="str">
            <v>550141801000</v>
          </cell>
        </row>
        <row r="913">
          <cell r="A913" t="str">
            <v>550141222544</v>
          </cell>
        </row>
        <row r="914">
          <cell r="A914" t="str">
            <v>550141301000</v>
          </cell>
        </row>
        <row r="915">
          <cell r="A915" t="str">
            <v>550141301000</v>
          </cell>
        </row>
        <row r="916">
          <cell r="A916" t="str">
            <v>550141224505</v>
          </cell>
        </row>
        <row r="917">
          <cell r="A917" t="str">
            <v>550141224505</v>
          </cell>
        </row>
        <row r="918">
          <cell r="A918" t="str">
            <v>550141224000</v>
          </cell>
        </row>
        <row r="919">
          <cell r="A919" t="str">
            <v>550141224000</v>
          </cell>
        </row>
        <row r="920">
          <cell r="A920" t="str">
            <v>550141224000</v>
          </cell>
        </row>
        <row r="921">
          <cell r="A921" t="str">
            <v>550141224000</v>
          </cell>
        </row>
        <row r="922">
          <cell r="A922" t="str">
            <v>550141224000</v>
          </cell>
        </row>
        <row r="923">
          <cell r="A923" t="str">
            <v>550141224000</v>
          </cell>
        </row>
        <row r="924">
          <cell r="A924" t="str">
            <v>550151101009</v>
          </cell>
        </row>
        <row r="925">
          <cell r="A925" t="str">
            <v>550151101006</v>
          </cell>
        </row>
        <row r="926">
          <cell r="A926" t="str">
            <v>550141001501</v>
          </cell>
        </row>
        <row r="927">
          <cell r="A927" t="str">
            <v>550141001501</v>
          </cell>
        </row>
        <row r="928">
          <cell r="A928" t="str">
            <v>550141001501</v>
          </cell>
        </row>
        <row r="929">
          <cell r="A929" t="str">
            <v>550141001501</v>
          </cell>
        </row>
        <row r="930">
          <cell r="A930" t="str">
            <v>550141001501</v>
          </cell>
        </row>
        <row r="931">
          <cell r="A931" t="str">
            <v>550141001501</v>
          </cell>
        </row>
        <row r="932">
          <cell r="A932" t="str">
            <v>550141001505</v>
          </cell>
        </row>
        <row r="933">
          <cell r="A933" t="str">
            <v>550141001505</v>
          </cell>
        </row>
        <row r="934">
          <cell r="A934" t="str">
            <v>550141001505</v>
          </cell>
        </row>
        <row r="935">
          <cell r="A935" t="str">
            <v>550141001505</v>
          </cell>
        </row>
        <row r="936">
          <cell r="A936" t="str">
            <v>550141001505</v>
          </cell>
        </row>
        <row r="937">
          <cell r="A937" t="str">
            <v>550141001505</v>
          </cell>
        </row>
        <row r="938">
          <cell r="A938" t="str">
            <v>550141201513</v>
          </cell>
        </row>
        <row r="939">
          <cell r="A939" t="str">
            <v>550141201513</v>
          </cell>
        </row>
        <row r="940">
          <cell r="A940" t="str">
            <v>550141201513</v>
          </cell>
        </row>
        <row r="941">
          <cell r="A941" t="str">
            <v>550141201513</v>
          </cell>
        </row>
        <row r="942">
          <cell r="A942" t="str">
            <v>550141201513</v>
          </cell>
        </row>
        <row r="943">
          <cell r="A943" t="str">
            <v>550141201513</v>
          </cell>
        </row>
        <row r="944">
          <cell r="A944" t="str">
            <v>550141201514</v>
          </cell>
        </row>
        <row r="945">
          <cell r="A945" t="str">
            <v>550141201514</v>
          </cell>
        </row>
        <row r="946">
          <cell r="A946" t="str">
            <v>550141201514</v>
          </cell>
        </row>
        <row r="947">
          <cell r="A947" t="str">
            <v>550141201514</v>
          </cell>
        </row>
        <row r="948">
          <cell r="A948" t="str">
            <v>550141201514</v>
          </cell>
        </row>
        <row r="949">
          <cell r="A949" t="str">
            <v>550141201515</v>
          </cell>
        </row>
        <row r="950">
          <cell r="A950" t="str">
            <v>550141201515</v>
          </cell>
        </row>
        <row r="951">
          <cell r="A951" t="str">
            <v>550141201515</v>
          </cell>
        </row>
        <row r="952">
          <cell r="A952" t="str">
            <v>550141201515</v>
          </cell>
        </row>
        <row r="953">
          <cell r="A953" t="str">
            <v>550141201516</v>
          </cell>
        </row>
        <row r="954">
          <cell r="A954" t="str">
            <v>550141201516</v>
          </cell>
        </row>
        <row r="955">
          <cell r="A955" t="str">
            <v>550141201516</v>
          </cell>
        </row>
        <row r="956">
          <cell r="A956" t="str">
            <v>550141201516</v>
          </cell>
        </row>
        <row r="957">
          <cell r="A957" t="str">
            <v>550141201516</v>
          </cell>
        </row>
        <row r="958">
          <cell r="A958" t="str">
            <v>550141201518</v>
          </cell>
        </row>
        <row r="959">
          <cell r="A959" t="str">
            <v>550141201518</v>
          </cell>
        </row>
        <row r="960">
          <cell r="A960" t="str">
            <v>550141201519</v>
          </cell>
        </row>
        <row r="961">
          <cell r="A961" t="str">
            <v>550141201519</v>
          </cell>
        </row>
        <row r="962">
          <cell r="A962" t="str">
            <v>550141221504</v>
          </cell>
        </row>
        <row r="963">
          <cell r="A963" t="str">
            <v>550141221504</v>
          </cell>
        </row>
        <row r="964">
          <cell r="A964" t="str">
            <v>550141221504</v>
          </cell>
        </row>
        <row r="965">
          <cell r="A965" t="str">
            <v>550141221504</v>
          </cell>
        </row>
        <row r="966">
          <cell r="A966" t="str">
            <v>550141221504</v>
          </cell>
        </row>
        <row r="967">
          <cell r="A967" t="str">
            <v>550141221504</v>
          </cell>
        </row>
        <row r="968">
          <cell r="A968" t="str">
            <v>550141221504</v>
          </cell>
        </row>
        <row r="969">
          <cell r="A969" t="str">
            <v>550141221504</v>
          </cell>
        </row>
        <row r="970">
          <cell r="A970" t="str">
            <v>550141221504</v>
          </cell>
        </row>
        <row r="971">
          <cell r="A971" t="str">
            <v>550141221504</v>
          </cell>
        </row>
        <row r="972">
          <cell r="A972" t="str">
            <v>550141221504</v>
          </cell>
        </row>
        <row r="973">
          <cell r="A973" t="str">
            <v>550141224532</v>
          </cell>
        </row>
        <row r="974">
          <cell r="A974" t="str">
            <v>550141224532</v>
          </cell>
        </row>
        <row r="975">
          <cell r="A975" t="str">
            <v>550141224532</v>
          </cell>
        </row>
        <row r="976">
          <cell r="A976" t="str">
            <v>550141224532</v>
          </cell>
        </row>
        <row r="977">
          <cell r="A977" t="str">
            <v>550141224532</v>
          </cell>
        </row>
        <row r="978">
          <cell r="A978" t="str">
            <v>550141224532</v>
          </cell>
        </row>
        <row r="979">
          <cell r="A979" t="str">
            <v>550142312000</v>
          </cell>
        </row>
        <row r="980">
          <cell r="A980" t="str">
            <v>550141001501</v>
          </cell>
        </row>
        <row r="981">
          <cell r="A981" t="str">
            <v>550141001505</v>
          </cell>
        </row>
        <row r="982">
          <cell r="A982" t="str">
            <v>550141201514</v>
          </cell>
        </row>
        <row r="983">
          <cell r="A983" t="str">
            <v>550141201515</v>
          </cell>
        </row>
        <row r="984">
          <cell r="A984" t="str">
            <v>550141201516</v>
          </cell>
        </row>
        <row r="985">
          <cell r="A985" t="str">
            <v>550141221504</v>
          </cell>
        </row>
        <row r="986">
          <cell r="A986" t="str">
            <v>550141224532</v>
          </cell>
        </row>
        <row r="987">
          <cell r="A987" t="str">
            <v>550141201518</v>
          </cell>
        </row>
        <row r="988">
          <cell r="A988" t="str">
            <v>550141201518</v>
          </cell>
        </row>
        <row r="989">
          <cell r="A989" t="str">
            <v>550141201518</v>
          </cell>
        </row>
        <row r="990">
          <cell r="A990" t="str">
            <v>550141224517</v>
          </cell>
        </row>
        <row r="991">
          <cell r="A991" t="str">
            <v>550141224517</v>
          </cell>
        </row>
        <row r="992">
          <cell r="A992" t="str">
            <v>550141224517</v>
          </cell>
        </row>
        <row r="993">
          <cell r="A993" t="str">
            <v>550141224517</v>
          </cell>
        </row>
        <row r="994">
          <cell r="A994" t="str">
            <v>550141224517</v>
          </cell>
        </row>
        <row r="995">
          <cell r="A995" t="str">
            <v>550141224517</v>
          </cell>
        </row>
        <row r="996">
          <cell r="A996" t="str">
            <v>550141224517</v>
          </cell>
        </row>
        <row r="997">
          <cell r="A997" t="str">
            <v>550141305642</v>
          </cell>
        </row>
        <row r="998">
          <cell r="A998" t="str">
            <v>550141302000</v>
          </cell>
        </row>
        <row r="999">
          <cell r="A999" t="str">
            <v>550142303000</v>
          </cell>
        </row>
        <row r="1000">
          <cell r="A1000" t="str">
            <v>550141305642</v>
          </cell>
        </row>
        <row r="1001">
          <cell r="A1001" t="str">
            <v>550141305645</v>
          </cell>
        </row>
        <row r="1002">
          <cell r="A1002" t="str">
            <v>550141516000</v>
          </cell>
        </row>
        <row r="1003">
          <cell r="A1003" t="str">
            <v>550142302541</v>
          </cell>
        </row>
        <row r="1004">
          <cell r="A1004" t="str">
            <v>550142325000</v>
          </cell>
        </row>
        <row r="1005">
          <cell r="A1005" t="str">
            <v>550141306650</v>
          </cell>
        </row>
        <row r="1006">
          <cell r="A1006" t="str">
            <v>550142303000</v>
          </cell>
        </row>
        <row r="1007">
          <cell r="A1007" t="str">
            <v>550141306649</v>
          </cell>
        </row>
        <row r="1008">
          <cell r="A1008" t="str">
            <v>550141224505</v>
          </cell>
        </row>
        <row r="1009">
          <cell r="A1009" t="str">
            <v>550142320000</v>
          </cell>
        </row>
        <row r="1010">
          <cell r="A1010" t="str">
            <v>550141201518</v>
          </cell>
        </row>
        <row r="1011">
          <cell r="A1011" t="str">
            <v>550141201518</v>
          </cell>
        </row>
        <row r="1012">
          <cell r="A1012" t="str">
            <v>550141224515</v>
          </cell>
        </row>
        <row r="1013">
          <cell r="A1013" t="str">
            <v>550141224515</v>
          </cell>
        </row>
        <row r="1014">
          <cell r="A1014" t="str">
            <v>550141224515</v>
          </cell>
        </row>
        <row r="1015">
          <cell r="A1015" t="str">
            <v>550141224515</v>
          </cell>
        </row>
        <row r="1016">
          <cell r="A1016" t="str">
            <v>550141224515</v>
          </cell>
        </row>
        <row r="1017">
          <cell r="A1017" t="str">
            <v>550141224515</v>
          </cell>
        </row>
        <row r="1018">
          <cell r="A1018" t="str">
            <v>550141224515</v>
          </cell>
        </row>
        <row r="1019">
          <cell r="A1019" t="str">
            <v>550141224515</v>
          </cell>
        </row>
        <row r="1020">
          <cell r="A1020" t="str">
            <v>550141224515</v>
          </cell>
        </row>
        <row r="1021">
          <cell r="A1021" t="str">
            <v>550141224515</v>
          </cell>
        </row>
        <row r="1022">
          <cell r="A1022" t="str">
            <v>550141224515</v>
          </cell>
        </row>
        <row r="1023">
          <cell r="A1023" t="str">
            <v>550142325000</v>
          </cell>
        </row>
        <row r="1024">
          <cell r="A1024" t="str">
            <v>550141224515</v>
          </cell>
        </row>
        <row r="1025">
          <cell r="A1025" t="str">
            <v>550141224515</v>
          </cell>
        </row>
        <row r="1026">
          <cell r="A1026" t="str">
            <v>550141224515</v>
          </cell>
        </row>
        <row r="1027">
          <cell r="A1027" t="str">
            <v>550141224515</v>
          </cell>
        </row>
        <row r="1028">
          <cell r="A1028" t="str">
            <v>550141224515</v>
          </cell>
        </row>
        <row r="1029">
          <cell r="A1029" t="str">
            <v>550141224406</v>
          </cell>
        </row>
        <row r="1030">
          <cell r="A1030" t="str">
            <v>550141222645</v>
          </cell>
        </row>
        <row r="1031">
          <cell r="A1031" t="str">
            <v>550141310000</v>
          </cell>
        </row>
        <row r="1032">
          <cell r="A1032" t="str">
            <v>550141610000</v>
          </cell>
        </row>
        <row r="1033">
          <cell r="A1033" t="str">
            <v>550142311100</v>
          </cell>
        </row>
        <row r="1034">
          <cell r="A1034" t="str">
            <v>550141001560</v>
          </cell>
        </row>
        <row r="1035">
          <cell r="A1035" t="str">
            <v>550141806644</v>
          </cell>
        </row>
        <row r="1036">
          <cell r="A1036" t="str">
            <v>550141301000</v>
          </cell>
        </row>
        <row r="1037">
          <cell r="A1037" t="str">
            <v>550141301000</v>
          </cell>
        </row>
        <row r="1038">
          <cell r="A1038" t="str">
            <v>550141301000</v>
          </cell>
        </row>
        <row r="1039">
          <cell r="A1039" t="str">
            <v>550141301000</v>
          </cell>
        </row>
        <row r="1040">
          <cell r="A1040" t="str">
            <v>550142302541</v>
          </cell>
        </row>
        <row r="1041">
          <cell r="A1041" t="str">
            <v>550142302541</v>
          </cell>
        </row>
        <row r="1042">
          <cell r="A1042" t="str">
            <v>550142302541</v>
          </cell>
        </row>
        <row r="1043">
          <cell r="A1043" t="str">
            <v>550141224000</v>
          </cell>
        </row>
        <row r="1044">
          <cell r="A1044" t="str">
            <v>550141101504</v>
          </cell>
        </row>
        <row r="1045">
          <cell r="A1045" t="str">
            <v>550141224505</v>
          </cell>
        </row>
        <row r="1046">
          <cell r="A1046" t="str">
            <v>550141512547</v>
          </cell>
        </row>
        <row r="1047">
          <cell r="A1047" t="str">
            <v>550141306652</v>
          </cell>
        </row>
        <row r="1048">
          <cell r="A1048" t="str">
            <v>550141224520</v>
          </cell>
        </row>
        <row r="1049">
          <cell r="A1049" t="str">
            <v>550141305645</v>
          </cell>
        </row>
        <row r="1050">
          <cell r="A1050" t="str">
            <v>550142303000</v>
          </cell>
        </row>
        <row r="1051">
          <cell r="A1051" t="str">
            <v>550141516547</v>
          </cell>
        </row>
        <row r="1052">
          <cell r="A1052" t="str">
            <v>550142311000</v>
          </cell>
        </row>
        <row r="1053">
          <cell r="A1053" t="str">
            <v>550142302541</v>
          </cell>
        </row>
        <row r="1054">
          <cell r="A1054" t="str">
            <v>550141516547</v>
          </cell>
        </row>
        <row r="1055">
          <cell r="A1055" t="str">
            <v>550141205000</v>
          </cell>
        </row>
        <row r="1056">
          <cell r="A1056" t="str">
            <v>550141205000</v>
          </cell>
        </row>
        <row r="1057">
          <cell r="A1057" t="str">
            <v>550141205000</v>
          </cell>
        </row>
        <row r="1058">
          <cell r="A1058" t="str">
            <v>550141205000</v>
          </cell>
        </row>
        <row r="1059">
          <cell r="A1059" t="str">
            <v>550141101501</v>
          </cell>
        </row>
        <row r="1060">
          <cell r="A1060" t="str">
            <v>550141305649</v>
          </cell>
        </row>
        <row r="1061">
          <cell r="A1061" t="str">
            <v>550342309000</v>
          </cell>
        </row>
        <row r="1062">
          <cell r="A1062" t="str">
            <v>550142325000</v>
          </cell>
        </row>
        <row r="1063">
          <cell r="A1063" t="str">
            <v>550141224505</v>
          </cell>
        </row>
        <row r="1064">
          <cell r="A1064" t="str">
            <v>550141516547</v>
          </cell>
        </row>
        <row r="1065">
          <cell r="A1065" t="str">
            <v>550142303000</v>
          </cell>
        </row>
        <row r="1066">
          <cell r="A1066" t="str">
            <v>550141201515</v>
          </cell>
        </row>
        <row r="1067">
          <cell r="A1067" t="str">
            <v>550141001506</v>
          </cell>
        </row>
        <row r="1068">
          <cell r="A1068" t="str">
            <v>550241224698</v>
          </cell>
        </row>
        <row r="1069">
          <cell r="A1069" t="str">
            <v>550141305645</v>
          </cell>
        </row>
        <row r="1070">
          <cell r="A1070" t="str">
            <v>550141516000</v>
          </cell>
        </row>
        <row r="1071">
          <cell r="A1071" t="str">
            <v>550141306649</v>
          </cell>
        </row>
        <row r="1072">
          <cell r="A1072" t="str">
            <v>550142302541</v>
          </cell>
        </row>
        <row r="1073">
          <cell r="A1073" t="str">
            <v>550141305645</v>
          </cell>
        </row>
        <row r="1074">
          <cell r="A1074" t="str">
            <v>550141516000</v>
          </cell>
        </row>
        <row r="1075">
          <cell r="A1075" t="str">
            <v>550141305645</v>
          </cell>
        </row>
        <row r="1076">
          <cell r="A1076" t="str">
            <v>550141516000</v>
          </cell>
        </row>
        <row r="1077">
          <cell r="A1077" t="str">
            <v>550141302000</v>
          </cell>
        </row>
        <row r="1078">
          <cell r="A1078" t="str">
            <v>550141306649</v>
          </cell>
        </row>
        <row r="1079">
          <cell r="A1079" t="str">
            <v>550141305642</v>
          </cell>
        </row>
        <row r="1080">
          <cell r="A1080" t="str">
            <v>550141305645</v>
          </cell>
        </row>
        <row r="1081">
          <cell r="A1081" t="str">
            <v>550141516000</v>
          </cell>
        </row>
        <row r="1082">
          <cell r="A1082" t="str">
            <v>550142302541</v>
          </cell>
        </row>
        <row r="1083">
          <cell r="A1083" t="str">
            <v>550141001505</v>
          </cell>
        </row>
        <row r="1084">
          <cell r="A1084" t="str">
            <v>550142302541</v>
          </cell>
        </row>
        <row r="1085">
          <cell r="A1085" t="str">
            <v>550342309000</v>
          </cell>
        </row>
        <row r="1086">
          <cell r="A1086" t="str">
            <v>550141306650</v>
          </cell>
        </row>
        <row r="1087">
          <cell r="A1087" t="str">
            <v>550141224505</v>
          </cell>
        </row>
        <row r="1088">
          <cell r="A1088" t="str">
            <v>550141305645</v>
          </cell>
        </row>
        <row r="1089">
          <cell r="A1089" t="str">
            <v>550141516000</v>
          </cell>
        </row>
        <row r="1090">
          <cell r="A1090" t="str">
            <v>550142302541</v>
          </cell>
        </row>
        <row r="1091">
          <cell r="A1091" t="str">
            <v>550142303000</v>
          </cell>
        </row>
        <row r="1092">
          <cell r="A1092" t="str">
            <v>550342309000</v>
          </cell>
        </row>
        <row r="1093">
          <cell r="A1093" t="str">
            <v>550141305642</v>
          </cell>
        </row>
        <row r="1094">
          <cell r="A1094" t="str">
            <v>550141201513</v>
          </cell>
        </row>
        <row r="1095">
          <cell r="A1095" t="str">
            <v>550141201514</v>
          </cell>
        </row>
        <row r="1096">
          <cell r="A1096" t="str">
            <v>550141602000</v>
          </cell>
        </row>
        <row r="1097">
          <cell r="A1097" t="str">
            <v>550141304636</v>
          </cell>
        </row>
        <row r="1098">
          <cell r="A1098" t="str">
            <v>550141224000</v>
          </cell>
        </row>
        <row r="1099">
          <cell r="A1099" t="str">
            <v>550131807000</v>
          </cell>
        </row>
        <row r="1100">
          <cell r="A1100" t="str">
            <v>550141516544</v>
          </cell>
        </row>
        <row r="1101">
          <cell r="A1101" t="str">
            <v>550141001504</v>
          </cell>
        </row>
        <row r="1102">
          <cell r="A1102" t="str">
            <v>550142312000</v>
          </cell>
        </row>
        <row r="1103">
          <cell r="A1103" t="str">
            <v>550238325000</v>
          </cell>
        </row>
        <row r="1104">
          <cell r="A1104" t="str">
            <v>550238325000</v>
          </cell>
        </row>
        <row r="1105">
          <cell r="A1105" t="str">
            <v>550238325000</v>
          </cell>
        </row>
        <row r="1106">
          <cell r="A1106" t="str">
            <v>550238325000</v>
          </cell>
        </row>
        <row r="1107">
          <cell r="A1107" t="str">
            <v>550238325000</v>
          </cell>
        </row>
        <row r="1108">
          <cell r="A1108" t="str">
            <v>550238325000</v>
          </cell>
        </row>
        <row r="1109">
          <cell r="A1109" t="str">
            <v>550238325000</v>
          </cell>
        </row>
        <row r="1110">
          <cell r="A1110" t="str">
            <v>550238325000</v>
          </cell>
        </row>
        <row r="1111">
          <cell r="A1111" t="str">
            <v>550238325000</v>
          </cell>
        </row>
        <row r="1112">
          <cell r="A1112" t="str">
            <v>550238325000</v>
          </cell>
        </row>
        <row r="1113">
          <cell r="A1113" t="str">
            <v>550141224000</v>
          </cell>
        </row>
        <row r="1114">
          <cell r="A1114" t="str">
            <v>550141224000</v>
          </cell>
        </row>
        <row r="1115">
          <cell r="A1115" t="str">
            <v>550141305647</v>
          </cell>
        </row>
        <row r="1116">
          <cell r="A1116" t="str">
            <v>550141305642</v>
          </cell>
        </row>
        <row r="1117">
          <cell r="A1117" t="str">
            <v>550238325000</v>
          </cell>
        </row>
        <row r="1118">
          <cell r="A1118" t="str">
            <v>550141512547</v>
          </cell>
        </row>
        <row r="1119">
          <cell r="A1119" t="str">
            <v>550141304636</v>
          </cell>
        </row>
        <row r="1120">
          <cell r="A1120" t="str">
            <v>550141304636</v>
          </cell>
        </row>
        <row r="1121">
          <cell r="A1121" t="str">
            <v>550142303537</v>
          </cell>
        </row>
        <row r="1122">
          <cell r="A1122" t="str">
            <v>550142303537</v>
          </cell>
        </row>
        <row r="1123">
          <cell r="A1123" t="str">
            <v>550242302000</v>
          </cell>
        </row>
        <row r="1124">
          <cell r="A1124" t="str">
            <v>550141610000</v>
          </cell>
        </row>
        <row r="1125">
          <cell r="A1125" t="str">
            <v>550141602000</v>
          </cell>
        </row>
        <row r="1126">
          <cell r="A1126" t="str">
            <v>550141512547</v>
          </cell>
        </row>
        <row r="1127">
          <cell r="A1127" t="str">
            <v>550131811445</v>
          </cell>
        </row>
        <row r="1128">
          <cell r="A1128" t="str">
            <v>550141306649</v>
          </cell>
        </row>
        <row r="1129">
          <cell r="A1129" t="str">
            <v>550141516547</v>
          </cell>
        </row>
        <row r="1130">
          <cell r="A1130" t="str">
            <v>550141516547</v>
          </cell>
        </row>
        <row r="1131">
          <cell r="A1131" t="str">
            <v>550141516547</v>
          </cell>
        </row>
        <row r="1132">
          <cell r="A1132" t="str">
            <v>550141516547</v>
          </cell>
        </row>
        <row r="1133">
          <cell r="A1133" t="str">
            <v>550141516547</v>
          </cell>
        </row>
        <row r="1134">
          <cell r="A1134" t="str">
            <v>550141512547</v>
          </cell>
        </row>
        <row r="1135">
          <cell r="A1135" t="str">
            <v>550141001504</v>
          </cell>
        </row>
        <row r="1136">
          <cell r="A1136" t="str">
            <v>550141516547</v>
          </cell>
        </row>
        <row r="1137">
          <cell r="A1137" t="str">
            <v>550141306650</v>
          </cell>
        </row>
        <row r="1138">
          <cell r="A1138" t="str">
            <v>550141703007</v>
          </cell>
        </row>
        <row r="1139">
          <cell r="A1139" t="str">
            <v>550141001506</v>
          </cell>
        </row>
        <row r="1140">
          <cell r="A1140" t="str">
            <v>550141001505</v>
          </cell>
        </row>
        <row r="1141">
          <cell r="A1141" t="str">
            <v>550141305645</v>
          </cell>
        </row>
        <row r="1142">
          <cell r="A1142" t="str">
            <v>550141301000</v>
          </cell>
        </row>
        <row r="1143">
          <cell r="A1143" t="str">
            <v>550141305642</v>
          </cell>
        </row>
        <row r="1144">
          <cell r="A1144" t="str">
            <v>550141516645</v>
          </cell>
        </row>
        <row r="1145">
          <cell r="A1145" t="str">
            <v>550141305000</v>
          </cell>
        </row>
        <row r="1146">
          <cell r="A1146" t="str">
            <v>550238325000</v>
          </cell>
        </row>
        <row r="1147">
          <cell r="A1147" t="str">
            <v>550141306650</v>
          </cell>
        </row>
        <row r="1148">
          <cell r="A1148" t="str">
            <v>550142303000</v>
          </cell>
        </row>
        <row r="1149">
          <cell r="A1149" t="str">
            <v>550141516000</v>
          </cell>
        </row>
        <row r="1150">
          <cell r="A1150" t="str">
            <v>550141306650</v>
          </cell>
        </row>
        <row r="1151">
          <cell r="A1151" t="str">
            <v>550341305642</v>
          </cell>
        </row>
        <row r="1152">
          <cell r="A1152" t="str">
            <v>550131807000</v>
          </cell>
        </row>
        <row r="1153">
          <cell r="A1153" t="str">
            <v>550141201584</v>
          </cell>
        </row>
        <row r="1154">
          <cell r="A1154" t="str">
            <v>550141806000</v>
          </cell>
        </row>
        <row r="1155">
          <cell r="A1155" t="str">
            <v>550141205000</v>
          </cell>
        </row>
        <row r="1156">
          <cell r="A1156" t="str">
            <v>550242303000</v>
          </cell>
        </row>
        <row r="1157">
          <cell r="A1157" t="str">
            <v>550141224406</v>
          </cell>
        </row>
        <row r="1158">
          <cell r="A1158" t="str">
            <v>550142303000</v>
          </cell>
        </row>
        <row r="1159">
          <cell r="A1159" t="str">
            <v>550142303000</v>
          </cell>
        </row>
        <row r="1160">
          <cell r="A1160" t="str">
            <v>550142303000</v>
          </cell>
        </row>
        <row r="1161">
          <cell r="A1161" t="str">
            <v>550141305645</v>
          </cell>
        </row>
        <row r="1162">
          <cell r="A1162" t="str">
            <v>550142325000</v>
          </cell>
        </row>
        <row r="1163">
          <cell r="A1163" t="str">
            <v>550238325000</v>
          </cell>
        </row>
        <row r="1164">
          <cell r="A1164" t="str">
            <v>550141224000</v>
          </cell>
        </row>
        <row r="1165">
          <cell r="A1165" t="str">
            <v>550141222644</v>
          </cell>
        </row>
        <row r="1166">
          <cell r="A1166" t="str">
            <v>550141602000</v>
          </cell>
        </row>
        <row r="1167">
          <cell r="A1167" t="str">
            <v>550141201513</v>
          </cell>
        </row>
        <row r="1168">
          <cell r="A1168" t="str">
            <v>550141201515</v>
          </cell>
        </row>
        <row r="1169">
          <cell r="A1169" t="str">
            <v>550141201514</v>
          </cell>
        </row>
        <row r="1170">
          <cell r="A1170" t="str">
            <v>550141305645</v>
          </cell>
        </row>
        <row r="1171">
          <cell r="A1171" t="str">
            <v>550142302541</v>
          </cell>
        </row>
        <row r="1172">
          <cell r="A1172" t="str">
            <v>550238325000</v>
          </cell>
        </row>
        <row r="1173">
          <cell r="A1173" t="str">
            <v>550141305464</v>
          </cell>
        </row>
        <row r="1174">
          <cell r="A1174" t="str">
            <v>550141001504</v>
          </cell>
        </row>
        <row r="1175">
          <cell r="A1175" t="str">
            <v>550142312000</v>
          </cell>
        </row>
        <row r="1176">
          <cell r="A1176" t="str">
            <v>550141201577</v>
          </cell>
        </row>
        <row r="1177">
          <cell r="A1177" t="str">
            <v>550141305645</v>
          </cell>
        </row>
        <row r="1178">
          <cell r="A1178" t="str">
            <v>550141305645</v>
          </cell>
        </row>
        <row r="1179">
          <cell r="A1179" t="str">
            <v>550131807000</v>
          </cell>
        </row>
        <row r="1180">
          <cell r="A1180" t="str">
            <v>550141224698</v>
          </cell>
        </row>
        <row r="1181">
          <cell r="A1181" t="str">
            <v>550141305645</v>
          </cell>
        </row>
        <row r="1182">
          <cell r="A1182" t="str">
            <v>550141205000</v>
          </cell>
        </row>
        <row r="1183">
          <cell r="A1183" t="str">
            <v>550142303000</v>
          </cell>
        </row>
        <row r="1184">
          <cell r="A1184" t="str">
            <v>550131811445</v>
          </cell>
        </row>
        <row r="1185">
          <cell r="A1185" t="str">
            <v>550141001504</v>
          </cell>
        </row>
        <row r="1186">
          <cell r="A1186" t="str">
            <v>550141201518</v>
          </cell>
        </row>
        <row r="1187">
          <cell r="A1187" t="str">
            <v>550141201519</v>
          </cell>
        </row>
        <row r="1188">
          <cell r="A1188" t="str">
            <v>550142303000</v>
          </cell>
        </row>
        <row r="1189">
          <cell r="A1189" t="str">
            <v>550141306650</v>
          </cell>
        </row>
        <row r="1190">
          <cell r="A1190" t="str">
            <v>550142303000</v>
          </cell>
        </row>
        <row r="1191">
          <cell r="A1191" t="str">
            <v>550141516000</v>
          </cell>
        </row>
        <row r="1192">
          <cell r="A1192" t="str">
            <v>550141305642</v>
          </cell>
        </row>
        <row r="1193">
          <cell r="A1193" t="str">
            <v>550141602000</v>
          </cell>
        </row>
        <row r="1194">
          <cell r="A1194" t="str">
            <v>550141201515</v>
          </cell>
        </row>
        <row r="1195">
          <cell r="A1195" t="str">
            <v>550142302000</v>
          </cell>
        </row>
        <row r="1196">
          <cell r="A1196" t="str">
            <v>550342309000</v>
          </cell>
        </row>
        <row r="1197">
          <cell r="A1197" t="str">
            <v>550342303000</v>
          </cell>
        </row>
        <row r="1198">
          <cell r="A1198" t="str">
            <v>550141305645</v>
          </cell>
        </row>
        <row r="1199">
          <cell r="A1199" t="str">
            <v>550141516000</v>
          </cell>
        </row>
        <row r="1200">
          <cell r="A1200" t="str">
            <v>550142302541</v>
          </cell>
        </row>
        <row r="1201">
          <cell r="A1201" t="str">
            <v>550142325000</v>
          </cell>
        </row>
        <row r="1202">
          <cell r="A1202" t="str">
            <v>550142309000</v>
          </cell>
        </row>
        <row r="1203">
          <cell r="A1203" t="str">
            <v>550141305642</v>
          </cell>
        </row>
        <row r="1204">
          <cell r="A1204" t="str">
            <v>550142325000</v>
          </cell>
        </row>
        <row r="1205">
          <cell r="A1205" t="str">
            <v>550141222694</v>
          </cell>
        </row>
        <row r="1206">
          <cell r="A1206" t="str">
            <v>550141305642</v>
          </cell>
        </row>
        <row r="1207">
          <cell r="A1207" t="str">
            <v>550238325000</v>
          </cell>
        </row>
        <row r="1208">
          <cell r="A1208" t="str">
            <v>550142325000</v>
          </cell>
        </row>
        <row r="1209">
          <cell r="A1209" t="str">
            <v>550142303000</v>
          </cell>
        </row>
        <row r="1210">
          <cell r="A1210" t="str">
            <v>550142325000</v>
          </cell>
        </row>
        <row r="1211">
          <cell r="A1211" t="str">
            <v>550138325000</v>
          </cell>
        </row>
        <row r="1212">
          <cell r="A1212" t="str">
            <v>550138325000</v>
          </cell>
        </row>
        <row r="1213">
          <cell r="A1213" t="str">
            <v>550142203000</v>
          </cell>
        </row>
        <row r="1214">
          <cell r="A1214" t="str">
            <v>550142203000</v>
          </cell>
        </row>
        <row r="1215">
          <cell r="A1215" t="str">
            <v>550142203000</v>
          </cell>
        </row>
        <row r="1216">
          <cell r="A1216" t="str">
            <v>550142203000</v>
          </cell>
        </row>
        <row r="1217">
          <cell r="A1217" t="str">
            <v>550141201518</v>
          </cell>
        </row>
        <row r="1218">
          <cell r="A1218" t="str">
            <v>550141201519</v>
          </cell>
        </row>
        <row r="1219">
          <cell r="A1219" t="str">
            <v>550141306650</v>
          </cell>
        </row>
        <row r="1220">
          <cell r="A1220" t="str">
            <v>550141516000</v>
          </cell>
        </row>
        <row r="1221">
          <cell r="A1221" t="str">
            <v>550141001505</v>
          </cell>
        </row>
        <row r="1222">
          <cell r="A1222" t="str">
            <v>550141305645</v>
          </cell>
        </row>
        <row r="1223">
          <cell r="A1223" t="str">
            <v>550141305642</v>
          </cell>
        </row>
        <row r="1224">
          <cell r="A1224" t="str">
            <v>550141305645</v>
          </cell>
        </row>
        <row r="1225">
          <cell r="A1225" t="str">
            <v>550141516000</v>
          </cell>
        </row>
        <row r="1226">
          <cell r="A1226" t="str">
            <v>550141001505</v>
          </cell>
        </row>
        <row r="1227">
          <cell r="A1227" t="str">
            <v>550142302541</v>
          </cell>
        </row>
        <row r="1228">
          <cell r="A1228" t="str">
            <v>550138312000</v>
          </cell>
        </row>
        <row r="1229">
          <cell r="A1229" t="str">
            <v>550141305642</v>
          </cell>
        </row>
        <row r="1230">
          <cell r="A1230" t="str">
            <v>550141305645</v>
          </cell>
        </row>
        <row r="1231">
          <cell r="A1231" t="str">
            <v>550141516000</v>
          </cell>
        </row>
        <row r="1232">
          <cell r="A1232" t="str">
            <v>550141001505</v>
          </cell>
        </row>
        <row r="1233">
          <cell r="A1233" t="str">
            <v>550142302541</v>
          </cell>
        </row>
        <row r="1234">
          <cell r="A1234" t="str">
            <v>550141806000</v>
          </cell>
        </row>
        <row r="1235">
          <cell r="A1235" t="str">
            <v>550141305000</v>
          </cell>
        </row>
        <row r="1236">
          <cell r="A1236" t="str">
            <v>550141305000</v>
          </cell>
        </row>
        <row r="1237">
          <cell r="A1237" t="str">
            <v>550141306650</v>
          </cell>
        </row>
        <row r="1238">
          <cell r="A1238" t="str">
            <v>550141201515</v>
          </cell>
        </row>
        <row r="1239">
          <cell r="A1239" t="str">
            <v>550141201516</v>
          </cell>
        </row>
        <row r="1240">
          <cell r="A1240" t="str">
            <v>550141201515</v>
          </cell>
        </row>
        <row r="1241">
          <cell r="A1241" t="str">
            <v>550141201516</v>
          </cell>
        </row>
        <row r="1242">
          <cell r="A1242" t="str">
            <v>550141201515</v>
          </cell>
        </row>
        <row r="1243">
          <cell r="A1243" t="str">
            <v>550141201516</v>
          </cell>
        </row>
        <row r="1244">
          <cell r="A1244" t="str">
            <v>550141201515</v>
          </cell>
        </row>
        <row r="1245">
          <cell r="A1245" t="str">
            <v>550141201516</v>
          </cell>
        </row>
        <row r="1246">
          <cell r="A1246" t="str">
            <v>550238325000</v>
          </cell>
        </row>
        <row r="1247">
          <cell r="A1247" t="str">
            <v>550141610000</v>
          </cell>
        </row>
        <row r="1248">
          <cell r="A1248" t="str">
            <v>550141201541</v>
          </cell>
        </row>
        <row r="1249">
          <cell r="A1249" t="str">
            <v>550141201518</v>
          </cell>
        </row>
        <row r="1250">
          <cell r="A1250" t="str">
            <v>550141201577</v>
          </cell>
        </row>
        <row r="1251">
          <cell r="A1251" t="str">
            <v>550141201518</v>
          </cell>
        </row>
        <row r="1252">
          <cell r="A1252" t="str">
            <v>550141301000</v>
          </cell>
        </row>
        <row r="1253">
          <cell r="A1253" t="str">
            <v>550141224406</v>
          </cell>
        </row>
        <row r="1254">
          <cell r="A1254" t="str">
            <v>550141224406</v>
          </cell>
        </row>
        <row r="1255">
          <cell r="A1255" t="str">
            <v>550141001506</v>
          </cell>
        </row>
        <row r="1256">
          <cell r="A1256" t="str">
            <v>550141001506</v>
          </cell>
        </row>
        <row r="1257">
          <cell r="A1257" t="str">
            <v>550141001506</v>
          </cell>
        </row>
        <row r="1258">
          <cell r="A1258" t="str">
            <v>550141001506</v>
          </cell>
        </row>
        <row r="1259">
          <cell r="A1259" t="str">
            <v>550141201514</v>
          </cell>
        </row>
        <row r="1260">
          <cell r="A1260" t="str">
            <v>550141306649</v>
          </cell>
        </row>
        <row r="1261">
          <cell r="A1261" t="str">
            <v>550141101505</v>
          </cell>
        </row>
        <row r="1262">
          <cell r="A1262" t="str">
            <v>550141222694</v>
          </cell>
        </row>
        <row r="1263">
          <cell r="A1263" t="str">
            <v>550141305543</v>
          </cell>
        </row>
        <row r="1264">
          <cell r="A1264" t="str">
            <v>550141305643</v>
          </cell>
        </row>
        <row r="1265">
          <cell r="A1265" t="str">
            <v>550142325000</v>
          </cell>
        </row>
        <row r="1266">
          <cell r="A1266" t="str">
            <v>550142302541</v>
          </cell>
        </row>
        <row r="1267">
          <cell r="A1267" t="str">
            <v>550142303000</v>
          </cell>
        </row>
        <row r="1268">
          <cell r="A1268" t="str">
            <v>550342309000</v>
          </cell>
        </row>
        <row r="1269">
          <cell r="A1269" t="str">
            <v>550142309000</v>
          </cell>
        </row>
        <row r="1270">
          <cell r="A1270" t="str">
            <v>550342309000</v>
          </cell>
        </row>
        <row r="1271">
          <cell r="A1271" t="str">
            <v>550131811445</v>
          </cell>
        </row>
        <row r="1272">
          <cell r="A1272" t="str">
            <v>550141205515</v>
          </cell>
        </row>
        <row r="1273">
          <cell r="A1273" t="str">
            <v>550141224698</v>
          </cell>
        </row>
        <row r="1274">
          <cell r="A1274" t="str">
            <v>550142302541</v>
          </cell>
        </row>
        <row r="1275">
          <cell r="A1275" t="str">
            <v>550138325000</v>
          </cell>
        </row>
        <row r="1276">
          <cell r="A1276" t="str">
            <v>550138312000</v>
          </cell>
        </row>
        <row r="1277">
          <cell r="A1277" t="str">
            <v>550141205000</v>
          </cell>
        </row>
        <row r="1278">
          <cell r="A1278" t="str">
            <v>550141703000</v>
          </cell>
        </row>
        <row r="1279">
          <cell r="A1279" t="str">
            <v>550141304636</v>
          </cell>
        </row>
        <row r="1280">
          <cell r="A1280" t="str">
            <v>550141304636</v>
          </cell>
        </row>
        <row r="1281">
          <cell r="A1281" t="str">
            <v>550141304636</v>
          </cell>
        </row>
        <row r="1282">
          <cell r="A1282" t="str">
            <v>550141304636</v>
          </cell>
        </row>
        <row r="1283">
          <cell r="A1283" t="str">
            <v>550142325000</v>
          </cell>
        </row>
        <row r="1284">
          <cell r="A1284" t="str">
            <v>550131807000</v>
          </cell>
        </row>
        <row r="1285">
          <cell r="A1285" t="str">
            <v>550138325000</v>
          </cell>
        </row>
        <row r="1286">
          <cell r="A1286" t="str">
            <v>550141224505</v>
          </cell>
        </row>
        <row r="1287">
          <cell r="A1287" t="str">
            <v>550141224505</v>
          </cell>
        </row>
        <row r="1288">
          <cell r="A1288" t="str">
            <v>550142302541</v>
          </cell>
        </row>
        <row r="1289">
          <cell r="A1289" t="str">
            <v>550141305645</v>
          </cell>
        </row>
        <row r="1290">
          <cell r="A1290" t="str">
            <v>550141516000</v>
          </cell>
        </row>
        <row r="1291">
          <cell r="A1291" t="str">
            <v>550141001505</v>
          </cell>
        </row>
        <row r="1292">
          <cell r="A1292" t="str">
            <v>550142302541</v>
          </cell>
        </row>
        <row r="1293">
          <cell r="A1293" t="str">
            <v>550141205000</v>
          </cell>
        </row>
        <row r="1294">
          <cell r="A1294" t="str">
            <v>550141224505</v>
          </cell>
        </row>
        <row r="1295">
          <cell r="A1295" t="str">
            <v>550142309000</v>
          </cell>
        </row>
        <row r="1296">
          <cell r="A1296" t="str">
            <v>550141305645</v>
          </cell>
        </row>
        <row r="1297">
          <cell r="A1297" t="str">
            <v>550141305643</v>
          </cell>
        </row>
        <row r="1298">
          <cell r="A1298" t="str">
            <v>550141224406</v>
          </cell>
        </row>
        <row r="1299">
          <cell r="A1299" t="str">
            <v>550141702005</v>
          </cell>
        </row>
        <row r="1300">
          <cell r="A1300" t="str">
            <v>550141304636</v>
          </cell>
        </row>
        <row r="1301">
          <cell r="A1301" t="str">
            <v>550141304636</v>
          </cell>
        </row>
        <row r="1302">
          <cell r="A1302" t="str">
            <v>550141304636</v>
          </cell>
        </row>
        <row r="1303">
          <cell r="A1303" t="str">
            <v>550141304636</v>
          </cell>
        </row>
        <row r="1304">
          <cell r="A1304" t="str">
            <v>550141304636</v>
          </cell>
        </row>
        <row r="1305">
          <cell r="A1305" t="str">
            <v>550141304636</v>
          </cell>
        </row>
        <row r="1306">
          <cell r="A1306" t="str">
            <v>550141304636</v>
          </cell>
        </row>
        <row r="1307">
          <cell r="A1307" t="str">
            <v>550142311000</v>
          </cell>
        </row>
        <row r="1308">
          <cell r="A1308" t="str">
            <v>550141101000</v>
          </cell>
        </row>
        <row r="1309">
          <cell r="A1309" t="str">
            <v>550141305650</v>
          </cell>
        </row>
        <row r="1310">
          <cell r="A1310" t="str">
            <v>550141516544</v>
          </cell>
        </row>
        <row r="1311">
          <cell r="A1311" t="str">
            <v>550141205000</v>
          </cell>
        </row>
        <row r="1312">
          <cell r="A1312" t="str">
            <v>550141205521</v>
          </cell>
        </row>
        <row r="1313">
          <cell r="A1313" t="str">
            <v>550141001504</v>
          </cell>
        </row>
        <row r="1314">
          <cell r="A1314" t="str">
            <v>550142325000</v>
          </cell>
        </row>
        <row r="1315">
          <cell r="A1315" t="str">
            <v>550141401665</v>
          </cell>
        </row>
        <row r="1316">
          <cell r="A1316" t="str">
            <v>550141201515</v>
          </cell>
        </row>
        <row r="1317">
          <cell r="A1317" t="str">
            <v>550141201519</v>
          </cell>
        </row>
        <row r="1318">
          <cell r="A1318" t="str">
            <v>550141201518</v>
          </cell>
        </row>
        <row r="1319">
          <cell r="A1319" t="str">
            <v>550141205515</v>
          </cell>
        </row>
        <row r="1320">
          <cell r="A1320" t="str">
            <v>550141305643</v>
          </cell>
        </row>
        <row r="1321">
          <cell r="A1321" t="str">
            <v>550142317000</v>
          </cell>
        </row>
        <row r="1322">
          <cell r="A1322" t="str">
            <v>550141306650</v>
          </cell>
        </row>
        <row r="1323">
          <cell r="A1323" t="str">
            <v>550142204665</v>
          </cell>
        </row>
        <row r="1324">
          <cell r="A1324" t="str">
            <v>550141221000</v>
          </cell>
        </row>
        <row r="1325">
          <cell r="A1325" t="str">
            <v>550141205515</v>
          </cell>
        </row>
        <row r="1326">
          <cell r="A1326" t="str">
            <v>550341306650</v>
          </cell>
        </row>
        <row r="1327">
          <cell r="A1327" t="str">
            <v>550141306650</v>
          </cell>
        </row>
        <row r="1328">
          <cell r="A1328" t="str">
            <v>550142325000</v>
          </cell>
        </row>
        <row r="1329">
          <cell r="A1329" t="str">
            <v>550141703000</v>
          </cell>
        </row>
        <row r="1330">
          <cell r="A1330" t="str">
            <v>550141305645</v>
          </cell>
        </row>
        <row r="1331">
          <cell r="A1331" t="str">
            <v>550141516000</v>
          </cell>
        </row>
        <row r="1332">
          <cell r="A1332" t="str">
            <v>550141001505</v>
          </cell>
        </row>
        <row r="1333">
          <cell r="A1333" t="str">
            <v>550141305642</v>
          </cell>
        </row>
        <row r="1334">
          <cell r="A1334" t="str">
            <v>550141224505</v>
          </cell>
        </row>
        <row r="1335">
          <cell r="A1335" t="str">
            <v>550141305645</v>
          </cell>
        </row>
        <row r="1336">
          <cell r="A1336" t="str">
            <v>550141516000</v>
          </cell>
        </row>
        <row r="1337">
          <cell r="A1337" t="str">
            <v>550141001505</v>
          </cell>
        </row>
        <row r="1338">
          <cell r="A1338" t="str">
            <v>550141305642</v>
          </cell>
        </row>
        <row r="1339">
          <cell r="A1339" t="str">
            <v>550342309000</v>
          </cell>
        </row>
        <row r="1340">
          <cell r="A1340" t="str">
            <v>550141205515</v>
          </cell>
        </row>
        <row r="1341">
          <cell r="A1341" t="str">
            <v>550141001050</v>
          </cell>
        </row>
        <row r="1342">
          <cell r="A1342" t="str">
            <v>550141301633</v>
          </cell>
        </row>
        <row r="1343">
          <cell r="A1343" t="str">
            <v>550142325000</v>
          </cell>
        </row>
        <row r="1344">
          <cell r="A1344" t="str">
            <v>550142325000</v>
          </cell>
        </row>
        <row r="1345">
          <cell r="A1345" t="str">
            <v>550142302000</v>
          </cell>
        </row>
        <row r="1346">
          <cell r="A1346" t="str">
            <v>550238325000</v>
          </cell>
        </row>
        <row r="1347">
          <cell r="A1347" t="str">
            <v>550141401543</v>
          </cell>
        </row>
        <row r="1348">
          <cell r="A1348" t="str">
            <v>550141401505</v>
          </cell>
        </row>
        <row r="1349">
          <cell r="A1349" t="str">
            <v>550141810000</v>
          </cell>
        </row>
        <row r="1350">
          <cell r="A1350" t="str">
            <v>550141305650</v>
          </cell>
        </row>
        <row r="1351">
          <cell r="A1351" t="str">
            <v>550141805000</v>
          </cell>
        </row>
        <row r="1352">
          <cell r="A1352" t="str">
            <v>550142325000</v>
          </cell>
        </row>
        <row r="1353">
          <cell r="A1353" t="str">
            <v>550141102627</v>
          </cell>
        </row>
        <row r="1354">
          <cell r="A1354" t="str">
            <v>550141221000</v>
          </cell>
        </row>
        <row r="1355">
          <cell r="A1355" t="str">
            <v>550141201518</v>
          </cell>
        </row>
        <row r="1356">
          <cell r="A1356" t="str">
            <v>550141201519</v>
          </cell>
        </row>
        <row r="1357">
          <cell r="A1357" t="str">
            <v>550141201519</v>
          </cell>
        </row>
        <row r="1358">
          <cell r="A1358" t="str">
            <v>550141201519</v>
          </cell>
        </row>
        <row r="1359">
          <cell r="A1359" t="str">
            <v>550141201519</v>
          </cell>
        </row>
        <row r="1360">
          <cell r="A1360" t="str">
            <v>550141305642</v>
          </cell>
        </row>
        <row r="1361">
          <cell r="A1361" t="str">
            <v>550141305640</v>
          </cell>
        </row>
        <row r="1362">
          <cell r="A1362" t="str">
            <v>550142303000</v>
          </cell>
        </row>
        <row r="1363">
          <cell r="A1363" t="str">
            <v>550141306652</v>
          </cell>
        </row>
        <row r="1364">
          <cell r="A1364" t="str">
            <v>550342309000</v>
          </cell>
        </row>
        <row r="1365">
          <cell r="A1365" t="str">
            <v>550141512547</v>
          </cell>
        </row>
        <row r="1366">
          <cell r="A1366" t="str">
            <v>550142203000</v>
          </cell>
        </row>
        <row r="1367">
          <cell r="A1367" t="str">
            <v>550141201519</v>
          </cell>
        </row>
        <row r="1368">
          <cell r="A1368" t="str">
            <v>550141201519</v>
          </cell>
        </row>
        <row r="1369">
          <cell r="A1369" t="str">
            <v>550141305647</v>
          </cell>
        </row>
        <row r="1370">
          <cell r="A1370" t="str">
            <v>550141224698</v>
          </cell>
        </row>
        <row r="1371">
          <cell r="A1371" t="str">
            <v>550141306652</v>
          </cell>
        </row>
        <row r="1372">
          <cell r="A1372" t="str">
            <v>550141306652</v>
          </cell>
        </row>
        <row r="1373">
          <cell r="A1373" t="str">
            <v>550141306652</v>
          </cell>
        </row>
        <row r="1374">
          <cell r="A1374" t="str">
            <v>550141304636</v>
          </cell>
        </row>
        <row r="1375">
          <cell r="A1375" t="str">
            <v>550141304636</v>
          </cell>
        </row>
        <row r="1376">
          <cell r="A1376" t="str">
            <v>550141304636</v>
          </cell>
        </row>
        <row r="1377">
          <cell r="A1377" t="str">
            <v>550141201577</v>
          </cell>
        </row>
        <row r="1378">
          <cell r="A1378" t="str">
            <v>550141101514</v>
          </cell>
        </row>
        <row r="1379">
          <cell r="A1379" t="str">
            <v>550141703000</v>
          </cell>
        </row>
        <row r="1380">
          <cell r="A1380" t="str">
            <v>550141306651</v>
          </cell>
        </row>
        <row r="1381">
          <cell r="A1381" t="str">
            <v>550141205000</v>
          </cell>
        </row>
        <row r="1382">
          <cell r="A1382" t="str">
            <v>550142325567</v>
          </cell>
        </row>
        <row r="1383">
          <cell r="A1383" t="str">
            <v>550141301633</v>
          </cell>
        </row>
        <row r="1384">
          <cell r="A1384" t="str">
            <v>550141205000</v>
          </cell>
        </row>
        <row r="1385">
          <cell r="A1385" t="str">
            <v>550142310000</v>
          </cell>
        </row>
        <row r="1386">
          <cell r="A1386" t="str">
            <v>550141306649</v>
          </cell>
        </row>
        <row r="1387">
          <cell r="A1387" t="str">
            <v>550141305642</v>
          </cell>
        </row>
        <row r="1388">
          <cell r="A1388" t="str">
            <v>550141306652</v>
          </cell>
        </row>
        <row r="1389">
          <cell r="A1389" t="str">
            <v>540551320000</v>
          </cell>
        </row>
        <row r="1390">
          <cell r="A1390" t="str">
            <v>550142302000</v>
          </cell>
        </row>
        <row r="1391">
          <cell r="A1391" t="str">
            <v>550141201514</v>
          </cell>
        </row>
        <row r="1392">
          <cell r="A1392" t="str">
            <v>550342309000</v>
          </cell>
        </row>
        <row r="1393">
          <cell r="A1393" t="str">
            <v>550141306649</v>
          </cell>
        </row>
        <row r="1394">
          <cell r="A1394" t="str">
            <v>550141305642</v>
          </cell>
        </row>
        <row r="1395">
          <cell r="A1395" t="str">
            <v>550138131000</v>
          </cell>
        </row>
        <row r="1396">
          <cell r="A1396" t="str">
            <v>550141512547</v>
          </cell>
        </row>
        <row r="1397">
          <cell r="A1397" t="str">
            <v>550142325000</v>
          </cell>
        </row>
        <row r="1398">
          <cell r="A1398" t="str">
            <v>550141702005</v>
          </cell>
        </row>
        <row r="1399">
          <cell r="A1399" t="str">
            <v>550141224505</v>
          </cell>
        </row>
        <row r="1400">
          <cell r="A1400" t="str">
            <v>550141224698</v>
          </cell>
        </row>
        <row r="1401">
          <cell r="A1401" t="str">
            <v>550141302541</v>
          </cell>
        </row>
        <row r="1402">
          <cell r="A1402" t="str">
            <v>550141305642</v>
          </cell>
        </row>
        <row r="1403">
          <cell r="A1403" t="str">
            <v>550142325000</v>
          </cell>
        </row>
        <row r="1404">
          <cell r="A1404" t="str">
            <v>550238325000</v>
          </cell>
        </row>
        <row r="1405">
          <cell r="A1405" t="str">
            <v>550141401665</v>
          </cell>
        </row>
        <row r="1406">
          <cell r="A1406" t="str">
            <v>550141205000</v>
          </cell>
        </row>
        <row r="1407">
          <cell r="A1407" t="str">
            <v>550141401665</v>
          </cell>
        </row>
        <row r="1408">
          <cell r="A1408" t="str">
            <v>550142311100</v>
          </cell>
        </row>
        <row r="1409">
          <cell r="A1409" t="str">
            <v>550141310000</v>
          </cell>
        </row>
        <row r="1410">
          <cell r="A1410" t="str">
            <v>550138304000</v>
          </cell>
        </row>
        <row r="1411">
          <cell r="A1411" t="str">
            <v>550141806000</v>
          </cell>
        </row>
        <row r="1412">
          <cell r="A1412" t="str">
            <v>550138312000</v>
          </cell>
        </row>
        <row r="1413">
          <cell r="A1413" t="str">
            <v>550142312000</v>
          </cell>
        </row>
        <row r="1414">
          <cell r="A1414" t="str">
            <v>550141205515</v>
          </cell>
        </row>
        <row r="1415">
          <cell r="A1415" t="str">
            <v>550141101501</v>
          </cell>
        </row>
        <row r="1416">
          <cell r="A1416" t="str">
            <v>550142317000</v>
          </cell>
        </row>
        <row r="1417">
          <cell r="A1417" t="str">
            <v>550142303000</v>
          </cell>
        </row>
        <row r="1418">
          <cell r="A1418" t="str">
            <v>550142303000</v>
          </cell>
        </row>
        <row r="1419">
          <cell r="A1419" t="str">
            <v>550142325000</v>
          </cell>
        </row>
        <row r="1420">
          <cell r="A1420" t="str">
            <v>550141702005</v>
          </cell>
        </row>
        <row r="1421">
          <cell r="A1421" t="str">
            <v>550141702005</v>
          </cell>
        </row>
        <row r="1422">
          <cell r="A1422" t="str">
            <v>550141702005</v>
          </cell>
        </row>
        <row r="1423">
          <cell r="A1423" t="str">
            <v>550141702005</v>
          </cell>
        </row>
        <row r="1424">
          <cell r="A1424" t="str">
            <v>550141702005</v>
          </cell>
        </row>
        <row r="1425">
          <cell r="A1425" t="str">
            <v>550141702005</v>
          </cell>
        </row>
        <row r="1426">
          <cell r="A1426" t="str">
            <v>550141702005</v>
          </cell>
        </row>
        <row r="1427">
          <cell r="A1427" t="str">
            <v>550131807000</v>
          </cell>
        </row>
        <row r="1428">
          <cell r="A1428" t="str">
            <v>550141602000</v>
          </cell>
        </row>
        <row r="1429">
          <cell r="A1429" t="str">
            <v>550141702005</v>
          </cell>
        </row>
        <row r="1430">
          <cell r="A1430" t="str">
            <v>550141702005</v>
          </cell>
        </row>
        <row r="1431">
          <cell r="A1431" t="str">
            <v>550141602000</v>
          </cell>
        </row>
        <row r="1432">
          <cell r="A1432" t="str">
            <v>550141702005</v>
          </cell>
        </row>
        <row r="1433">
          <cell r="A1433" t="str">
            <v>550131807000</v>
          </cell>
        </row>
        <row r="1434">
          <cell r="A1434" t="str">
            <v>550141602000</v>
          </cell>
        </row>
        <row r="1435">
          <cell r="A1435" t="str">
            <v>550141702005</v>
          </cell>
        </row>
        <row r="1436">
          <cell r="A1436" t="str">
            <v>550141702005</v>
          </cell>
        </row>
        <row r="1437">
          <cell r="A1437" t="str">
            <v>550141702005</v>
          </cell>
        </row>
        <row r="1438">
          <cell r="A1438" t="str">
            <v>550141602000</v>
          </cell>
        </row>
        <row r="1439">
          <cell r="A1439" t="str">
            <v>550141702005</v>
          </cell>
        </row>
        <row r="1440">
          <cell r="A1440" t="str">
            <v>550141702005</v>
          </cell>
        </row>
        <row r="1441">
          <cell r="A1441" t="str">
            <v>550141602000</v>
          </cell>
        </row>
        <row r="1442">
          <cell r="A1442" t="str">
            <v>550141702005</v>
          </cell>
        </row>
        <row r="1443">
          <cell r="A1443" t="str">
            <v>550141602000</v>
          </cell>
        </row>
        <row r="1444">
          <cell r="A1444" t="str">
            <v>550141702005</v>
          </cell>
        </row>
        <row r="1445">
          <cell r="A1445" t="str">
            <v>550141702005</v>
          </cell>
        </row>
        <row r="1446">
          <cell r="A1446" t="str">
            <v>550131807000</v>
          </cell>
        </row>
        <row r="1447">
          <cell r="A1447" t="str">
            <v>550141702005</v>
          </cell>
        </row>
        <row r="1448">
          <cell r="A1448" t="str">
            <v>550141602000</v>
          </cell>
        </row>
        <row r="1449">
          <cell r="A1449" t="str">
            <v>550141602000</v>
          </cell>
        </row>
        <row r="1450">
          <cell r="A1450" t="str">
            <v>550141702005</v>
          </cell>
        </row>
        <row r="1451">
          <cell r="A1451" t="str">
            <v>550141602000</v>
          </cell>
        </row>
        <row r="1452">
          <cell r="A1452" t="str">
            <v>550141602000</v>
          </cell>
        </row>
        <row r="1453">
          <cell r="A1453" t="str">
            <v>550141702005</v>
          </cell>
        </row>
        <row r="1454">
          <cell r="A1454" t="str">
            <v>550141801000</v>
          </cell>
        </row>
        <row r="1455">
          <cell r="A1455" t="str">
            <v>550141602000</v>
          </cell>
        </row>
        <row r="1456">
          <cell r="A1456" t="str">
            <v>550141801000</v>
          </cell>
        </row>
        <row r="1457">
          <cell r="A1457" t="str">
            <v>550141702005</v>
          </cell>
        </row>
        <row r="1458">
          <cell r="A1458" t="str">
            <v>550141502000</v>
          </cell>
        </row>
        <row r="1459">
          <cell r="A1459" t="str">
            <v>550141702006</v>
          </cell>
        </row>
        <row r="1460">
          <cell r="A1460" t="str">
            <v>550142325000</v>
          </cell>
        </row>
        <row r="1461">
          <cell r="A1461" t="str">
            <v>550131807000</v>
          </cell>
        </row>
        <row r="1462">
          <cell r="A1462" t="str">
            <v>550141702005</v>
          </cell>
        </row>
        <row r="1463">
          <cell r="A1463" t="str">
            <v>550141602000</v>
          </cell>
        </row>
        <row r="1464">
          <cell r="A1464" t="str">
            <v>550141702005</v>
          </cell>
        </row>
        <row r="1465">
          <cell r="A1465" t="str">
            <v>550141702005</v>
          </cell>
        </row>
        <row r="1466">
          <cell r="A1466" t="str">
            <v>550141702006</v>
          </cell>
        </row>
        <row r="1467">
          <cell r="A1467" t="str">
            <v>550141701010</v>
          </cell>
        </row>
        <row r="1468">
          <cell r="A1468" t="str">
            <v>550141101500</v>
          </cell>
        </row>
        <row r="1469">
          <cell r="A1469" t="str">
            <v>550141102699</v>
          </cell>
        </row>
        <row r="1470">
          <cell r="A1470" t="str">
            <v>510251401000</v>
          </cell>
        </row>
        <row r="1471">
          <cell r="A1471" t="str">
            <v>550142204665</v>
          </cell>
        </row>
        <row r="1472">
          <cell r="A1472" t="str">
            <v>550131931000</v>
          </cell>
        </row>
        <row r="1473">
          <cell r="A1473" t="str">
            <v>550238325000</v>
          </cell>
        </row>
        <row r="1474">
          <cell r="A1474" t="str">
            <v>550238325000</v>
          </cell>
        </row>
        <row r="1475">
          <cell r="A1475" t="str">
            <v>550238325000</v>
          </cell>
        </row>
        <row r="1476">
          <cell r="A1476" t="str">
            <v>550131931000</v>
          </cell>
        </row>
        <row r="1477">
          <cell r="A1477" t="str">
            <v>550238325000</v>
          </cell>
        </row>
        <row r="1478">
          <cell r="A1478" t="str">
            <v>550141001503</v>
          </cell>
        </row>
        <row r="1479">
          <cell r="A1479" t="str">
            <v>550141001505</v>
          </cell>
        </row>
        <row r="1480">
          <cell r="A1480" t="str">
            <v>550141001504</v>
          </cell>
        </row>
        <row r="1481">
          <cell r="A1481" t="str">
            <v>550141001506</v>
          </cell>
        </row>
        <row r="1482">
          <cell r="A1482" t="str">
            <v>550141201514</v>
          </cell>
        </row>
        <row r="1483">
          <cell r="A1483" t="str">
            <v>550141201513</v>
          </cell>
        </row>
        <row r="1484">
          <cell r="A1484" t="str">
            <v>550141205515</v>
          </cell>
        </row>
        <row r="1485">
          <cell r="A1485" t="str">
            <v>550141224505</v>
          </cell>
        </row>
        <row r="1486">
          <cell r="A1486" t="str">
            <v>550141224517</v>
          </cell>
        </row>
        <row r="1487">
          <cell r="A1487" t="str">
            <v>550141304636</v>
          </cell>
        </row>
        <row r="1488">
          <cell r="A1488" t="str">
            <v>550141305642</v>
          </cell>
        </row>
        <row r="1489">
          <cell r="A1489" t="str">
            <v>550141305643</v>
          </cell>
        </row>
        <row r="1490">
          <cell r="A1490" t="str">
            <v>550141305645</v>
          </cell>
        </row>
        <row r="1491">
          <cell r="A1491" t="str">
            <v>550141306650</v>
          </cell>
        </row>
        <row r="1492">
          <cell r="A1492" t="str">
            <v>550141516000</v>
          </cell>
        </row>
        <row r="1493">
          <cell r="A1493" t="str">
            <v>550142302541</v>
          </cell>
        </row>
        <row r="1494">
          <cell r="A1494" t="str">
            <v>550142303000</v>
          </cell>
        </row>
        <row r="1495">
          <cell r="A1495" t="str">
            <v>550142325000</v>
          </cell>
        </row>
        <row r="1496">
          <cell r="A1496" t="str">
            <v>550342309000</v>
          </cell>
        </row>
        <row r="1497">
          <cell r="A1497" t="str">
            <v>550141001506</v>
          </cell>
        </row>
        <row r="1498">
          <cell r="A1498" t="str">
            <v>550141201514</v>
          </cell>
        </row>
        <row r="1499">
          <cell r="A1499" t="str">
            <v>550141201516</v>
          </cell>
        </row>
        <row r="1500">
          <cell r="A1500" t="str">
            <v>550141201515</v>
          </cell>
        </row>
        <row r="1501">
          <cell r="A1501" t="str">
            <v>550141201513</v>
          </cell>
        </row>
        <row r="1502">
          <cell r="A1502" t="str">
            <v>550141224505</v>
          </cell>
        </row>
        <row r="1503">
          <cell r="A1503" t="str">
            <v>550141224517</v>
          </cell>
        </row>
        <row r="1504">
          <cell r="A1504" t="str">
            <v>550141305642</v>
          </cell>
        </row>
        <row r="1505">
          <cell r="A1505" t="str">
            <v>550141305643</v>
          </cell>
        </row>
        <row r="1506">
          <cell r="A1506" t="str">
            <v>550141516000</v>
          </cell>
        </row>
        <row r="1507">
          <cell r="A1507" t="str">
            <v>550142303000</v>
          </cell>
        </row>
        <row r="1508">
          <cell r="A1508" t="str">
            <v>550142311000</v>
          </cell>
        </row>
        <row r="1509">
          <cell r="A1509" t="str">
            <v>550141001504</v>
          </cell>
        </row>
        <row r="1510">
          <cell r="A1510" t="str">
            <v>550141001506</v>
          </cell>
        </row>
        <row r="1511">
          <cell r="A1511" t="str">
            <v>550141201514</v>
          </cell>
        </row>
        <row r="1512">
          <cell r="A1512" t="str">
            <v>550141201516</v>
          </cell>
        </row>
        <row r="1513">
          <cell r="A1513" t="str">
            <v>550141201515</v>
          </cell>
        </row>
        <row r="1514">
          <cell r="A1514" t="str">
            <v>550141201513</v>
          </cell>
        </row>
        <row r="1515">
          <cell r="A1515" t="str">
            <v>550141224517</v>
          </cell>
        </row>
        <row r="1516">
          <cell r="A1516" t="str">
            <v>550141305642</v>
          </cell>
        </row>
        <row r="1517">
          <cell r="A1517" t="str">
            <v>550141305643</v>
          </cell>
        </row>
        <row r="1518">
          <cell r="A1518" t="str">
            <v>550141305645</v>
          </cell>
        </row>
        <row r="1519">
          <cell r="A1519" t="str">
            <v>550141306649</v>
          </cell>
        </row>
        <row r="1520">
          <cell r="A1520" t="str">
            <v>550141512547</v>
          </cell>
        </row>
        <row r="1521">
          <cell r="A1521" t="str">
            <v>550142303000</v>
          </cell>
        </row>
        <row r="1522">
          <cell r="A1522" t="str">
            <v>550142311000</v>
          </cell>
        </row>
        <row r="1523">
          <cell r="A1523" t="str">
            <v>550242302541</v>
          </cell>
        </row>
        <row r="1524">
          <cell r="A1524" t="str">
            <v>550141224532</v>
          </cell>
        </row>
        <row r="1525">
          <cell r="A1525" t="str">
            <v>550142311000</v>
          </cell>
        </row>
        <row r="1526">
          <cell r="A1526" t="str">
            <v>550141512547</v>
          </cell>
        </row>
        <row r="1527">
          <cell r="A1527" t="str">
            <v>550141516547</v>
          </cell>
        </row>
        <row r="1528">
          <cell r="A1528" t="str">
            <v>550141001508</v>
          </cell>
        </row>
        <row r="1529">
          <cell r="A1529" t="str">
            <v>550141302000</v>
          </cell>
        </row>
        <row r="1530">
          <cell r="A1530" t="str">
            <v>550141101500</v>
          </cell>
        </row>
        <row r="1531">
          <cell r="A1531" t="str">
            <v>550141305644</v>
          </cell>
        </row>
        <row r="1532">
          <cell r="A1532" t="str">
            <v>550151101009</v>
          </cell>
        </row>
        <row r="1533">
          <cell r="A1533" t="str">
            <v>550151101008</v>
          </cell>
        </row>
        <row r="1534">
          <cell r="A1534" t="str">
            <v>550141201516</v>
          </cell>
        </row>
        <row r="1535">
          <cell r="A1535" t="str">
            <v>550141201515</v>
          </cell>
        </row>
        <row r="1536">
          <cell r="A1536" t="str">
            <v>550141224000</v>
          </cell>
        </row>
        <row r="1537">
          <cell r="A1537" t="str">
            <v>550141001501</v>
          </cell>
        </row>
        <row r="1538">
          <cell r="A1538" t="str">
            <v>550141001505</v>
          </cell>
        </row>
        <row r="1539">
          <cell r="A1539" t="str">
            <v>550141224532</v>
          </cell>
        </row>
        <row r="1540">
          <cell r="A1540" t="str">
            <v>550141001501</v>
          </cell>
        </row>
        <row r="1541">
          <cell r="A1541" t="str">
            <v>550141201518</v>
          </cell>
        </row>
        <row r="1542">
          <cell r="A1542" t="str">
            <v>550141201519</v>
          </cell>
        </row>
        <row r="1543">
          <cell r="A1543" t="str">
            <v>550141224532</v>
          </cell>
        </row>
        <row r="1544">
          <cell r="A1544" t="str">
            <v>550141001505</v>
          </cell>
        </row>
        <row r="1545">
          <cell r="A1545" t="str">
            <v>550141001501</v>
          </cell>
        </row>
        <row r="1546">
          <cell r="A1546" t="str">
            <v>550141306649</v>
          </cell>
        </row>
        <row r="1547">
          <cell r="A1547" t="str">
            <v>550141205515</v>
          </cell>
        </row>
        <row r="1548">
          <cell r="A1548" t="str">
            <v>550238325000</v>
          </cell>
        </row>
        <row r="1549">
          <cell r="A1549" t="str">
            <v>550141221504</v>
          </cell>
        </row>
        <row r="1550">
          <cell r="A1550" t="str">
            <v>550141224000</v>
          </cell>
        </row>
        <row r="1551">
          <cell r="A1551" t="str">
            <v>550151101009</v>
          </cell>
        </row>
        <row r="1552">
          <cell r="A1552" t="str">
            <v>550141221504</v>
          </cell>
        </row>
        <row r="1553">
          <cell r="A1553" t="str">
            <v>550141201518</v>
          </cell>
        </row>
        <row r="1554">
          <cell r="A1554" t="str">
            <v>550141201518</v>
          </cell>
        </row>
        <row r="1555">
          <cell r="A1555" t="str">
            <v>550141305645</v>
          </cell>
        </row>
        <row r="1556">
          <cell r="A1556" t="str">
            <v>550141516000</v>
          </cell>
        </row>
        <row r="1557">
          <cell r="A1557" t="str">
            <v>550141224515</v>
          </cell>
        </row>
        <row r="1558">
          <cell r="A1558" t="str">
            <v>550141224515</v>
          </cell>
        </row>
        <row r="1559">
          <cell r="A1559" t="str">
            <v>550141001502</v>
          </cell>
        </row>
        <row r="1560">
          <cell r="A1560" t="str">
            <v>550241224505</v>
          </cell>
        </row>
        <row r="1561">
          <cell r="A1561" t="str">
            <v>550142303537</v>
          </cell>
        </row>
        <row r="1562">
          <cell r="A1562" t="str">
            <v>550142303000</v>
          </cell>
        </row>
        <row r="1563">
          <cell r="A1563" t="str">
            <v>550141516547</v>
          </cell>
        </row>
        <row r="1564">
          <cell r="A1564" t="str">
            <v>550141207000</v>
          </cell>
        </row>
        <row r="1565">
          <cell r="A1565" t="str">
            <v>550141224406</v>
          </cell>
        </row>
        <row r="1566">
          <cell r="A1566" t="str">
            <v>550138325000</v>
          </cell>
        </row>
        <row r="1567">
          <cell r="A1567" t="str">
            <v>550238325000</v>
          </cell>
        </row>
        <row r="1568">
          <cell r="A1568" t="str">
            <v>550141201518</v>
          </cell>
        </row>
        <row r="1569">
          <cell r="A1569" t="str">
            <v>550141201519</v>
          </cell>
        </row>
        <row r="1570">
          <cell r="A1570" t="str">
            <v>550241305643</v>
          </cell>
        </row>
        <row r="1571">
          <cell r="A1571" t="str">
            <v>550238325000</v>
          </cell>
        </row>
        <row r="1572">
          <cell r="A1572" t="str">
            <v>550238325000</v>
          </cell>
        </row>
        <row r="1573">
          <cell r="A1573" t="str">
            <v>550238325000</v>
          </cell>
        </row>
        <row r="1574">
          <cell r="A1574" t="str">
            <v>550238325000</v>
          </cell>
        </row>
        <row r="1575">
          <cell r="A1575" t="str">
            <v>550238325000</v>
          </cell>
        </row>
        <row r="1576">
          <cell r="A1576" t="str">
            <v>550142203000</v>
          </cell>
        </row>
        <row r="1577">
          <cell r="A1577" t="str">
            <v>550141516547</v>
          </cell>
        </row>
        <row r="1578">
          <cell r="A1578" t="str">
            <v>550142302541</v>
          </cell>
        </row>
        <row r="1579">
          <cell r="A1579" t="str">
            <v>550238325000</v>
          </cell>
        </row>
        <row r="1580">
          <cell r="A1580" t="str">
            <v>550141224698</v>
          </cell>
        </row>
        <row r="1581">
          <cell r="A1581" t="str">
            <v>550238325000</v>
          </cell>
        </row>
        <row r="1582">
          <cell r="A1582" t="str">
            <v>550141205000</v>
          </cell>
        </row>
        <row r="1583">
          <cell r="A1583" t="str">
            <v>550141602642</v>
          </cell>
        </row>
        <row r="1584">
          <cell r="A1584" t="str">
            <v>550142302000</v>
          </cell>
        </row>
        <row r="1585">
          <cell r="A1585" t="str">
            <v>550141201519</v>
          </cell>
        </row>
        <row r="1586">
          <cell r="A1586" t="str">
            <v>550141224698</v>
          </cell>
        </row>
        <row r="1587">
          <cell r="A1587" t="str">
            <v>550141304636</v>
          </cell>
        </row>
        <row r="1588">
          <cell r="A1588" t="str">
            <v>550141101514</v>
          </cell>
        </row>
        <row r="1589">
          <cell r="A1589" t="str">
            <v>550141304636</v>
          </cell>
        </row>
        <row r="1590">
          <cell r="A1590" t="str">
            <v>550238325000</v>
          </cell>
        </row>
        <row r="1591">
          <cell r="A1591" t="str">
            <v>550141201514</v>
          </cell>
        </row>
        <row r="1592">
          <cell r="A1592" t="str">
            <v>550141220526</v>
          </cell>
        </row>
        <row r="1593">
          <cell r="A1593" t="str">
            <v>550241220526</v>
          </cell>
        </row>
        <row r="1594">
          <cell r="A1594" t="str">
            <v>550238325000</v>
          </cell>
        </row>
        <row r="1595">
          <cell r="A1595" t="str">
            <v>550141306650</v>
          </cell>
        </row>
        <row r="1596">
          <cell r="A1596" t="str">
            <v>550141306649</v>
          </cell>
        </row>
        <row r="1597">
          <cell r="A1597" t="str">
            <v>550141224532</v>
          </cell>
        </row>
        <row r="1598">
          <cell r="A1598" t="str">
            <v>550142311000</v>
          </cell>
        </row>
        <row r="1599">
          <cell r="A1599" t="str">
            <v>550141201514</v>
          </cell>
        </row>
        <row r="1600">
          <cell r="A1600" t="str">
            <v>550141201516</v>
          </cell>
        </row>
        <row r="1601">
          <cell r="A1601" t="str">
            <v>550141201515</v>
          </cell>
        </row>
        <row r="1602">
          <cell r="A1602" t="str">
            <v>550141201513</v>
          </cell>
        </row>
        <row r="1603">
          <cell r="A1603" t="str">
            <v>550141224517</v>
          </cell>
        </row>
        <row r="1604">
          <cell r="A1604" t="str">
            <v>550141512547</v>
          </cell>
        </row>
        <row r="1605">
          <cell r="A1605" t="str">
            <v>550141305645</v>
          </cell>
        </row>
        <row r="1606">
          <cell r="A1606" t="str">
            <v>550141516547</v>
          </cell>
        </row>
        <row r="1607">
          <cell r="A1607" t="str">
            <v>550141806000</v>
          </cell>
        </row>
        <row r="1608">
          <cell r="A1608" t="str">
            <v>550141304636</v>
          </cell>
        </row>
        <row r="1609">
          <cell r="A1609" t="str">
            <v>550141305643</v>
          </cell>
        </row>
        <row r="1610">
          <cell r="A1610" t="str">
            <v>550142302541</v>
          </cell>
        </row>
        <row r="1611">
          <cell r="A1611" t="str">
            <v>550141305642</v>
          </cell>
        </row>
        <row r="1612">
          <cell r="A1612" t="str">
            <v>550141305646</v>
          </cell>
        </row>
        <row r="1613">
          <cell r="A1613" t="str">
            <v>550141305644</v>
          </cell>
        </row>
        <row r="1614">
          <cell r="A1614" t="str">
            <v>550141305647</v>
          </cell>
        </row>
        <row r="1615">
          <cell r="A1615" t="str">
            <v>550142303000</v>
          </cell>
        </row>
        <row r="1616">
          <cell r="A1616" t="str">
            <v>550151101009</v>
          </cell>
        </row>
        <row r="1617">
          <cell r="A1617" t="str">
            <v>550141224000</v>
          </cell>
        </row>
        <row r="1618">
          <cell r="A1618" t="str">
            <v>550141001501</v>
          </cell>
        </row>
        <row r="1619">
          <cell r="A1619" t="str">
            <v>550142305000</v>
          </cell>
        </row>
        <row r="1620">
          <cell r="A1620" t="str">
            <v>550241224000</v>
          </cell>
        </row>
        <row r="1621">
          <cell r="A1621" t="str">
            <v>550141512547</v>
          </cell>
        </row>
        <row r="1622">
          <cell r="A1622" t="str">
            <v>550141001504</v>
          </cell>
        </row>
        <row r="1623">
          <cell r="A1623" t="str">
            <v>550141201518</v>
          </cell>
        </row>
        <row r="1624">
          <cell r="A1624" t="str">
            <v>550141001505</v>
          </cell>
        </row>
        <row r="1625">
          <cell r="A1625" t="str">
            <v>550141304000</v>
          </cell>
        </row>
        <row r="1626">
          <cell r="A1626" t="str">
            <v>550141305643</v>
          </cell>
        </row>
        <row r="1627">
          <cell r="A1627" t="str">
            <v>550241512547</v>
          </cell>
        </row>
        <row r="1628">
          <cell r="A1628" t="str">
            <v>550141201519</v>
          </cell>
        </row>
        <row r="1629">
          <cell r="A1629" t="str">
            <v>550141306652</v>
          </cell>
        </row>
        <row r="1630">
          <cell r="A1630" t="str">
            <v>550141401665</v>
          </cell>
        </row>
        <row r="1631">
          <cell r="A1631" t="str">
            <v>550141805000</v>
          </cell>
        </row>
        <row r="1632">
          <cell r="A1632" t="str">
            <v>550141401543</v>
          </cell>
        </row>
        <row r="1633">
          <cell r="A1633" t="str">
            <v>550141305464</v>
          </cell>
        </row>
        <row r="1634">
          <cell r="A1634" t="str">
            <v>550141301000</v>
          </cell>
        </row>
        <row r="1635">
          <cell r="A1635" t="str">
            <v>550142302000</v>
          </cell>
        </row>
        <row r="1636">
          <cell r="A1636" t="str">
            <v>550141401000</v>
          </cell>
        </row>
        <row r="1637">
          <cell r="A1637" t="str">
            <v>550141205515</v>
          </cell>
        </row>
        <row r="1638">
          <cell r="A1638" t="str">
            <v>550241101500</v>
          </cell>
        </row>
        <row r="1639">
          <cell r="A1639" t="str">
            <v>550241224517</v>
          </cell>
        </row>
        <row r="1640">
          <cell r="A1640" t="str">
            <v>550241305642</v>
          </cell>
        </row>
        <row r="1641">
          <cell r="A1641" t="str">
            <v>550241305645</v>
          </cell>
        </row>
        <row r="1642">
          <cell r="A1642" t="str">
            <v>550241512547</v>
          </cell>
        </row>
        <row r="1643">
          <cell r="A1643" t="str">
            <v>550242302541</v>
          </cell>
        </row>
        <row r="1644">
          <cell r="A1644" t="str">
            <v>550242303000</v>
          </cell>
        </row>
        <row r="1645">
          <cell r="A1645" t="str">
            <v>550242325000</v>
          </cell>
        </row>
        <row r="1646">
          <cell r="A1646" t="str">
            <v>550242311000</v>
          </cell>
        </row>
        <row r="1647">
          <cell r="A1647" t="str">
            <v>550241224505</v>
          </cell>
        </row>
        <row r="1648">
          <cell r="A1648" t="str">
            <v>550251101009</v>
          </cell>
        </row>
        <row r="1649">
          <cell r="A1649" t="str">
            <v>550251101009</v>
          </cell>
        </row>
        <row r="1650">
          <cell r="A1650" t="str">
            <v>550141224517</v>
          </cell>
        </row>
        <row r="1651">
          <cell r="A1651" t="str">
            <v>550241224000</v>
          </cell>
        </row>
        <row r="1652">
          <cell r="A1652" t="str">
            <v>550141001501</v>
          </cell>
        </row>
        <row r="1653">
          <cell r="A1653" t="str">
            <v>550141001505</v>
          </cell>
        </row>
        <row r="1654">
          <cell r="A1654" t="str">
            <v>550141001506</v>
          </cell>
        </row>
        <row r="1655">
          <cell r="A1655" t="str">
            <v>550141201513</v>
          </cell>
        </row>
        <row r="1656">
          <cell r="A1656" t="str">
            <v>550141201514</v>
          </cell>
        </row>
        <row r="1657">
          <cell r="A1657" t="str">
            <v>550141201515</v>
          </cell>
        </row>
        <row r="1658">
          <cell r="A1658" t="str">
            <v>550141201516</v>
          </cell>
        </row>
        <row r="1659">
          <cell r="A1659" t="str">
            <v>550141201518</v>
          </cell>
        </row>
        <row r="1660">
          <cell r="A1660" t="str">
            <v>550141201519</v>
          </cell>
        </row>
        <row r="1661">
          <cell r="A1661" t="str">
            <v>550141224532</v>
          </cell>
        </row>
        <row r="1662">
          <cell r="A1662" t="str">
            <v>550141001501</v>
          </cell>
        </row>
        <row r="1663">
          <cell r="A1663" t="str">
            <v>550141001505</v>
          </cell>
        </row>
        <row r="1664">
          <cell r="A1664" t="str">
            <v>550141201513</v>
          </cell>
        </row>
        <row r="1665">
          <cell r="A1665" t="str">
            <v>550141201514</v>
          </cell>
        </row>
        <row r="1666">
          <cell r="A1666" t="str">
            <v>550141201515</v>
          </cell>
        </row>
        <row r="1667">
          <cell r="A1667" t="str">
            <v>550141201516</v>
          </cell>
        </row>
        <row r="1668">
          <cell r="A1668" t="str">
            <v>550141201518</v>
          </cell>
        </row>
        <row r="1669">
          <cell r="A1669" t="str">
            <v>550141224517</v>
          </cell>
        </row>
        <row r="1670">
          <cell r="A1670" t="str">
            <v>550141224532</v>
          </cell>
        </row>
        <row r="1671">
          <cell r="A1671" t="str">
            <v>550241516000</v>
          </cell>
        </row>
        <row r="1672">
          <cell r="A1672" t="str">
            <v>550141101500</v>
          </cell>
        </row>
        <row r="1673">
          <cell r="A1673" t="str">
            <v>550141224505</v>
          </cell>
        </row>
        <row r="1674">
          <cell r="A1674" t="str">
            <v>550141221504</v>
          </cell>
        </row>
        <row r="1675">
          <cell r="A1675" t="str">
            <v>550141201519</v>
          </cell>
        </row>
        <row r="1676">
          <cell r="A1676" t="str">
            <v>550141221504</v>
          </cell>
        </row>
        <row r="1677">
          <cell r="A1677" t="str">
            <v>550241305645</v>
          </cell>
        </row>
        <row r="1678">
          <cell r="A1678" t="str">
            <v>550241224515</v>
          </cell>
        </row>
        <row r="1679">
          <cell r="A1679" t="str">
            <v>550241224515</v>
          </cell>
        </row>
        <row r="1680">
          <cell r="A1680" t="str">
            <v>550241224500</v>
          </cell>
        </row>
        <row r="1681">
          <cell r="A1681" t="str">
            <v>550242303537</v>
          </cell>
        </row>
        <row r="1682">
          <cell r="A1682" t="str">
            <v>550141224505</v>
          </cell>
        </row>
        <row r="1683">
          <cell r="A1683" t="str">
            <v>550242303537</v>
          </cell>
        </row>
        <row r="1684">
          <cell r="A1684" t="str">
            <v>550238325000</v>
          </cell>
        </row>
        <row r="1685">
          <cell r="A1685" t="str">
            <v>550242303000</v>
          </cell>
        </row>
        <row r="1686">
          <cell r="A1686" t="str">
            <v>550242302000</v>
          </cell>
        </row>
        <row r="1687">
          <cell r="A1687" t="str">
            <v>550241305645</v>
          </cell>
        </row>
        <row r="1688">
          <cell r="A1688" t="str">
            <v>550241101000</v>
          </cell>
        </row>
        <row r="1689">
          <cell r="A1689" t="str">
            <v>550241205000</v>
          </cell>
        </row>
        <row r="1690">
          <cell r="A1690" t="str">
            <v>550241001501</v>
          </cell>
        </row>
        <row r="1691">
          <cell r="A1691" t="str">
            <v>550241201000</v>
          </cell>
        </row>
        <row r="1692">
          <cell r="A1692" t="str">
            <v>550242302541</v>
          </cell>
        </row>
        <row r="1693">
          <cell r="A1693" t="str">
            <v>550238325000</v>
          </cell>
        </row>
        <row r="1694">
          <cell r="A1694" t="str">
            <v>550242325999</v>
          </cell>
        </row>
        <row r="1695">
          <cell r="A1695" t="str">
            <v>550242325999</v>
          </cell>
        </row>
        <row r="1696">
          <cell r="A1696" t="str">
            <v>550242325999</v>
          </cell>
        </row>
        <row r="1697">
          <cell r="A1697" t="str">
            <v>550241224505</v>
          </cell>
        </row>
        <row r="1698">
          <cell r="A1698" t="str">
            <v>550242320000</v>
          </cell>
        </row>
        <row r="1699">
          <cell r="A1699" t="str">
            <v>550241305643</v>
          </cell>
        </row>
        <row r="1700">
          <cell r="A1700" t="str">
            <v>550241205515</v>
          </cell>
        </row>
        <row r="1701">
          <cell r="A1701" t="str">
            <v>550238325000</v>
          </cell>
        </row>
        <row r="1702">
          <cell r="A1702" t="str">
            <v>550151101005</v>
          </cell>
        </row>
        <row r="1703">
          <cell r="A1703" t="str">
            <v>550151101005</v>
          </cell>
        </row>
        <row r="1704">
          <cell r="A1704" t="str">
            <v>550151101005</v>
          </cell>
        </row>
        <row r="1705">
          <cell r="A1705" t="str">
            <v>550151101005</v>
          </cell>
        </row>
        <row r="1706">
          <cell r="A1706" t="str">
            <v>550151101005</v>
          </cell>
        </row>
        <row r="1707">
          <cell r="A1707" t="str">
            <v>550141702006</v>
          </cell>
        </row>
        <row r="1708">
          <cell r="A1708" t="str">
            <v>550142204665</v>
          </cell>
        </row>
        <row r="1709">
          <cell r="A1709" t="str">
            <v>550151101007</v>
          </cell>
        </row>
        <row r="1710">
          <cell r="A1710" t="str">
            <v>550151101004</v>
          </cell>
        </row>
        <row r="1711">
          <cell r="A1711" t="str">
            <v>560151021000</v>
          </cell>
        </row>
        <row r="1712">
          <cell r="A1712" t="str">
            <v>560151021000</v>
          </cell>
        </row>
        <row r="1713">
          <cell r="A1713" t="str">
            <v>560151021000</v>
          </cell>
        </row>
        <row r="1714">
          <cell r="A1714" t="str">
            <v>560151021000</v>
          </cell>
        </row>
        <row r="1715">
          <cell r="A1715" t="str">
            <v>560151021005</v>
          </cell>
        </row>
        <row r="1716">
          <cell r="A1716" t="str">
            <v>560151021005</v>
          </cell>
        </row>
        <row r="1717">
          <cell r="A1717" t="str">
            <v>560151021005</v>
          </cell>
        </row>
        <row r="1718">
          <cell r="A1718" t="str">
            <v>560151021005</v>
          </cell>
        </row>
        <row r="1719">
          <cell r="A1719" t="str">
            <v>560151021005</v>
          </cell>
        </row>
        <row r="1720">
          <cell r="A1720" t="str">
            <v>560151021007</v>
          </cell>
        </row>
        <row r="1721">
          <cell r="A1721" t="str">
            <v>560151021000</v>
          </cell>
        </row>
        <row r="1722">
          <cell r="A1722" t="str">
            <v>550241001504</v>
          </cell>
        </row>
        <row r="1723">
          <cell r="A1723" t="str">
            <v>550241001527</v>
          </cell>
        </row>
        <row r="1724">
          <cell r="A1724" t="str">
            <v>550241001506</v>
          </cell>
        </row>
        <row r="1725">
          <cell r="A1725" t="str">
            <v>550241201514</v>
          </cell>
        </row>
        <row r="1726">
          <cell r="A1726" t="str">
            <v>550241220505</v>
          </cell>
        </row>
        <row r="1727">
          <cell r="A1727" t="str">
            <v>550241305642</v>
          </cell>
        </row>
        <row r="1728">
          <cell r="A1728" t="str">
            <v>550241516547</v>
          </cell>
        </row>
        <row r="1729">
          <cell r="A1729" t="str">
            <v>550242302541</v>
          </cell>
        </row>
        <row r="1730">
          <cell r="A1730" t="str">
            <v>550242325000</v>
          </cell>
        </row>
        <row r="1731">
          <cell r="A1731" t="str">
            <v>550241512547</v>
          </cell>
        </row>
        <row r="1732">
          <cell r="A1732" t="str">
            <v>550241305643</v>
          </cell>
        </row>
        <row r="1733">
          <cell r="A1733" t="str">
            <v>550242302541</v>
          </cell>
        </row>
        <row r="1734">
          <cell r="A1734" t="str">
            <v>550241516000</v>
          </cell>
        </row>
        <row r="1735">
          <cell r="A1735" t="str">
            <v>550242303000</v>
          </cell>
        </row>
        <row r="1736">
          <cell r="A1736" t="str">
            <v>550251101008</v>
          </cell>
        </row>
        <row r="1737">
          <cell r="A1737" t="str">
            <v>550251101009</v>
          </cell>
        </row>
        <row r="1738">
          <cell r="A1738" t="str">
            <v>550241001503</v>
          </cell>
        </row>
        <row r="1739">
          <cell r="A1739" t="str">
            <v>550241306650</v>
          </cell>
        </row>
        <row r="1740">
          <cell r="A1740" t="str">
            <v>550241305645</v>
          </cell>
        </row>
        <row r="1741">
          <cell r="A1741" t="str">
            <v>550241806000</v>
          </cell>
        </row>
        <row r="1742">
          <cell r="A1742" t="str">
            <v>550241001505</v>
          </cell>
        </row>
        <row r="1743">
          <cell r="A1743" t="str">
            <v>550241224532</v>
          </cell>
        </row>
        <row r="1744">
          <cell r="A1744" t="str">
            <v>550241224517</v>
          </cell>
        </row>
        <row r="1745">
          <cell r="A1745" t="str">
            <v>550141001509</v>
          </cell>
        </row>
        <row r="1746">
          <cell r="A1746" t="str">
            <v>550141305642</v>
          </cell>
        </row>
        <row r="1747">
          <cell r="A1747" t="str">
            <v>550241306649</v>
          </cell>
        </row>
        <row r="1748">
          <cell r="A1748" t="str">
            <v>550241305642</v>
          </cell>
        </row>
        <row r="1749">
          <cell r="A1749" t="str">
            <v>550241001508</v>
          </cell>
        </row>
        <row r="1750">
          <cell r="A1750" t="str">
            <v>550342309000</v>
          </cell>
        </row>
        <row r="1751">
          <cell r="A1751" t="str">
            <v>550241516547</v>
          </cell>
        </row>
        <row r="1752">
          <cell r="A1752" t="str">
            <v>550241702006</v>
          </cell>
        </row>
        <row r="1753">
          <cell r="A1753" t="str">
            <v>550241224505</v>
          </cell>
        </row>
        <row r="1754">
          <cell r="A1754" t="str">
            <v>550241205515</v>
          </cell>
        </row>
        <row r="1755">
          <cell r="A1755" t="str">
            <v>550251101009</v>
          </cell>
        </row>
        <row r="1756">
          <cell r="A1756" t="str">
            <v>550141305643</v>
          </cell>
        </row>
        <row r="1757">
          <cell r="A1757" t="str">
            <v>550141516000</v>
          </cell>
        </row>
        <row r="1758">
          <cell r="A1758" t="str">
            <v>550241205000</v>
          </cell>
        </row>
        <row r="1759">
          <cell r="A1759" t="str">
            <v>550241001501</v>
          </cell>
        </row>
        <row r="1760">
          <cell r="A1760" t="str">
            <v>550241201513</v>
          </cell>
        </row>
        <row r="1761">
          <cell r="A1761" t="str">
            <v>550241201515</v>
          </cell>
        </row>
        <row r="1762">
          <cell r="A1762" t="str">
            <v>550241201516</v>
          </cell>
        </row>
        <row r="1763">
          <cell r="A1763" t="str">
            <v>550241201518</v>
          </cell>
        </row>
        <row r="1764">
          <cell r="A1764" t="str">
            <v>550241201519</v>
          </cell>
        </row>
        <row r="1765">
          <cell r="A1765" t="str">
            <v>550251101006</v>
          </cell>
        </row>
        <row r="1766">
          <cell r="A1766" t="str">
            <v>550241221504</v>
          </cell>
        </row>
        <row r="1767">
          <cell r="A1767" t="str">
            <v>550141001501</v>
          </cell>
        </row>
        <row r="1768">
          <cell r="A1768" t="str">
            <v>550241224515</v>
          </cell>
        </row>
        <row r="1769">
          <cell r="A1769" t="str">
            <v>550241001502</v>
          </cell>
        </row>
        <row r="1770">
          <cell r="A1770" t="str">
            <v>550141224505</v>
          </cell>
        </row>
        <row r="1771">
          <cell r="A1771" t="str">
            <v>550238325000</v>
          </cell>
        </row>
        <row r="1772">
          <cell r="A1772" t="str">
            <v>550241401543</v>
          </cell>
        </row>
        <row r="1773">
          <cell r="A1773" t="str">
            <v>550241401655</v>
          </cell>
        </row>
        <row r="1774">
          <cell r="A1774" t="str">
            <v>550241304636</v>
          </cell>
        </row>
        <row r="1775">
          <cell r="A1775" t="str">
            <v>550141516547</v>
          </cell>
        </row>
        <row r="1776">
          <cell r="A1776" t="str">
            <v>550242303537</v>
          </cell>
        </row>
        <row r="1777">
          <cell r="A1777" t="str">
            <v>550241224000</v>
          </cell>
        </row>
        <row r="1778">
          <cell r="A1778" t="str">
            <v>550241806000</v>
          </cell>
        </row>
        <row r="1779">
          <cell r="A1779" t="str">
            <v>550241207000</v>
          </cell>
        </row>
        <row r="1780">
          <cell r="A1780" t="str">
            <v>550241224505</v>
          </cell>
        </row>
        <row r="1781">
          <cell r="A1781" t="str">
            <v>550241305500</v>
          </cell>
        </row>
        <row r="1782">
          <cell r="A1782" t="str">
            <v>550242302000</v>
          </cell>
        </row>
        <row r="1783">
          <cell r="A1783" t="str">
            <v>550241806000</v>
          </cell>
        </row>
        <row r="1784">
          <cell r="A1784" t="str">
            <v>550241306649</v>
          </cell>
        </row>
        <row r="1785">
          <cell r="A1785" t="str">
            <v>550242303000</v>
          </cell>
        </row>
        <row r="1786">
          <cell r="A1786" t="str">
            <v>550241305645</v>
          </cell>
        </row>
        <row r="1787">
          <cell r="A1787" t="str">
            <v>550241305000</v>
          </cell>
        </row>
        <row r="1788">
          <cell r="A1788" t="str">
            <v>550242315000</v>
          </cell>
        </row>
        <row r="1789">
          <cell r="A1789" t="str">
            <v>550241703000</v>
          </cell>
        </row>
        <row r="1790">
          <cell r="A1790" t="str">
            <v>550241610000</v>
          </cell>
        </row>
        <row r="1791">
          <cell r="A1791" t="str">
            <v>550242302541</v>
          </cell>
        </row>
        <row r="1792">
          <cell r="A1792" t="str">
            <v>550241702000</v>
          </cell>
        </row>
        <row r="1793">
          <cell r="A1793" t="str">
            <v>550141305645</v>
          </cell>
        </row>
        <row r="1794">
          <cell r="A1794" t="str">
            <v>550141806000</v>
          </cell>
        </row>
        <row r="1795">
          <cell r="A1795" t="str">
            <v>550141602000</v>
          </cell>
        </row>
        <row r="1796">
          <cell r="A1796" t="str">
            <v>550241205515</v>
          </cell>
        </row>
        <row r="1797">
          <cell r="A1797" t="str">
            <v>550241205000</v>
          </cell>
        </row>
        <row r="1798">
          <cell r="A1798" t="str">
            <v>550241305647</v>
          </cell>
        </row>
        <row r="1799">
          <cell r="A1799" t="str">
            <v>550241305644</v>
          </cell>
        </row>
        <row r="1800">
          <cell r="A1800" t="str">
            <v>550241306652</v>
          </cell>
        </row>
        <row r="1801">
          <cell r="A1801" t="str">
            <v>550141306650</v>
          </cell>
        </row>
        <row r="1802">
          <cell r="A1802" t="str">
            <v>550241220534</v>
          </cell>
        </row>
        <row r="1803">
          <cell r="A1803" t="str">
            <v>550241001509</v>
          </cell>
        </row>
        <row r="1804">
          <cell r="A1804" t="str">
            <v>550241304636</v>
          </cell>
        </row>
        <row r="1805">
          <cell r="A1805" t="str">
            <v>550241220526</v>
          </cell>
        </row>
        <row r="1806">
          <cell r="A1806" t="str">
            <v>550242320000</v>
          </cell>
        </row>
        <row r="1807">
          <cell r="A1807" t="str">
            <v>550241224698</v>
          </cell>
        </row>
        <row r="1808">
          <cell r="A1808" t="str">
            <v>550241001503</v>
          </cell>
        </row>
        <row r="1809">
          <cell r="A1809" t="str">
            <v>550241101506</v>
          </cell>
        </row>
        <row r="1810">
          <cell r="A1810" t="str">
            <v>550241207000</v>
          </cell>
        </row>
        <row r="1811">
          <cell r="A1811" t="str">
            <v>550241305645</v>
          </cell>
        </row>
        <row r="1812">
          <cell r="A1812" t="str">
            <v>550241306650</v>
          </cell>
        </row>
        <row r="1813">
          <cell r="A1813" t="str">
            <v>999970102000</v>
          </cell>
        </row>
        <row r="1814">
          <cell r="A1814" t="str">
            <v>550251101006</v>
          </cell>
        </row>
        <row r="1815">
          <cell r="A1815" t="str">
            <v>550251101009</v>
          </cell>
        </row>
        <row r="1816">
          <cell r="A1816" t="str">
            <v>550241205000</v>
          </cell>
        </row>
        <row r="1817">
          <cell r="A1817" t="str">
            <v>550241516547</v>
          </cell>
        </row>
        <row r="1818">
          <cell r="A1818" t="str">
            <v>550241101500</v>
          </cell>
        </row>
        <row r="1819">
          <cell r="A1819" t="str">
            <v>550241101504</v>
          </cell>
        </row>
        <row r="1820">
          <cell r="A1820" t="str">
            <v>550241101506</v>
          </cell>
        </row>
        <row r="1821">
          <cell r="A1821" t="str">
            <v>550241201514</v>
          </cell>
        </row>
        <row r="1822">
          <cell r="A1822" t="str">
            <v>550241201515</v>
          </cell>
        </row>
        <row r="1823">
          <cell r="A1823" t="str">
            <v>550241201516</v>
          </cell>
        </row>
        <row r="1824">
          <cell r="A1824" t="str">
            <v>550241201518</v>
          </cell>
        </row>
        <row r="1825">
          <cell r="A1825" t="str">
            <v>550242303000</v>
          </cell>
        </row>
        <row r="1826">
          <cell r="A1826" t="str">
            <v>550241305642</v>
          </cell>
        </row>
        <row r="1827">
          <cell r="A1827" t="str">
            <v>550241305645</v>
          </cell>
        </row>
        <row r="1828">
          <cell r="A1828" t="str">
            <v>550241305646</v>
          </cell>
        </row>
        <row r="1829">
          <cell r="A1829" t="str">
            <v>550241305644</v>
          </cell>
        </row>
        <row r="1830">
          <cell r="A1830" t="str">
            <v>550242311000</v>
          </cell>
        </row>
        <row r="1831">
          <cell r="A1831" t="str">
            <v>550242325000</v>
          </cell>
        </row>
        <row r="1832">
          <cell r="A1832" t="str">
            <v>550241001503</v>
          </cell>
        </row>
        <row r="1833">
          <cell r="A1833" t="str">
            <v>550241207000</v>
          </cell>
        </row>
        <row r="1834">
          <cell r="A1834" t="str">
            <v>550241220523</v>
          </cell>
        </row>
        <row r="1835">
          <cell r="A1835" t="str">
            <v>550241512547</v>
          </cell>
        </row>
        <row r="1836">
          <cell r="A1836" t="str">
            <v>550241306650</v>
          </cell>
        </row>
        <row r="1837">
          <cell r="A1837" t="str">
            <v>550241305643</v>
          </cell>
        </row>
        <row r="1838">
          <cell r="A1838" t="str">
            <v>550242302541</v>
          </cell>
        </row>
        <row r="1839">
          <cell r="A1839" t="str">
            <v>550241702006</v>
          </cell>
        </row>
        <row r="1840">
          <cell r="A1840" t="str">
            <v>550242303000</v>
          </cell>
        </row>
        <row r="1841">
          <cell r="A1841" t="str">
            <v>550241305647</v>
          </cell>
        </row>
        <row r="1842">
          <cell r="A1842" t="str">
            <v>550241201514</v>
          </cell>
        </row>
        <row r="1843">
          <cell r="A1843" t="str">
            <v>550241806000</v>
          </cell>
        </row>
        <row r="1844">
          <cell r="A1844" t="str">
            <v>550241306649</v>
          </cell>
        </row>
        <row r="1845">
          <cell r="A1845" t="str">
            <v>550241220534</v>
          </cell>
        </row>
        <row r="1846">
          <cell r="A1846" t="str">
            <v>550241224000</v>
          </cell>
        </row>
        <row r="1847">
          <cell r="A1847" t="str">
            <v>550241220532</v>
          </cell>
        </row>
        <row r="1848">
          <cell r="A1848" t="str">
            <v>550242204665</v>
          </cell>
        </row>
        <row r="1849">
          <cell r="A1849" t="str">
            <v>550241201518</v>
          </cell>
        </row>
        <row r="1850">
          <cell r="A1850" t="str">
            <v>550241220523</v>
          </cell>
        </row>
        <row r="1851">
          <cell r="A1851" t="str">
            <v>550242204667</v>
          </cell>
        </row>
        <row r="1852">
          <cell r="A1852" t="str">
            <v>550241401655</v>
          </cell>
        </row>
        <row r="1853">
          <cell r="A1853" t="str">
            <v>550241610000</v>
          </cell>
        </row>
        <row r="1854">
          <cell r="A1854" t="str">
            <v>550242316000</v>
          </cell>
        </row>
        <row r="1855">
          <cell r="A1855" t="str">
            <v>550241101505</v>
          </cell>
        </row>
        <row r="1856">
          <cell r="A1856" t="str">
            <v>550241201515</v>
          </cell>
        </row>
        <row r="1857">
          <cell r="A1857" t="str">
            <v>550238325000</v>
          </cell>
        </row>
        <row r="1858">
          <cell r="A1858" t="str">
            <v>550241305546</v>
          </cell>
        </row>
        <row r="1859">
          <cell r="A1859" t="str">
            <v>550241305544</v>
          </cell>
        </row>
        <row r="1860">
          <cell r="A1860" t="str">
            <v>550241201516</v>
          </cell>
        </row>
        <row r="1861">
          <cell r="A1861" t="str">
            <v>550241101500</v>
          </cell>
        </row>
        <row r="1862">
          <cell r="A1862" t="str">
            <v>550241101504</v>
          </cell>
        </row>
        <row r="1863">
          <cell r="A1863" t="str">
            <v>550241220000</v>
          </cell>
        </row>
        <row r="1864">
          <cell r="A1864" t="str">
            <v>550241224505</v>
          </cell>
        </row>
        <row r="1865">
          <cell r="A1865" t="str">
            <v>550242307671</v>
          </cell>
        </row>
        <row r="1866">
          <cell r="A1866" t="str">
            <v>550241201519</v>
          </cell>
        </row>
        <row r="1867">
          <cell r="A1867" t="str">
            <v>550241205515</v>
          </cell>
        </row>
        <row r="1868">
          <cell r="A1868" t="str">
            <v>550241805000</v>
          </cell>
        </row>
        <row r="1869">
          <cell r="A1869" t="str">
            <v>550241306652</v>
          </cell>
        </row>
        <row r="1870">
          <cell r="A1870" t="str">
            <v>550241205515</v>
          </cell>
        </row>
        <row r="1871">
          <cell r="A1871" t="str">
            <v>550241308521</v>
          </cell>
        </row>
        <row r="1872">
          <cell r="A1872" t="str">
            <v>550241305464</v>
          </cell>
        </row>
        <row r="1873">
          <cell r="A1873" t="str">
            <v>550241306642</v>
          </cell>
        </row>
        <row r="1874">
          <cell r="A1874" t="str">
            <v>550142302541</v>
          </cell>
        </row>
        <row r="1875">
          <cell r="A1875" t="str">
            <v>550241310000</v>
          </cell>
        </row>
        <row r="1876">
          <cell r="A1876" t="str">
            <v>550241220526</v>
          </cell>
        </row>
        <row r="1877">
          <cell r="A1877" t="str">
            <v>550241001505</v>
          </cell>
        </row>
        <row r="1878">
          <cell r="A1878" t="str">
            <v>550241201514</v>
          </cell>
        </row>
        <row r="1879">
          <cell r="A1879" t="str">
            <v>550241224532</v>
          </cell>
        </row>
        <row r="1880">
          <cell r="A1880" t="str">
            <v>550241224517</v>
          </cell>
        </row>
        <row r="1881">
          <cell r="A1881" t="str">
            <v>550241001505</v>
          </cell>
        </row>
        <row r="1882">
          <cell r="A1882" t="str">
            <v>550241001504</v>
          </cell>
        </row>
        <row r="1883">
          <cell r="A1883" t="str">
            <v>550241001506</v>
          </cell>
        </row>
        <row r="1884">
          <cell r="A1884" t="str">
            <v>550241102699</v>
          </cell>
        </row>
        <row r="1885">
          <cell r="A1885" t="str">
            <v>550241201514</v>
          </cell>
        </row>
        <row r="1886">
          <cell r="A1886" t="str">
            <v>550241205000</v>
          </cell>
        </row>
        <row r="1887">
          <cell r="A1887" t="str">
            <v>550241224532</v>
          </cell>
        </row>
        <row r="1888">
          <cell r="A1888" t="str">
            <v>550241224406</v>
          </cell>
        </row>
        <row r="1889">
          <cell r="A1889" t="str">
            <v>550241224517</v>
          </cell>
        </row>
        <row r="1890">
          <cell r="A1890" t="str">
            <v>550241224000</v>
          </cell>
        </row>
        <row r="1891">
          <cell r="A1891" t="str">
            <v>550241304636</v>
          </cell>
        </row>
        <row r="1892">
          <cell r="A1892" t="str">
            <v>550241305642</v>
          </cell>
        </row>
        <row r="1893">
          <cell r="A1893" t="str">
            <v>550241305643</v>
          </cell>
        </row>
        <row r="1894">
          <cell r="A1894" t="str">
            <v>550241305645</v>
          </cell>
        </row>
        <row r="1895">
          <cell r="A1895" t="str">
            <v>550241306649</v>
          </cell>
        </row>
        <row r="1896">
          <cell r="A1896" t="str">
            <v>550241806000</v>
          </cell>
        </row>
        <row r="1897">
          <cell r="A1897" t="str">
            <v>550242302541</v>
          </cell>
        </row>
        <row r="1898">
          <cell r="A1898" t="str">
            <v>550242303000</v>
          </cell>
        </row>
        <row r="1899">
          <cell r="A1899" t="str">
            <v>550242311000</v>
          </cell>
        </row>
        <row r="1900">
          <cell r="A1900" t="str">
            <v>550242325000</v>
          </cell>
        </row>
        <row r="1901">
          <cell r="A1901" t="str">
            <v>550241001506</v>
          </cell>
        </row>
        <row r="1902">
          <cell r="A1902" t="str">
            <v>550241201514</v>
          </cell>
        </row>
        <row r="1903">
          <cell r="A1903" t="str">
            <v>550241201516</v>
          </cell>
        </row>
        <row r="1904">
          <cell r="A1904" t="str">
            <v>550241201515</v>
          </cell>
        </row>
        <row r="1905">
          <cell r="A1905" t="str">
            <v>550241205000</v>
          </cell>
        </row>
        <row r="1906">
          <cell r="A1906" t="str">
            <v>550241224532</v>
          </cell>
        </row>
        <row r="1907">
          <cell r="A1907" t="str">
            <v>550241224517</v>
          </cell>
        </row>
        <row r="1908">
          <cell r="A1908" t="str">
            <v>550241224000</v>
          </cell>
        </row>
        <row r="1909">
          <cell r="A1909" t="str">
            <v>550241305642</v>
          </cell>
        </row>
        <row r="1910">
          <cell r="A1910" t="str">
            <v>550241305643</v>
          </cell>
        </row>
        <row r="1911">
          <cell r="A1911" t="str">
            <v>550241305645</v>
          </cell>
        </row>
        <row r="1912">
          <cell r="A1912" t="str">
            <v>550241516547</v>
          </cell>
        </row>
        <row r="1913">
          <cell r="A1913" t="str">
            <v>550242303000</v>
          </cell>
        </row>
        <row r="1914">
          <cell r="A1914" t="str">
            <v>550242311000</v>
          </cell>
        </row>
        <row r="1915">
          <cell r="A1915" t="str">
            <v>550242307671</v>
          </cell>
        </row>
        <row r="1916">
          <cell r="A1916" t="str">
            <v>550241001504</v>
          </cell>
        </row>
        <row r="1917">
          <cell r="A1917" t="str">
            <v>550241001506</v>
          </cell>
        </row>
        <row r="1918">
          <cell r="A1918" t="str">
            <v>550241201514</v>
          </cell>
        </row>
        <row r="1919">
          <cell r="A1919" t="str">
            <v>550241201516</v>
          </cell>
        </row>
        <row r="1920">
          <cell r="A1920" t="str">
            <v>550241201515</v>
          </cell>
        </row>
        <row r="1921">
          <cell r="A1921" t="str">
            <v>550241205000</v>
          </cell>
        </row>
        <row r="1922">
          <cell r="A1922" t="str">
            <v>550241224532</v>
          </cell>
        </row>
        <row r="1923">
          <cell r="A1923" t="str">
            <v>550241224406</v>
          </cell>
        </row>
        <row r="1924">
          <cell r="A1924" t="str">
            <v>550241224517</v>
          </cell>
        </row>
        <row r="1925">
          <cell r="A1925" t="str">
            <v>550241304636</v>
          </cell>
        </row>
        <row r="1926">
          <cell r="A1926" t="str">
            <v>550241305642</v>
          </cell>
        </row>
        <row r="1927">
          <cell r="A1927" t="str">
            <v>550241305643</v>
          </cell>
        </row>
        <row r="1928">
          <cell r="A1928" t="str">
            <v>550241305645</v>
          </cell>
        </row>
        <row r="1929">
          <cell r="A1929" t="str">
            <v>550241306650</v>
          </cell>
        </row>
        <row r="1930">
          <cell r="A1930" t="str">
            <v>550241306649</v>
          </cell>
        </row>
        <row r="1931">
          <cell r="A1931" t="str">
            <v>550241401655</v>
          </cell>
        </row>
        <row r="1932">
          <cell r="A1932" t="str">
            <v>550241512547</v>
          </cell>
        </row>
        <row r="1933">
          <cell r="A1933" t="str">
            <v>550242302541</v>
          </cell>
        </row>
        <row r="1934">
          <cell r="A1934" t="str">
            <v>550242303000</v>
          </cell>
        </row>
        <row r="1935">
          <cell r="A1935" t="str">
            <v>550242325000</v>
          </cell>
        </row>
        <row r="1936">
          <cell r="A1936" t="str">
            <v>550241001505</v>
          </cell>
        </row>
        <row r="1937">
          <cell r="A1937" t="str">
            <v>550241224532</v>
          </cell>
        </row>
        <row r="1938">
          <cell r="A1938" t="str">
            <v>550251101006</v>
          </cell>
        </row>
        <row r="1939">
          <cell r="A1939" t="str">
            <v>550251101009</v>
          </cell>
        </row>
        <row r="1940">
          <cell r="A1940" t="str">
            <v>550242311000</v>
          </cell>
        </row>
        <row r="1941">
          <cell r="A1941" t="str">
            <v>550241201513</v>
          </cell>
        </row>
        <row r="1942">
          <cell r="A1942" t="str">
            <v>550241201514</v>
          </cell>
        </row>
        <row r="1943">
          <cell r="A1943" t="str">
            <v>550241201516</v>
          </cell>
        </row>
        <row r="1944">
          <cell r="A1944" t="str">
            <v>550241201515</v>
          </cell>
        </row>
        <row r="1945">
          <cell r="A1945" t="str">
            <v>550241201513</v>
          </cell>
        </row>
        <row r="1946">
          <cell r="A1946" t="str">
            <v>550241224517</v>
          </cell>
        </row>
        <row r="1947">
          <cell r="A1947" t="str">
            <v>550241224532</v>
          </cell>
        </row>
        <row r="1948">
          <cell r="A1948" t="str">
            <v>550241305642</v>
          </cell>
        </row>
        <row r="1949">
          <cell r="A1949" t="str">
            <v>550241101500</v>
          </cell>
        </row>
        <row r="1950">
          <cell r="A1950" t="str">
            <v>550241201518</v>
          </cell>
        </row>
        <row r="1951">
          <cell r="A1951" t="str">
            <v>550241516547</v>
          </cell>
        </row>
        <row r="1952">
          <cell r="A1952" t="str">
            <v>550241512547</v>
          </cell>
        </row>
        <row r="1953">
          <cell r="A1953" t="str">
            <v>550241516000</v>
          </cell>
        </row>
        <row r="1954">
          <cell r="A1954" t="str">
            <v>550242311000</v>
          </cell>
        </row>
        <row r="1955">
          <cell r="A1955" t="str">
            <v>550241305642</v>
          </cell>
        </row>
        <row r="1956">
          <cell r="A1956" t="str">
            <v>550241224000</v>
          </cell>
        </row>
        <row r="1957">
          <cell r="A1957" t="str">
            <v>550241305644</v>
          </cell>
        </row>
        <row r="1958">
          <cell r="A1958" t="str">
            <v>550241702006</v>
          </cell>
        </row>
        <row r="1959">
          <cell r="A1959" t="str">
            <v>550241516547</v>
          </cell>
        </row>
        <row r="1960">
          <cell r="A1960" t="str">
            <v>550241305646</v>
          </cell>
        </row>
        <row r="1961">
          <cell r="A1961" t="str">
            <v>550241306650</v>
          </cell>
        </row>
        <row r="1962">
          <cell r="A1962" t="str">
            <v>550241305645</v>
          </cell>
        </row>
        <row r="1963">
          <cell r="A1963" t="str">
            <v>550241806000</v>
          </cell>
        </row>
        <row r="1964">
          <cell r="A1964" t="str">
            <v>550241305646</v>
          </cell>
        </row>
        <row r="1965">
          <cell r="A1965" t="str">
            <v>550241305644</v>
          </cell>
        </row>
        <row r="1966">
          <cell r="A1966" t="str">
            <v>550241305643</v>
          </cell>
        </row>
        <row r="1967">
          <cell r="A1967" t="str">
            <v>550241512547</v>
          </cell>
        </row>
        <row r="1968">
          <cell r="A1968" t="str">
            <v>550241304636</v>
          </cell>
        </row>
        <row r="1969">
          <cell r="A1969" t="str">
            <v>550141224505</v>
          </cell>
        </row>
        <row r="1970">
          <cell r="A1970" t="str">
            <v>550241224505</v>
          </cell>
        </row>
        <row r="1971">
          <cell r="A1971" t="str">
            <v>550241201516</v>
          </cell>
        </row>
        <row r="1972">
          <cell r="A1972" t="str">
            <v>550241201515</v>
          </cell>
        </row>
        <row r="1973">
          <cell r="A1973" t="str">
            <v>550241201513</v>
          </cell>
        </row>
        <row r="1974">
          <cell r="A1974" t="str">
            <v>550141224406</v>
          </cell>
        </row>
        <row r="1975">
          <cell r="A1975" t="str">
            <v>550241512547</v>
          </cell>
        </row>
        <row r="1976">
          <cell r="A1976" t="str">
            <v>550242204665</v>
          </cell>
        </row>
        <row r="1977">
          <cell r="A1977" t="str">
            <v>550242305000</v>
          </cell>
        </row>
        <row r="1978">
          <cell r="A1978" t="str">
            <v>550242311000</v>
          </cell>
        </row>
        <row r="1979">
          <cell r="A1979" t="str">
            <v>550242325000</v>
          </cell>
        </row>
        <row r="1980">
          <cell r="A1980" t="str">
            <v>550251101002</v>
          </cell>
        </row>
        <row r="1981">
          <cell r="A1981" t="str">
            <v>550251101008</v>
          </cell>
        </row>
        <row r="1982">
          <cell r="A1982" t="str">
            <v>550251101009</v>
          </cell>
        </row>
        <row r="1983">
          <cell r="A1983" t="str">
            <v>550251101009</v>
          </cell>
        </row>
        <row r="1984">
          <cell r="A1984" t="str">
            <v>550242303000</v>
          </cell>
        </row>
        <row r="1985">
          <cell r="A1985" t="str">
            <v>550241001506</v>
          </cell>
        </row>
        <row r="1986">
          <cell r="A1986" t="str">
            <v>550241224000</v>
          </cell>
        </row>
        <row r="1987">
          <cell r="A1987" t="str">
            <v>550241224000</v>
          </cell>
        </row>
        <row r="1988">
          <cell r="A1988" t="str">
            <v>550241306649</v>
          </cell>
        </row>
        <row r="1989">
          <cell r="A1989" t="str">
            <v>550241001501</v>
          </cell>
        </row>
        <row r="1990">
          <cell r="A1990" t="str">
            <v>550241001505</v>
          </cell>
        </row>
        <row r="1991">
          <cell r="A1991" t="str">
            <v>550241201513</v>
          </cell>
        </row>
        <row r="1992">
          <cell r="A1992" t="str">
            <v>550241516000</v>
          </cell>
        </row>
        <row r="1993">
          <cell r="A1993" t="str">
            <v>550241001501</v>
          </cell>
        </row>
        <row r="1994">
          <cell r="A1994" t="str">
            <v>550241001501</v>
          </cell>
        </row>
        <row r="1995">
          <cell r="A1995" t="str">
            <v>550241201513</v>
          </cell>
        </row>
        <row r="1996">
          <cell r="A1996" t="str">
            <v>550241201515</v>
          </cell>
        </row>
        <row r="1997">
          <cell r="A1997" t="str">
            <v>550241201516</v>
          </cell>
        </row>
        <row r="1998">
          <cell r="A1998" t="str">
            <v>550241201518</v>
          </cell>
        </row>
        <row r="1999">
          <cell r="A1999" t="str">
            <v>550241201518</v>
          </cell>
        </row>
        <row r="2000">
          <cell r="A2000" t="str">
            <v>550241201519</v>
          </cell>
        </row>
        <row r="2001">
          <cell r="A2001" t="str">
            <v>550241201519</v>
          </cell>
        </row>
        <row r="2002">
          <cell r="A2002" t="str">
            <v>550241001501</v>
          </cell>
        </row>
        <row r="2003">
          <cell r="A2003" t="str">
            <v>550241001501</v>
          </cell>
        </row>
        <row r="2004">
          <cell r="A2004" t="str">
            <v>550241224505</v>
          </cell>
        </row>
        <row r="2005">
          <cell r="A2005" t="str">
            <v>550241516000</v>
          </cell>
        </row>
        <row r="2006">
          <cell r="A2006" t="str">
            <v>550241401655</v>
          </cell>
        </row>
        <row r="2007">
          <cell r="A2007" t="str">
            <v>550141304636</v>
          </cell>
        </row>
        <row r="2008">
          <cell r="A2008" t="str">
            <v>550241305643</v>
          </cell>
        </row>
        <row r="2009">
          <cell r="A2009" t="str">
            <v>550238325000</v>
          </cell>
        </row>
        <row r="2010">
          <cell r="A2010" t="str">
            <v>550238325000</v>
          </cell>
        </row>
        <row r="2011">
          <cell r="A2011" t="str">
            <v>550241201518</v>
          </cell>
        </row>
        <row r="2012">
          <cell r="A2012" t="str">
            <v>550241221504</v>
          </cell>
        </row>
        <row r="2013">
          <cell r="A2013" t="str">
            <v>550242305000</v>
          </cell>
        </row>
        <row r="2014">
          <cell r="A2014" t="str">
            <v>550241001504</v>
          </cell>
        </row>
        <row r="2015">
          <cell r="A2015" t="str">
            <v>550241224505</v>
          </cell>
        </row>
        <row r="2016">
          <cell r="A2016" t="str">
            <v>550241221504</v>
          </cell>
        </row>
        <row r="2017">
          <cell r="A2017" t="str">
            <v>550241221504</v>
          </cell>
        </row>
        <row r="2018">
          <cell r="A2018" t="str">
            <v>550241001501</v>
          </cell>
        </row>
        <row r="2019">
          <cell r="A2019" t="str">
            <v>550241001505</v>
          </cell>
        </row>
        <row r="2020">
          <cell r="A2020" t="str">
            <v>550241001506</v>
          </cell>
        </row>
        <row r="2021">
          <cell r="A2021" t="str">
            <v>550241201513</v>
          </cell>
        </row>
        <row r="2022">
          <cell r="A2022" t="str">
            <v>550241201514</v>
          </cell>
        </row>
        <row r="2023">
          <cell r="A2023" t="str">
            <v>550241201515</v>
          </cell>
        </row>
        <row r="2024">
          <cell r="A2024" t="str">
            <v>550241201516</v>
          </cell>
        </row>
        <row r="2025">
          <cell r="A2025" t="str">
            <v>550241201518</v>
          </cell>
        </row>
        <row r="2026">
          <cell r="A2026" t="str">
            <v>550241201519</v>
          </cell>
        </row>
        <row r="2027">
          <cell r="A2027" t="str">
            <v>550241221504</v>
          </cell>
        </row>
        <row r="2028">
          <cell r="A2028" t="str">
            <v>550241201518</v>
          </cell>
        </row>
        <row r="2029">
          <cell r="A2029" t="str">
            <v>550241201518</v>
          </cell>
        </row>
        <row r="2030">
          <cell r="A2030" t="str">
            <v>550241224517</v>
          </cell>
        </row>
        <row r="2031">
          <cell r="A2031" t="str">
            <v>550241516000</v>
          </cell>
        </row>
        <row r="2032">
          <cell r="A2032" t="str">
            <v>550242325000</v>
          </cell>
        </row>
        <row r="2033">
          <cell r="A2033" t="str">
            <v>550241224515</v>
          </cell>
        </row>
        <row r="2034">
          <cell r="A2034" t="str">
            <v>550241224515</v>
          </cell>
        </row>
        <row r="2035">
          <cell r="A2035" t="str">
            <v>550241224515</v>
          </cell>
        </row>
        <row r="2036">
          <cell r="A2036" t="str">
            <v>550241224515</v>
          </cell>
        </row>
        <row r="2037">
          <cell r="A2037" t="str">
            <v>550241224500</v>
          </cell>
        </row>
        <row r="2038">
          <cell r="A2038" t="str">
            <v>550141224505</v>
          </cell>
        </row>
        <row r="2039">
          <cell r="A2039" t="str">
            <v>550241304641</v>
          </cell>
        </row>
        <row r="2040">
          <cell r="A2040" t="str">
            <v>550242302541</v>
          </cell>
        </row>
        <row r="2041">
          <cell r="A2041" t="str">
            <v>550241303636</v>
          </cell>
        </row>
        <row r="2042">
          <cell r="A2042" t="str">
            <v>550241306649</v>
          </cell>
        </row>
        <row r="2043">
          <cell r="A2043" t="str">
            <v>550241305645</v>
          </cell>
        </row>
        <row r="2044">
          <cell r="A2044" t="str">
            <v>550242303000</v>
          </cell>
        </row>
        <row r="2045">
          <cell r="A2045" t="str">
            <v>550242303537</v>
          </cell>
        </row>
        <row r="2046">
          <cell r="A2046" t="str">
            <v>550242303000</v>
          </cell>
        </row>
        <row r="2047">
          <cell r="A2047" t="str">
            <v>550241304636</v>
          </cell>
        </row>
        <row r="2048">
          <cell r="A2048" t="str">
            <v>550141224517</v>
          </cell>
        </row>
        <row r="2049">
          <cell r="A2049" t="str">
            <v>550242302541</v>
          </cell>
        </row>
        <row r="2050">
          <cell r="A2050" t="str">
            <v>550142303000</v>
          </cell>
        </row>
        <row r="2051">
          <cell r="A2051" t="str">
            <v>550241301000</v>
          </cell>
        </row>
        <row r="2052">
          <cell r="A2052" t="str">
            <v>550241001505</v>
          </cell>
        </row>
        <row r="2053">
          <cell r="A2053" t="str">
            <v>550241306649</v>
          </cell>
        </row>
        <row r="2054">
          <cell r="A2054" t="str">
            <v>550241224505</v>
          </cell>
        </row>
        <row r="2055">
          <cell r="A2055" t="str">
            <v>550241305645</v>
          </cell>
        </row>
        <row r="2056">
          <cell r="A2056" t="str">
            <v>550241201519</v>
          </cell>
        </row>
        <row r="2057">
          <cell r="A2057" t="str">
            <v>550241102627</v>
          </cell>
        </row>
        <row r="2058">
          <cell r="A2058" t="str">
            <v>550242203000</v>
          </cell>
        </row>
        <row r="2059">
          <cell r="A2059" t="str">
            <v>550242311000</v>
          </cell>
        </row>
        <row r="2060">
          <cell r="A2060" t="str">
            <v>550142302541</v>
          </cell>
        </row>
        <row r="2061">
          <cell r="A2061" t="str">
            <v>550241101501</v>
          </cell>
        </row>
        <row r="2062">
          <cell r="A2062" t="str">
            <v>550141305643</v>
          </cell>
        </row>
        <row r="2063">
          <cell r="A2063" t="str">
            <v>550241305643</v>
          </cell>
        </row>
        <row r="2064">
          <cell r="A2064" t="str">
            <v>550242302541</v>
          </cell>
        </row>
        <row r="2065">
          <cell r="A2065" t="str">
            <v>550241306650</v>
          </cell>
        </row>
        <row r="2066">
          <cell r="A2066" t="str">
            <v>550242316000</v>
          </cell>
        </row>
        <row r="2067">
          <cell r="A2067" t="str">
            <v>550241516000</v>
          </cell>
        </row>
        <row r="2068">
          <cell r="A2068" t="str">
            <v>550241305642</v>
          </cell>
        </row>
        <row r="2069">
          <cell r="A2069" t="str">
            <v>550241305645</v>
          </cell>
        </row>
        <row r="2070">
          <cell r="A2070" t="str">
            <v>550242302541</v>
          </cell>
        </row>
        <row r="2071">
          <cell r="A2071" t="str">
            <v>550241301633</v>
          </cell>
        </row>
        <row r="2072">
          <cell r="A2072" t="str">
            <v>550242316000</v>
          </cell>
        </row>
        <row r="2073">
          <cell r="A2073" t="str">
            <v>550242302000</v>
          </cell>
        </row>
        <row r="2074">
          <cell r="A2074" t="str">
            <v>550241305647</v>
          </cell>
        </row>
        <row r="2075">
          <cell r="A2075" t="str">
            <v>550242311000</v>
          </cell>
        </row>
        <row r="2076">
          <cell r="A2076" t="str">
            <v>550241305647</v>
          </cell>
        </row>
        <row r="2077">
          <cell r="A2077" t="str">
            <v>550241201519</v>
          </cell>
        </row>
        <row r="2078">
          <cell r="A2078" t="str">
            <v>550241201519</v>
          </cell>
        </row>
        <row r="2079">
          <cell r="A2079" t="str">
            <v>550242302000</v>
          </cell>
        </row>
        <row r="2080">
          <cell r="A2080" t="str">
            <v>550241306648</v>
          </cell>
        </row>
        <row r="2081">
          <cell r="A2081" t="str">
            <v>550241401543</v>
          </cell>
        </row>
        <row r="2082">
          <cell r="A2082" t="str">
            <v>550241205000</v>
          </cell>
        </row>
        <row r="2083">
          <cell r="A2083" t="str">
            <v>550241305464</v>
          </cell>
        </row>
        <row r="2084">
          <cell r="A2084" t="str">
            <v>550241305464</v>
          </cell>
        </row>
        <row r="2085">
          <cell r="A2085" t="str">
            <v>550141305643</v>
          </cell>
        </row>
        <row r="2086">
          <cell r="A2086" t="str">
            <v>550142302541</v>
          </cell>
        </row>
        <row r="2087">
          <cell r="A2087" t="str">
            <v>550241305643</v>
          </cell>
        </row>
        <row r="2088">
          <cell r="A2088" t="str">
            <v>550241401543</v>
          </cell>
        </row>
        <row r="2089">
          <cell r="A2089" t="str">
            <v>550241310000</v>
          </cell>
        </row>
        <row r="2090">
          <cell r="A2090" t="str">
            <v>550241205515</v>
          </cell>
        </row>
        <row r="2091">
          <cell r="A2091" t="str">
            <v>550241305000</v>
          </cell>
        </row>
        <row r="2092">
          <cell r="A2092" t="str">
            <v>550241304636</v>
          </cell>
        </row>
        <row r="2093">
          <cell r="A2093" t="str">
            <v>550238325000</v>
          </cell>
        </row>
        <row r="2094">
          <cell r="A2094" t="str">
            <v>550241512547</v>
          </cell>
        </row>
        <row r="2095">
          <cell r="A2095" t="str">
            <v>550241516000</v>
          </cell>
        </row>
        <row r="2096">
          <cell r="A2096" t="str">
            <v>550241305645</v>
          </cell>
        </row>
        <row r="2097">
          <cell r="A2097" t="str">
            <v>550241305645</v>
          </cell>
        </row>
        <row r="2098">
          <cell r="A2098" t="str">
            <v>550241305645</v>
          </cell>
        </row>
        <row r="2099">
          <cell r="A2099" t="str">
            <v>550241516000</v>
          </cell>
        </row>
        <row r="2100">
          <cell r="A2100" t="str">
            <v>550241516000</v>
          </cell>
        </row>
        <row r="2101">
          <cell r="A2101" t="str">
            <v>550241305642</v>
          </cell>
        </row>
        <row r="2102">
          <cell r="A2102" t="str">
            <v>550238325000</v>
          </cell>
        </row>
        <row r="2103">
          <cell r="A2103" t="str">
            <v>550238325000</v>
          </cell>
        </row>
        <row r="2104">
          <cell r="A2104" t="str">
            <v>550241001505</v>
          </cell>
        </row>
        <row r="2105">
          <cell r="A2105" t="str">
            <v>550241001506</v>
          </cell>
        </row>
        <row r="2106">
          <cell r="A2106" t="str">
            <v>550241201514</v>
          </cell>
        </row>
        <row r="2107">
          <cell r="A2107" t="str">
            <v>550241224532</v>
          </cell>
        </row>
        <row r="2108">
          <cell r="A2108" t="str">
            <v>550241224406</v>
          </cell>
        </row>
        <row r="2109">
          <cell r="A2109" t="str">
            <v>550241224517</v>
          </cell>
        </row>
        <row r="2110">
          <cell r="A2110" t="str">
            <v>550241305643</v>
          </cell>
        </row>
        <row r="2111">
          <cell r="A2111" t="str">
            <v>550241305645</v>
          </cell>
        </row>
        <row r="2112">
          <cell r="A2112" t="str">
            <v>550241306649</v>
          </cell>
        </row>
        <row r="2113">
          <cell r="A2113" t="str">
            <v>550242302541</v>
          </cell>
        </row>
        <row r="2114">
          <cell r="A2114" t="str">
            <v>550242303000</v>
          </cell>
        </row>
        <row r="2115">
          <cell r="A2115" t="str">
            <v>550242311000</v>
          </cell>
        </row>
        <row r="2116">
          <cell r="A2116" t="str">
            <v>550242325000</v>
          </cell>
        </row>
        <row r="2117">
          <cell r="A2117" t="str">
            <v>550142303000</v>
          </cell>
        </row>
        <row r="2118">
          <cell r="A2118" t="str">
            <v>550241001506</v>
          </cell>
        </row>
        <row r="2119">
          <cell r="A2119" t="str">
            <v>550241201514</v>
          </cell>
        </row>
        <row r="2120">
          <cell r="A2120" t="str">
            <v>550241201516</v>
          </cell>
        </row>
        <row r="2121">
          <cell r="A2121" t="str">
            <v>550241201515</v>
          </cell>
        </row>
        <row r="2122">
          <cell r="A2122" t="str">
            <v>550241224532</v>
          </cell>
        </row>
        <row r="2123">
          <cell r="A2123" t="str">
            <v>550241224517</v>
          </cell>
        </row>
        <row r="2124">
          <cell r="A2124" t="str">
            <v>550241224000</v>
          </cell>
        </row>
        <row r="2125">
          <cell r="A2125" t="str">
            <v>550241301000</v>
          </cell>
        </row>
        <row r="2126">
          <cell r="A2126" t="str">
            <v>550241305642</v>
          </cell>
        </row>
        <row r="2127">
          <cell r="A2127" t="str">
            <v>550241305643</v>
          </cell>
        </row>
        <row r="2128">
          <cell r="A2128" t="str">
            <v>550241305645</v>
          </cell>
        </row>
        <row r="2129">
          <cell r="A2129" t="str">
            <v>550241306649</v>
          </cell>
        </row>
        <row r="2130">
          <cell r="A2130" t="str">
            <v>550242203000</v>
          </cell>
        </row>
        <row r="2131">
          <cell r="A2131" t="str">
            <v>550242303000</v>
          </cell>
        </row>
        <row r="2132">
          <cell r="A2132" t="str">
            <v>550242311000</v>
          </cell>
        </row>
        <row r="2133">
          <cell r="A2133" t="str">
            <v>550342309000</v>
          </cell>
        </row>
        <row r="2134">
          <cell r="A2134" t="str">
            <v>550241001504</v>
          </cell>
        </row>
        <row r="2135">
          <cell r="A2135" t="str">
            <v>550241001506</v>
          </cell>
        </row>
        <row r="2136">
          <cell r="A2136" t="str">
            <v>550241201514</v>
          </cell>
        </row>
        <row r="2137">
          <cell r="A2137" t="str">
            <v>550241201516</v>
          </cell>
        </row>
        <row r="2138">
          <cell r="A2138" t="str">
            <v>550241201515</v>
          </cell>
        </row>
        <row r="2139">
          <cell r="A2139" t="str">
            <v>550241205000</v>
          </cell>
        </row>
        <row r="2140">
          <cell r="A2140" t="str">
            <v>550241224532</v>
          </cell>
        </row>
        <row r="2141">
          <cell r="A2141" t="str">
            <v>550241224406</v>
          </cell>
        </row>
        <row r="2142">
          <cell r="A2142" t="str">
            <v>550241224517</v>
          </cell>
        </row>
        <row r="2143">
          <cell r="A2143" t="str">
            <v>550241304636</v>
          </cell>
        </row>
        <row r="2144">
          <cell r="A2144" t="str">
            <v>550241305642</v>
          </cell>
        </row>
        <row r="2145">
          <cell r="A2145" t="str">
            <v>550241305643</v>
          </cell>
        </row>
        <row r="2146">
          <cell r="A2146" t="str">
            <v>550241305645</v>
          </cell>
        </row>
        <row r="2147">
          <cell r="A2147" t="str">
            <v>550241306649</v>
          </cell>
        </row>
        <row r="2148">
          <cell r="A2148" t="str">
            <v>550241512547</v>
          </cell>
        </row>
        <row r="2149">
          <cell r="A2149" t="str">
            <v>550242302541</v>
          </cell>
        </row>
        <row r="2150">
          <cell r="A2150" t="str">
            <v>550242303000</v>
          </cell>
        </row>
        <row r="2151">
          <cell r="A2151" t="str">
            <v>550242311000</v>
          </cell>
        </row>
        <row r="2152">
          <cell r="A2152" t="str">
            <v>550251101008</v>
          </cell>
        </row>
        <row r="2153">
          <cell r="A2153" t="str">
            <v>550251101009</v>
          </cell>
        </row>
        <row r="2154">
          <cell r="A2154" t="str">
            <v>550242311000</v>
          </cell>
        </row>
        <row r="2155">
          <cell r="A2155" t="str">
            <v>550241201513</v>
          </cell>
        </row>
        <row r="2156">
          <cell r="A2156" t="str">
            <v>550242204664</v>
          </cell>
        </row>
        <row r="2157">
          <cell r="A2157" t="str">
            <v>550241201518</v>
          </cell>
        </row>
        <row r="2158">
          <cell r="A2158" t="str">
            <v>550241512547</v>
          </cell>
        </row>
        <row r="2159">
          <cell r="A2159" t="str">
            <v>550241305644</v>
          </cell>
        </row>
        <row r="2160">
          <cell r="A2160" t="str">
            <v>550241305646</v>
          </cell>
        </row>
        <row r="2161">
          <cell r="A2161" t="str">
            <v>550241512547</v>
          </cell>
        </row>
        <row r="2162">
          <cell r="A2162" t="str">
            <v>550241201514</v>
          </cell>
        </row>
        <row r="2163">
          <cell r="A2163" t="str">
            <v>550241224532</v>
          </cell>
        </row>
        <row r="2164">
          <cell r="A2164" t="str">
            <v>550241224517</v>
          </cell>
        </row>
        <row r="2165">
          <cell r="A2165" t="str">
            <v>550242303000</v>
          </cell>
        </row>
        <row r="2166">
          <cell r="A2166" t="str">
            <v>550241224505</v>
          </cell>
        </row>
        <row r="2167">
          <cell r="A2167" t="str">
            <v>550241516547</v>
          </cell>
        </row>
        <row r="2168">
          <cell r="A2168" t="str">
            <v>550251101009</v>
          </cell>
        </row>
        <row r="2169">
          <cell r="A2169" t="str">
            <v>550251101009</v>
          </cell>
        </row>
        <row r="2170">
          <cell r="A2170" t="str">
            <v>550242302000</v>
          </cell>
        </row>
        <row r="2171">
          <cell r="A2171" t="str">
            <v>550241224000</v>
          </cell>
        </row>
        <row r="2172">
          <cell r="A2172" t="str">
            <v>550241602000</v>
          </cell>
        </row>
        <row r="2173">
          <cell r="A2173" t="str">
            <v>550241224000</v>
          </cell>
        </row>
        <row r="2174">
          <cell r="A2174" t="str">
            <v>550242311000</v>
          </cell>
        </row>
        <row r="2175">
          <cell r="A2175" t="str">
            <v>550342309000</v>
          </cell>
        </row>
        <row r="2176">
          <cell r="A2176" t="str">
            <v>550241001501</v>
          </cell>
        </row>
        <row r="2177">
          <cell r="A2177" t="str">
            <v>550241001505</v>
          </cell>
        </row>
        <row r="2178">
          <cell r="A2178" t="str">
            <v>550241201513</v>
          </cell>
        </row>
        <row r="2179">
          <cell r="A2179" t="str">
            <v>550241001501</v>
          </cell>
        </row>
        <row r="2180">
          <cell r="A2180" t="str">
            <v>550241201513</v>
          </cell>
        </row>
        <row r="2181">
          <cell r="A2181" t="str">
            <v>550241201515</v>
          </cell>
        </row>
        <row r="2182">
          <cell r="A2182" t="str">
            <v>550241201516</v>
          </cell>
        </row>
        <row r="2183">
          <cell r="A2183" t="str">
            <v>550241201518</v>
          </cell>
        </row>
        <row r="2184">
          <cell r="A2184" t="str">
            <v>550241201519</v>
          </cell>
        </row>
        <row r="2185">
          <cell r="A2185" t="str">
            <v>550241001501</v>
          </cell>
        </row>
        <row r="2186">
          <cell r="A2186" t="str">
            <v>550241001505</v>
          </cell>
        </row>
        <row r="2187">
          <cell r="A2187" t="str">
            <v>550241201513</v>
          </cell>
        </row>
        <row r="2188">
          <cell r="A2188" t="str">
            <v>550241201515</v>
          </cell>
        </row>
        <row r="2189">
          <cell r="A2189" t="str">
            <v>550241201516</v>
          </cell>
        </row>
        <row r="2190">
          <cell r="A2190" t="str">
            <v>550241201518</v>
          </cell>
        </row>
        <row r="2191">
          <cell r="A2191" t="str">
            <v>550241001501</v>
          </cell>
        </row>
        <row r="2192">
          <cell r="A2192" t="str">
            <v>550241001505</v>
          </cell>
        </row>
        <row r="2193">
          <cell r="A2193" t="str">
            <v>550238325000</v>
          </cell>
        </row>
        <row r="2194">
          <cell r="A2194" t="str">
            <v>550342309000</v>
          </cell>
        </row>
        <row r="2195">
          <cell r="A2195" t="str">
            <v>550241221504</v>
          </cell>
        </row>
        <row r="2196">
          <cell r="A2196" t="str">
            <v>550241224505</v>
          </cell>
        </row>
        <row r="2197">
          <cell r="A2197" t="str">
            <v>550241221504</v>
          </cell>
        </row>
        <row r="2198">
          <cell r="A2198" t="str">
            <v>550241201519</v>
          </cell>
        </row>
        <row r="2199">
          <cell r="A2199" t="str">
            <v>550241221504</v>
          </cell>
        </row>
        <row r="2200">
          <cell r="A2200" t="str">
            <v>550241201518</v>
          </cell>
        </row>
        <row r="2201">
          <cell r="A2201" t="str">
            <v>550241305645</v>
          </cell>
        </row>
        <row r="2202">
          <cell r="A2202" t="str">
            <v>550241306649</v>
          </cell>
        </row>
        <row r="2203">
          <cell r="A2203" t="str">
            <v>550241224515</v>
          </cell>
        </row>
        <row r="2204">
          <cell r="A2204" t="str">
            <v>550241224515</v>
          </cell>
        </row>
        <row r="2205">
          <cell r="A2205" t="str">
            <v>550241224515</v>
          </cell>
        </row>
        <row r="2206">
          <cell r="A2206" t="str">
            <v>550151101009</v>
          </cell>
        </row>
        <row r="2207">
          <cell r="A2207" t="str">
            <v>550241224500</v>
          </cell>
        </row>
        <row r="2208">
          <cell r="A2208" t="str">
            <v>550141224505</v>
          </cell>
        </row>
        <row r="2209">
          <cell r="A2209" t="str">
            <v>550242302541</v>
          </cell>
        </row>
        <row r="2210">
          <cell r="A2210" t="str">
            <v>550241305647</v>
          </cell>
        </row>
        <row r="2211">
          <cell r="A2211" t="str">
            <v>550241305645</v>
          </cell>
        </row>
        <row r="2212">
          <cell r="A2212" t="str">
            <v>530161321000</v>
          </cell>
        </row>
        <row r="2213">
          <cell r="A2213" t="str">
            <v>550241508000</v>
          </cell>
        </row>
        <row r="2214">
          <cell r="A2214" t="str">
            <v>530161321000</v>
          </cell>
        </row>
        <row r="2215">
          <cell r="A2215" t="str">
            <v>550242303537</v>
          </cell>
        </row>
        <row r="2216">
          <cell r="A2216" t="str">
            <v>550242307674</v>
          </cell>
        </row>
        <row r="2217">
          <cell r="A2217" t="str">
            <v>550141224517</v>
          </cell>
        </row>
        <row r="2218">
          <cell r="A2218" t="str">
            <v>550251307000</v>
          </cell>
        </row>
        <row r="2219">
          <cell r="A2219" t="str">
            <v>550238325000</v>
          </cell>
        </row>
        <row r="2220">
          <cell r="A2220" t="str">
            <v>550241101501</v>
          </cell>
        </row>
        <row r="2221">
          <cell r="A2221" t="str">
            <v>550241101514</v>
          </cell>
        </row>
        <row r="2222">
          <cell r="A2222" t="str">
            <v>550241101515</v>
          </cell>
        </row>
        <row r="2223">
          <cell r="A2223" t="str">
            <v>550241101516</v>
          </cell>
        </row>
        <row r="2224">
          <cell r="A2224" t="str">
            <v>550241101518</v>
          </cell>
        </row>
        <row r="2225">
          <cell r="A2225" t="str">
            <v>550241101519</v>
          </cell>
        </row>
        <row r="2226">
          <cell r="A2226" t="str">
            <v>550242311000</v>
          </cell>
        </row>
        <row r="2227">
          <cell r="A2227" t="str">
            <v>550241304636</v>
          </cell>
        </row>
        <row r="2228">
          <cell r="A2228" t="str">
            <v>550241305645</v>
          </cell>
        </row>
        <row r="2229">
          <cell r="A2229" t="str">
            <v>550241001501</v>
          </cell>
        </row>
        <row r="2230">
          <cell r="A2230" t="str">
            <v>550241201000</v>
          </cell>
        </row>
        <row r="2231">
          <cell r="A2231" t="str">
            <v>550242302541</v>
          </cell>
        </row>
        <row r="2232">
          <cell r="A2232" t="str">
            <v>550241301000</v>
          </cell>
        </row>
        <row r="2233">
          <cell r="A2233" t="str">
            <v>550241101501</v>
          </cell>
        </row>
        <row r="2234">
          <cell r="A2234" t="str">
            <v>550141512547</v>
          </cell>
        </row>
        <row r="2235">
          <cell r="A2235" t="str">
            <v>550242325999</v>
          </cell>
        </row>
        <row r="2236">
          <cell r="A2236" t="str">
            <v>550242325999</v>
          </cell>
        </row>
        <row r="2237">
          <cell r="A2237" t="str">
            <v>550242325999</v>
          </cell>
        </row>
        <row r="2238">
          <cell r="A2238" t="str">
            <v>550242325999</v>
          </cell>
        </row>
        <row r="2239">
          <cell r="A2239" t="str">
            <v>550241224505</v>
          </cell>
        </row>
        <row r="2240">
          <cell r="A2240" t="str">
            <v>550241101505</v>
          </cell>
        </row>
        <row r="2241">
          <cell r="A2241" t="str">
            <v>550242325000</v>
          </cell>
        </row>
        <row r="2242">
          <cell r="A2242" t="str">
            <v>550238325000</v>
          </cell>
        </row>
        <row r="2243">
          <cell r="A2243" t="str">
            <v>550351307000</v>
          </cell>
        </row>
        <row r="2244">
          <cell r="A2244" t="str">
            <v>550242303541</v>
          </cell>
        </row>
        <row r="2245">
          <cell r="A2245" t="str">
            <v>550241201519</v>
          </cell>
        </row>
        <row r="2246">
          <cell r="A2246" t="str">
            <v>550242325000</v>
          </cell>
        </row>
        <row r="2247">
          <cell r="A2247" t="str">
            <v>550241205515</v>
          </cell>
        </row>
        <row r="2248">
          <cell r="A2248" t="str">
            <v>550241304000</v>
          </cell>
        </row>
        <row r="2249">
          <cell r="A2249" t="str">
            <v>550241512547</v>
          </cell>
        </row>
        <row r="2250">
          <cell r="A2250" t="str">
            <v>550242302541</v>
          </cell>
        </row>
        <row r="2251">
          <cell r="A2251" t="str">
            <v>550241301000</v>
          </cell>
        </row>
        <row r="2252">
          <cell r="A2252" t="str">
            <v>550241305643</v>
          </cell>
        </row>
        <row r="2253">
          <cell r="A2253" t="str">
            <v>550242302541</v>
          </cell>
        </row>
        <row r="2254">
          <cell r="A2254" t="str">
            <v>550242303000</v>
          </cell>
        </row>
        <row r="2255">
          <cell r="A2255" t="str">
            <v>550241305645</v>
          </cell>
        </row>
        <row r="2256">
          <cell r="A2256" t="str">
            <v>550241304636</v>
          </cell>
        </row>
        <row r="2257">
          <cell r="A2257" t="str">
            <v>550241306649</v>
          </cell>
        </row>
        <row r="2258">
          <cell r="A2258" t="str">
            <v>550241516000</v>
          </cell>
        </row>
        <row r="2259">
          <cell r="A2259" t="str">
            <v>550241001500</v>
          </cell>
        </row>
        <row r="2260">
          <cell r="A2260" t="str">
            <v>550241001505</v>
          </cell>
        </row>
        <row r="2261">
          <cell r="A2261" t="str">
            <v>550241201514</v>
          </cell>
        </row>
        <row r="2262">
          <cell r="A2262" t="str">
            <v>550241224532</v>
          </cell>
        </row>
        <row r="2263">
          <cell r="A2263" t="str">
            <v>550241224517</v>
          </cell>
        </row>
        <row r="2264">
          <cell r="A2264" t="str">
            <v>550241224406</v>
          </cell>
        </row>
        <row r="2265">
          <cell r="A2265" t="str">
            <v>550241224505</v>
          </cell>
        </row>
        <row r="2266">
          <cell r="A2266" t="str">
            <v>550241306650</v>
          </cell>
        </row>
        <row r="2267">
          <cell r="A2267" t="str">
            <v>550241305642</v>
          </cell>
        </row>
        <row r="2268">
          <cell r="A2268" t="str">
            <v>550251101009</v>
          </cell>
        </row>
        <row r="2269">
          <cell r="A2269" t="str">
            <v>550241001501</v>
          </cell>
        </row>
        <row r="2270">
          <cell r="A2270" t="str">
            <v>550241001506</v>
          </cell>
        </row>
        <row r="2271">
          <cell r="A2271" t="str">
            <v>550241201513</v>
          </cell>
        </row>
        <row r="2272">
          <cell r="A2272" t="str">
            <v>550241201515</v>
          </cell>
        </row>
        <row r="2273">
          <cell r="A2273" t="str">
            <v>550241201516</v>
          </cell>
        </row>
        <row r="2274">
          <cell r="A2274" t="str">
            <v>550241201518</v>
          </cell>
        </row>
        <row r="2275">
          <cell r="A2275" t="str">
            <v>550241201519</v>
          </cell>
        </row>
        <row r="2276">
          <cell r="A2276" t="str">
            <v>550241301000</v>
          </cell>
        </row>
        <row r="2277">
          <cell r="A2277" t="str">
            <v>550241221504</v>
          </cell>
        </row>
        <row r="2278">
          <cell r="A2278" t="str">
            <v>550241224515</v>
          </cell>
        </row>
        <row r="2279">
          <cell r="A2279" t="str">
            <v>550241001503</v>
          </cell>
        </row>
        <row r="2280">
          <cell r="A2280" t="str">
            <v>550141224505</v>
          </cell>
        </row>
        <row r="2281">
          <cell r="A2281" t="str">
            <v>550241305643</v>
          </cell>
        </row>
        <row r="2282">
          <cell r="A2282" t="str">
            <v>550242302541</v>
          </cell>
        </row>
        <row r="2283">
          <cell r="A2283" t="str">
            <v>550241224406</v>
          </cell>
        </row>
        <row r="2284">
          <cell r="A2284" t="str">
            <v>550241001508</v>
          </cell>
        </row>
        <row r="2285">
          <cell r="A2285" t="str">
            <v>550242303537</v>
          </cell>
        </row>
        <row r="2286">
          <cell r="A2286" t="str">
            <v>550242325000</v>
          </cell>
        </row>
        <row r="2287">
          <cell r="A2287" t="str">
            <v>550241516547</v>
          </cell>
        </row>
        <row r="2288">
          <cell r="A2288" t="str">
            <v>550241305642</v>
          </cell>
        </row>
        <row r="2289">
          <cell r="A2289" t="str">
            <v>550241305646</v>
          </cell>
        </row>
        <row r="2290">
          <cell r="A2290" t="str">
            <v>550241305644</v>
          </cell>
        </row>
        <row r="2291">
          <cell r="A2291" t="str">
            <v>550241306649</v>
          </cell>
        </row>
        <row r="2292">
          <cell r="A2292" t="str">
            <v>550241305645</v>
          </cell>
        </row>
        <row r="2293">
          <cell r="A2293" t="str">
            <v>550141224406</v>
          </cell>
        </row>
        <row r="2294">
          <cell r="A2294" t="str">
            <v>550241001502</v>
          </cell>
        </row>
        <row r="2295">
          <cell r="A2295" t="str">
            <v>550241516547</v>
          </cell>
        </row>
        <row r="2296">
          <cell r="A2296" t="str">
            <v>550241305645</v>
          </cell>
        </row>
        <row r="2297">
          <cell r="A2297" t="str">
            <v>550241205000</v>
          </cell>
        </row>
        <row r="2298">
          <cell r="A2298" t="str">
            <v>550241001501</v>
          </cell>
        </row>
        <row r="2299">
          <cell r="A2299" t="str">
            <v>550241001506</v>
          </cell>
        </row>
        <row r="2300">
          <cell r="A2300" t="str">
            <v>550241201513</v>
          </cell>
        </row>
        <row r="2301">
          <cell r="A2301" t="str">
            <v>550241201514</v>
          </cell>
        </row>
        <row r="2302">
          <cell r="A2302" t="str">
            <v>550241201515</v>
          </cell>
        </row>
        <row r="2303">
          <cell r="A2303" t="str">
            <v>550241201516</v>
          </cell>
        </row>
        <row r="2304">
          <cell r="A2304" t="str">
            <v>550241224517</v>
          </cell>
        </row>
        <row r="2305">
          <cell r="A2305" t="str">
            <v>550241001503</v>
          </cell>
        </row>
        <row r="2306">
          <cell r="A2306" t="str">
            <v>550342309000</v>
          </cell>
        </row>
        <row r="2307">
          <cell r="A2307" t="str">
            <v>550141305643</v>
          </cell>
        </row>
        <row r="2308">
          <cell r="A2308" t="str">
            <v>550241305643</v>
          </cell>
        </row>
        <row r="2309">
          <cell r="A2309" t="str">
            <v>550241101500</v>
          </cell>
        </row>
        <row r="2310">
          <cell r="A2310" t="str">
            <v>550141301000</v>
          </cell>
        </row>
        <row r="2311">
          <cell r="A2311" t="str">
            <v>550241304534</v>
          </cell>
        </row>
        <row r="2312">
          <cell r="A2312" t="str">
            <v>550241305648</v>
          </cell>
        </row>
        <row r="2313">
          <cell r="A2313" t="str">
            <v>550242302000</v>
          </cell>
        </row>
        <row r="2314">
          <cell r="A2314" t="str">
            <v>550241201519</v>
          </cell>
        </row>
        <row r="2315">
          <cell r="A2315" t="str">
            <v>550241305642</v>
          </cell>
        </row>
        <row r="2316">
          <cell r="A2316" t="str">
            <v>550141205515</v>
          </cell>
        </row>
        <row r="2317">
          <cell r="A2317" t="str">
            <v>550241305647</v>
          </cell>
        </row>
        <row r="2318">
          <cell r="A2318" t="str">
            <v>550142302541</v>
          </cell>
        </row>
        <row r="2319">
          <cell r="A2319" t="str">
            <v>550242303000</v>
          </cell>
        </row>
        <row r="2320">
          <cell r="A2320" t="str">
            <v>550241305644</v>
          </cell>
        </row>
        <row r="2321">
          <cell r="A2321" t="str">
            <v>550241205000</v>
          </cell>
        </row>
        <row r="2322">
          <cell r="A2322" t="str">
            <v>550241220526</v>
          </cell>
        </row>
        <row r="2323">
          <cell r="A2323" t="str">
            <v>550141305642</v>
          </cell>
        </row>
        <row r="2324">
          <cell r="A2324" t="str">
            <v>550241301000</v>
          </cell>
        </row>
        <row r="2325">
          <cell r="A2325" t="str">
            <v>560142315000</v>
          </cell>
        </row>
        <row r="2326">
          <cell r="A2326" t="str">
            <v>560142315000</v>
          </cell>
        </row>
        <row r="2327">
          <cell r="A2327" t="str">
            <v>560142315000</v>
          </cell>
        </row>
        <row r="2328">
          <cell r="A2328" t="str">
            <v>550342309000</v>
          </cell>
        </row>
        <row r="2329">
          <cell r="A2329" t="str">
            <v>550242309000</v>
          </cell>
        </row>
        <row r="2330">
          <cell r="A2330" t="str">
            <v>550342309000</v>
          </cell>
        </row>
        <row r="2331">
          <cell r="A2331" t="str">
            <v>550242307671</v>
          </cell>
        </row>
        <row r="2332">
          <cell r="A2332" t="str">
            <v>550242307671</v>
          </cell>
        </row>
        <row r="2333">
          <cell r="A2333" t="str">
            <v>550342309000</v>
          </cell>
        </row>
        <row r="2334">
          <cell r="A2334" t="str">
            <v>550342309000</v>
          </cell>
        </row>
        <row r="2335">
          <cell r="A2335" t="str">
            <v>550342309000</v>
          </cell>
        </row>
        <row r="2336">
          <cell r="A2336" t="str">
            <v>550242331000</v>
          </cell>
        </row>
        <row r="2337">
          <cell r="A2337" t="str">
            <v>550342309000</v>
          </cell>
        </row>
        <row r="2338">
          <cell r="A2338" t="str">
            <v>550342309000</v>
          </cell>
        </row>
        <row r="2339">
          <cell r="A2339" t="str">
            <v>550342309000</v>
          </cell>
        </row>
        <row r="2340">
          <cell r="A2340" t="str">
            <v>550242204664</v>
          </cell>
        </row>
        <row r="2341">
          <cell r="A2341" t="str">
            <v>550242203668</v>
          </cell>
        </row>
        <row r="2342">
          <cell r="A2342" t="str">
            <v>550242303000</v>
          </cell>
        </row>
        <row r="2343">
          <cell r="A2343" t="str">
            <v>550362001000</v>
          </cell>
        </row>
        <row r="2344">
          <cell r="A2344" t="str">
            <v>550342309000</v>
          </cell>
        </row>
        <row r="2345">
          <cell r="A2345" t="str">
            <v>550342309000</v>
          </cell>
        </row>
        <row r="2346">
          <cell r="A2346" t="str">
            <v>550351307000</v>
          </cell>
        </row>
        <row r="2347">
          <cell r="A2347" t="str">
            <v>550242309000</v>
          </cell>
        </row>
        <row r="2348">
          <cell r="A2348" t="str">
            <v>550242307671</v>
          </cell>
        </row>
        <row r="2349">
          <cell r="A2349" t="str">
            <v>550242204664</v>
          </cell>
        </row>
        <row r="2350">
          <cell r="A2350" t="str">
            <v>550342309000</v>
          </cell>
        </row>
        <row r="2351">
          <cell r="A2351" t="str">
            <v>550241102000</v>
          </cell>
        </row>
        <row r="2352">
          <cell r="A2352" t="str">
            <v>550242325000</v>
          </cell>
        </row>
        <row r="2353">
          <cell r="A2353" t="str">
            <v>550342204664</v>
          </cell>
        </row>
        <row r="2354">
          <cell r="A2354" t="str">
            <v>550242331000</v>
          </cell>
        </row>
        <row r="2355">
          <cell r="A2355" t="str">
            <v>550242307674</v>
          </cell>
        </row>
        <row r="2356">
          <cell r="A2356" t="str">
            <v>550242311000</v>
          </cell>
        </row>
        <row r="2357">
          <cell r="A2357" t="str">
            <v>550241305645</v>
          </cell>
        </row>
        <row r="2358">
          <cell r="A2358" t="str">
            <v>550242303000</v>
          </cell>
        </row>
        <row r="2359">
          <cell r="A2359" t="str">
            <v>530161321000</v>
          </cell>
        </row>
        <row r="2360">
          <cell r="A2360" t="str">
            <v>550362001000</v>
          </cell>
        </row>
        <row r="2361">
          <cell r="A2361" t="str">
            <v>550241305643</v>
          </cell>
        </row>
        <row r="2362">
          <cell r="A2362" t="str">
            <v>550241305643</v>
          </cell>
        </row>
        <row r="2363">
          <cell r="A2363" t="str">
            <v>550242303537</v>
          </cell>
        </row>
        <row r="2364">
          <cell r="A2364" t="str">
            <v>550242303537</v>
          </cell>
        </row>
        <row r="2365">
          <cell r="A2365" t="str">
            <v>550242302541</v>
          </cell>
        </row>
        <row r="2366">
          <cell r="A2366" t="str">
            <v>550242302541</v>
          </cell>
        </row>
        <row r="2367">
          <cell r="A2367" t="str">
            <v>550242311000</v>
          </cell>
        </row>
        <row r="2368">
          <cell r="A2368" t="str">
            <v>550242302541</v>
          </cell>
        </row>
        <row r="2369">
          <cell r="A2369" t="str">
            <v>550241305643</v>
          </cell>
        </row>
        <row r="2370">
          <cell r="A2370" t="str">
            <v>550242307000</v>
          </cell>
        </row>
        <row r="2371">
          <cell r="A2371" t="str">
            <v>550241602000</v>
          </cell>
        </row>
        <row r="2372">
          <cell r="A2372" t="str">
            <v>550241512547</v>
          </cell>
        </row>
        <row r="2373">
          <cell r="A2373" t="str">
            <v>540551320000</v>
          </cell>
        </row>
        <row r="2374">
          <cell r="A2374" t="str">
            <v>550241516547</v>
          </cell>
        </row>
        <row r="2375">
          <cell r="A2375" t="str">
            <v>550242309000</v>
          </cell>
        </row>
        <row r="2376">
          <cell r="A2376" t="str">
            <v>550241305645</v>
          </cell>
        </row>
        <row r="2377">
          <cell r="A2377" t="str">
            <v>550241001501</v>
          </cell>
        </row>
        <row r="2378">
          <cell r="A2378" t="str">
            <v>550241001505</v>
          </cell>
        </row>
        <row r="2379">
          <cell r="A2379" t="str">
            <v>550241201513</v>
          </cell>
        </row>
        <row r="2380">
          <cell r="A2380" t="str">
            <v>550241201514</v>
          </cell>
        </row>
        <row r="2381">
          <cell r="A2381" t="str">
            <v>550241201515</v>
          </cell>
        </row>
        <row r="2382">
          <cell r="A2382" t="str">
            <v>550241201516</v>
          </cell>
        </row>
        <row r="2383">
          <cell r="A2383" t="str">
            <v>550241224517</v>
          </cell>
        </row>
        <row r="2384">
          <cell r="A2384" t="str">
            <v>550241201518</v>
          </cell>
        </row>
        <row r="2385">
          <cell r="A2385" t="str">
            <v>550241512547</v>
          </cell>
        </row>
        <row r="2386">
          <cell r="A2386" t="str">
            <v>550242303000</v>
          </cell>
        </row>
        <row r="2387">
          <cell r="A2387" t="str">
            <v>550242303000</v>
          </cell>
        </row>
        <row r="2388">
          <cell r="A2388" t="str">
            <v>550241304636</v>
          </cell>
        </row>
        <row r="2389">
          <cell r="A2389" t="str">
            <v>550241305642</v>
          </cell>
        </row>
        <row r="2390">
          <cell r="A2390" t="str">
            <v>550241305646</v>
          </cell>
        </row>
        <row r="2391">
          <cell r="A2391" t="str">
            <v>550241305644</v>
          </cell>
        </row>
        <row r="2392">
          <cell r="A2392" t="str">
            <v>550241305645</v>
          </cell>
        </row>
        <row r="2393">
          <cell r="A2393" t="str">
            <v>550351308000</v>
          </cell>
        </row>
        <row r="2394">
          <cell r="A2394" t="str">
            <v>550241304636</v>
          </cell>
        </row>
        <row r="2395">
          <cell r="A2395" t="str">
            <v>550362001000</v>
          </cell>
        </row>
        <row r="2396">
          <cell r="A2396" t="str">
            <v>550242325000</v>
          </cell>
        </row>
        <row r="2397">
          <cell r="A2397" t="str">
            <v>550242303537</v>
          </cell>
        </row>
        <row r="2398">
          <cell r="A2398" t="str">
            <v>550242303000</v>
          </cell>
        </row>
        <row r="2399">
          <cell r="A2399" t="str">
            <v>550238325000</v>
          </cell>
        </row>
        <row r="2400">
          <cell r="A2400" t="str">
            <v>550238325000</v>
          </cell>
        </row>
        <row r="2401">
          <cell r="A2401" t="str">
            <v>550242303000</v>
          </cell>
        </row>
        <row r="2402">
          <cell r="A2402" t="str">
            <v>550241101500</v>
          </cell>
        </row>
        <row r="2403">
          <cell r="A2403" t="str">
            <v>550241305648</v>
          </cell>
        </row>
        <row r="2404">
          <cell r="A2404" t="str">
            <v>550241101500</v>
          </cell>
        </row>
        <row r="2405">
          <cell r="A2405" t="str">
            <v>550241201514</v>
          </cell>
        </row>
        <row r="2406">
          <cell r="A2406" t="str">
            <v>550241201515</v>
          </cell>
        </row>
        <row r="2407">
          <cell r="A2407" t="str">
            <v>550241201516</v>
          </cell>
        </row>
        <row r="2408">
          <cell r="A2408" t="str">
            <v>550241201514</v>
          </cell>
        </row>
        <row r="2409">
          <cell r="A2409" t="str">
            <v>550241101500</v>
          </cell>
        </row>
        <row r="2410">
          <cell r="A2410" t="str">
            <v>550241224406</v>
          </cell>
        </row>
        <row r="2411">
          <cell r="A2411" t="str">
            <v>550242303000</v>
          </cell>
        </row>
        <row r="2412">
          <cell r="A2412" t="str">
            <v>550242325000</v>
          </cell>
        </row>
        <row r="2413">
          <cell r="A2413" t="str">
            <v>550241305643</v>
          </cell>
        </row>
        <row r="2414">
          <cell r="A2414" t="str">
            <v>550242203000</v>
          </cell>
        </row>
        <row r="2415">
          <cell r="A2415" t="str">
            <v>550242309000</v>
          </cell>
        </row>
        <row r="2416">
          <cell r="A2416" t="str">
            <v>550242302000</v>
          </cell>
        </row>
        <row r="2417">
          <cell r="A2417" t="str">
            <v>550242303537</v>
          </cell>
        </row>
        <row r="2418">
          <cell r="A2418" t="str">
            <v>550242302541</v>
          </cell>
        </row>
        <row r="2419">
          <cell r="A2419" t="str">
            <v>550241222644</v>
          </cell>
        </row>
        <row r="2420">
          <cell r="A2420" t="str">
            <v>550241301000</v>
          </cell>
        </row>
        <row r="2421">
          <cell r="A2421" t="str">
            <v>550141101500</v>
          </cell>
        </row>
        <row r="2422">
          <cell r="A2422" t="str">
            <v>550242204664</v>
          </cell>
        </row>
        <row r="2423">
          <cell r="A2423" t="str">
            <v>550241516547</v>
          </cell>
        </row>
        <row r="2424">
          <cell r="A2424" t="str">
            <v>550241304636</v>
          </cell>
        </row>
        <row r="2425">
          <cell r="A2425" t="str">
            <v>550241101506</v>
          </cell>
        </row>
        <row r="2426">
          <cell r="A2426" t="str">
            <v>550241224505</v>
          </cell>
        </row>
        <row r="2427">
          <cell r="A2427" t="str">
            <v>550242302541</v>
          </cell>
        </row>
        <row r="2428">
          <cell r="A2428" t="str">
            <v>550241101500</v>
          </cell>
        </row>
        <row r="2429">
          <cell r="A2429" t="str">
            <v>550241305642</v>
          </cell>
        </row>
        <row r="2430">
          <cell r="A2430" t="str">
            <v>550241305647</v>
          </cell>
        </row>
        <row r="2431">
          <cell r="A2431" t="str">
            <v>550241305644</v>
          </cell>
        </row>
        <row r="2432">
          <cell r="A2432" t="str">
            <v>550241305645</v>
          </cell>
        </row>
        <row r="2433">
          <cell r="A2433" t="str">
            <v>550241304636</v>
          </cell>
        </row>
        <row r="2434">
          <cell r="A2434" t="str">
            <v>550241101500</v>
          </cell>
        </row>
        <row r="2435">
          <cell r="A2435" t="str">
            <v>550241301000</v>
          </cell>
        </row>
        <row r="2436">
          <cell r="A2436" t="str">
            <v>550241201515</v>
          </cell>
        </row>
        <row r="2437">
          <cell r="A2437" t="str">
            <v>550241201516</v>
          </cell>
        </row>
        <row r="2438">
          <cell r="A2438" t="str">
            <v>550241201518</v>
          </cell>
        </row>
        <row r="2439">
          <cell r="A2439" t="str">
            <v>550242303000</v>
          </cell>
        </row>
        <row r="2440">
          <cell r="A2440" t="str">
            <v>550241201519</v>
          </cell>
        </row>
        <row r="2441">
          <cell r="A2441" t="str">
            <v>550241201513</v>
          </cell>
        </row>
        <row r="2442">
          <cell r="A2442" t="str">
            <v>550241201514</v>
          </cell>
        </row>
        <row r="2443">
          <cell r="A2443" t="str">
            <v>550241201515</v>
          </cell>
        </row>
        <row r="2444">
          <cell r="A2444" t="str">
            <v>550241201516</v>
          </cell>
        </row>
        <row r="2445">
          <cell r="A2445" t="str">
            <v>550241201518</v>
          </cell>
        </row>
        <row r="2446">
          <cell r="A2446" t="str">
            <v>550241201519</v>
          </cell>
        </row>
        <row r="2447">
          <cell r="A2447" t="str">
            <v>550242204664</v>
          </cell>
        </row>
        <row r="2448">
          <cell r="A2448" t="str">
            <v>999974319000</v>
          </cell>
        </row>
        <row r="2449">
          <cell r="A2449" t="str">
            <v>550241306650</v>
          </cell>
        </row>
        <row r="2450">
          <cell r="A2450" t="str">
            <v>550238325000</v>
          </cell>
        </row>
        <row r="2451">
          <cell r="A2451" t="str">
            <v>550241101514</v>
          </cell>
        </row>
        <row r="2452">
          <cell r="A2452" t="str">
            <v>550242204664</v>
          </cell>
        </row>
        <row r="2453">
          <cell r="A2453" t="str">
            <v>530161321000</v>
          </cell>
        </row>
        <row r="2454">
          <cell r="A2454" t="str">
            <v>550241102000</v>
          </cell>
        </row>
        <row r="2455">
          <cell r="A2455" t="str">
            <v>550242303000</v>
          </cell>
        </row>
        <row r="2456">
          <cell r="A2456" t="str">
            <v>550242203695</v>
          </cell>
        </row>
        <row r="2457">
          <cell r="A2457" t="str">
            <v>540551320000</v>
          </cell>
        </row>
        <row r="2458">
          <cell r="A2458" t="str">
            <v>550351308000</v>
          </cell>
        </row>
        <row r="2459">
          <cell r="A2459" t="str">
            <v>550241521000</v>
          </cell>
        </row>
        <row r="2460">
          <cell r="A2460" t="str">
            <v>550241101500</v>
          </cell>
        </row>
        <row r="2461">
          <cell r="A2461" t="str">
            <v>550251101008</v>
          </cell>
        </row>
        <row r="2462">
          <cell r="A2462" t="str">
            <v>550351307000</v>
          </cell>
        </row>
        <row r="2463">
          <cell r="A2463" t="str">
            <v>550241602000</v>
          </cell>
        </row>
        <row r="2464">
          <cell r="A2464" t="str">
            <v>550242325000</v>
          </cell>
        </row>
        <row r="2465">
          <cell r="A2465" t="str">
            <v>550241201519</v>
          </cell>
        </row>
        <row r="2466">
          <cell r="A2466" t="str">
            <v>550241205000</v>
          </cell>
        </row>
        <row r="2467">
          <cell r="A2467" t="str">
            <v>550241305643</v>
          </cell>
        </row>
        <row r="2468">
          <cell r="A2468" t="str">
            <v>550242204000</v>
          </cell>
        </row>
        <row r="2469">
          <cell r="A2469" t="str">
            <v>550241512547</v>
          </cell>
        </row>
        <row r="2470">
          <cell r="A2470" t="str">
            <v>550242302541</v>
          </cell>
        </row>
        <row r="2471">
          <cell r="A2471" t="str">
            <v>550242303000</v>
          </cell>
        </row>
        <row r="2472">
          <cell r="A2472" t="str">
            <v>550241224532</v>
          </cell>
        </row>
        <row r="2473">
          <cell r="A2473" t="str">
            <v>550251101009</v>
          </cell>
        </row>
        <row r="2474">
          <cell r="A2474" t="str">
            <v>550242311000</v>
          </cell>
        </row>
        <row r="2475">
          <cell r="A2475" t="str">
            <v>550241201514</v>
          </cell>
        </row>
        <row r="2476">
          <cell r="A2476" t="str">
            <v>550241201516</v>
          </cell>
        </row>
        <row r="2477">
          <cell r="A2477" t="str">
            <v>550241201515</v>
          </cell>
        </row>
        <row r="2478">
          <cell r="A2478" t="str">
            <v>550241201513</v>
          </cell>
        </row>
        <row r="2479">
          <cell r="A2479" t="str">
            <v>550241224517</v>
          </cell>
        </row>
        <row r="2480">
          <cell r="A2480" t="str">
            <v>550241201518</v>
          </cell>
        </row>
        <row r="2481">
          <cell r="A2481" t="str">
            <v>550241512547</v>
          </cell>
        </row>
        <row r="2482">
          <cell r="A2482" t="str">
            <v>550241305646</v>
          </cell>
        </row>
        <row r="2483">
          <cell r="A2483" t="str">
            <v>550241305644</v>
          </cell>
        </row>
        <row r="2484">
          <cell r="A2484" t="str">
            <v>550241516547</v>
          </cell>
        </row>
        <row r="2485">
          <cell r="A2485" t="str">
            <v>550241224406</v>
          </cell>
        </row>
        <row r="2486">
          <cell r="A2486" t="str">
            <v>550241001505</v>
          </cell>
        </row>
        <row r="2487">
          <cell r="A2487" t="str">
            <v>550241201514</v>
          </cell>
        </row>
        <row r="2488">
          <cell r="A2488" t="str">
            <v>550241224532</v>
          </cell>
        </row>
        <row r="2489">
          <cell r="A2489" t="str">
            <v>550241224517</v>
          </cell>
        </row>
        <row r="2490">
          <cell r="A2490" t="str">
            <v>550241224505</v>
          </cell>
        </row>
        <row r="2491">
          <cell r="A2491" t="str">
            <v>550241516000</v>
          </cell>
        </row>
        <row r="2492">
          <cell r="A2492" t="str">
            <v>550241305642</v>
          </cell>
        </row>
        <row r="2493">
          <cell r="A2493" t="str">
            <v>550241305645</v>
          </cell>
        </row>
        <row r="2494">
          <cell r="A2494" t="str">
            <v>550242302541</v>
          </cell>
        </row>
        <row r="2495">
          <cell r="A2495" t="str">
            <v>550241305643</v>
          </cell>
        </row>
        <row r="2496">
          <cell r="A2496" t="str">
            <v>550241305642</v>
          </cell>
        </row>
        <row r="2497">
          <cell r="A2497" t="str">
            <v>550242303000</v>
          </cell>
        </row>
        <row r="2498">
          <cell r="A2498" t="str">
            <v>550241224000</v>
          </cell>
        </row>
        <row r="2499">
          <cell r="A2499" t="str">
            <v>550241001501</v>
          </cell>
        </row>
        <row r="2500">
          <cell r="A2500" t="str">
            <v>550241201513</v>
          </cell>
        </row>
        <row r="2501">
          <cell r="A2501" t="str">
            <v>550241201515</v>
          </cell>
        </row>
        <row r="2502">
          <cell r="A2502" t="str">
            <v>550241201516</v>
          </cell>
        </row>
        <row r="2503">
          <cell r="A2503" t="str">
            <v>550241201518</v>
          </cell>
        </row>
        <row r="2504">
          <cell r="A2504" t="str">
            <v>550241201519</v>
          </cell>
        </row>
        <row r="2505">
          <cell r="A2505" t="str">
            <v>550241305645</v>
          </cell>
        </row>
        <row r="2506">
          <cell r="A2506" t="str">
            <v>550241806000</v>
          </cell>
        </row>
        <row r="2507">
          <cell r="A2507" t="str">
            <v>550241001501</v>
          </cell>
        </row>
        <row r="2508">
          <cell r="A2508" t="str">
            <v>550241512547</v>
          </cell>
        </row>
        <row r="2509">
          <cell r="A2509" t="str">
            <v>550241001504</v>
          </cell>
        </row>
        <row r="2510">
          <cell r="A2510" t="str">
            <v>550241221504</v>
          </cell>
        </row>
        <row r="2511">
          <cell r="A2511" t="str">
            <v>550241201518</v>
          </cell>
        </row>
        <row r="2512">
          <cell r="A2512" t="str">
            <v>550241224515</v>
          </cell>
        </row>
        <row r="2513">
          <cell r="A2513" t="str">
            <v>550141224505</v>
          </cell>
        </row>
        <row r="2514">
          <cell r="A2514" t="str">
            <v>550241224000</v>
          </cell>
        </row>
        <row r="2515">
          <cell r="A2515" t="str">
            <v>550241303000</v>
          </cell>
        </row>
        <row r="2516">
          <cell r="A2516" t="str">
            <v>550241512547</v>
          </cell>
        </row>
        <row r="2517">
          <cell r="A2517" t="str">
            <v>550242303537</v>
          </cell>
        </row>
        <row r="2518">
          <cell r="A2518" t="str">
            <v>550241305643</v>
          </cell>
        </row>
        <row r="2519">
          <cell r="A2519" t="str">
            <v>550241508000</v>
          </cell>
        </row>
        <row r="2520">
          <cell r="A2520" t="str">
            <v>550241224000</v>
          </cell>
        </row>
        <row r="2521">
          <cell r="A2521" t="str">
            <v>550241304000</v>
          </cell>
        </row>
        <row r="2522">
          <cell r="A2522" t="str">
            <v>550241001505</v>
          </cell>
        </row>
        <row r="2523">
          <cell r="A2523" t="str">
            <v>550242325999</v>
          </cell>
        </row>
        <row r="2524">
          <cell r="A2524" t="str">
            <v>550242325999</v>
          </cell>
        </row>
        <row r="2525">
          <cell r="A2525" t="str">
            <v>550242303000</v>
          </cell>
        </row>
        <row r="2526">
          <cell r="A2526" t="str">
            <v>550251101009</v>
          </cell>
        </row>
        <row r="2527">
          <cell r="A2527" t="str">
            <v>550242311000</v>
          </cell>
        </row>
        <row r="2528">
          <cell r="A2528" t="str">
            <v>550241512547</v>
          </cell>
        </row>
        <row r="2529">
          <cell r="A2529" t="str">
            <v>550241508000</v>
          </cell>
        </row>
        <row r="2530">
          <cell r="A2530" t="str">
            <v>550242302541</v>
          </cell>
        </row>
        <row r="2531">
          <cell r="A2531" t="str">
            <v>550241507000</v>
          </cell>
        </row>
        <row r="2532">
          <cell r="A2532" t="str">
            <v>550251101008</v>
          </cell>
        </row>
        <row r="2533">
          <cell r="A2533" t="str">
            <v>550251101009</v>
          </cell>
        </row>
        <row r="2534">
          <cell r="A2534" t="str">
            <v>550242303000</v>
          </cell>
        </row>
        <row r="2535">
          <cell r="A2535" t="str">
            <v>550241205515</v>
          </cell>
        </row>
        <row r="2536">
          <cell r="A2536" t="str">
            <v>550241512547</v>
          </cell>
        </row>
        <row r="2537">
          <cell r="A2537" t="str">
            <v>550241515000</v>
          </cell>
        </row>
        <row r="2538">
          <cell r="A2538" t="str">
            <v>550242303537</v>
          </cell>
        </row>
        <row r="2539">
          <cell r="A2539" t="str">
            <v>550241507000</v>
          </cell>
        </row>
        <row r="2540">
          <cell r="A2540" t="str">
            <v>550241001500</v>
          </cell>
        </row>
        <row r="2541">
          <cell r="A2541" t="str">
            <v>550241001505</v>
          </cell>
        </row>
        <row r="2542">
          <cell r="A2542" t="str">
            <v>550241101500</v>
          </cell>
        </row>
        <row r="2543">
          <cell r="A2543" t="str">
            <v>550241201514</v>
          </cell>
        </row>
        <row r="2544">
          <cell r="A2544" t="str">
            <v>550241224532</v>
          </cell>
        </row>
        <row r="2545">
          <cell r="A2545" t="str">
            <v>550241224517</v>
          </cell>
        </row>
        <row r="2546">
          <cell r="A2546" t="str">
            <v>550241305645</v>
          </cell>
        </row>
        <row r="2547">
          <cell r="A2547" t="str">
            <v>550241306649</v>
          </cell>
        </row>
        <row r="2548">
          <cell r="A2548" t="str">
            <v>550241602000</v>
          </cell>
        </row>
        <row r="2549">
          <cell r="A2549" t="str">
            <v>550241702006</v>
          </cell>
        </row>
        <row r="2550">
          <cell r="A2550" t="str">
            <v>550241703000</v>
          </cell>
        </row>
        <row r="2551">
          <cell r="A2551" t="str">
            <v>550241801000</v>
          </cell>
        </row>
        <row r="2552">
          <cell r="A2552" t="str">
            <v>550241806000</v>
          </cell>
        </row>
        <row r="2553">
          <cell r="A2553" t="str">
            <v>550242302541</v>
          </cell>
        </row>
        <row r="2554">
          <cell r="A2554" t="str">
            <v>550242303000</v>
          </cell>
        </row>
        <row r="2555">
          <cell r="A2555" t="str">
            <v>550242311000</v>
          </cell>
        </row>
        <row r="2556">
          <cell r="A2556" t="str">
            <v>550242325000</v>
          </cell>
        </row>
        <row r="2557">
          <cell r="A2557" t="str">
            <v>550241001504</v>
          </cell>
        </row>
        <row r="2558">
          <cell r="A2558" t="str">
            <v>550241001506</v>
          </cell>
        </row>
        <row r="2559">
          <cell r="A2559" t="str">
            <v>550241201514</v>
          </cell>
        </row>
        <row r="2560">
          <cell r="A2560" t="str">
            <v>550241201516</v>
          </cell>
        </row>
        <row r="2561">
          <cell r="A2561" t="str">
            <v>550241201515</v>
          </cell>
        </row>
        <row r="2562">
          <cell r="A2562" t="str">
            <v>550241224532</v>
          </cell>
        </row>
        <row r="2563">
          <cell r="A2563" t="str">
            <v>550241224517</v>
          </cell>
        </row>
        <row r="2564">
          <cell r="A2564" t="str">
            <v>550241305645</v>
          </cell>
        </row>
        <row r="2565">
          <cell r="A2565" t="str">
            <v>550241512547</v>
          </cell>
        </row>
        <row r="2566">
          <cell r="A2566" t="str">
            <v>550242303000</v>
          </cell>
        </row>
        <row r="2567">
          <cell r="A2567" t="str">
            <v>550242310000</v>
          </cell>
        </row>
        <row r="2568">
          <cell r="A2568" t="str">
            <v>550142303000</v>
          </cell>
        </row>
        <row r="2569">
          <cell r="A2569" t="str">
            <v>550251101009</v>
          </cell>
        </row>
        <row r="2570">
          <cell r="A2570" t="str">
            <v>550251101008</v>
          </cell>
        </row>
        <row r="2571">
          <cell r="A2571" t="str">
            <v>550241201513</v>
          </cell>
        </row>
        <row r="2572">
          <cell r="A2572" t="str">
            <v>550251101002</v>
          </cell>
        </row>
        <row r="2573">
          <cell r="A2573" t="str">
            <v>550242311000</v>
          </cell>
        </row>
        <row r="2574">
          <cell r="A2574" t="str">
            <v>550241101500</v>
          </cell>
        </row>
        <row r="2575">
          <cell r="A2575" t="str">
            <v>550241224517</v>
          </cell>
        </row>
        <row r="2576">
          <cell r="A2576" t="str">
            <v>550241201514</v>
          </cell>
        </row>
        <row r="2577">
          <cell r="A2577" t="str">
            <v>550241224532</v>
          </cell>
        </row>
        <row r="2578">
          <cell r="A2578" t="str">
            <v>550242303000</v>
          </cell>
        </row>
        <row r="2579">
          <cell r="A2579" t="str">
            <v>550241224505</v>
          </cell>
        </row>
        <row r="2580">
          <cell r="A2580" t="str">
            <v>550241305642</v>
          </cell>
        </row>
        <row r="2581">
          <cell r="A2581" t="str">
            <v>550251101008</v>
          </cell>
        </row>
        <row r="2582">
          <cell r="A2582" t="str">
            <v>550251101009</v>
          </cell>
        </row>
        <row r="2583">
          <cell r="A2583" t="str">
            <v>550241810000</v>
          </cell>
        </row>
        <row r="2584">
          <cell r="A2584" t="str">
            <v>550242303537</v>
          </cell>
        </row>
        <row r="2585">
          <cell r="A2585" t="str">
            <v>550241305643</v>
          </cell>
        </row>
        <row r="2586">
          <cell r="A2586" t="str">
            <v>550242302000</v>
          </cell>
        </row>
        <row r="2587">
          <cell r="A2587" t="str">
            <v>550241224000</v>
          </cell>
        </row>
        <row r="2588">
          <cell r="A2588" t="str">
            <v>550241516547</v>
          </cell>
        </row>
        <row r="2589">
          <cell r="A2589" t="str">
            <v>550241001501</v>
          </cell>
        </row>
        <row r="2590">
          <cell r="A2590" t="str">
            <v>550241201513</v>
          </cell>
        </row>
        <row r="2591">
          <cell r="A2591" t="str">
            <v>550241201515</v>
          </cell>
        </row>
        <row r="2592">
          <cell r="A2592" t="str">
            <v>550241201516</v>
          </cell>
        </row>
        <row r="2593">
          <cell r="A2593" t="str">
            <v>550241201518</v>
          </cell>
        </row>
        <row r="2594">
          <cell r="A2594" t="str">
            <v>550241201519</v>
          </cell>
        </row>
        <row r="2595">
          <cell r="A2595" t="str">
            <v>550241001501</v>
          </cell>
        </row>
        <row r="2596">
          <cell r="A2596" t="str">
            <v>550241001505</v>
          </cell>
        </row>
        <row r="2597">
          <cell r="A2597" t="str">
            <v>550241201513</v>
          </cell>
        </row>
        <row r="2598">
          <cell r="A2598" t="str">
            <v>550241201515</v>
          </cell>
        </row>
        <row r="2599">
          <cell r="A2599" t="str">
            <v>550241201516</v>
          </cell>
        </row>
        <row r="2600">
          <cell r="A2600" t="str">
            <v>550241201518</v>
          </cell>
        </row>
        <row r="2601">
          <cell r="A2601" t="str">
            <v>550241001501</v>
          </cell>
        </row>
        <row r="2602">
          <cell r="A2602" t="str">
            <v>550241101506</v>
          </cell>
        </row>
        <row r="2603">
          <cell r="A2603" t="str">
            <v>550241101501</v>
          </cell>
        </row>
        <row r="2604">
          <cell r="A2604" t="str">
            <v>550242303000</v>
          </cell>
        </row>
        <row r="2605">
          <cell r="A2605" t="str">
            <v>550241224100</v>
          </cell>
        </row>
        <row r="2606">
          <cell r="A2606" t="str">
            <v>550141101500</v>
          </cell>
        </row>
        <row r="2607">
          <cell r="A2607" t="str">
            <v>550241221504</v>
          </cell>
        </row>
        <row r="2608">
          <cell r="A2608" t="str">
            <v>550241001506</v>
          </cell>
        </row>
        <row r="2609">
          <cell r="A2609" t="str">
            <v>550241201519</v>
          </cell>
        </row>
        <row r="2610">
          <cell r="A2610" t="str">
            <v>550241221504</v>
          </cell>
        </row>
        <row r="2611">
          <cell r="A2611" t="str">
            <v>550241201518</v>
          </cell>
        </row>
        <row r="2612">
          <cell r="A2612" t="str">
            <v>550241101505</v>
          </cell>
        </row>
        <row r="2613">
          <cell r="A2613" t="str">
            <v>550241224515</v>
          </cell>
        </row>
        <row r="2614">
          <cell r="A2614" t="str">
            <v>550241224515</v>
          </cell>
        </row>
        <row r="2615">
          <cell r="A2615" t="str">
            <v>550242305000</v>
          </cell>
        </row>
        <row r="2616">
          <cell r="A2616" t="str">
            <v>550241224500</v>
          </cell>
        </row>
        <row r="2617">
          <cell r="A2617" t="str">
            <v>550141224505</v>
          </cell>
        </row>
        <row r="2618">
          <cell r="A2618" t="str">
            <v>550242302000</v>
          </cell>
        </row>
        <row r="2619">
          <cell r="A2619" t="str">
            <v>550241224000</v>
          </cell>
        </row>
        <row r="2620">
          <cell r="A2620" t="str">
            <v>550241101000</v>
          </cell>
        </row>
        <row r="2621">
          <cell r="A2621" t="str">
            <v>550241516000</v>
          </cell>
        </row>
        <row r="2622">
          <cell r="A2622" t="str">
            <v>550241205000</v>
          </cell>
        </row>
        <row r="2623">
          <cell r="A2623" t="str">
            <v>550241224505</v>
          </cell>
        </row>
        <row r="2624">
          <cell r="A2624" t="str">
            <v>550242310000</v>
          </cell>
        </row>
        <row r="2625">
          <cell r="A2625" t="str">
            <v>550241810537</v>
          </cell>
        </row>
        <row r="2626">
          <cell r="A2626" t="str">
            <v>550241101000</v>
          </cell>
        </row>
        <row r="2627">
          <cell r="A2627" t="str">
            <v>550241702000</v>
          </cell>
        </row>
        <row r="2628">
          <cell r="A2628" t="str">
            <v>550241101500</v>
          </cell>
        </row>
        <row r="2629">
          <cell r="A2629" t="str">
            <v>550241101514</v>
          </cell>
        </row>
        <row r="2630">
          <cell r="A2630" t="str">
            <v>550241101515</v>
          </cell>
        </row>
        <row r="2631">
          <cell r="A2631" t="str">
            <v>550241101516</v>
          </cell>
        </row>
        <row r="2632">
          <cell r="A2632" t="str">
            <v>550241101518</v>
          </cell>
        </row>
        <row r="2633">
          <cell r="A2633" t="str">
            <v>550241101519</v>
          </cell>
        </row>
        <row r="2634">
          <cell r="A2634" t="str">
            <v>550242302000</v>
          </cell>
        </row>
        <row r="2635">
          <cell r="A2635" t="str">
            <v>550241305642</v>
          </cell>
        </row>
        <row r="2636">
          <cell r="A2636" t="str">
            <v>550242325000</v>
          </cell>
        </row>
        <row r="2637">
          <cell r="A2637" t="str">
            <v>550141224517</v>
          </cell>
        </row>
        <row r="2638">
          <cell r="A2638" t="str">
            <v>550242302541</v>
          </cell>
        </row>
        <row r="2639">
          <cell r="A2639" t="str">
            <v>550241305643</v>
          </cell>
        </row>
        <row r="2640">
          <cell r="A2640" t="str">
            <v>550241101501</v>
          </cell>
        </row>
        <row r="2641">
          <cell r="A2641" t="str">
            <v>550241205000</v>
          </cell>
        </row>
        <row r="2642">
          <cell r="A2642" t="str">
            <v>550242303537</v>
          </cell>
        </row>
        <row r="2643">
          <cell r="A2643" t="str">
            <v>550241205000</v>
          </cell>
        </row>
        <row r="2644">
          <cell r="A2644" t="str">
            <v>550242325000</v>
          </cell>
        </row>
        <row r="2645">
          <cell r="A2645" t="str">
            <v>550242311000</v>
          </cell>
        </row>
        <row r="2646">
          <cell r="A2646" t="str">
            <v>550241201519</v>
          </cell>
        </row>
        <row r="2647">
          <cell r="A2647" t="str">
            <v>550241101500</v>
          </cell>
        </row>
        <row r="2648">
          <cell r="A2648" t="str">
            <v>550241703000</v>
          </cell>
        </row>
        <row r="2649">
          <cell r="A2649" t="str">
            <v>550241305645</v>
          </cell>
        </row>
        <row r="2650">
          <cell r="A2650" t="str">
            <v>550241101000</v>
          </cell>
        </row>
        <row r="2651">
          <cell r="A2651" t="str">
            <v>550242303537</v>
          </cell>
        </row>
        <row r="2652">
          <cell r="A2652" t="str">
            <v>550242307671</v>
          </cell>
        </row>
        <row r="2653">
          <cell r="A2653" t="str">
            <v>550242325000</v>
          </cell>
        </row>
        <row r="2654">
          <cell r="A2654" t="str">
            <v>550241401543</v>
          </cell>
        </row>
        <row r="2655">
          <cell r="A2655" t="str">
            <v>550241401655</v>
          </cell>
        </row>
        <row r="2656">
          <cell r="A2656" t="str">
            <v>550242325000</v>
          </cell>
        </row>
        <row r="2657">
          <cell r="A2657" t="str">
            <v>550242325000</v>
          </cell>
        </row>
        <row r="2658">
          <cell r="A2658" t="str">
            <v>550242325000</v>
          </cell>
        </row>
        <row r="2659">
          <cell r="A2659" t="str">
            <v>550251101004</v>
          </cell>
        </row>
        <row r="2660">
          <cell r="A2660" t="str">
            <v>550251101008</v>
          </cell>
        </row>
        <row r="2661">
          <cell r="A2661" t="str">
            <v>550241001501</v>
          </cell>
        </row>
        <row r="2662">
          <cell r="A2662" t="str">
            <v>550241001505</v>
          </cell>
        </row>
        <row r="2663">
          <cell r="A2663" t="str">
            <v>550241201513</v>
          </cell>
        </row>
        <row r="2664">
          <cell r="A2664" t="str">
            <v>550241201514</v>
          </cell>
        </row>
        <row r="2665">
          <cell r="A2665" t="str">
            <v>550241201515</v>
          </cell>
        </row>
        <row r="2666">
          <cell r="A2666" t="str">
            <v>550241201516</v>
          </cell>
        </row>
        <row r="2667">
          <cell r="A2667" t="str">
            <v>550241201518</v>
          </cell>
        </row>
        <row r="2668">
          <cell r="A2668" t="str">
            <v>550241201519</v>
          </cell>
        </row>
        <row r="2669">
          <cell r="A2669" t="str">
            <v>550241221504</v>
          </cell>
        </row>
        <row r="2670">
          <cell r="A2670" t="str">
            <v>550241224532</v>
          </cell>
        </row>
        <row r="2671">
          <cell r="A2671" t="str">
            <v>550241001501</v>
          </cell>
        </row>
        <row r="2672">
          <cell r="A2672" t="str">
            <v>550241001505</v>
          </cell>
        </row>
        <row r="2673">
          <cell r="A2673" t="str">
            <v>550241001506</v>
          </cell>
        </row>
        <row r="2674">
          <cell r="A2674" t="str">
            <v>550241201513</v>
          </cell>
        </row>
        <row r="2675">
          <cell r="A2675" t="str">
            <v>550241201514</v>
          </cell>
        </row>
        <row r="2676">
          <cell r="A2676" t="str">
            <v>550241201515</v>
          </cell>
        </row>
        <row r="2677">
          <cell r="A2677" t="str">
            <v>550241201516</v>
          </cell>
        </row>
        <row r="2678">
          <cell r="A2678" t="str">
            <v>550241201518</v>
          </cell>
        </row>
        <row r="2679">
          <cell r="A2679" t="str">
            <v>550241201519</v>
          </cell>
        </row>
        <row r="2680">
          <cell r="A2680" t="str">
            <v>550241221504</v>
          </cell>
        </row>
        <row r="2681">
          <cell r="A2681" t="str">
            <v>550241224532</v>
          </cell>
        </row>
        <row r="2682">
          <cell r="A2682" t="str">
            <v>550241224517</v>
          </cell>
        </row>
        <row r="2683">
          <cell r="A2683" t="str">
            <v>550241224517</v>
          </cell>
        </row>
        <row r="2684">
          <cell r="A2684" t="str">
            <v>550241305645</v>
          </cell>
        </row>
        <row r="2685">
          <cell r="A2685" t="str">
            <v>550141516000</v>
          </cell>
        </row>
        <row r="2686">
          <cell r="A2686" t="str">
            <v>550141703000</v>
          </cell>
        </row>
        <row r="2687">
          <cell r="A2687" t="str">
            <v>550141305645</v>
          </cell>
        </row>
        <row r="2688">
          <cell r="A2688" t="str">
            <v>550241305642</v>
          </cell>
        </row>
        <row r="2689">
          <cell r="A2689" t="str">
            <v>550142302541</v>
          </cell>
        </row>
        <row r="2690">
          <cell r="A2690" t="str">
            <v>550241516000</v>
          </cell>
        </row>
        <row r="2691">
          <cell r="A2691" t="str">
            <v>550241703000</v>
          </cell>
        </row>
        <row r="2692">
          <cell r="A2692" t="str">
            <v>550241306649</v>
          </cell>
        </row>
        <row r="2693">
          <cell r="A2693" t="str">
            <v>550242303000</v>
          </cell>
        </row>
        <row r="2694">
          <cell r="A2694" t="str">
            <v>550242302541</v>
          </cell>
        </row>
        <row r="2695">
          <cell r="A2695" t="str">
            <v>550242302541</v>
          </cell>
        </row>
        <row r="2696">
          <cell r="A2696" t="str">
            <v>550241101506</v>
          </cell>
        </row>
        <row r="2697">
          <cell r="A2697" t="str">
            <v>550241101501</v>
          </cell>
        </row>
        <row r="2698">
          <cell r="A2698" t="str">
            <v>550241101505</v>
          </cell>
        </row>
        <row r="2699">
          <cell r="A2699" t="str">
            <v>550241224515</v>
          </cell>
        </row>
        <row r="2700">
          <cell r="A2700" t="str">
            <v>550241224515</v>
          </cell>
        </row>
        <row r="2701">
          <cell r="A2701" t="str">
            <v>550242325000</v>
          </cell>
        </row>
        <row r="2702">
          <cell r="A2702" t="str">
            <v>550241305645</v>
          </cell>
        </row>
        <row r="2703">
          <cell r="A2703" t="str">
            <v>550241224406</v>
          </cell>
        </row>
        <row r="2704">
          <cell r="A2704" t="str">
            <v>550141305643</v>
          </cell>
        </row>
        <row r="2705">
          <cell r="A2705" t="str">
            <v>550241301000</v>
          </cell>
        </row>
        <row r="2706">
          <cell r="A2706" t="str">
            <v>550251101009</v>
          </cell>
        </row>
        <row r="2707">
          <cell r="A2707" t="str">
            <v>550241224505</v>
          </cell>
        </row>
        <row r="2708">
          <cell r="A2708" t="str">
            <v>550241305643</v>
          </cell>
        </row>
        <row r="2709">
          <cell r="A2709" t="str">
            <v>550241512547</v>
          </cell>
        </row>
        <row r="2710">
          <cell r="A2710" t="str">
            <v>550242311000</v>
          </cell>
        </row>
        <row r="2711">
          <cell r="A2711" t="str">
            <v>550238209680</v>
          </cell>
        </row>
        <row r="2712">
          <cell r="A2712" t="str">
            <v>550238209680</v>
          </cell>
        </row>
        <row r="2713">
          <cell r="A2713" t="str">
            <v>550241224505</v>
          </cell>
        </row>
        <row r="2714">
          <cell r="A2714" t="str">
            <v>550251101004</v>
          </cell>
        </row>
        <row r="2715">
          <cell r="A2715" t="str">
            <v>550251101008</v>
          </cell>
        </row>
        <row r="2716">
          <cell r="A2716" t="str">
            <v>550231807000</v>
          </cell>
        </row>
        <row r="2717">
          <cell r="A2717" t="str">
            <v>550242302000</v>
          </cell>
        </row>
        <row r="2718">
          <cell r="A2718" t="str">
            <v>550142302000</v>
          </cell>
        </row>
        <row r="2719">
          <cell r="A2719" t="str">
            <v>550241001506</v>
          </cell>
        </row>
        <row r="2720">
          <cell r="A2720" t="str">
            <v>550142325000</v>
          </cell>
        </row>
        <row r="2721">
          <cell r="A2721" t="str">
            <v>550241305642</v>
          </cell>
        </row>
        <row r="2722">
          <cell r="A2722" t="str">
            <v>550241224000</v>
          </cell>
        </row>
        <row r="2723">
          <cell r="A2723" t="str">
            <v>550241305642</v>
          </cell>
        </row>
        <row r="2724">
          <cell r="A2724" t="str">
            <v>550242303537</v>
          </cell>
        </row>
        <row r="2725">
          <cell r="A2725" t="str">
            <v>550241516547</v>
          </cell>
        </row>
        <row r="2726">
          <cell r="A2726" t="str">
            <v>550241305000</v>
          </cell>
        </row>
        <row r="2727">
          <cell r="A2727" t="str">
            <v>550241401000</v>
          </cell>
        </row>
        <row r="2728">
          <cell r="A2728" t="str">
            <v>550242303000</v>
          </cell>
        </row>
        <row r="2729">
          <cell r="A2729" t="str">
            <v>550241610000</v>
          </cell>
        </row>
        <row r="2730">
          <cell r="A2730" t="str">
            <v>550241305643</v>
          </cell>
        </row>
        <row r="2731">
          <cell r="A2731" t="str">
            <v>550241101514</v>
          </cell>
        </row>
        <row r="2732">
          <cell r="A2732" t="str">
            <v>550241101515</v>
          </cell>
        </row>
        <row r="2733">
          <cell r="A2733" t="str">
            <v>550241101516</v>
          </cell>
        </row>
        <row r="2734">
          <cell r="A2734" t="str">
            <v>550241101518</v>
          </cell>
        </row>
        <row r="2735">
          <cell r="A2735" t="str">
            <v>550241101519</v>
          </cell>
        </row>
        <row r="2736">
          <cell r="A2736" t="str">
            <v>550242325000</v>
          </cell>
        </row>
        <row r="2737">
          <cell r="A2737" t="str">
            <v>550241306650</v>
          </cell>
        </row>
        <row r="2738">
          <cell r="A2738" t="str">
            <v>550241304636</v>
          </cell>
        </row>
        <row r="2739">
          <cell r="A2739" t="str">
            <v>550241224505</v>
          </cell>
        </row>
        <row r="2740">
          <cell r="A2740" t="str">
            <v>550241401655</v>
          </cell>
        </row>
        <row r="2741">
          <cell r="A2741" t="str">
            <v>550241205000</v>
          </cell>
        </row>
        <row r="2742">
          <cell r="A2742" t="str">
            <v>550238304000</v>
          </cell>
        </row>
        <row r="2743">
          <cell r="A2743" t="str">
            <v>550241304636</v>
          </cell>
        </row>
        <row r="2744">
          <cell r="A2744" t="str">
            <v>550242325000</v>
          </cell>
        </row>
        <row r="2745">
          <cell r="A2745" t="str">
            <v>550241806000</v>
          </cell>
        </row>
        <row r="2746">
          <cell r="A2746" t="str">
            <v>550241305647</v>
          </cell>
        </row>
        <row r="2747">
          <cell r="A2747" t="str">
            <v>550141305642</v>
          </cell>
        </row>
        <row r="2748">
          <cell r="A2748" t="str">
            <v>550241205515</v>
          </cell>
        </row>
        <row r="2749">
          <cell r="A2749" t="str">
            <v>550242302000</v>
          </cell>
        </row>
        <row r="2750">
          <cell r="A2750" t="str">
            <v>550241305642</v>
          </cell>
        </row>
        <row r="2751">
          <cell r="A2751" t="str">
            <v>550242325000</v>
          </cell>
        </row>
        <row r="2752">
          <cell r="A2752" t="str">
            <v>550141224517</v>
          </cell>
        </row>
        <row r="2753">
          <cell r="A2753" t="str">
            <v>550242302541</v>
          </cell>
        </row>
        <row r="2754">
          <cell r="A2754" t="str">
            <v>550241305643</v>
          </cell>
        </row>
        <row r="2755">
          <cell r="A2755" t="str">
            <v>550241101501</v>
          </cell>
        </row>
        <row r="2756">
          <cell r="A2756" t="str">
            <v>550241205000</v>
          </cell>
        </row>
        <row r="2757">
          <cell r="A2757" t="str">
            <v>550242303537</v>
          </cell>
        </row>
        <row r="2758">
          <cell r="A2758" t="str">
            <v>550241205000</v>
          </cell>
        </row>
        <row r="2759">
          <cell r="A2759" t="str">
            <v>550242325000</v>
          </cell>
        </row>
        <row r="2760">
          <cell r="A2760" t="str">
            <v>550242311000</v>
          </cell>
        </row>
        <row r="2761">
          <cell r="A2761" t="str">
            <v>550241201519</v>
          </cell>
        </row>
        <row r="2762">
          <cell r="A2762" t="str">
            <v>550241101500</v>
          </cell>
        </row>
        <row r="2763">
          <cell r="A2763" t="str">
            <v>550241703000</v>
          </cell>
        </row>
        <row r="2764">
          <cell r="A2764" t="str">
            <v>550241305645</v>
          </cell>
        </row>
        <row r="2765">
          <cell r="A2765" t="str">
            <v>550241101000</v>
          </cell>
        </row>
        <row r="2766">
          <cell r="A2766" t="str">
            <v>550242303537</v>
          </cell>
        </row>
        <row r="2767">
          <cell r="A2767" t="str">
            <v>550242307671</v>
          </cell>
        </row>
        <row r="2768">
          <cell r="A2768" t="str">
            <v>550242325000</v>
          </cell>
        </row>
        <row r="2769">
          <cell r="A2769" t="str">
            <v>550241401543</v>
          </cell>
        </row>
        <row r="2770">
          <cell r="A2770" t="str">
            <v>550241401655</v>
          </cell>
        </row>
        <row r="2771">
          <cell r="A2771" t="str">
            <v>550242325000</v>
          </cell>
        </row>
        <row r="2772">
          <cell r="A2772" t="str">
            <v>550241101506</v>
          </cell>
        </row>
        <row r="2773">
          <cell r="A2773" t="str">
            <v>550242325000</v>
          </cell>
        </row>
        <row r="2774">
          <cell r="A2774" t="str">
            <v>550241306648</v>
          </cell>
        </row>
        <row r="2775">
          <cell r="A2775" t="str">
            <v>550242305000</v>
          </cell>
        </row>
        <row r="2776">
          <cell r="A2776" t="str">
            <v>550242325000</v>
          </cell>
        </row>
        <row r="2777">
          <cell r="A2777" t="str">
            <v>550242325000</v>
          </cell>
        </row>
        <row r="2778">
          <cell r="A2778" t="str">
            <v>550251101004</v>
          </cell>
        </row>
        <row r="2779">
          <cell r="A2779" t="str">
            <v>550251101008</v>
          </cell>
        </row>
        <row r="2780">
          <cell r="A2780" t="str">
            <v>550241001501</v>
          </cell>
        </row>
        <row r="2781">
          <cell r="A2781" t="str">
            <v>550241001505</v>
          </cell>
        </row>
        <row r="2782">
          <cell r="A2782" t="str">
            <v>550241201513</v>
          </cell>
        </row>
        <row r="2783">
          <cell r="A2783" t="str">
            <v>550241201514</v>
          </cell>
        </row>
        <row r="2784">
          <cell r="A2784" t="str">
            <v>550241201515</v>
          </cell>
        </row>
        <row r="2785">
          <cell r="A2785" t="str">
            <v>550241201516</v>
          </cell>
        </row>
        <row r="2786">
          <cell r="A2786" t="str">
            <v>550241201518</v>
          </cell>
        </row>
        <row r="2787">
          <cell r="A2787" t="str">
            <v>550241201519</v>
          </cell>
        </row>
        <row r="2788">
          <cell r="A2788" t="str">
            <v>550241221504</v>
          </cell>
        </row>
        <row r="2789">
          <cell r="A2789" t="str">
            <v>550241224532</v>
          </cell>
        </row>
        <row r="2790">
          <cell r="A2790" t="str">
            <v>550241001501</v>
          </cell>
        </row>
        <row r="2791">
          <cell r="A2791" t="str">
            <v>550241001505</v>
          </cell>
        </row>
        <row r="2792">
          <cell r="A2792" t="str">
            <v>550241001506</v>
          </cell>
        </row>
        <row r="2793">
          <cell r="A2793" t="str">
            <v>550241201513</v>
          </cell>
        </row>
        <row r="2794">
          <cell r="A2794" t="str">
            <v>550241201514</v>
          </cell>
        </row>
        <row r="2795">
          <cell r="A2795" t="str">
            <v>550241201515</v>
          </cell>
        </row>
        <row r="2796">
          <cell r="A2796" t="str">
            <v>550241201516</v>
          </cell>
        </row>
        <row r="2797">
          <cell r="A2797" t="str">
            <v>550241201518</v>
          </cell>
        </row>
        <row r="2798">
          <cell r="A2798" t="str">
            <v>550241201519</v>
          </cell>
        </row>
        <row r="2799">
          <cell r="A2799" t="str">
            <v>550241221504</v>
          </cell>
        </row>
        <row r="2800">
          <cell r="A2800" t="str">
            <v>550241224532</v>
          </cell>
        </row>
        <row r="2801">
          <cell r="A2801" t="str">
            <v>550241224517</v>
          </cell>
        </row>
        <row r="2802">
          <cell r="A2802" t="str">
            <v>550241224517</v>
          </cell>
        </row>
        <row r="2803">
          <cell r="A2803" t="str">
            <v>550241305645</v>
          </cell>
        </row>
        <row r="2804">
          <cell r="A2804" t="str">
            <v>550141516000</v>
          </cell>
        </row>
        <row r="2805">
          <cell r="A2805" t="str">
            <v>550141703000</v>
          </cell>
        </row>
        <row r="2806">
          <cell r="A2806" t="str">
            <v>550141305645</v>
          </cell>
        </row>
        <row r="2807">
          <cell r="A2807" t="str">
            <v>550241305642</v>
          </cell>
        </row>
        <row r="2808">
          <cell r="A2808" t="str">
            <v>550142302541</v>
          </cell>
        </row>
        <row r="2809">
          <cell r="A2809" t="str">
            <v>550241516000</v>
          </cell>
        </row>
        <row r="2810">
          <cell r="A2810" t="str">
            <v>550241703000</v>
          </cell>
        </row>
        <row r="2811">
          <cell r="A2811" t="str">
            <v>550241306649</v>
          </cell>
        </row>
        <row r="2812">
          <cell r="A2812" t="str">
            <v>550242303000</v>
          </cell>
        </row>
        <row r="2813">
          <cell r="A2813" t="str">
            <v>550242302541</v>
          </cell>
        </row>
        <row r="2814">
          <cell r="A2814" t="str">
            <v>550242302541</v>
          </cell>
        </row>
        <row r="2815">
          <cell r="A2815" t="str">
            <v>550241101506</v>
          </cell>
        </row>
        <row r="2816">
          <cell r="A2816" t="str">
            <v>550241101501</v>
          </cell>
        </row>
        <row r="2817">
          <cell r="A2817" t="str">
            <v>550241101505</v>
          </cell>
        </row>
        <row r="2818">
          <cell r="A2818" t="str">
            <v>550241224515</v>
          </cell>
        </row>
        <row r="2819">
          <cell r="A2819" t="str">
            <v>550241224515</v>
          </cell>
        </row>
        <row r="2820">
          <cell r="A2820" t="str">
            <v>550242325000</v>
          </cell>
        </row>
        <row r="2821">
          <cell r="A2821" t="str">
            <v>550241305645</v>
          </cell>
        </row>
        <row r="2822">
          <cell r="A2822" t="str">
            <v>550241224406</v>
          </cell>
        </row>
        <row r="2823">
          <cell r="A2823" t="str">
            <v>550141305643</v>
          </cell>
        </row>
        <row r="2824">
          <cell r="A2824" t="str">
            <v>550241301000</v>
          </cell>
        </row>
        <row r="2825">
          <cell r="A2825" t="str">
            <v>550251101009</v>
          </cell>
        </row>
        <row r="2826">
          <cell r="A2826" t="str">
            <v>550241224505</v>
          </cell>
        </row>
        <row r="2827">
          <cell r="A2827" t="str">
            <v>550241305643</v>
          </cell>
        </row>
        <row r="2828">
          <cell r="A2828" t="str">
            <v>550241512547</v>
          </cell>
        </row>
        <row r="2829">
          <cell r="A2829" t="str">
            <v>550242311000</v>
          </cell>
        </row>
        <row r="2830">
          <cell r="A2830" t="str">
            <v>550238209680</v>
          </cell>
        </row>
        <row r="2831">
          <cell r="A2831" t="str">
            <v>550238209680</v>
          </cell>
        </row>
        <row r="2832">
          <cell r="A2832" t="str">
            <v>550241224505</v>
          </cell>
        </row>
        <row r="2833">
          <cell r="A2833" t="str">
            <v>550251101004</v>
          </cell>
        </row>
        <row r="2834">
          <cell r="A2834" t="str">
            <v>550251101008</v>
          </cell>
        </row>
        <row r="2835">
          <cell r="A2835" t="str">
            <v>550231807000</v>
          </cell>
        </row>
        <row r="2836">
          <cell r="A2836" t="str">
            <v>550242302000</v>
          </cell>
        </row>
        <row r="2837">
          <cell r="A2837" t="str">
            <v>550142302000</v>
          </cell>
        </row>
        <row r="2838">
          <cell r="A2838" t="str">
            <v>550241001506</v>
          </cell>
        </row>
        <row r="2839">
          <cell r="A2839" t="str">
            <v>550142325000</v>
          </cell>
        </row>
        <row r="2840">
          <cell r="A2840" t="str">
            <v>550241305642</v>
          </cell>
        </row>
        <row r="2841">
          <cell r="A2841" t="str">
            <v>550241224000</v>
          </cell>
        </row>
        <row r="2842">
          <cell r="A2842" t="str">
            <v>550241305642</v>
          </cell>
        </row>
        <row r="2843">
          <cell r="A2843" t="str">
            <v>550242303537</v>
          </cell>
        </row>
        <row r="2844">
          <cell r="A2844" t="str">
            <v>550241516547</v>
          </cell>
        </row>
        <row r="2845">
          <cell r="A2845" t="str">
            <v>550241305000</v>
          </cell>
        </row>
        <row r="2846">
          <cell r="A2846" t="str">
            <v>550241401000</v>
          </cell>
        </row>
        <row r="2847">
          <cell r="A2847" t="str">
            <v>550242303000</v>
          </cell>
        </row>
        <row r="2848">
          <cell r="A2848" t="str">
            <v>550241610000</v>
          </cell>
        </row>
        <row r="2849">
          <cell r="A2849" t="str">
            <v>550241305643</v>
          </cell>
        </row>
        <row r="2850">
          <cell r="A2850" t="str">
            <v>550241101514</v>
          </cell>
        </row>
        <row r="2851">
          <cell r="A2851" t="str">
            <v>550241101515</v>
          </cell>
        </row>
        <row r="2852">
          <cell r="A2852" t="str">
            <v>550241101516</v>
          </cell>
        </row>
        <row r="2853">
          <cell r="A2853" t="str">
            <v>550241101518</v>
          </cell>
        </row>
        <row r="2854">
          <cell r="A2854" t="str">
            <v>550241101519</v>
          </cell>
        </row>
        <row r="2855">
          <cell r="A2855" t="str">
            <v>550242325000</v>
          </cell>
        </row>
        <row r="2856">
          <cell r="A2856" t="str">
            <v>550241306650</v>
          </cell>
        </row>
        <row r="2857">
          <cell r="A2857" t="str">
            <v>550241304636</v>
          </cell>
        </row>
        <row r="2858">
          <cell r="A2858" t="str">
            <v>550241224505</v>
          </cell>
        </row>
        <row r="2859">
          <cell r="A2859" t="str">
            <v>550241401655</v>
          </cell>
        </row>
        <row r="2860">
          <cell r="A2860" t="str">
            <v>550241205000</v>
          </cell>
        </row>
        <row r="2861">
          <cell r="A2861" t="str">
            <v>550238304000</v>
          </cell>
        </row>
        <row r="2862">
          <cell r="A2862" t="str">
            <v>550241304636</v>
          </cell>
        </row>
        <row r="2863">
          <cell r="A2863" t="str">
            <v>550242325000</v>
          </cell>
        </row>
        <row r="2864">
          <cell r="A2864" t="str">
            <v>550241806000</v>
          </cell>
        </row>
        <row r="2865">
          <cell r="A2865" t="str">
            <v>550241305647</v>
          </cell>
        </row>
        <row r="2866">
          <cell r="A2866" t="str">
            <v>550141305642</v>
          </cell>
        </row>
        <row r="2867">
          <cell r="A2867" t="str">
            <v>550241205515</v>
          </cell>
        </row>
        <row r="2868">
          <cell r="A2868" t="str">
            <v>550241703645</v>
          </cell>
        </row>
      </sheetData>
      <sheetData sheetId="11" refreshError="1">
        <row r="1">
          <cell r="A1" t="str">
            <v>Department</v>
          </cell>
          <cell r="B1" t="str">
            <v>Region</v>
          </cell>
          <cell r="C1" t="str">
            <v>Code</v>
          </cell>
          <cell r="D1" t="str">
            <v>Description</v>
          </cell>
          <cell r="E1" t="str">
            <v>Jan</v>
          </cell>
          <cell r="F1" t="str">
            <v>Feb</v>
          </cell>
          <cell r="G1" t="str">
            <v>Mar</v>
          </cell>
          <cell r="H1" t="str">
            <v>Apr</v>
          </cell>
          <cell r="I1" t="str">
            <v>May</v>
          </cell>
          <cell r="J1" t="str">
            <v>Jun</v>
          </cell>
          <cell r="K1" t="str">
            <v>Jul</v>
          </cell>
          <cell r="L1" t="str">
            <v>Aug</v>
          </cell>
          <cell r="M1" t="str">
            <v>Sep</v>
          </cell>
          <cell r="N1" t="str">
            <v>Oct</v>
          </cell>
          <cell r="O1" t="str">
            <v>Nov</v>
          </cell>
          <cell r="P1" t="str">
            <v>Dec</v>
          </cell>
          <cell r="Q1" t="str">
            <v>Total</v>
          </cell>
          <cell r="R1" t="str">
            <v>YTD</v>
          </cell>
          <cell r="S1" t="str">
            <v>Current</v>
          </cell>
          <cell r="T1" t="str">
            <v>FC</v>
          </cell>
          <cell r="U1" t="str">
            <v>Current</v>
          </cell>
          <cell r="V1" t="str">
            <v>YTD</v>
          </cell>
          <cell r="W1">
            <v>0</v>
          </cell>
          <cell r="X1" t="str">
            <v>Total</v>
          </cell>
        </row>
        <row r="2">
          <cell r="A2" t="str">
            <v>Sales</v>
          </cell>
        </row>
        <row r="3">
          <cell r="A3" t="str">
            <v>Sales</v>
          </cell>
        </row>
        <row r="4">
          <cell r="A4" t="str">
            <v>Sales</v>
          </cell>
        </row>
        <row r="5">
          <cell r="A5" t="str">
            <v>Sales</v>
          </cell>
        </row>
        <row r="6">
          <cell r="A6" t="str">
            <v>Sales</v>
          </cell>
        </row>
        <row r="7">
          <cell r="A7" t="str">
            <v>Sales</v>
          </cell>
        </row>
        <row r="8">
          <cell r="A8" t="str">
            <v>Sales</v>
          </cell>
        </row>
        <row r="9">
          <cell r="A9" t="str">
            <v>Sales</v>
          </cell>
        </row>
        <row r="10">
          <cell r="A10" t="str">
            <v>Sales</v>
          </cell>
        </row>
        <row r="11">
          <cell r="A11" t="str">
            <v>Sales</v>
          </cell>
        </row>
        <row r="12">
          <cell r="A12" t="str">
            <v>Sales</v>
          </cell>
        </row>
        <row r="13">
          <cell r="A13" t="str">
            <v>Sales</v>
          </cell>
        </row>
        <row r="14">
          <cell r="A14" t="str">
            <v>Sales</v>
          </cell>
        </row>
        <row r="15">
          <cell r="A15" t="str">
            <v>Sales</v>
          </cell>
        </row>
        <row r="16">
          <cell r="A16" t="str">
            <v>Sales</v>
          </cell>
        </row>
        <row r="17">
          <cell r="A17" t="str">
            <v>Sales</v>
          </cell>
        </row>
        <row r="18">
          <cell r="A18" t="str">
            <v>Sales</v>
          </cell>
        </row>
        <row r="19">
          <cell r="A19" t="str">
            <v>Sales</v>
          </cell>
        </row>
        <row r="20">
          <cell r="A20" t="str">
            <v>Sales</v>
          </cell>
        </row>
        <row r="21">
          <cell r="A21" t="str">
            <v>Sales</v>
          </cell>
        </row>
        <row r="22">
          <cell r="A22" t="str">
            <v>Sales</v>
          </cell>
        </row>
        <row r="23">
          <cell r="A23" t="str">
            <v>Sales</v>
          </cell>
        </row>
        <row r="24">
          <cell r="A24" t="str">
            <v>Sales</v>
          </cell>
        </row>
        <row r="25">
          <cell r="A25" t="str">
            <v>Sales</v>
          </cell>
        </row>
        <row r="26">
          <cell r="A26" t="str">
            <v>Sales</v>
          </cell>
        </row>
        <row r="27">
          <cell r="A27" t="str">
            <v>Sales</v>
          </cell>
        </row>
        <row r="28">
          <cell r="A28" t="str">
            <v>Sales</v>
          </cell>
        </row>
        <row r="29">
          <cell r="A29" t="str">
            <v>Sales</v>
          </cell>
        </row>
        <row r="30">
          <cell r="A30" t="str">
            <v>Sales</v>
          </cell>
        </row>
        <row r="31">
          <cell r="A31" t="str">
            <v>Sales</v>
          </cell>
        </row>
        <row r="32">
          <cell r="A32" t="str">
            <v>Sales</v>
          </cell>
        </row>
        <row r="33">
          <cell r="A33" t="str">
            <v>Sales</v>
          </cell>
        </row>
        <row r="34">
          <cell r="A34" t="str">
            <v>Sales</v>
          </cell>
        </row>
        <row r="35">
          <cell r="A35" t="str">
            <v>Sales</v>
          </cell>
        </row>
        <row r="36">
          <cell r="A36" t="str">
            <v>Sales</v>
          </cell>
        </row>
        <row r="37">
          <cell r="A37" t="str">
            <v>Sales</v>
          </cell>
        </row>
        <row r="38">
          <cell r="A38" t="str">
            <v>Sales</v>
          </cell>
        </row>
        <row r="39">
          <cell r="A39" t="str">
            <v>Sales</v>
          </cell>
        </row>
        <row r="40">
          <cell r="A40" t="str">
            <v>Sales</v>
          </cell>
        </row>
        <row r="41">
          <cell r="A41" t="str">
            <v>Sales</v>
          </cell>
        </row>
        <row r="42">
          <cell r="A42" t="str">
            <v>Sales</v>
          </cell>
        </row>
        <row r="43">
          <cell r="A43" t="str">
            <v>Sales</v>
          </cell>
        </row>
        <row r="44">
          <cell r="A44" t="str">
            <v>Sales</v>
          </cell>
        </row>
        <row r="45">
          <cell r="A45" t="str">
            <v>Sales</v>
          </cell>
        </row>
        <row r="46">
          <cell r="A46" t="str">
            <v>Sales</v>
          </cell>
        </row>
        <row r="47">
          <cell r="A47" t="str">
            <v>Sales</v>
          </cell>
        </row>
        <row r="48">
          <cell r="A48" t="str">
            <v>Sales</v>
          </cell>
        </row>
        <row r="49">
          <cell r="A49" t="str">
            <v>Sales</v>
          </cell>
        </row>
        <row r="50">
          <cell r="A50" t="str">
            <v>Sales</v>
          </cell>
        </row>
        <row r="51">
          <cell r="A51" t="str">
            <v>Sales</v>
          </cell>
        </row>
        <row r="52">
          <cell r="A52" t="str">
            <v>Sales</v>
          </cell>
        </row>
        <row r="53">
          <cell r="A53" t="str">
            <v>Sales</v>
          </cell>
        </row>
        <row r="54">
          <cell r="A54" t="str">
            <v>Sales</v>
          </cell>
        </row>
        <row r="55">
          <cell r="A55" t="str">
            <v>Sales</v>
          </cell>
        </row>
        <row r="56">
          <cell r="A56" t="str">
            <v>Sales</v>
          </cell>
        </row>
        <row r="57">
          <cell r="A57" t="str">
            <v>Sales</v>
          </cell>
        </row>
        <row r="58">
          <cell r="A58" t="str">
            <v>Sales</v>
          </cell>
        </row>
        <row r="59">
          <cell r="A59" t="str">
            <v>Sales</v>
          </cell>
        </row>
        <row r="60">
          <cell r="A60" t="str">
            <v>Sales</v>
          </cell>
        </row>
        <row r="61">
          <cell r="A61" t="str">
            <v>Sales</v>
          </cell>
        </row>
        <row r="62">
          <cell r="A62" t="str">
            <v>Sales</v>
          </cell>
        </row>
        <row r="63">
          <cell r="A63" t="str">
            <v>Sales</v>
          </cell>
        </row>
        <row r="64">
          <cell r="A64" t="str">
            <v>Sales</v>
          </cell>
        </row>
        <row r="65">
          <cell r="A65" t="str">
            <v>Sales</v>
          </cell>
        </row>
        <row r="66">
          <cell r="A66" t="str">
            <v>Sales</v>
          </cell>
        </row>
        <row r="67">
          <cell r="A67" t="str">
            <v>Sales</v>
          </cell>
        </row>
        <row r="68">
          <cell r="A68" t="str">
            <v>Sales</v>
          </cell>
        </row>
        <row r="69">
          <cell r="A69" t="str">
            <v>Sales</v>
          </cell>
        </row>
        <row r="70">
          <cell r="A70" t="str">
            <v>Sales</v>
          </cell>
        </row>
        <row r="71">
          <cell r="A71" t="str">
            <v>Sales</v>
          </cell>
        </row>
        <row r="72">
          <cell r="A72" t="str">
            <v>Sales</v>
          </cell>
        </row>
        <row r="73">
          <cell r="A73" t="str">
            <v>Sales</v>
          </cell>
        </row>
        <row r="74">
          <cell r="A74" t="str">
            <v>Sales</v>
          </cell>
        </row>
        <row r="75">
          <cell r="A75" t="str">
            <v>Sales</v>
          </cell>
        </row>
        <row r="76">
          <cell r="A76" t="str">
            <v>Sales</v>
          </cell>
        </row>
        <row r="77">
          <cell r="A77" t="str">
            <v>Sales</v>
          </cell>
        </row>
        <row r="78">
          <cell r="A78" t="str">
            <v>Sales</v>
          </cell>
        </row>
        <row r="79">
          <cell r="A79" t="str">
            <v>Sales</v>
          </cell>
        </row>
        <row r="80">
          <cell r="A80" t="str">
            <v>Sales</v>
          </cell>
        </row>
        <row r="81">
          <cell r="A81" t="str">
            <v>Sales</v>
          </cell>
        </row>
        <row r="82">
          <cell r="A82" t="str">
            <v>Sales</v>
          </cell>
        </row>
        <row r="83">
          <cell r="A83" t="str">
            <v>Sales</v>
          </cell>
        </row>
        <row r="84">
          <cell r="A84" t="str">
            <v>Sales</v>
          </cell>
        </row>
        <row r="85">
          <cell r="A85" t="str">
            <v>Sales</v>
          </cell>
        </row>
        <row r="86">
          <cell r="A86" t="str">
            <v>Sales</v>
          </cell>
        </row>
        <row r="87">
          <cell r="A87" t="str">
            <v>Sales</v>
          </cell>
        </row>
        <row r="88">
          <cell r="A88" t="str">
            <v>Sales</v>
          </cell>
        </row>
        <row r="89">
          <cell r="A89" t="str">
            <v>Sales</v>
          </cell>
        </row>
        <row r="90">
          <cell r="A90" t="str">
            <v>Sales</v>
          </cell>
        </row>
        <row r="91">
          <cell r="A91" t="str">
            <v>Sales</v>
          </cell>
        </row>
        <row r="92">
          <cell r="A92" t="str">
            <v>Sales</v>
          </cell>
        </row>
        <row r="93">
          <cell r="A93" t="str">
            <v>Sales</v>
          </cell>
        </row>
        <row r="94">
          <cell r="A94" t="str">
            <v>Sales</v>
          </cell>
        </row>
        <row r="95">
          <cell r="A95" t="str">
            <v>Sales</v>
          </cell>
        </row>
        <row r="96">
          <cell r="A96" t="str">
            <v>Sales</v>
          </cell>
        </row>
        <row r="97">
          <cell r="A97" t="str">
            <v>Sales</v>
          </cell>
        </row>
        <row r="98">
          <cell r="A98" t="str">
            <v>Sales</v>
          </cell>
        </row>
        <row r="99">
          <cell r="A99" t="str">
            <v>Sales</v>
          </cell>
        </row>
        <row r="100">
          <cell r="A100" t="str">
            <v>Sales</v>
          </cell>
        </row>
        <row r="101">
          <cell r="A101" t="str">
            <v>Sales</v>
          </cell>
        </row>
        <row r="102">
          <cell r="A102" t="str">
            <v>Sales</v>
          </cell>
        </row>
        <row r="103">
          <cell r="A103" t="str">
            <v>Sales</v>
          </cell>
        </row>
        <row r="104">
          <cell r="A104" t="str">
            <v>Sales</v>
          </cell>
        </row>
        <row r="105">
          <cell r="A105" t="str">
            <v>Sales</v>
          </cell>
        </row>
        <row r="106">
          <cell r="A106" t="str">
            <v>Sales</v>
          </cell>
        </row>
        <row r="107">
          <cell r="A107" t="str">
            <v>Sales</v>
          </cell>
        </row>
        <row r="108">
          <cell r="A108" t="str">
            <v>Sales</v>
          </cell>
        </row>
        <row r="109">
          <cell r="A109" t="str">
            <v>Sales</v>
          </cell>
        </row>
        <row r="110">
          <cell r="A110" t="str">
            <v>Sales</v>
          </cell>
        </row>
        <row r="111">
          <cell r="A111" t="str">
            <v>Sales</v>
          </cell>
        </row>
        <row r="112">
          <cell r="A112" t="str">
            <v>Sales</v>
          </cell>
        </row>
        <row r="113">
          <cell r="A113" t="str">
            <v>Sales</v>
          </cell>
        </row>
        <row r="114">
          <cell r="A114" t="str">
            <v>Sales</v>
          </cell>
        </row>
        <row r="115">
          <cell r="A115" t="str">
            <v>Sales</v>
          </cell>
        </row>
        <row r="116">
          <cell r="A116" t="str">
            <v>Sales</v>
          </cell>
        </row>
        <row r="117">
          <cell r="A117" t="str">
            <v>Sales</v>
          </cell>
        </row>
        <row r="118">
          <cell r="A118" t="str">
            <v>Sales</v>
          </cell>
        </row>
        <row r="119">
          <cell r="A119" t="str">
            <v>Sales</v>
          </cell>
        </row>
        <row r="120">
          <cell r="A120" t="str">
            <v>Sales</v>
          </cell>
        </row>
        <row r="121">
          <cell r="A121" t="str">
            <v>Sales</v>
          </cell>
        </row>
        <row r="122">
          <cell r="A122" t="str">
            <v>Sales</v>
          </cell>
        </row>
        <row r="123">
          <cell r="A123" t="str">
            <v>Sales</v>
          </cell>
        </row>
        <row r="124">
          <cell r="A124" t="str">
            <v>Sales</v>
          </cell>
        </row>
        <row r="125">
          <cell r="A125" t="str">
            <v>Sales</v>
          </cell>
        </row>
        <row r="126">
          <cell r="A126" t="str">
            <v>Sales</v>
          </cell>
        </row>
        <row r="127">
          <cell r="A127" t="str">
            <v>Sales</v>
          </cell>
        </row>
        <row r="128">
          <cell r="A128" t="str">
            <v>Sales</v>
          </cell>
        </row>
        <row r="129">
          <cell r="A129" t="str">
            <v>Sales</v>
          </cell>
        </row>
        <row r="130">
          <cell r="A130" t="str">
            <v>Sales</v>
          </cell>
        </row>
        <row r="131">
          <cell r="A131" t="str">
            <v>Sales</v>
          </cell>
        </row>
        <row r="132">
          <cell r="A132" t="str">
            <v>Sales</v>
          </cell>
        </row>
        <row r="133">
          <cell r="A133" t="str">
            <v>Sales</v>
          </cell>
        </row>
        <row r="134">
          <cell r="A134" t="str">
            <v>Sales</v>
          </cell>
        </row>
        <row r="135">
          <cell r="A135" t="str">
            <v>Sales</v>
          </cell>
        </row>
        <row r="136">
          <cell r="A136" t="str">
            <v>Sales</v>
          </cell>
        </row>
        <row r="137">
          <cell r="A137" t="str">
            <v>Sales</v>
          </cell>
        </row>
        <row r="138">
          <cell r="A138" t="str">
            <v>Sales</v>
          </cell>
        </row>
        <row r="139">
          <cell r="A139" t="str">
            <v>Sales</v>
          </cell>
        </row>
        <row r="140">
          <cell r="A140" t="str">
            <v>Sales</v>
          </cell>
        </row>
        <row r="141">
          <cell r="A141" t="str">
            <v>Sales</v>
          </cell>
        </row>
        <row r="142">
          <cell r="A142" t="str">
            <v>Sales</v>
          </cell>
        </row>
        <row r="143">
          <cell r="A143" t="str">
            <v>Sales</v>
          </cell>
        </row>
        <row r="144">
          <cell r="A144" t="str">
            <v>Sales</v>
          </cell>
        </row>
        <row r="145">
          <cell r="A145" t="str">
            <v>Sales</v>
          </cell>
        </row>
        <row r="146">
          <cell r="A146" t="str">
            <v>Sales</v>
          </cell>
        </row>
        <row r="147">
          <cell r="A147" t="str">
            <v>Sales</v>
          </cell>
        </row>
        <row r="148">
          <cell r="A148" t="str">
            <v>Sales</v>
          </cell>
        </row>
        <row r="149">
          <cell r="A149" t="str">
            <v>Sales</v>
          </cell>
        </row>
        <row r="150">
          <cell r="A150" t="str">
            <v>Sales</v>
          </cell>
        </row>
        <row r="151">
          <cell r="A151" t="str">
            <v>Sales</v>
          </cell>
        </row>
        <row r="152">
          <cell r="A152" t="str">
            <v>Sales</v>
          </cell>
        </row>
        <row r="153">
          <cell r="A153" t="str">
            <v>Sales</v>
          </cell>
        </row>
        <row r="154">
          <cell r="A154" t="str">
            <v>Sales</v>
          </cell>
        </row>
        <row r="155">
          <cell r="A155" t="str">
            <v>Sales</v>
          </cell>
        </row>
        <row r="156">
          <cell r="A156" t="str">
            <v>Sales</v>
          </cell>
        </row>
        <row r="157">
          <cell r="A157" t="str">
            <v>Sales</v>
          </cell>
        </row>
        <row r="158">
          <cell r="A158" t="str">
            <v>Sales</v>
          </cell>
        </row>
        <row r="159">
          <cell r="A159" t="str">
            <v>Sales</v>
          </cell>
        </row>
        <row r="160">
          <cell r="A160" t="str">
            <v>Sales</v>
          </cell>
        </row>
        <row r="161">
          <cell r="A161" t="str">
            <v>Sales</v>
          </cell>
        </row>
        <row r="162">
          <cell r="A162" t="str">
            <v>Sales</v>
          </cell>
        </row>
        <row r="163">
          <cell r="A163" t="str">
            <v>Sales</v>
          </cell>
        </row>
        <row r="164">
          <cell r="A164" t="str">
            <v>Sales</v>
          </cell>
        </row>
        <row r="165">
          <cell r="A165" t="str">
            <v>Sales</v>
          </cell>
        </row>
        <row r="166">
          <cell r="A166" t="str">
            <v>Sales</v>
          </cell>
        </row>
        <row r="167">
          <cell r="A167" t="str">
            <v>Sales</v>
          </cell>
        </row>
        <row r="168">
          <cell r="A168" t="str">
            <v>Sales</v>
          </cell>
        </row>
        <row r="169">
          <cell r="A169" t="str">
            <v>Sales</v>
          </cell>
        </row>
        <row r="170">
          <cell r="A170" t="str">
            <v>Marketing</v>
          </cell>
        </row>
        <row r="171">
          <cell r="A171" t="str">
            <v>Marketing</v>
          </cell>
        </row>
        <row r="172">
          <cell r="A172" t="str">
            <v>Marketing</v>
          </cell>
        </row>
        <row r="173">
          <cell r="A173" t="str">
            <v>Marketing</v>
          </cell>
        </row>
        <row r="174">
          <cell r="A174" t="str">
            <v>Marketing</v>
          </cell>
        </row>
        <row r="175">
          <cell r="A175" t="str">
            <v>Marketing</v>
          </cell>
        </row>
        <row r="176">
          <cell r="A176" t="str">
            <v>Marketing</v>
          </cell>
        </row>
        <row r="177">
          <cell r="A177" t="str">
            <v>Marketing</v>
          </cell>
        </row>
        <row r="178">
          <cell r="A178" t="str">
            <v>Marketing</v>
          </cell>
        </row>
        <row r="179">
          <cell r="A179" t="str">
            <v>Marketing</v>
          </cell>
        </row>
        <row r="180">
          <cell r="A180" t="str">
            <v>Marketing</v>
          </cell>
        </row>
        <row r="181">
          <cell r="A181" t="str">
            <v>Marketing</v>
          </cell>
        </row>
        <row r="182">
          <cell r="A182" t="str">
            <v>Marketing</v>
          </cell>
        </row>
        <row r="183">
          <cell r="A183" t="str">
            <v>Marketing</v>
          </cell>
        </row>
        <row r="184">
          <cell r="A184" t="str">
            <v>Marketing</v>
          </cell>
        </row>
        <row r="185">
          <cell r="A185" t="str">
            <v>Marketing</v>
          </cell>
        </row>
        <row r="186">
          <cell r="A186" t="str">
            <v>Marketing</v>
          </cell>
        </row>
        <row r="187">
          <cell r="A187" t="str">
            <v>Marketing</v>
          </cell>
        </row>
        <row r="188">
          <cell r="A188" t="str">
            <v>Marketing</v>
          </cell>
        </row>
        <row r="189">
          <cell r="A189" t="str">
            <v>Marketing</v>
          </cell>
        </row>
        <row r="190">
          <cell r="A190" t="str">
            <v>Marketing</v>
          </cell>
        </row>
        <row r="191">
          <cell r="A191" t="str">
            <v>Marketing</v>
          </cell>
        </row>
        <row r="192">
          <cell r="A192" t="str">
            <v>Marketing</v>
          </cell>
        </row>
        <row r="193">
          <cell r="A193" t="str">
            <v>Marketing</v>
          </cell>
        </row>
        <row r="194">
          <cell r="A194" t="str">
            <v>Marketing</v>
          </cell>
        </row>
        <row r="195">
          <cell r="A195" t="str">
            <v>Marketing</v>
          </cell>
        </row>
        <row r="196">
          <cell r="A196" t="str">
            <v>Marketing</v>
          </cell>
        </row>
        <row r="197">
          <cell r="A197" t="str">
            <v>Marketing</v>
          </cell>
        </row>
        <row r="198">
          <cell r="A198" t="str">
            <v>Commercial</v>
          </cell>
        </row>
        <row r="199">
          <cell r="A199" t="str">
            <v>Commercial</v>
          </cell>
        </row>
        <row r="200">
          <cell r="A200" t="str">
            <v>Commercial</v>
          </cell>
        </row>
        <row r="201">
          <cell r="A201" t="str">
            <v>Commercial</v>
          </cell>
        </row>
        <row r="202">
          <cell r="A202" t="str">
            <v>Commercial</v>
          </cell>
        </row>
        <row r="203">
          <cell r="A203" t="str">
            <v>Commercial</v>
          </cell>
        </row>
        <row r="204">
          <cell r="A204" t="str">
            <v>Commercial</v>
          </cell>
        </row>
        <row r="205">
          <cell r="A205" t="str">
            <v>Commercial</v>
          </cell>
        </row>
        <row r="206">
          <cell r="A206" t="str">
            <v>Commercial</v>
          </cell>
        </row>
        <row r="207">
          <cell r="A207" t="str">
            <v>Commercial</v>
          </cell>
        </row>
        <row r="208">
          <cell r="A208" t="str">
            <v>Commercial</v>
          </cell>
        </row>
        <row r="209">
          <cell r="A209" t="str">
            <v>Commercial</v>
          </cell>
        </row>
        <row r="210">
          <cell r="A210" t="str">
            <v>Commercial</v>
          </cell>
        </row>
        <row r="211">
          <cell r="A211" t="str">
            <v>Commercial</v>
          </cell>
        </row>
        <row r="212">
          <cell r="A212" t="str">
            <v>Commercial</v>
          </cell>
        </row>
        <row r="213">
          <cell r="A213" t="str">
            <v>Commercial</v>
          </cell>
        </row>
        <row r="214">
          <cell r="A214" t="str">
            <v>Commercial</v>
          </cell>
        </row>
        <row r="215">
          <cell r="A215" t="str">
            <v>Commercial</v>
          </cell>
        </row>
        <row r="216">
          <cell r="A216" t="str">
            <v>Commercial</v>
          </cell>
        </row>
        <row r="217">
          <cell r="A217" t="str">
            <v>Commercial</v>
          </cell>
        </row>
        <row r="218">
          <cell r="A218" t="str">
            <v>Commercial</v>
          </cell>
        </row>
        <row r="219">
          <cell r="A219" t="str">
            <v>Commercial</v>
          </cell>
        </row>
        <row r="220">
          <cell r="A220" t="str">
            <v>Commercial</v>
          </cell>
        </row>
        <row r="221">
          <cell r="A221" t="str">
            <v>Commercial</v>
          </cell>
        </row>
        <row r="222">
          <cell r="A222" t="str">
            <v>Commercial</v>
          </cell>
        </row>
        <row r="223">
          <cell r="A223" t="str">
            <v>Commercial</v>
          </cell>
        </row>
        <row r="224">
          <cell r="A224" t="str">
            <v>Commercial</v>
          </cell>
        </row>
        <row r="225">
          <cell r="A225" t="str">
            <v>Commercial</v>
          </cell>
        </row>
        <row r="226">
          <cell r="A226" t="str">
            <v>Sales</v>
          </cell>
        </row>
        <row r="227">
          <cell r="A227" t="str">
            <v>Sales</v>
          </cell>
        </row>
        <row r="228">
          <cell r="A228" t="str">
            <v>Sales</v>
          </cell>
        </row>
        <row r="229">
          <cell r="A229" t="str">
            <v>Sales</v>
          </cell>
        </row>
        <row r="230">
          <cell r="A230" t="str">
            <v>Sales</v>
          </cell>
        </row>
        <row r="231">
          <cell r="A231" t="str">
            <v>Sales</v>
          </cell>
        </row>
        <row r="232">
          <cell r="A232" t="str">
            <v>Sales</v>
          </cell>
        </row>
        <row r="233">
          <cell r="A233" t="str">
            <v>Sales</v>
          </cell>
        </row>
        <row r="234">
          <cell r="A234" t="str">
            <v>Sales</v>
          </cell>
        </row>
        <row r="235">
          <cell r="A235" t="str">
            <v>Sales</v>
          </cell>
        </row>
        <row r="236">
          <cell r="A236" t="str">
            <v>Sales</v>
          </cell>
        </row>
        <row r="237">
          <cell r="A237" t="str">
            <v>Sales</v>
          </cell>
        </row>
        <row r="238">
          <cell r="A238" t="str">
            <v>Sales</v>
          </cell>
        </row>
        <row r="239">
          <cell r="A239" t="str">
            <v>Sales</v>
          </cell>
        </row>
        <row r="240">
          <cell r="A240" t="str">
            <v>Sales</v>
          </cell>
        </row>
        <row r="241">
          <cell r="A241" t="str">
            <v>Sales</v>
          </cell>
        </row>
        <row r="242">
          <cell r="A242" t="str">
            <v>Sales</v>
          </cell>
        </row>
        <row r="243">
          <cell r="A243" t="str">
            <v>Sales</v>
          </cell>
        </row>
        <row r="244">
          <cell r="A244" t="str">
            <v>Sales</v>
          </cell>
        </row>
        <row r="245">
          <cell r="A245" t="str">
            <v>Sales</v>
          </cell>
        </row>
        <row r="246">
          <cell r="A246" t="str">
            <v>Sales</v>
          </cell>
        </row>
        <row r="247">
          <cell r="A247" t="str">
            <v>Sales</v>
          </cell>
        </row>
        <row r="248">
          <cell r="A248" t="str">
            <v>Sales</v>
          </cell>
        </row>
        <row r="249">
          <cell r="A249" t="str">
            <v>Sales</v>
          </cell>
        </row>
        <row r="250">
          <cell r="A250" t="str">
            <v>Sales</v>
          </cell>
        </row>
        <row r="251">
          <cell r="A251" t="str">
            <v>Sales</v>
          </cell>
        </row>
        <row r="252">
          <cell r="A252" t="str">
            <v>Sales</v>
          </cell>
        </row>
        <row r="253">
          <cell r="A253" t="str">
            <v>Sales</v>
          </cell>
        </row>
        <row r="254">
          <cell r="A254" t="str">
            <v>Commercial</v>
          </cell>
        </row>
        <row r="255">
          <cell r="A255" t="str">
            <v>Commercial</v>
          </cell>
        </row>
        <row r="256">
          <cell r="A256" t="str">
            <v>Commercial</v>
          </cell>
        </row>
        <row r="257">
          <cell r="A257" t="str">
            <v>Commercial</v>
          </cell>
        </row>
        <row r="258">
          <cell r="A258" t="str">
            <v>Commercial</v>
          </cell>
        </row>
        <row r="259">
          <cell r="A259" t="str">
            <v>Commercial</v>
          </cell>
        </row>
        <row r="260">
          <cell r="A260" t="str">
            <v>Commercial</v>
          </cell>
        </row>
        <row r="261">
          <cell r="A261" t="str">
            <v>Commercial</v>
          </cell>
        </row>
        <row r="262">
          <cell r="A262" t="str">
            <v>Commercial</v>
          </cell>
        </row>
        <row r="263">
          <cell r="A263" t="str">
            <v>Commercial</v>
          </cell>
        </row>
        <row r="264">
          <cell r="A264" t="str">
            <v>Commercial</v>
          </cell>
        </row>
        <row r="265">
          <cell r="A265" t="str">
            <v>Commercial</v>
          </cell>
        </row>
        <row r="266">
          <cell r="A266" t="str">
            <v>Commercial</v>
          </cell>
        </row>
        <row r="267">
          <cell r="A267" t="str">
            <v>Commercial</v>
          </cell>
        </row>
        <row r="268">
          <cell r="A268" t="str">
            <v>Commercial</v>
          </cell>
        </row>
        <row r="269">
          <cell r="A269" t="str">
            <v>Commercial</v>
          </cell>
        </row>
        <row r="270">
          <cell r="A270" t="str">
            <v>Commercial</v>
          </cell>
        </row>
        <row r="271">
          <cell r="A271" t="str">
            <v>Commercial</v>
          </cell>
        </row>
        <row r="272">
          <cell r="A272" t="str">
            <v>Commercial</v>
          </cell>
        </row>
        <row r="273">
          <cell r="A273" t="str">
            <v>Commercial</v>
          </cell>
        </row>
        <row r="274">
          <cell r="A274" t="str">
            <v>Commercial</v>
          </cell>
        </row>
        <row r="275">
          <cell r="A275" t="str">
            <v>Commercial</v>
          </cell>
        </row>
        <row r="276">
          <cell r="A276" t="str">
            <v>Commercial</v>
          </cell>
        </row>
        <row r="277">
          <cell r="A277" t="str">
            <v>Commercial</v>
          </cell>
        </row>
        <row r="278">
          <cell r="A278" t="str">
            <v>Commercial</v>
          </cell>
        </row>
        <row r="279">
          <cell r="A279" t="str">
            <v>Commercial</v>
          </cell>
        </row>
        <row r="280">
          <cell r="A280" t="str">
            <v>Commercial</v>
          </cell>
        </row>
        <row r="281">
          <cell r="A281" t="str">
            <v>Commercial</v>
          </cell>
        </row>
        <row r="282">
          <cell r="A282" t="str">
            <v>Sales</v>
          </cell>
        </row>
        <row r="283">
          <cell r="A283" t="str">
            <v>Sales</v>
          </cell>
        </row>
        <row r="284">
          <cell r="A284" t="str">
            <v>Sales</v>
          </cell>
        </row>
        <row r="285">
          <cell r="A285" t="str">
            <v>Sales</v>
          </cell>
        </row>
        <row r="286">
          <cell r="A286" t="str">
            <v>Sales</v>
          </cell>
        </row>
        <row r="287">
          <cell r="A287" t="str">
            <v>Sales</v>
          </cell>
        </row>
        <row r="288">
          <cell r="A288" t="str">
            <v>Sales</v>
          </cell>
        </row>
        <row r="289">
          <cell r="A289" t="str">
            <v>Sales</v>
          </cell>
        </row>
        <row r="290">
          <cell r="A290" t="str">
            <v>Sales</v>
          </cell>
        </row>
        <row r="291">
          <cell r="A291" t="str">
            <v>Sales</v>
          </cell>
        </row>
        <row r="292">
          <cell r="A292" t="str">
            <v>GM</v>
          </cell>
        </row>
        <row r="293">
          <cell r="A293" t="str">
            <v>GM</v>
          </cell>
        </row>
        <row r="294">
          <cell r="A294" t="str">
            <v>GM</v>
          </cell>
        </row>
        <row r="295">
          <cell r="A295" t="str">
            <v>GM</v>
          </cell>
        </row>
        <row r="296">
          <cell r="A296" t="str">
            <v>GM</v>
          </cell>
        </row>
        <row r="297">
          <cell r="A297" t="str">
            <v>GM</v>
          </cell>
        </row>
        <row r="298">
          <cell r="A298" t="str">
            <v>GM</v>
          </cell>
        </row>
        <row r="299">
          <cell r="A299" t="str">
            <v>GM</v>
          </cell>
        </row>
        <row r="300">
          <cell r="A300" t="str">
            <v>GM</v>
          </cell>
        </row>
        <row r="301">
          <cell r="A301" t="str">
            <v>GM</v>
          </cell>
        </row>
        <row r="302">
          <cell r="A302" t="str">
            <v>HR</v>
          </cell>
        </row>
        <row r="303">
          <cell r="A303" t="str">
            <v>HR</v>
          </cell>
        </row>
        <row r="304">
          <cell r="A304" t="str">
            <v>HR</v>
          </cell>
        </row>
        <row r="305">
          <cell r="A305" t="str">
            <v>HR</v>
          </cell>
        </row>
        <row r="306">
          <cell r="A306" t="str">
            <v>HR</v>
          </cell>
        </row>
        <row r="307">
          <cell r="A307" t="str">
            <v>HR</v>
          </cell>
        </row>
        <row r="308">
          <cell r="A308" t="str">
            <v>HR</v>
          </cell>
        </row>
        <row r="309">
          <cell r="A309" t="str">
            <v>HR</v>
          </cell>
        </row>
        <row r="310">
          <cell r="A310" t="str">
            <v>HR</v>
          </cell>
        </row>
        <row r="311">
          <cell r="A311" t="str">
            <v>HR</v>
          </cell>
        </row>
        <row r="312">
          <cell r="A312" t="str">
            <v>HR</v>
          </cell>
        </row>
        <row r="313">
          <cell r="A313" t="str">
            <v>HR</v>
          </cell>
        </row>
        <row r="314">
          <cell r="A314" t="str">
            <v>HR</v>
          </cell>
        </row>
        <row r="315">
          <cell r="A315" t="str">
            <v>HR</v>
          </cell>
        </row>
        <row r="316">
          <cell r="A316" t="str">
            <v>HR</v>
          </cell>
        </row>
        <row r="317">
          <cell r="A317" t="str">
            <v>HR</v>
          </cell>
        </row>
        <row r="318">
          <cell r="A318" t="str">
            <v>HR</v>
          </cell>
        </row>
        <row r="319">
          <cell r="A319" t="str">
            <v>HR</v>
          </cell>
        </row>
        <row r="320">
          <cell r="A320" t="str">
            <v>HR</v>
          </cell>
        </row>
        <row r="321">
          <cell r="A321" t="str">
            <v>HR</v>
          </cell>
        </row>
        <row r="322">
          <cell r="A322" t="str">
            <v>HR</v>
          </cell>
        </row>
        <row r="323">
          <cell r="A323" t="str">
            <v>HR</v>
          </cell>
        </row>
        <row r="324">
          <cell r="A324" t="str">
            <v>HR</v>
          </cell>
        </row>
        <row r="325">
          <cell r="A325" t="str">
            <v>HR</v>
          </cell>
        </row>
        <row r="326">
          <cell r="A326" t="str">
            <v>HR</v>
          </cell>
        </row>
        <row r="327">
          <cell r="A327" t="str">
            <v>HR</v>
          </cell>
        </row>
        <row r="328">
          <cell r="A328" t="str">
            <v>Commercial</v>
          </cell>
        </row>
        <row r="329">
          <cell r="A329" t="str">
            <v>Commercial</v>
          </cell>
        </row>
        <row r="330">
          <cell r="A330" t="str">
            <v>Commercial</v>
          </cell>
        </row>
        <row r="331">
          <cell r="A331" t="str">
            <v>Commercial</v>
          </cell>
        </row>
        <row r="332">
          <cell r="A332" t="str">
            <v>Commercial</v>
          </cell>
        </row>
        <row r="333">
          <cell r="A333" t="str">
            <v>Commercial</v>
          </cell>
        </row>
        <row r="334">
          <cell r="A334" t="str">
            <v>Commercial</v>
          </cell>
        </row>
        <row r="335">
          <cell r="A335" t="str">
            <v>Commercial</v>
          </cell>
        </row>
        <row r="336">
          <cell r="A336" t="str">
            <v>Commercial</v>
          </cell>
        </row>
        <row r="337">
          <cell r="A337" t="str">
            <v>Commercial</v>
          </cell>
        </row>
        <row r="338">
          <cell r="A338" t="str">
            <v>HR</v>
          </cell>
        </row>
        <row r="339">
          <cell r="A339" t="str">
            <v>HR</v>
          </cell>
        </row>
        <row r="340">
          <cell r="A340" t="str">
            <v>HR</v>
          </cell>
        </row>
        <row r="341">
          <cell r="A341" t="str">
            <v>HR</v>
          </cell>
        </row>
        <row r="342">
          <cell r="A342" t="str">
            <v>HR</v>
          </cell>
        </row>
        <row r="343">
          <cell r="A343" t="str">
            <v>HR</v>
          </cell>
        </row>
        <row r="344">
          <cell r="A344" t="str">
            <v>HR</v>
          </cell>
        </row>
        <row r="345">
          <cell r="A345" t="str">
            <v>HR</v>
          </cell>
        </row>
        <row r="346">
          <cell r="A346" t="str">
            <v>HR</v>
          </cell>
        </row>
        <row r="347">
          <cell r="A347" t="str">
            <v>HR</v>
          </cell>
        </row>
        <row r="348">
          <cell r="A348" t="str">
            <v>HR</v>
          </cell>
        </row>
        <row r="349">
          <cell r="A349" t="str">
            <v>HR</v>
          </cell>
        </row>
        <row r="350">
          <cell r="A350" t="str">
            <v>HR</v>
          </cell>
        </row>
        <row r="351">
          <cell r="A351" t="str">
            <v>HR</v>
          </cell>
        </row>
        <row r="352">
          <cell r="A352" t="str">
            <v>HR</v>
          </cell>
        </row>
        <row r="353">
          <cell r="A353" t="str">
            <v>HR</v>
          </cell>
        </row>
        <row r="354">
          <cell r="A354" t="str">
            <v>HR</v>
          </cell>
        </row>
        <row r="355">
          <cell r="A355" t="str">
            <v>HR</v>
          </cell>
        </row>
        <row r="356">
          <cell r="A356" t="str">
            <v>HR</v>
          </cell>
        </row>
        <row r="357">
          <cell r="A357" t="str">
            <v>HR</v>
          </cell>
        </row>
        <row r="358">
          <cell r="A358" t="str">
            <v>HR</v>
          </cell>
        </row>
        <row r="359">
          <cell r="A359" t="str">
            <v>HR</v>
          </cell>
        </row>
        <row r="360">
          <cell r="A360" t="str">
            <v>HR</v>
          </cell>
        </row>
        <row r="361">
          <cell r="A361" t="str">
            <v>HR</v>
          </cell>
        </row>
        <row r="362">
          <cell r="A362" t="str">
            <v>HR</v>
          </cell>
        </row>
        <row r="363">
          <cell r="A363" t="str">
            <v>HR</v>
          </cell>
        </row>
        <row r="364">
          <cell r="A364" t="str">
            <v>HR</v>
          </cell>
        </row>
        <row r="365">
          <cell r="A365" t="str">
            <v>HR</v>
          </cell>
        </row>
        <row r="366">
          <cell r="A366" t="str">
            <v>HR</v>
          </cell>
        </row>
        <row r="367">
          <cell r="A367" t="str">
            <v>HR</v>
          </cell>
        </row>
        <row r="368">
          <cell r="A368" t="str">
            <v>HR</v>
          </cell>
        </row>
        <row r="369">
          <cell r="A369" t="str">
            <v>HR</v>
          </cell>
        </row>
        <row r="370">
          <cell r="A370" t="str">
            <v>HR</v>
          </cell>
        </row>
        <row r="371">
          <cell r="A371" t="str">
            <v>HR</v>
          </cell>
        </row>
        <row r="372">
          <cell r="A372" t="str">
            <v>HR</v>
          </cell>
        </row>
        <row r="373">
          <cell r="A373" t="str">
            <v>HR</v>
          </cell>
        </row>
        <row r="374">
          <cell r="A374" t="str">
            <v>HR</v>
          </cell>
        </row>
        <row r="375">
          <cell r="A375" t="str">
            <v>HR</v>
          </cell>
        </row>
        <row r="376">
          <cell r="A376" t="str">
            <v>HR</v>
          </cell>
        </row>
        <row r="377">
          <cell r="A377" t="str">
            <v>HR</v>
          </cell>
        </row>
        <row r="378">
          <cell r="A378" t="str">
            <v>HR</v>
          </cell>
        </row>
        <row r="379">
          <cell r="A379" t="str">
            <v>HR</v>
          </cell>
        </row>
        <row r="380">
          <cell r="A380" t="str">
            <v>HR</v>
          </cell>
        </row>
        <row r="381">
          <cell r="A381" t="str">
            <v>HR</v>
          </cell>
        </row>
        <row r="382">
          <cell r="A382" t="str">
            <v>HR</v>
          </cell>
        </row>
        <row r="383">
          <cell r="A383" t="str">
            <v>HR</v>
          </cell>
        </row>
        <row r="384">
          <cell r="A384" t="str">
            <v>HR</v>
          </cell>
        </row>
        <row r="385">
          <cell r="A385" t="str">
            <v>HR</v>
          </cell>
        </row>
        <row r="386">
          <cell r="A386" t="str">
            <v>HR</v>
          </cell>
        </row>
        <row r="387">
          <cell r="A387" t="str">
            <v>HR</v>
          </cell>
        </row>
        <row r="388">
          <cell r="A388" t="str">
            <v>HR</v>
          </cell>
        </row>
        <row r="389">
          <cell r="A389" t="str">
            <v>HR</v>
          </cell>
        </row>
        <row r="390">
          <cell r="A390" t="str">
            <v>HR</v>
          </cell>
        </row>
        <row r="391">
          <cell r="A391" t="str">
            <v>HR</v>
          </cell>
        </row>
        <row r="392">
          <cell r="A392" t="str">
            <v>HR</v>
          </cell>
        </row>
        <row r="393">
          <cell r="A393" t="str">
            <v>HR</v>
          </cell>
        </row>
        <row r="394">
          <cell r="A394" t="str">
            <v>HR</v>
          </cell>
        </row>
        <row r="395">
          <cell r="A395" t="str">
            <v>HR</v>
          </cell>
        </row>
        <row r="396">
          <cell r="A396" t="str">
            <v>HR</v>
          </cell>
        </row>
        <row r="397">
          <cell r="A397" t="str">
            <v>HR</v>
          </cell>
        </row>
        <row r="398">
          <cell r="A398" t="str">
            <v>HR</v>
          </cell>
        </row>
        <row r="399">
          <cell r="A399" t="str">
            <v>HR</v>
          </cell>
        </row>
        <row r="400">
          <cell r="A400" t="str">
            <v>HR</v>
          </cell>
        </row>
        <row r="401">
          <cell r="A401" t="str">
            <v>HR</v>
          </cell>
        </row>
        <row r="402">
          <cell r="A402" t="str">
            <v>HR</v>
          </cell>
        </row>
        <row r="403">
          <cell r="A403" t="str">
            <v>HR</v>
          </cell>
        </row>
        <row r="404">
          <cell r="A404" t="str">
            <v>HR</v>
          </cell>
        </row>
        <row r="405">
          <cell r="A405" t="str">
            <v>HR</v>
          </cell>
        </row>
        <row r="406">
          <cell r="A406" t="str">
            <v>HR</v>
          </cell>
        </row>
        <row r="407">
          <cell r="A407" t="str">
            <v>HR</v>
          </cell>
        </row>
        <row r="408">
          <cell r="A408" t="str">
            <v>HR</v>
          </cell>
        </row>
        <row r="409">
          <cell r="A409" t="str">
            <v>HR</v>
          </cell>
        </row>
        <row r="410">
          <cell r="A410" t="str">
            <v>HR</v>
          </cell>
        </row>
        <row r="411">
          <cell r="A411" t="str">
            <v>HR</v>
          </cell>
        </row>
        <row r="412">
          <cell r="A412" t="str">
            <v>HR</v>
          </cell>
        </row>
        <row r="413">
          <cell r="A413" t="str">
            <v>HR</v>
          </cell>
        </row>
        <row r="414">
          <cell r="A414" t="str">
            <v>HR</v>
          </cell>
        </row>
        <row r="415">
          <cell r="A415" t="str">
            <v>HR</v>
          </cell>
        </row>
        <row r="416">
          <cell r="A416" t="str">
            <v>HR</v>
          </cell>
        </row>
        <row r="417">
          <cell r="A417" t="str">
            <v>HR</v>
          </cell>
        </row>
        <row r="418">
          <cell r="A418" t="str">
            <v>HR</v>
          </cell>
        </row>
        <row r="419">
          <cell r="A419" t="str">
            <v>HR</v>
          </cell>
        </row>
        <row r="420">
          <cell r="A420" t="str">
            <v>HR</v>
          </cell>
        </row>
        <row r="421">
          <cell r="A421" t="str">
            <v>HR</v>
          </cell>
        </row>
        <row r="422">
          <cell r="A422" t="str">
            <v>HR</v>
          </cell>
        </row>
        <row r="423">
          <cell r="A423" t="str">
            <v>HR</v>
          </cell>
        </row>
        <row r="424">
          <cell r="A424" t="str">
            <v>HR</v>
          </cell>
        </row>
        <row r="425">
          <cell r="A425" t="str">
            <v>HR</v>
          </cell>
        </row>
        <row r="426">
          <cell r="A426" t="str">
            <v>HR</v>
          </cell>
        </row>
        <row r="427">
          <cell r="A427" t="str">
            <v>HR</v>
          </cell>
        </row>
        <row r="428">
          <cell r="A428" t="str">
            <v>HR</v>
          </cell>
        </row>
        <row r="429">
          <cell r="A429" t="str">
            <v>HR</v>
          </cell>
        </row>
        <row r="430">
          <cell r="A430" t="str">
            <v>HR</v>
          </cell>
        </row>
        <row r="431">
          <cell r="A431" t="str">
            <v>HR</v>
          </cell>
        </row>
        <row r="432">
          <cell r="A432" t="str">
            <v>HR</v>
          </cell>
        </row>
        <row r="433">
          <cell r="A433" t="str">
            <v>HR</v>
          </cell>
        </row>
        <row r="434">
          <cell r="A434" t="str">
            <v>HR</v>
          </cell>
        </row>
        <row r="435">
          <cell r="A435" t="str">
            <v>HR</v>
          </cell>
        </row>
        <row r="436">
          <cell r="A436" t="str">
            <v>HR</v>
          </cell>
        </row>
        <row r="437">
          <cell r="A437" t="str">
            <v>HR</v>
          </cell>
        </row>
        <row r="438">
          <cell r="A438" t="str">
            <v>HR</v>
          </cell>
        </row>
        <row r="439">
          <cell r="A439" t="str">
            <v>HR</v>
          </cell>
        </row>
        <row r="440">
          <cell r="A440" t="str">
            <v>HR</v>
          </cell>
        </row>
        <row r="441">
          <cell r="A441" t="str">
            <v>HR</v>
          </cell>
        </row>
        <row r="442">
          <cell r="A442" t="str">
            <v>HR</v>
          </cell>
        </row>
        <row r="443">
          <cell r="A443" t="str">
            <v>HR</v>
          </cell>
        </row>
        <row r="444">
          <cell r="A444" t="str">
            <v>HR</v>
          </cell>
        </row>
        <row r="445">
          <cell r="A445" t="str">
            <v>HR</v>
          </cell>
        </row>
        <row r="446">
          <cell r="A446" t="str">
            <v>HR</v>
          </cell>
        </row>
        <row r="447">
          <cell r="A447" t="str">
            <v>HR</v>
          </cell>
        </row>
        <row r="448">
          <cell r="A448" t="str">
            <v>HR</v>
          </cell>
        </row>
        <row r="449">
          <cell r="A449" t="str">
            <v>HR</v>
          </cell>
        </row>
        <row r="450">
          <cell r="A450" t="str">
            <v>HR</v>
          </cell>
        </row>
        <row r="451">
          <cell r="A451" t="str">
            <v>HR</v>
          </cell>
        </row>
        <row r="452">
          <cell r="A452" t="str">
            <v>HR</v>
          </cell>
        </row>
        <row r="453">
          <cell r="A453" t="str">
            <v>HR</v>
          </cell>
        </row>
        <row r="454">
          <cell r="A454" t="str">
            <v>HR</v>
          </cell>
        </row>
        <row r="455">
          <cell r="A455" t="str">
            <v>HR</v>
          </cell>
        </row>
        <row r="456">
          <cell r="A456" t="str">
            <v>HR</v>
          </cell>
        </row>
        <row r="457">
          <cell r="A457" t="str">
            <v>HR</v>
          </cell>
        </row>
        <row r="458">
          <cell r="A458" t="str">
            <v>HR</v>
          </cell>
        </row>
        <row r="459">
          <cell r="A459" t="str">
            <v>HR</v>
          </cell>
        </row>
        <row r="460">
          <cell r="A460" t="str">
            <v>HR</v>
          </cell>
        </row>
        <row r="461">
          <cell r="A461" t="str">
            <v>HR</v>
          </cell>
        </row>
        <row r="462">
          <cell r="A462" t="str">
            <v>HR</v>
          </cell>
        </row>
        <row r="463">
          <cell r="A463" t="str">
            <v>HR</v>
          </cell>
        </row>
        <row r="464">
          <cell r="A464" t="str">
            <v>HR</v>
          </cell>
        </row>
        <row r="465">
          <cell r="A465" t="str">
            <v>HR</v>
          </cell>
        </row>
        <row r="466">
          <cell r="A466" t="str">
            <v>HR</v>
          </cell>
        </row>
        <row r="467">
          <cell r="A467" t="str">
            <v>HR</v>
          </cell>
        </row>
        <row r="468">
          <cell r="A468" t="str">
            <v>HR</v>
          </cell>
        </row>
        <row r="469">
          <cell r="A469" t="str">
            <v>HR</v>
          </cell>
        </row>
        <row r="470">
          <cell r="A470" t="str">
            <v>HR</v>
          </cell>
        </row>
        <row r="471">
          <cell r="A471" t="str">
            <v>HR</v>
          </cell>
        </row>
        <row r="472">
          <cell r="A472" t="str">
            <v>HR</v>
          </cell>
        </row>
        <row r="473">
          <cell r="A473" t="str">
            <v>HR</v>
          </cell>
        </row>
        <row r="474">
          <cell r="A474" t="str">
            <v>HR</v>
          </cell>
        </row>
        <row r="475">
          <cell r="A475" t="str">
            <v>HR</v>
          </cell>
        </row>
        <row r="476">
          <cell r="A476" t="str">
            <v>HR</v>
          </cell>
        </row>
        <row r="477">
          <cell r="A477" t="str">
            <v>HR</v>
          </cell>
        </row>
        <row r="478">
          <cell r="A478" t="str">
            <v>HR</v>
          </cell>
        </row>
        <row r="479">
          <cell r="A479" t="str">
            <v>HR</v>
          </cell>
        </row>
        <row r="480">
          <cell r="A480" t="str">
            <v>HR</v>
          </cell>
        </row>
        <row r="481">
          <cell r="A481" t="str">
            <v>HR</v>
          </cell>
        </row>
        <row r="482">
          <cell r="A482" t="str">
            <v>HR</v>
          </cell>
        </row>
        <row r="483">
          <cell r="A483" t="str">
            <v>HR</v>
          </cell>
        </row>
        <row r="484">
          <cell r="A484" t="str">
            <v>HR</v>
          </cell>
        </row>
        <row r="485">
          <cell r="A485" t="str">
            <v>HR</v>
          </cell>
        </row>
        <row r="486">
          <cell r="A486" t="str">
            <v>HR</v>
          </cell>
        </row>
        <row r="487">
          <cell r="A487" t="str">
            <v>HR</v>
          </cell>
        </row>
        <row r="488">
          <cell r="A488" t="str">
            <v>HR</v>
          </cell>
        </row>
        <row r="489">
          <cell r="A489" t="str">
            <v>HR</v>
          </cell>
        </row>
        <row r="490">
          <cell r="A490" t="str">
            <v>HR</v>
          </cell>
        </row>
        <row r="491">
          <cell r="A491" t="str">
            <v>HR</v>
          </cell>
        </row>
        <row r="492">
          <cell r="A492" t="str">
            <v>HR</v>
          </cell>
        </row>
        <row r="493">
          <cell r="A493" t="str">
            <v>HR</v>
          </cell>
        </row>
        <row r="494">
          <cell r="A494" t="str">
            <v>HR</v>
          </cell>
        </row>
        <row r="495">
          <cell r="A495" t="str">
            <v>HR</v>
          </cell>
        </row>
        <row r="496">
          <cell r="A496" t="str">
            <v>HR</v>
          </cell>
        </row>
        <row r="497">
          <cell r="A497" t="str">
            <v>HR</v>
          </cell>
        </row>
        <row r="498">
          <cell r="A498" t="str">
            <v>HR</v>
          </cell>
        </row>
        <row r="499">
          <cell r="A499" t="str">
            <v>HR</v>
          </cell>
        </row>
        <row r="500">
          <cell r="A500" t="str">
            <v>HR</v>
          </cell>
        </row>
        <row r="501">
          <cell r="A501" t="str">
            <v>HR</v>
          </cell>
        </row>
        <row r="502">
          <cell r="A502" t="str">
            <v>HR</v>
          </cell>
        </row>
        <row r="503">
          <cell r="A503" t="str">
            <v>HR</v>
          </cell>
        </row>
        <row r="504">
          <cell r="A504" t="str">
            <v>HR</v>
          </cell>
        </row>
        <row r="505">
          <cell r="A505" t="str">
            <v>HR</v>
          </cell>
        </row>
        <row r="506">
          <cell r="A506" t="str">
            <v>GM</v>
          </cell>
        </row>
        <row r="507">
          <cell r="A507" t="str">
            <v>GM</v>
          </cell>
        </row>
        <row r="508">
          <cell r="A508" t="str">
            <v>GM</v>
          </cell>
        </row>
        <row r="509">
          <cell r="A509" t="str">
            <v>GM</v>
          </cell>
        </row>
        <row r="510">
          <cell r="A510" t="str">
            <v>GM</v>
          </cell>
        </row>
        <row r="511">
          <cell r="A511" t="str">
            <v>GM</v>
          </cell>
        </row>
        <row r="512">
          <cell r="A512" t="str">
            <v>GM</v>
          </cell>
        </row>
        <row r="513">
          <cell r="A513" t="str">
            <v>GM</v>
          </cell>
        </row>
        <row r="514">
          <cell r="A514" t="str">
            <v>GM</v>
          </cell>
        </row>
        <row r="515">
          <cell r="A515" t="str">
            <v>GM</v>
          </cell>
        </row>
        <row r="516">
          <cell r="A516" t="str">
            <v>GM</v>
          </cell>
        </row>
        <row r="517">
          <cell r="A517" t="str">
            <v>GM</v>
          </cell>
        </row>
        <row r="518">
          <cell r="A518" t="str">
            <v>GM</v>
          </cell>
        </row>
        <row r="519">
          <cell r="A519" t="str">
            <v>GM</v>
          </cell>
        </row>
        <row r="520">
          <cell r="A520" t="str">
            <v>GM</v>
          </cell>
        </row>
        <row r="521">
          <cell r="A521" t="str">
            <v>GM</v>
          </cell>
        </row>
        <row r="522">
          <cell r="A522" t="str">
            <v>GM</v>
          </cell>
        </row>
        <row r="523">
          <cell r="A523" t="str">
            <v>GM</v>
          </cell>
        </row>
        <row r="524">
          <cell r="A524" t="str">
            <v>GM</v>
          </cell>
        </row>
        <row r="525">
          <cell r="A525" t="str">
            <v>GM</v>
          </cell>
        </row>
        <row r="526">
          <cell r="A526" t="str">
            <v>GM</v>
          </cell>
        </row>
        <row r="527">
          <cell r="A527" t="str">
            <v>GM</v>
          </cell>
        </row>
        <row r="528">
          <cell r="A528" t="str">
            <v>GM</v>
          </cell>
        </row>
        <row r="529">
          <cell r="A529" t="str">
            <v>GM</v>
          </cell>
        </row>
        <row r="530">
          <cell r="A530" t="str">
            <v>GM</v>
          </cell>
        </row>
        <row r="531">
          <cell r="A531" t="str">
            <v>GM</v>
          </cell>
        </row>
        <row r="532">
          <cell r="A532" t="str">
            <v>GM</v>
          </cell>
        </row>
        <row r="533">
          <cell r="A533" t="str">
            <v>GM</v>
          </cell>
        </row>
        <row r="534">
          <cell r="A534" t="str">
            <v>Sales Equipment</v>
          </cell>
        </row>
        <row r="535">
          <cell r="A535" t="str">
            <v>Sales Equipment</v>
          </cell>
        </row>
        <row r="536">
          <cell r="A536" t="str">
            <v>Sales Equipment</v>
          </cell>
        </row>
        <row r="537">
          <cell r="A537" t="str">
            <v>Sales Equipment</v>
          </cell>
        </row>
        <row r="538">
          <cell r="A538" t="str">
            <v>Sales Equipment</v>
          </cell>
        </row>
        <row r="539">
          <cell r="A539" t="str">
            <v>Sales Equipment</v>
          </cell>
        </row>
        <row r="540">
          <cell r="A540" t="str">
            <v>Sales Equipment</v>
          </cell>
        </row>
        <row r="541">
          <cell r="A541" t="str">
            <v>Sales Equipment</v>
          </cell>
        </row>
        <row r="542">
          <cell r="A542" t="str">
            <v>Sales Equipment</v>
          </cell>
        </row>
        <row r="543">
          <cell r="A543" t="str">
            <v>Sales Equipment</v>
          </cell>
        </row>
        <row r="544">
          <cell r="A544" t="str">
            <v>Sales Equipment</v>
          </cell>
        </row>
        <row r="545">
          <cell r="A545" t="str">
            <v>Sales Equipment</v>
          </cell>
        </row>
        <row r="546">
          <cell r="A546" t="str">
            <v>Sales Equipment</v>
          </cell>
        </row>
        <row r="547">
          <cell r="A547" t="str">
            <v>Sales Equipment</v>
          </cell>
        </row>
        <row r="548">
          <cell r="A548" t="str">
            <v>Sales Equipment</v>
          </cell>
        </row>
        <row r="549">
          <cell r="A549" t="str">
            <v>Sales Equipment</v>
          </cell>
        </row>
        <row r="550">
          <cell r="A550" t="str">
            <v>Sales Equipment</v>
          </cell>
        </row>
        <row r="551">
          <cell r="A551" t="str">
            <v>Sales Equipment</v>
          </cell>
        </row>
        <row r="552">
          <cell r="A552" t="str">
            <v>Sales Equipment</v>
          </cell>
        </row>
        <row r="553">
          <cell r="A553" t="str">
            <v>Sales Equipment</v>
          </cell>
        </row>
        <row r="554">
          <cell r="A554" t="str">
            <v>Sales Equipment</v>
          </cell>
        </row>
        <row r="555">
          <cell r="A555" t="str">
            <v>Sales Equipment</v>
          </cell>
        </row>
        <row r="556">
          <cell r="A556" t="str">
            <v>Sales Equipment</v>
          </cell>
        </row>
        <row r="557">
          <cell r="A557" t="str">
            <v>Sales Equipment</v>
          </cell>
        </row>
        <row r="558">
          <cell r="A558" t="str">
            <v>Sales Equipment</v>
          </cell>
        </row>
        <row r="559">
          <cell r="A559" t="str">
            <v>Sales Equipment</v>
          </cell>
        </row>
        <row r="560">
          <cell r="A560" t="str">
            <v>Sales Equipment</v>
          </cell>
        </row>
        <row r="561">
          <cell r="A561" t="str">
            <v>Sales Equipment</v>
          </cell>
        </row>
        <row r="562">
          <cell r="A562" t="str">
            <v>R&amp;D</v>
          </cell>
        </row>
        <row r="563">
          <cell r="A563" t="str">
            <v>R&amp;D</v>
          </cell>
        </row>
        <row r="564">
          <cell r="A564" t="str">
            <v>R&amp;D</v>
          </cell>
        </row>
        <row r="565">
          <cell r="A565" t="str">
            <v>R&amp;D</v>
          </cell>
        </row>
        <row r="566">
          <cell r="A566" t="str">
            <v>R&amp;D</v>
          </cell>
        </row>
        <row r="567">
          <cell r="A567" t="str">
            <v>R&amp;D</v>
          </cell>
        </row>
        <row r="568">
          <cell r="A568" t="str">
            <v>R&amp;D</v>
          </cell>
        </row>
        <row r="569">
          <cell r="A569" t="str">
            <v>R&amp;D</v>
          </cell>
        </row>
        <row r="570">
          <cell r="A570" t="str">
            <v>R&amp;D</v>
          </cell>
        </row>
        <row r="571">
          <cell r="A571" t="str">
            <v>R&amp;D</v>
          </cell>
        </row>
        <row r="572">
          <cell r="A572" t="str">
            <v>R&amp;D</v>
          </cell>
        </row>
        <row r="573">
          <cell r="A573" t="str">
            <v>R&amp;D</v>
          </cell>
        </row>
        <row r="574">
          <cell r="A574" t="str">
            <v>R&amp;D</v>
          </cell>
        </row>
        <row r="575">
          <cell r="A575" t="str">
            <v>R&amp;D</v>
          </cell>
        </row>
        <row r="576">
          <cell r="A576" t="str">
            <v>R&amp;D</v>
          </cell>
        </row>
        <row r="577">
          <cell r="A577" t="str">
            <v>R&amp;D</v>
          </cell>
        </row>
        <row r="578">
          <cell r="A578" t="str">
            <v>R&amp;D</v>
          </cell>
        </row>
        <row r="579">
          <cell r="A579" t="str">
            <v>R&amp;D</v>
          </cell>
        </row>
        <row r="580">
          <cell r="A580" t="str">
            <v>R&amp;D</v>
          </cell>
        </row>
        <row r="581">
          <cell r="A581" t="str">
            <v>R&amp;D</v>
          </cell>
        </row>
        <row r="582">
          <cell r="A582" t="str">
            <v>R&amp;D</v>
          </cell>
        </row>
        <row r="583">
          <cell r="A583" t="str">
            <v>R&amp;D</v>
          </cell>
        </row>
        <row r="584">
          <cell r="A584" t="str">
            <v>R&amp;D</v>
          </cell>
        </row>
        <row r="585">
          <cell r="A585" t="str">
            <v>R&amp;D</v>
          </cell>
        </row>
        <row r="586">
          <cell r="A586" t="str">
            <v>R&amp;D</v>
          </cell>
        </row>
        <row r="587">
          <cell r="A587" t="str">
            <v>R&amp;D</v>
          </cell>
        </row>
        <row r="588">
          <cell r="A588" t="str">
            <v>R&amp;D</v>
          </cell>
        </row>
        <row r="589">
          <cell r="A589" t="str">
            <v>R&amp;D</v>
          </cell>
        </row>
        <row r="590">
          <cell r="A590" t="str">
            <v>Sales</v>
          </cell>
        </row>
        <row r="591">
          <cell r="A591" t="str">
            <v>Sales</v>
          </cell>
        </row>
        <row r="592">
          <cell r="A592" t="str">
            <v>Sales</v>
          </cell>
        </row>
        <row r="593">
          <cell r="A593" t="str">
            <v>Sales</v>
          </cell>
        </row>
        <row r="594">
          <cell r="A594" t="str">
            <v>Sales</v>
          </cell>
        </row>
        <row r="595">
          <cell r="A595" t="str">
            <v>Sales</v>
          </cell>
        </row>
        <row r="596">
          <cell r="A596" t="str">
            <v>Sales</v>
          </cell>
        </row>
        <row r="597">
          <cell r="A597" t="str">
            <v>Sales</v>
          </cell>
        </row>
        <row r="598">
          <cell r="A598" t="str">
            <v>Sales</v>
          </cell>
        </row>
        <row r="599">
          <cell r="A599" t="str">
            <v>Sales</v>
          </cell>
        </row>
        <row r="600">
          <cell r="A600" t="str">
            <v>Sales</v>
          </cell>
        </row>
        <row r="601">
          <cell r="A601" t="str">
            <v>Sales</v>
          </cell>
        </row>
        <row r="602">
          <cell r="A602" t="str">
            <v>Sales</v>
          </cell>
        </row>
        <row r="603">
          <cell r="A603" t="str">
            <v>Sales</v>
          </cell>
        </row>
        <row r="604">
          <cell r="A604" t="str">
            <v>Sales</v>
          </cell>
        </row>
        <row r="605">
          <cell r="A605" t="str">
            <v>Sales</v>
          </cell>
        </row>
        <row r="606">
          <cell r="A606" t="str">
            <v>Sales</v>
          </cell>
        </row>
        <row r="607">
          <cell r="A607" t="str">
            <v>Sales</v>
          </cell>
        </row>
        <row r="608">
          <cell r="A608" t="str">
            <v>Sales</v>
          </cell>
        </row>
        <row r="609">
          <cell r="A609" t="str">
            <v>Sales</v>
          </cell>
        </row>
        <row r="610">
          <cell r="A610" t="str">
            <v>Sales</v>
          </cell>
        </row>
        <row r="611">
          <cell r="A611" t="str">
            <v>Sales</v>
          </cell>
        </row>
        <row r="612">
          <cell r="A612" t="str">
            <v>Sales</v>
          </cell>
        </row>
        <row r="613">
          <cell r="A613" t="str">
            <v>Sales</v>
          </cell>
        </row>
        <row r="614">
          <cell r="A614" t="str">
            <v>Sales</v>
          </cell>
        </row>
        <row r="615">
          <cell r="A615" t="str">
            <v>Sales</v>
          </cell>
        </row>
        <row r="616">
          <cell r="A616" t="str">
            <v>Sales</v>
          </cell>
        </row>
        <row r="617">
          <cell r="A617" t="str">
            <v>Sales</v>
          </cell>
        </row>
        <row r="618">
          <cell r="A618" t="str">
            <v>Market Research</v>
          </cell>
        </row>
        <row r="619">
          <cell r="A619" t="str">
            <v>Market Research</v>
          </cell>
        </row>
        <row r="620">
          <cell r="A620" t="str">
            <v>Market Research</v>
          </cell>
        </row>
        <row r="621">
          <cell r="A621" t="str">
            <v>Market Research</v>
          </cell>
        </row>
        <row r="622">
          <cell r="A622" t="str">
            <v>Market Research</v>
          </cell>
        </row>
        <row r="623">
          <cell r="A623" t="str">
            <v>Market Research</v>
          </cell>
        </row>
        <row r="624">
          <cell r="A624" t="str">
            <v>Market Research</v>
          </cell>
        </row>
        <row r="625">
          <cell r="A625" t="str">
            <v>Market Research</v>
          </cell>
        </row>
        <row r="626">
          <cell r="A626" t="str">
            <v>Market Research</v>
          </cell>
        </row>
        <row r="627">
          <cell r="A627" t="str">
            <v>Market Research</v>
          </cell>
        </row>
        <row r="628">
          <cell r="A628" t="str">
            <v>Market Research</v>
          </cell>
        </row>
        <row r="629">
          <cell r="A629" t="str">
            <v>Market Research</v>
          </cell>
        </row>
        <row r="630">
          <cell r="A630" t="str">
            <v>Market Research</v>
          </cell>
        </row>
        <row r="631">
          <cell r="A631" t="str">
            <v>Market Research</v>
          </cell>
        </row>
        <row r="632">
          <cell r="A632" t="str">
            <v>Market Research</v>
          </cell>
        </row>
        <row r="633">
          <cell r="A633" t="str">
            <v>Market Research</v>
          </cell>
        </row>
        <row r="634">
          <cell r="A634" t="str">
            <v>Market Research</v>
          </cell>
        </row>
        <row r="635">
          <cell r="A635" t="str">
            <v>Market Research</v>
          </cell>
        </row>
        <row r="636">
          <cell r="A636" t="str">
            <v>Market Research</v>
          </cell>
        </row>
        <row r="637">
          <cell r="A637" t="str">
            <v>Market Research</v>
          </cell>
        </row>
        <row r="638">
          <cell r="A638" t="str">
            <v>Market Research</v>
          </cell>
        </row>
        <row r="639">
          <cell r="A639" t="str">
            <v>Market Research</v>
          </cell>
        </row>
        <row r="640">
          <cell r="A640" t="str">
            <v>Market Research</v>
          </cell>
        </row>
        <row r="641">
          <cell r="A641" t="str">
            <v>Market Research</v>
          </cell>
        </row>
        <row r="642">
          <cell r="A642" t="str">
            <v>Market Research</v>
          </cell>
        </row>
        <row r="643">
          <cell r="A643" t="str">
            <v>Market Research</v>
          </cell>
        </row>
        <row r="644">
          <cell r="A644" t="str">
            <v>Market Research</v>
          </cell>
        </row>
        <row r="645">
          <cell r="A645" t="str">
            <v>Market Research</v>
          </cell>
        </row>
        <row r="646">
          <cell r="A646" t="str">
            <v>Sales</v>
          </cell>
        </row>
        <row r="647">
          <cell r="A647" t="str">
            <v>Sales</v>
          </cell>
        </row>
        <row r="648">
          <cell r="A648" t="str">
            <v>Sales</v>
          </cell>
        </row>
        <row r="649">
          <cell r="A649" t="str">
            <v>Sales</v>
          </cell>
        </row>
        <row r="650">
          <cell r="A650" t="str">
            <v>Sales</v>
          </cell>
        </row>
        <row r="651">
          <cell r="A651" t="str">
            <v>Sales</v>
          </cell>
        </row>
        <row r="652">
          <cell r="A652" t="str">
            <v>Sales</v>
          </cell>
        </row>
        <row r="653">
          <cell r="A653" t="str">
            <v>Sales</v>
          </cell>
        </row>
        <row r="654">
          <cell r="A654" t="str">
            <v>Sales</v>
          </cell>
        </row>
        <row r="655">
          <cell r="A655" t="str">
            <v>Sales</v>
          </cell>
        </row>
        <row r="656">
          <cell r="A656" t="str">
            <v>Sales</v>
          </cell>
        </row>
        <row r="657">
          <cell r="A657" t="str">
            <v>Sales</v>
          </cell>
        </row>
        <row r="658">
          <cell r="A658" t="str">
            <v>Sales</v>
          </cell>
        </row>
        <row r="659">
          <cell r="A659" t="str">
            <v>Sales</v>
          </cell>
        </row>
        <row r="660">
          <cell r="A660" t="str">
            <v>Sales</v>
          </cell>
        </row>
        <row r="661">
          <cell r="A661" t="str">
            <v>Sales</v>
          </cell>
        </row>
        <row r="662">
          <cell r="A662" t="str">
            <v>Sales</v>
          </cell>
        </row>
        <row r="663">
          <cell r="A663" t="str">
            <v>Sales</v>
          </cell>
        </row>
        <row r="664">
          <cell r="A664" t="str">
            <v>Sales</v>
          </cell>
        </row>
        <row r="665">
          <cell r="A665" t="str">
            <v>Sales</v>
          </cell>
        </row>
        <row r="666">
          <cell r="A666" t="str">
            <v>Sales</v>
          </cell>
        </row>
        <row r="667">
          <cell r="A667" t="str">
            <v>Sales</v>
          </cell>
        </row>
        <row r="668">
          <cell r="A668" t="str">
            <v>Sales</v>
          </cell>
        </row>
        <row r="669">
          <cell r="A669" t="str">
            <v>Sales</v>
          </cell>
        </row>
        <row r="670">
          <cell r="A670" t="str">
            <v>Sales</v>
          </cell>
        </row>
        <row r="671">
          <cell r="A671" t="str">
            <v>Sales</v>
          </cell>
        </row>
        <row r="672">
          <cell r="A672" t="str">
            <v>Sales</v>
          </cell>
        </row>
        <row r="673">
          <cell r="A673" t="str">
            <v>Sales</v>
          </cell>
        </row>
        <row r="674">
          <cell r="A674" t="str">
            <v>Sales</v>
          </cell>
        </row>
        <row r="675">
          <cell r="A675" t="str">
            <v>Sales</v>
          </cell>
        </row>
        <row r="676">
          <cell r="A676" t="str">
            <v>Sales</v>
          </cell>
        </row>
        <row r="677">
          <cell r="A677" t="str">
            <v>Sales</v>
          </cell>
        </row>
        <row r="678">
          <cell r="A678" t="str">
            <v>Sales</v>
          </cell>
        </row>
        <row r="679">
          <cell r="A679" t="str">
            <v>Sales</v>
          </cell>
        </row>
        <row r="680">
          <cell r="A680" t="str">
            <v>Sales</v>
          </cell>
        </row>
        <row r="681">
          <cell r="A681" t="str">
            <v>Sales</v>
          </cell>
        </row>
        <row r="682">
          <cell r="A682" t="str">
            <v>Sales</v>
          </cell>
        </row>
        <row r="683">
          <cell r="A683" t="str">
            <v>Sales</v>
          </cell>
        </row>
        <row r="684">
          <cell r="A684" t="str">
            <v>Sales</v>
          </cell>
        </row>
        <row r="685">
          <cell r="A685" t="str">
            <v>Sales</v>
          </cell>
        </row>
        <row r="686">
          <cell r="A686" t="str">
            <v>Sales</v>
          </cell>
        </row>
        <row r="687">
          <cell r="A687" t="str">
            <v>Sales</v>
          </cell>
        </row>
        <row r="688">
          <cell r="A688" t="str">
            <v>Sales</v>
          </cell>
        </row>
        <row r="689">
          <cell r="A689" t="str">
            <v>Sales</v>
          </cell>
        </row>
        <row r="690">
          <cell r="A690" t="str">
            <v>Sales</v>
          </cell>
        </row>
        <row r="691">
          <cell r="A691" t="str">
            <v>Sales</v>
          </cell>
        </row>
        <row r="692">
          <cell r="A692" t="str">
            <v>Sales</v>
          </cell>
        </row>
        <row r="693">
          <cell r="A693" t="str">
            <v>GM</v>
          </cell>
        </row>
        <row r="694">
          <cell r="A694" t="str">
            <v>GM</v>
          </cell>
        </row>
        <row r="695">
          <cell r="A695" t="str">
            <v>GM</v>
          </cell>
        </row>
        <row r="696">
          <cell r="A696" t="str">
            <v>GM</v>
          </cell>
        </row>
        <row r="697">
          <cell r="A697" t="str">
            <v>GM</v>
          </cell>
        </row>
        <row r="698">
          <cell r="A698" t="str">
            <v>GM</v>
          </cell>
        </row>
        <row r="699">
          <cell r="A699" t="str">
            <v>GM</v>
          </cell>
        </row>
        <row r="700">
          <cell r="A700" t="str">
            <v>GM</v>
          </cell>
        </row>
        <row r="701">
          <cell r="A701" t="str">
            <v>GM</v>
          </cell>
        </row>
        <row r="702">
          <cell r="A702" t="str">
            <v>HR</v>
          </cell>
        </row>
        <row r="703">
          <cell r="A703" t="str">
            <v>HR</v>
          </cell>
        </row>
        <row r="704">
          <cell r="A704" t="str">
            <v>HR</v>
          </cell>
        </row>
        <row r="705">
          <cell r="A705" t="str">
            <v>HR</v>
          </cell>
        </row>
        <row r="706">
          <cell r="A706" t="str">
            <v>HR</v>
          </cell>
        </row>
        <row r="707">
          <cell r="A707" t="str">
            <v>HR</v>
          </cell>
        </row>
        <row r="708">
          <cell r="A708" t="str">
            <v>HR</v>
          </cell>
        </row>
        <row r="709">
          <cell r="A709" t="str">
            <v>HR</v>
          </cell>
        </row>
        <row r="710">
          <cell r="A710" t="str">
            <v>HR</v>
          </cell>
        </row>
        <row r="711">
          <cell r="A711" t="str">
            <v>HR</v>
          </cell>
        </row>
        <row r="712">
          <cell r="A712" t="str">
            <v>HR</v>
          </cell>
        </row>
        <row r="713">
          <cell r="A713" t="str">
            <v>HR</v>
          </cell>
        </row>
        <row r="714">
          <cell r="A714" t="str">
            <v>HR</v>
          </cell>
        </row>
        <row r="715">
          <cell r="A715" t="str">
            <v>HR</v>
          </cell>
        </row>
        <row r="716">
          <cell r="A716" t="str">
            <v>HR</v>
          </cell>
        </row>
        <row r="717">
          <cell r="A717" t="str">
            <v>Commercial</v>
          </cell>
        </row>
        <row r="718">
          <cell r="A718" t="str">
            <v>Commercial</v>
          </cell>
        </row>
        <row r="719">
          <cell r="A719" t="str">
            <v>Commercial</v>
          </cell>
        </row>
        <row r="720">
          <cell r="A720" t="str">
            <v>Commercial</v>
          </cell>
        </row>
        <row r="721">
          <cell r="A721" t="str">
            <v>Commercial</v>
          </cell>
        </row>
        <row r="722">
          <cell r="A722" t="str">
            <v>Commercial</v>
          </cell>
        </row>
        <row r="723">
          <cell r="A723" t="str">
            <v>Commercial</v>
          </cell>
        </row>
        <row r="724">
          <cell r="A724" t="str">
            <v>Commercial</v>
          </cell>
        </row>
        <row r="725">
          <cell r="A725" t="str">
            <v>Commercial</v>
          </cell>
        </row>
        <row r="726">
          <cell r="A726" t="str">
            <v>Commercial</v>
          </cell>
        </row>
        <row r="727">
          <cell r="A727" t="str">
            <v>Commercial</v>
          </cell>
        </row>
        <row r="728">
          <cell r="A728" t="str">
            <v>Commercial</v>
          </cell>
        </row>
        <row r="729">
          <cell r="A729" t="str">
            <v>Commercial</v>
          </cell>
        </row>
        <row r="730">
          <cell r="A730" t="str">
            <v>Commercial</v>
          </cell>
        </row>
        <row r="731">
          <cell r="A731" t="str">
            <v>Commercial</v>
          </cell>
        </row>
        <row r="732">
          <cell r="A732" t="str">
            <v>Commercial</v>
          </cell>
        </row>
        <row r="733">
          <cell r="A733" t="str">
            <v>Commercial</v>
          </cell>
        </row>
        <row r="734">
          <cell r="A734" t="str">
            <v>Commercial</v>
          </cell>
        </row>
        <row r="735">
          <cell r="A735" t="str">
            <v>Commercial</v>
          </cell>
        </row>
        <row r="736">
          <cell r="A736" t="str">
            <v>Commercial</v>
          </cell>
        </row>
        <row r="737">
          <cell r="A737" t="str">
            <v>Commercial</v>
          </cell>
        </row>
        <row r="738">
          <cell r="A738" t="str">
            <v>Commercial</v>
          </cell>
        </row>
        <row r="739">
          <cell r="A739" t="str">
            <v>Commercial</v>
          </cell>
        </row>
        <row r="740">
          <cell r="A740" t="str">
            <v>HR</v>
          </cell>
        </row>
        <row r="741">
          <cell r="A741" t="str">
            <v>HR</v>
          </cell>
        </row>
        <row r="742">
          <cell r="A742" t="str">
            <v>Marketing</v>
          </cell>
        </row>
        <row r="743">
          <cell r="A743" t="str">
            <v>Marketing</v>
          </cell>
        </row>
        <row r="744">
          <cell r="A744" t="str">
            <v>Marketing</v>
          </cell>
        </row>
        <row r="745">
          <cell r="A745" t="str">
            <v>Marketing</v>
          </cell>
        </row>
        <row r="746">
          <cell r="A746" t="str">
            <v>Sales</v>
          </cell>
        </row>
        <row r="747">
          <cell r="A747" t="str">
            <v>Sales</v>
          </cell>
        </row>
        <row r="748">
          <cell r="A748" t="str">
            <v>Sales</v>
          </cell>
        </row>
        <row r="749">
          <cell r="A749" t="str">
            <v>Sales</v>
          </cell>
        </row>
        <row r="750">
          <cell r="A750" t="str">
            <v>Sales</v>
          </cell>
        </row>
        <row r="751">
          <cell r="A751" t="str">
            <v>Sales</v>
          </cell>
        </row>
        <row r="752">
          <cell r="A752" t="str">
            <v>Sales</v>
          </cell>
        </row>
        <row r="753">
          <cell r="A753" t="str">
            <v>Sales</v>
          </cell>
        </row>
        <row r="754">
          <cell r="A754" t="str">
            <v>Sales</v>
          </cell>
        </row>
        <row r="755">
          <cell r="A755" t="str">
            <v>Sales</v>
          </cell>
        </row>
        <row r="756">
          <cell r="A756" t="str">
            <v>Sales</v>
          </cell>
        </row>
        <row r="757">
          <cell r="A757" t="str">
            <v>Sales</v>
          </cell>
        </row>
        <row r="758">
          <cell r="A758" t="str">
            <v>Sales</v>
          </cell>
        </row>
        <row r="759">
          <cell r="A759" t="str">
            <v>Sales</v>
          </cell>
        </row>
        <row r="760">
          <cell r="A760" t="str">
            <v>Sales</v>
          </cell>
        </row>
        <row r="761">
          <cell r="A761" t="str">
            <v>Sales</v>
          </cell>
        </row>
        <row r="762">
          <cell r="A762" t="str">
            <v>Sales</v>
          </cell>
        </row>
        <row r="763">
          <cell r="A763" t="str">
            <v>Sales</v>
          </cell>
        </row>
        <row r="764">
          <cell r="A764" t="str">
            <v>Sales</v>
          </cell>
        </row>
        <row r="765">
          <cell r="A765" t="str">
            <v>Sales</v>
          </cell>
        </row>
        <row r="766">
          <cell r="A766" t="str">
            <v>Sales</v>
          </cell>
        </row>
        <row r="767">
          <cell r="A767" t="str">
            <v>Sales</v>
          </cell>
        </row>
        <row r="768">
          <cell r="A768" t="str">
            <v>Sales</v>
          </cell>
        </row>
        <row r="769">
          <cell r="A769" t="str">
            <v>Sales</v>
          </cell>
        </row>
        <row r="770">
          <cell r="A770" t="str">
            <v>Sales</v>
          </cell>
        </row>
        <row r="771">
          <cell r="A771" t="str">
            <v>Sales</v>
          </cell>
        </row>
        <row r="772">
          <cell r="A772" t="str">
            <v>Sales</v>
          </cell>
        </row>
        <row r="773">
          <cell r="A773" t="str">
            <v>Sales</v>
          </cell>
        </row>
        <row r="774">
          <cell r="A774" t="str">
            <v>Sales</v>
          </cell>
        </row>
        <row r="775">
          <cell r="A775" t="str">
            <v>Sales</v>
          </cell>
        </row>
        <row r="776">
          <cell r="A776" t="str">
            <v>Sales</v>
          </cell>
        </row>
        <row r="777">
          <cell r="A777" t="str">
            <v>Sales</v>
          </cell>
        </row>
        <row r="778">
          <cell r="A778" t="str">
            <v>Sales</v>
          </cell>
        </row>
        <row r="779">
          <cell r="A779" t="str">
            <v>Sales</v>
          </cell>
        </row>
        <row r="780">
          <cell r="A780" t="str">
            <v>Sales</v>
          </cell>
        </row>
        <row r="781">
          <cell r="A781" t="str">
            <v>Sales</v>
          </cell>
        </row>
        <row r="782">
          <cell r="A782" t="str">
            <v>Sales</v>
          </cell>
        </row>
        <row r="783">
          <cell r="A783" t="str">
            <v>Sales</v>
          </cell>
        </row>
        <row r="784">
          <cell r="A784" t="str">
            <v>Sales</v>
          </cell>
        </row>
        <row r="785">
          <cell r="A785" t="str">
            <v>Sales</v>
          </cell>
        </row>
        <row r="786">
          <cell r="A786" t="str">
            <v>Sales</v>
          </cell>
        </row>
        <row r="787">
          <cell r="A787" t="str">
            <v>GM</v>
          </cell>
        </row>
        <row r="788">
          <cell r="A788" t="str">
            <v>GM</v>
          </cell>
        </row>
        <row r="789">
          <cell r="A789" t="str">
            <v>GM</v>
          </cell>
        </row>
        <row r="790">
          <cell r="A790" t="str">
            <v>GM</v>
          </cell>
        </row>
        <row r="791">
          <cell r="A791" t="str">
            <v>HR</v>
          </cell>
        </row>
        <row r="792">
          <cell r="A792" t="str">
            <v>HR</v>
          </cell>
        </row>
        <row r="793">
          <cell r="A793" t="str">
            <v>HR</v>
          </cell>
        </row>
        <row r="794">
          <cell r="A794" t="str">
            <v>HR</v>
          </cell>
        </row>
        <row r="795">
          <cell r="A795" t="str">
            <v>HR</v>
          </cell>
        </row>
        <row r="796">
          <cell r="A796" t="str">
            <v>HR</v>
          </cell>
        </row>
        <row r="797">
          <cell r="A797" t="str">
            <v>Commercial</v>
          </cell>
        </row>
        <row r="798">
          <cell r="A798" t="str">
            <v>Commercial</v>
          </cell>
        </row>
        <row r="799">
          <cell r="A799" t="str">
            <v>Commercial</v>
          </cell>
        </row>
        <row r="800">
          <cell r="A800" t="str">
            <v>Commercial</v>
          </cell>
        </row>
        <row r="801">
          <cell r="A801" t="str">
            <v>Commercial</v>
          </cell>
        </row>
        <row r="802">
          <cell r="A802" t="str">
            <v>Commercial</v>
          </cell>
        </row>
        <row r="803">
          <cell r="A803" t="str">
            <v>Commercial</v>
          </cell>
        </row>
        <row r="804">
          <cell r="A804" t="str">
            <v>Commercial</v>
          </cell>
        </row>
        <row r="805">
          <cell r="A805" t="str">
            <v>Commercial</v>
          </cell>
        </row>
        <row r="806">
          <cell r="A806" t="str">
            <v>Commercial</v>
          </cell>
        </row>
        <row r="807">
          <cell r="A807" t="str">
            <v>Commercial</v>
          </cell>
        </row>
        <row r="808">
          <cell r="A808" t="str">
            <v>HR</v>
          </cell>
        </row>
        <row r="809">
          <cell r="A809" t="str">
            <v>HR</v>
          </cell>
        </row>
        <row r="810">
          <cell r="A810" t="str">
            <v>Marketing</v>
          </cell>
        </row>
        <row r="811">
          <cell r="A811" t="str">
            <v>Marketing</v>
          </cell>
        </row>
        <row r="812">
          <cell r="A812" t="str">
            <v>Marketing</v>
          </cell>
        </row>
        <row r="813">
          <cell r="A813" t="str">
            <v>Marketing</v>
          </cell>
        </row>
        <row r="814">
          <cell r="A814" t="str">
            <v>Sales</v>
          </cell>
        </row>
        <row r="815">
          <cell r="A815" t="str">
            <v>Sales</v>
          </cell>
        </row>
        <row r="816">
          <cell r="A816" t="str">
            <v>Sales</v>
          </cell>
        </row>
        <row r="817">
          <cell r="A817" t="str">
            <v>Sales</v>
          </cell>
        </row>
        <row r="818">
          <cell r="A818" t="str">
            <v>Sales</v>
          </cell>
        </row>
        <row r="819">
          <cell r="A819" t="str">
            <v>Sales</v>
          </cell>
        </row>
        <row r="820">
          <cell r="A820" t="str">
            <v>Sales</v>
          </cell>
        </row>
        <row r="821">
          <cell r="A821" t="str">
            <v>Sales</v>
          </cell>
        </row>
        <row r="822">
          <cell r="A822" t="str">
            <v>GM</v>
          </cell>
        </row>
        <row r="823">
          <cell r="A823" t="str">
            <v>GM</v>
          </cell>
        </row>
        <row r="824">
          <cell r="A824" t="str">
            <v>HR</v>
          </cell>
        </row>
        <row r="825">
          <cell r="A825" t="str">
            <v>HR</v>
          </cell>
        </row>
        <row r="826">
          <cell r="A826" t="str">
            <v>Commercial</v>
          </cell>
        </row>
        <row r="827">
          <cell r="A827" t="str">
            <v>Commercial</v>
          </cell>
        </row>
        <row r="828">
          <cell r="A828" t="str">
            <v>Commercial</v>
          </cell>
        </row>
        <row r="829">
          <cell r="A829" t="str">
            <v>Commercial</v>
          </cell>
        </row>
        <row r="830">
          <cell r="A830" t="str">
            <v>Commercial</v>
          </cell>
        </row>
        <row r="831">
          <cell r="A831" t="str">
            <v>Commercial</v>
          </cell>
        </row>
        <row r="832">
          <cell r="A832" t="str">
            <v>Commercial</v>
          </cell>
        </row>
        <row r="833">
          <cell r="A833" t="str">
            <v>Commercial</v>
          </cell>
        </row>
        <row r="834">
          <cell r="A834" t="str">
            <v>Commercial</v>
          </cell>
        </row>
        <row r="835">
          <cell r="A835" t="str">
            <v>Commercial</v>
          </cell>
        </row>
        <row r="836">
          <cell r="A836" t="str">
            <v>Commercial</v>
          </cell>
        </row>
        <row r="837">
          <cell r="A837" t="str">
            <v>Commercial</v>
          </cell>
        </row>
        <row r="838">
          <cell r="A838" t="str">
            <v>Commercial</v>
          </cell>
        </row>
        <row r="839">
          <cell r="A839" t="str">
            <v>Commercial</v>
          </cell>
        </row>
        <row r="840">
          <cell r="A840" t="str">
            <v>HR</v>
          </cell>
        </row>
        <row r="841">
          <cell r="A841" t="str">
            <v>Marketing</v>
          </cell>
        </row>
        <row r="842">
          <cell r="A842" t="str">
            <v>Marketing</v>
          </cell>
        </row>
        <row r="843">
          <cell r="A843" t="str">
            <v>Marketing</v>
          </cell>
        </row>
        <row r="844">
          <cell r="A844" t="str">
            <v>Marketing</v>
          </cell>
        </row>
        <row r="845">
          <cell r="A845" t="str">
            <v>Marketing</v>
          </cell>
        </row>
        <row r="846">
          <cell r="A846" t="str">
            <v>Sales</v>
          </cell>
        </row>
        <row r="847">
          <cell r="A847" t="str">
            <v>Sales</v>
          </cell>
        </row>
        <row r="848">
          <cell r="A848" t="str">
            <v>Sales</v>
          </cell>
        </row>
        <row r="849">
          <cell r="A849" t="str">
            <v>Sales</v>
          </cell>
        </row>
        <row r="850">
          <cell r="A850" t="str">
            <v>Sales</v>
          </cell>
        </row>
        <row r="851">
          <cell r="A851" t="str">
            <v>Sales</v>
          </cell>
        </row>
        <row r="852">
          <cell r="A852" t="str">
            <v>Sales</v>
          </cell>
        </row>
        <row r="853">
          <cell r="A853" t="str">
            <v>Sales</v>
          </cell>
        </row>
        <row r="854">
          <cell r="A854" t="str">
            <v>Sales</v>
          </cell>
        </row>
        <row r="855">
          <cell r="A855" t="str">
            <v>Sales</v>
          </cell>
        </row>
        <row r="856">
          <cell r="A856" t="str">
            <v>Sales</v>
          </cell>
        </row>
        <row r="857">
          <cell r="A857" t="str">
            <v>Sales</v>
          </cell>
        </row>
        <row r="858">
          <cell r="A858" t="str">
            <v>Sales</v>
          </cell>
        </row>
        <row r="859">
          <cell r="A859" t="str">
            <v>Sales</v>
          </cell>
        </row>
        <row r="860">
          <cell r="A860" t="str">
            <v>Sales</v>
          </cell>
        </row>
        <row r="861">
          <cell r="A861" t="str">
            <v>Sales</v>
          </cell>
        </row>
        <row r="862">
          <cell r="A862" t="str">
            <v>Sales</v>
          </cell>
        </row>
        <row r="863">
          <cell r="A863" t="str">
            <v>Sales</v>
          </cell>
        </row>
        <row r="864">
          <cell r="A864" t="str">
            <v>Sales</v>
          </cell>
        </row>
        <row r="865">
          <cell r="A865" t="str">
            <v>Sales</v>
          </cell>
        </row>
        <row r="866">
          <cell r="A866" t="str">
            <v>Sales</v>
          </cell>
        </row>
        <row r="867">
          <cell r="A867" t="str">
            <v>Sales</v>
          </cell>
        </row>
        <row r="868">
          <cell r="A868" t="str">
            <v>Sales</v>
          </cell>
        </row>
        <row r="869">
          <cell r="A869" t="str">
            <v>Sales</v>
          </cell>
        </row>
        <row r="870">
          <cell r="A870" t="str">
            <v>Sales</v>
          </cell>
        </row>
        <row r="871">
          <cell r="A871" t="str">
            <v>Sales</v>
          </cell>
        </row>
        <row r="872">
          <cell r="A872" t="str">
            <v>Sales</v>
          </cell>
        </row>
        <row r="873">
          <cell r="A873" t="str">
            <v>Sales</v>
          </cell>
        </row>
        <row r="874">
          <cell r="A874" t="str">
            <v>Sales</v>
          </cell>
        </row>
        <row r="875">
          <cell r="A875" t="str">
            <v>Sales</v>
          </cell>
        </row>
        <row r="876">
          <cell r="A876" t="str">
            <v>Sales</v>
          </cell>
        </row>
        <row r="877">
          <cell r="A877" t="str">
            <v>Sales</v>
          </cell>
        </row>
        <row r="878">
          <cell r="A878" t="str">
            <v>Sales</v>
          </cell>
        </row>
        <row r="879">
          <cell r="A879" t="str">
            <v>Sales</v>
          </cell>
        </row>
        <row r="880">
          <cell r="A880" t="str">
            <v>Sales Equipment</v>
          </cell>
        </row>
        <row r="881">
          <cell r="A881" t="str">
            <v>GM</v>
          </cell>
        </row>
        <row r="882">
          <cell r="A882" t="str">
            <v>GM</v>
          </cell>
        </row>
        <row r="883">
          <cell r="A883" t="str">
            <v>GM</v>
          </cell>
        </row>
        <row r="884">
          <cell r="A884" t="str">
            <v>GM</v>
          </cell>
        </row>
        <row r="885">
          <cell r="A885" t="str">
            <v>HR</v>
          </cell>
        </row>
        <row r="886">
          <cell r="A886" t="str">
            <v>HR</v>
          </cell>
        </row>
        <row r="887">
          <cell r="A887" t="str">
            <v>HR</v>
          </cell>
        </row>
        <row r="888">
          <cell r="A888" t="str">
            <v>HR</v>
          </cell>
        </row>
        <row r="889">
          <cell r="A889" t="str">
            <v>HR</v>
          </cell>
        </row>
        <row r="890">
          <cell r="A890" t="str">
            <v>Commercial</v>
          </cell>
        </row>
        <row r="891">
          <cell r="A891" t="str">
            <v>Commercial</v>
          </cell>
        </row>
        <row r="892">
          <cell r="A892" t="str">
            <v>Commercial</v>
          </cell>
        </row>
        <row r="893">
          <cell r="A893" t="str">
            <v>Commercial</v>
          </cell>
        </row>
        <row r="894">
          <cell r="A894" t="str">
            <v>Commercial</v>
          </cell>
        </row>
        <row r="895">
          <cell r="A895" t="str">
            <v>Commercial</v>
          </cell>
        </row>
        <row r="896">
          <cell r="A896" t="str">
            <v>Commercial</v>
          </cell>
        </row>
        <row r="897">
          <cell r="A897" t="str">
            <v>Commercial</v>
          </cell>
        </row>
        <row r="898">
          <cell r="A898" t="str">
            <v>Commercial</v>
          </cell>
        </row>
        <row r="899">
          <cell r="A899" t="str">
            <v>Commercial</v>
          </cell>
        </row>
        <row r="900">
          <cell r="A900" t="str">
            <v>Commercial</v>
          </cell>
        </row>
        <row r="901">
          <cell r="A901" t="str">
            <v>Commercial</v>
          </cell>
        </row>
        <row r="902">
          <cell r="A902" t="str">
            <v>Commercial</v>
          </cell>
        </row>
        <row r="903">
          <cell r="A903" t="str">
            <v>Commercial</v>
          </cell>
        </row>
        <row r="904">
          <cell r="A904" t="str">
            <v>Commercial</v>
          </cell>
        </row>
        <row r="905">
          <cell r="A905" t="str">
            <v>Commercial</v>
          </cell>
        </row>
        <row r="906">
          <cell r="A906" t="str">
            <v>HR</v>
          </cell>
        </row>
        <row r="907">
          <cell r="A907" t="str">
            <v>HR</v>
          </cell>
        </row>
        <row r="908">
          <cell r="A908" t="str">
            <v>HR</v>
          </cell>
        </row>
        <row r="909">
          <cell r="A909" t="str">
            <v>Marketing</v>
          </cell>
        </row>
        <row r="910">
          <cell r="A910" t="str">
            <v>Sales</v>
          </cell>
        </row>
        <row r="911">
          <cell r="A911" t="str">
            <v>Sales</v>
          </cell>
        </row>
        <row r="912">
          <cell r="A912" t="str">
            <v>Sales</v>
          </cell>
        </row>
        <row r="913">
          <cell r="A913" t="str">
            <v>Sales</v>
          </cell>
        </row>
        <row r="914">
          <cell r="A914" t="str">
            <v>Sales</v>
          </cell>
        </row>
        <row r="915">
          <cell r="A915" t="str">
            <v>Sales</v>
          </cell>
        </row>
        <row r="916">
          <cell r="A916" t="str">
            <v>Sales</v>
          </cell>
        </row>
        <row r="917">
          <cell r="A917" t="str">
            <v>Sales</v>
          </cell>
        </row>
        <row r="918">
          <cell r="A918" t="str">
            <v>Sales</v>
          </cell>
        </row>
        <row r="919">
          <cell r="A919" t="str">
            <v>Sales</v>
          </cell>
        </row>
        <row r="920">
          <cell r="A920" t="str">
            <v>Sales</v>
          </cell>
        </row>
        <row r="921">
          <cell r="A921" t="str">
            <v>Sales</v>
          </cell>
        </row>
        <row r="922">
          <cell r="A922" t="str">
            <v>Sales</v>
          </cell>
        </row>
        <row r="923">
          <cell r="A923" t="str">
            <v>Sales</v>
          </cell>
        </row>
        <row r="924">
          <cell r="A924" t="str">
            <v>Sales</v>
          </cell>
        </row>
        <row r="925">
          <cell r="A925" t="str">
            <v>Sales Equipment</v>
          </cell>
        </row>
        <row r="926">
          <cell r="A926" t="str">
            <v>Sales Equipment</v>
          </cell>
        </row>
        <row r="927">
          <cell r="A927" t="str">
            <v>Sales Equipment</v>
          </cell>
        </row>
        <row r="928">
          <cell r="A928" t="str">
            <v>Sales Equipment</v>
          </cell>
        </row>
        <row r="929">
          <cell r="A929" t="str">
            <v>Sales Equipment</v>
          </cell>
        </row>
        <row r="930">
          <cell r="A930" t="str">
            <v>Sales Equipment</v>
          </cell>
        </row>
        <row r="931">
          <cell r="A931" t="str">
            <v>Sales Equipment</v>
          </cell>
        </row>
        <row r="932">
          <cell r="A932" t="str">
            <v>Sales Equipment</v>
          </cell>
        </row>
        <row r="933">
          <cell r="A933" t="str">
            <v>Sales Equipment</v>
          </cell>
        </row>
        <row r="934">
          <cell r="A934" t="str">
            <v>Sales Equipment</v>
          </cell>
        </row>
        <row r="935">
          <cell r="A935" t="str">
            <v>Sales Equipment</v>
          </cell>
        </row>
        <row r="936">
          <cell r="A936" t="str">
            <v>Sales Equipment</v>
          </cell>
        </row>
        <row r="937">
          <cell r="A937" t="str">
            <v>GM</v>
          </cell>
        </row>
        <row r="938">
          <cell r="A938" t="str">
            <v>Commercial</v>
          </cell>
        </row>
        <row r="939">
          <cell r="A939" t="str">
            <v>HR</v>
          </cell>
        </row>
        <row r="940">
          <cell r="A940" t="str">
            <v>HR</v>
          </cell>
        </row>
        <row r="941">
          <cell r="A941" t="str">
            <v>Marketing</v>
          </cell>
        </row>
        <row r="942">
          <cell r="A942" t="str">
            <v>Marketing</v>
          </cell>
        </row>
        <row r="943">
          <cell r="A943" t="str">
            <v>Sales</v>
          </cell>
        </row>
        <row r="944">
          <cell r="A944" t="str">
            <v>Sales</v>
          </cell>
        </row>
        <row r="945">
          <cell r="A945" t="str">
            <v>Sales</v>
          </cell>
        </row>
        <row r="946">
          <cell r="A946" t="str">
            <v>Sales</v>
          </cell>
        </row>
        <row r="947">
          <cell r="A947" t="str">
            <v>Sales</v>
          </cell>
        </row>
        <row r="948">
          <cell r="A948" t="str">
            <v>Sales</v>
          </cell>
        </row>
        <row r="949">
          <cell r="A949" t="str">
            <v>Sales</v>
          </cell>
        </row>
        <row r="950">
          <cell r="A950" t="str">
            <v>Sales</v>
          </cell>
        </row>
        <row r="951">
          <cell r="A951" t="str">
            <v>Sales</v>
          </cell>
        </row>
        <row r="952">
          <cell r="A952" t="str">
            <v>Sales</v>
          </cell>
        </row>
        <row r="953">
          <cell r="A953" t="str">
            <v>Sales</v>
          </cell>
        </row>
        <row r="954">
          <cell r="A954" t="str">
            <v>Sales</v>
          </cell>
        </row>
        <row r="955">
          <cell r="A955" t="str">
            <v>Sales</v>
          </cell>
        </row>
        <row r="956">
          <cell r="A956" t="str">
            <v>Sales</v>
          </cell>
        </row>
        <row r="957">
          <cell r="A957" t="str">
            <v>Sales</v>
          </cell>
        </row>
        <row r="958">
          <cell r="A958" t="str">
            <v>Sales</v>
          </cell>
        </row>
        <row r="959">
          <cell r="A959" t="str">
            <v>Sales</v>
          </cell>
        </row>
        <row r="960">
          <cell r="A960" t="str">
            <v>Sales Equipment</v>
          </cell>
        </row>
        <row r="961">
          <cell r="A961" t="str">
            <v>Sales Equipment</v>
          </cell>
        </row>
        <row r="962">
          <cell r="A962" t="str">
            <v>Sales Equipment</v>
          </cell>
        </row>
        <row r="963">
          <cell r="A963" t="str">
            <v>Sales Equipment</v>
          </cell>
        </row>
        <row r="964">
          <cell r="A964" t="str">
            <v>Sales Equipment</v>
          </cell>
        </row>
        <row r="965">
          <cell r="A965" t="str">
            <v>Sales Equipment</v>
          </cell>
        </row>
        <row r="966">
          <cell r="A966" t="str">
            <v>Sales Equipment</v>
          </cell>
        </row>
        <row r="967">
          <cell r="A967" t="str">
            <v>Sales Equipment</v>
          </cell>
        </row>
        <row r="968">
          <cell r="A968" t="str">
            <v>Sales Equipment</v>
          </cell>
        </row>
        <row r="969">
          <cell r="A969" t="str">
            <v>Sales Equipment</v>
          </cell>
        </row>
        <row r="970">
          <cell r="A970" t="str">
            <v>Sales Equipment</v>
          </cell>
        </row>
        <row r="971">
          <cell r="A971" t="str">
            <v>Sales Equipment</v>
          </cell>
        </row>
        <row r="972">
          <cell r="A972" t="str">
            <v>Sales Equipment</v>
          </cell>
        </row>
        <row r="973">
          <cell r="A973" t="str">
            <v>Sales Equipment</v>
          </cell>
        </row>
        <row r="974">
          <cell r="A974" t="str">
            <v>Sales Equipment</v>
          </cell>
        </row>
        <row r="975">
          <cell r="A975" t="str">
            <v>Sales Equipment</v>
          </cell>
        </row>
        <row r="976">
          <cell r="A976" t="str">
            <v>Sales Equipment</v>
          </cell>
        </row>
        <row r="977">
          <cell r="A977" t="str">
            <v>Sales Equipment</v>
          </cell>
        </row>
        <row r="978">
          <cell r="A978" t="str">
            <v>Sales Equipment</v>
          </cell>
        </row>
        <row r="979">
          <cell r="A979" t="str">
            <v>Sales Equipment</v>
          </cell>
        </row>
        <row r="980">
          <cell r="A980" t="str">
            <v>Sales Equipment</v>
          </cell>
        </row>
        <row r="981">
          <cell r="A981" t="str">
            <v>Sales Equipment</v>
          </cell>
        </row>
        <row r="982">
          <cell r="A982" t="str">
            <v>Sales Equipment</v>
          </cell>
        </row>
        <row r="983">
          <cell r="A983" t="str">
            <v>Sales Equipment</v>
          </cell>
        </row>
        <row r="984">
          <cell r="A984" t="str">
            <v>Sales Equipment</v>
          </cell>
        </row>
        <row r="985">
          <cell r="A985" t="str">
            <v>Sales Equipment</v>
          </cell>
        </row>
        <row r="986">
          <cell r="A986" t="str">
            <v>Sales Equipment</v>
          </cell>
        </row>
        <row r="987">
          <cell r="A987" t="str">
            <v>Sales Equipment</v>
          </cell>
        </row>
        <row r="988">
          <cell r="A988" t="str">
            <v>Sales Equipment</v>
          </cell>
        </row>
        <row r="989">
          <cell r="A989" t="str">
            <v>Sales Equipment</v>
          </cell>
        </row>
        <row r="990">
          <cell r="A990" t="str">
            <v>Sales Equipment</v>
          </cell>
        </row>
        <row r="991">
          <cell r="A991" t="str">
            <v>Sales Equipment</v>
          </cell>
        </row>
        <row r="992">
          <cell r="A992" t="str">
            <v>Sales Equipment</v>
          </cell>
        </row>
        <row r="993">
          <cell r="A993" t="str">
            <v>Sales Equipment</v>
          </cell>
        </row>
        <row r="994">
          <cell r="A994" t="str">
            <v>Sales Equipment</v>
          </cell>
        </row>
        <row r="995">
          <cell r="A995" t="str">
            <v>Sales Equipment</v>
          </cell>
        </row>
        <row r="996">
          <cell r="A996" t="str">
            <v>GM</v>
          </cell>
        </row>
        <row r="997">
          <cell r="A997" t="str">
            <v>GM</v>
          </cell>
        </row>
        <row r="998">
          <cell r="A998" t="str">
            <v>HR</v>
          </cell>
        </row>
        <row r="999">
          <cell r="A999" t="str">
            <v>HR</v>
          </cell>
        </row>
        <row r="1000">
          <cell r="A1000" t="str">
            <v>HR</v>
          </cell>
        </row>
        <row r="1001">
          <cell r="A1001" t="str">
            <v>Commercial</v>
          </cell>
        </row>
        <row r="1002">
          <cell r="A1002" t="str">
            <v>HR</v>
          </cell>
        </row>
        <row r="1003">
          <cell r="A1003" t="str">
            <v>HR</v>
          </cell>
        </row>
        <row r="1004">
          <cell r="A1004" t="str">
            <v>Marketing</v>
          </cell>
        </row>
        <row r="1005">
          <cell r="A1005" t="str">
            <v>Marketing</v>
          </cell>
        </row>
        <row r="1006">
          <cell r="A1006" t="str">
            <v>Sales</v>
          </cell>
        </row>
        <row r="1007">
          <cell r="A1007" t="str">
            <v>Sales</v>
          </cell>
        </row>
        <row r="1008">
          <cell r="A1008" t="str">
            <v>Sales</v>
          </cell>
        </row>
        <row r="1009">
          <cell r="A1009" t="str">
            <v>Sales</v>
          </cell>
        </row>
        <row r="1010">
          <cell r="A1010" t="str">
            <v>Sales</v>
          </cell>
        </row>
        <row r="1011">
          <cell r="A1011" t="str">
            <v>Sales</v>
          </cell>
        </row>
        <row r="1012">
          <cell r="A1012" t="str">
            <v>Sales</v>
          </cell>
        </row>
        <row r="1013">
          <cell r="A1013" t="str">
            <v>Sales</v>
          </cell>
        </row>
        <row r="1014">
          <cell r="A1014" t="str">
            <v>Sales</v>
          </cell>
        </row>
        <row r="1015">
          <cell r="A1015" t="str">
            <v>Sales</v>
          </cell>
        </row>
        <row r="1016">
          <cell r="A1016" t="str">
            <v>Sales</v>
          </cell>
        </row>
        <row r="1017">
          <cell r="A1017" t="str">
            <v>Sales Equipment</v>
          </cell>
        </row>
        <row r="1018">
          <cell r="A1018" t="str">
            <v>Sales Equipment</v>
          </cell>
        </row>
        <row r="1019">
          <cell r="A1019" t="str">
            <v>GM</v>
          </cell>
        </row>
        <row r="1020">
          <cell r="A1020" t="str">
            <v>GM</v>
          </cell>
        </row>
        <row r="1021">
          <cell r="A1021" t="str">
            <v>HR</v>
          </cell>
        </row>
        <row r="1022">
          <cell r="A1022" t="str">
            <v>HR</v>
          </cell>
        </row>
        <row r="1023">
          <cell r="A1023" t="str">
            <v>Commercial</v>
          </cell>
        </row>
        <row r="1024">
          <cell r="A1024" t="str">
            <v>Commercial</v>
          </cell>
        </row>
        <row r="1025">
          <cell r="A1025" t="str">
            <v>Commercial</v>
          </cell>
        </row>
        <row r="1026">
          <cell r="A1026" t="str">
            <v>Commercial</v>
          </cell>
        </row>
        <row r="1027">
          <cell r="A1027" t="str">
            <v>HR</v>
          </cell>
        </row>
        <row r="1028">
          <cell r="A1028" t="str">
            <v>HR</v>
          </cell>
        </row>
        <row r="1029">
          <cell r="A1029" t="str">
            <v>Marketing</v>
          </cell>
        </row>
        <row r="1030">
          <cell r="A1030" t="str">
            <v>Sales</v>
          </cell>
        </row>
        <row r="1031">
          <cell r="A1031" t="str">
            <v>Sales</v>
          </cell>
        </row>
        <row r="1032">
          <cell r="A1032" t="str">
            <v>Sales</v>
          </cell>
        </row>
        <row r="1033">
          <cell r="A1033" t="str">
            <v>Sales</v>
          </cell>
        </row>
        <row r="1034">
          <cell r="A1034" t="str">
            <v>Sales</v>
          </cell>
        </row>
        <row r="1035">
          <cell r="A1035" t="str">
            <v>Sales</v>
          </cell>
        </row>
        <row r="1036">
          <cell r="A1036" t="str">
            <v>Sales Equipment</v>
          </cell>
        </row>
        <row r="1037">
          <cell r="A1037" t="str">
            <v>Sales Equipment</v>
          </cell>
        </row>
        <row r="1038">
          <cell r="A1038" t="str">
            <v>GM</v>
          </cell>
        </row>
        <row r="1039">
          <cell r="A1039" t="str">
            <v>GM</v>
          </cell>
        </row>
        <row r="1040">
          <cell r="A1040" t="str">
            <v>GM</v>
          </cell>
        </row>
        <row r="1041">
          <cell r="A1041" t="str">
            <v>HR</v>
          </cell>
        </row>
        <row r="1042">
          <cell r="A1042" t="str">
            <v>Commercial</v>
          </cell>
        </row>
        <row r="1043">
          <cell r="A1043" t="str">
            <v>Commercial</v>
          </cell>
        </row>
        <row r="1044">
          <cell r="A1044" t="str">
            <v>Commercial</v>
          </cell>
        </row>
        <row r="1045">
          <cell r="A1045" t="str">
            <v>Commercial</v>
          </cell>
        </row>
        <row r="1046">
          <cell r="A1046" t="str">
            <v>Marketing</v>
          </cell>
        </row>
        <row r="1047">
          <cell r="A1047" t="str">
            <v>Marketing</v>
          </cell>
        </row>
        <row r="1048">
          <cell r="A1048" t="str">
            <v>Marketing</v>
          </cell>
        </row>
        <row r="1049">
          <cell r="A1049" t="str">
            <v>Marketing</v>
          </cell>
        </row>
        <row r="1050">
          <cell r="A1050" t="str">
            <v>Sales</v>
          </cell>
        </row>
        <row r="1051">
          <cell r="A1051" t="str">
            <v>Sales</v>
          </cell>
        </row>
        <row r="1052">
          <cell r="A1052" t="str">
            <v>Sales</v>
          </cell>
        </row>
        <row r="1053">
          <cell r="A1053" t="str">
            <v>Sales</v>
          </cell>
        </row>
        <row r="1054">
          <cell r="A1054" t="str">
            <v>Sales</v>
          </cell>
        </row>
        <row r="1055">
          <cell r="A1055" t="str">
            <v>Sales</v>
          </cell>
        </row>
        <row r="1056">
          <cell r="A1056" t="str">
            <v>Sales</v>
          </cell>
        </row>
        <row r="1057">
          <cell r="A1057" t="str">
            <v>Sales</v>
          </cell>
        </row>
        <row r="1058">
          <cell r="A1058" t="str">
            <v>Sales</v>
          </cell>
        </row>
        <row r="1059">
          <cell r="A1059" t="str">
            <v>Sales</v>
          </cell>
        </row>
        <row r="1060">
          <cell r="A1060" t="str">
            <v>Sales</v>
          </cell>
        </row>
        <row r="1061">
          <cell r="A1061" t="str">
            <v>Sales</v>
          </cell>
        </row>
        <row r="1062">
          <cell r="A1062" t="str">
            <v>Sales</v>
          </cell>
        </row>
        <row r="1063">
          <cell r="A1063" t="str">
            <v>Sales</v>
          </cell>
        </row>
        <row r="1064">
          <cell r="A1064" t="str">
            <v>Sales</v>
          </cell>
        </row>
        <row r="1065">
          <cell r="A1065" t="str">
            <v>Sales</v>
          </cell>
        </row>
        <row r="1066">
          <cell r="A1066" t="str">
            <v>Sales</v>
          </cell>
        </row>
        <row r="1067">
          <cell r="A1067" t="str">
            <v>Sales</v>
          </cell>
        </row>
        <row r="1068">
          <cell r="A1068" t="str">
            <v>Sales</v>
          </cell>
        </row>
        <row r="1069">
          <cell r="A1069" t="str">
            <v>Sales</v>
          </cell>
        </row>
        <row r="1070">
          <cell r="A1070" t="str">
            <v>Sales</v>
          </cell>
        </row>
        <row r="1071">
          <cell r="A1071" t="str">
            <v>Sales</v>
          </cell>
        </row>
        <row r="1072">
          <cell r="A1072" t="str">
            <v>Sales</v>
          </cell>
        </row>
        <row r="1073">
          <cell r="A1073" t="str">
            <v>Sales</v>
          </cell>
        </row>
        <row r="1074">
          <cell r="A1074" t="str">
            <v>Sales</v>
          </cell>
        </row>
        <row r="1075">
          <cell r="A1075" t="str">
            <v>Sales</v>
          </cell>
        </row>
        <row r="1076">
          <cell r="A1076" t="str">
            <v>Sales</v>
          </cell>
        </row>
        <row r="1077">
          <cell r="A1077" t="str">
            <v>Sales</v>
          </cell>
        </row>
        <row r="1078">
          <cell r="A1078" t="str">
            <v>Sales</v>
          </cell>
        </row>
        <row r="1079">
          <cell r="A1079" t="str">
            <v>Sales</v>
          </cell>
        </row>
        <row r="1080">
          <cell r="A1080" t="str">
            <v>Sales</v>
          </cell>
        </row>
        <row r="1081">
          <cell r="A1081" t="str">
            <v>Sales</v>
          </cell>
        </row>
        <row r="1082">
          <cell r="A1082" t="str">
            <v>Sales</v>
          </cell>
        </row>
        <row r="1083">
          <cell r="A1083" t="str">
            <v>Sales</v>
          </cell>
        </row>
        <row r="1084">
          <cell r="A1084" t="str">
            <v>Sales</v>
          </cell>
        </row>
        <row r="1085">
          <cell r="A1085" t="str">
            <v>Sales</v>
          </cell>
        </row>
        <row r="1086">
          <cell r="A1086" t="str">
            <v>Sales</v>
          </cell>
        </row>
        <row r="1087">
          <cell r="A1087" t="str">
            <v>Sales</v>
          </cell>
        </row>
        <row r="1088">
          <cell r="A1088" t="str">
            <v>Sales</v>
          </cell>
        </row>
        <row r="1089">
          <cell r="A1089" t="str">
            <v>Sales</v>
          </cell>
        </row>
        <row r="1090">
          <cell r="A1090" t="str">
            <v>Sales</v>
          </cell>
        </row>
        <row r="1091">
          <cell r="A1091" t="str">
            <v>Sales</v>
          </cell>
        </row>
        <row r="1092">
          <cell r="A1092" t="str">
            <v>Sales</v>
          </cell>
        </row>
        <row r="1093">
          <cell r="A1093" t="str">
            <v>Sales</v>
          </cell>
        </row>
        <row r="1094">
          <cell r="A1094" t="str">
            <v>Sales</v>
          </cell>
        </row>
        <row r="1095">
          <cell r="A1095" t="str">
            <v>Sales</v>
          </cell>
        </row>
        <row r="1096">
          <cell r="A1096" t="str">
            <v>Sales</v>
          </cell>
        </row>
        <row r="1097">
          <cell r="A1097" t="str">
            <v>Sales</v>
          </cell>
        </row>
        <row r="1098">
          <cell r="A1098" t="str">
            <v>Sales</v>
          </cell>
        </row>
        <row r="1099">
          <cell r="A1099" t="str">
            <v>Sales</v>
          </cell>
        </row>
        <row r="1100">
          <cell r="A1100" t="str">
            <v>Sales</v>
          </cell>
        </row>
        <row r="1101">
          <cell r="A1101" t="str">
            <v>GM</v>
          </cell>
        </row>
        <row r="1102">
          <cell r="A1102" t="str">
            <v>GM</v>
          </cell>
        </row>
        <row r="1103">
          <cell r="A1103" t="str">
            <v>GM</v>
          </cell>
        </row>
        <row r="1104">
          <cell r="A1104" t="str">
            <v>GM</v>
          </cell>
        </row>
        <row r="1105">
          <cell r="A1105" t="str">
            <v>GM</v>
          </cell>
        </row>
        <row r="1106">
          <cell r="A1106" t="str">
            <v>HR</v>
          </cell>
        </row>
        <row r="1107">
          <cell r="A1107" t="str">
            <v>HR</v>
          </cell>
        </row>
        <row r="1108">
          <cell r="A1108" t="str">
            <v>HR</v>
          </cell>
        </row>
        <row r="1109">
          <cell r="A1109" t="str">
            <v>HR</v>
          </cell>
        </row>
        <row r="1110">
          <cell r="A1110" t="str">
            <v>HR</v>
          </cell>
        </row>
        <row r="1111">
          <cell r="A1111" t="str">
            <v>HR</v>
          </cell>
        </row>
        <row r="1112">
          <cell r="A1112" t="str">
            <v>HR</v>
          </cell>
        </row>
        <row r="1113">
          <cell r="A1113" t="str">
            <v>HR</v>
          </cell>
        </row>
        <row r="1114">
          <cell r="A1114" t="str">
            <v>HR</v>
          </cell>
        </row>
        <row r="1115">
          <cell r="A1115" t="str">
            <v>HR</v>
          </cell>
        </row>
        <row r="1116">
          <cell r="A1116" t="str">
            <v>Commercial</v>
          </cell>
        </row>
        <row r="1117">
          <cell r="A1117" t="str">
            <v>Commercial</v>
          </cell>
        </row>
        <row r="1118">
          <cell r="A1118" t="str">
            <v>Commercial</v>
          </cell>
        </row>
        <row r="1119">
          <cell r="A1119" t="str">
            <v>Commercial</v>
          </cell>
        </row>
        <row r="1120">
          <cell r="A1120" t="str">
            <v>Commercial</v>
          </cell>
        </row>
        <row r="1121">
          <cell r="A1121" t="str">
            <v>Commercial</v>
          </cell>
        </row>
        <row r="1122">
          <cell r="A1122" t="str">
            <v>Commercial</v>
          </cell>
        </row>
        <row r="1123">
          <cell r="A1123" t="str">
            <v>Commercial</v>
          </cell>
        </row>
        <row r="1124">
          <cell r="A1124" t="str">
            <v>Commercial</v>
          </cell>
        </row>
        <row r="1125">
          <cell r="A1125" t="str">
            <v>Commercial</v>
          </cell>
        </row>
        <row r="1126">
          <cell r="A1126" t="str">
            <v>Commercial</v>
          </cell>
        </row>
        <row r="1127">
          <cell r="A1127" t="str">
            <v>Commercial</v>
          </cell>
        </row>
        <row r="1128">
          <cell r="A1128" t="str">
            <v>Commercial</v>
          </cell>
        </row>
        <row r="1129">
          <cell r="A1129" t="str">
            <v>Commercial</v>
          </cell>
        </row>
        <row r="1130">
          <cell r="A1130" t="str">
            <v>Commercial</v>
          </cell>
        </row>
        <row r="1131">
          <cell r="A1131" t="str">
            <v>Commercial</v>
          </cell>
        </row>
        <row r="1132">
          <cell r="A1132" t="str">
            <v>Commercial</v>
          </cell>
        </row>
        <row r="1133">
          <cell r="A1133" t="str">
            <v>Commercial</v>
          </cell>
        </row>
        <row r="1134">
          <cell r="A1134" t="str">
            <v>Commercial</v>
          </cell>
        </row>
        <row r="1135">
          <cell r="A1135" t="str">
            <v>HR</v>
          </cell>
        </row>
        <row r="1136">
          <cell r="A1136" t="str">
            <v>HR</v>
          </cell>
        </row>
        <row r="1137">
          <cell r="A1137" t="str">
            <v>HR</v>
          </cell>
        </row>
        <row r="1138">
          <cell r="A1138" t="str">
            <v>HR</v>
          </cell>
        </row>
        <row r="1139">
          <cell r="A1139" t="str">
            <v>HR</v>
          </cell>
        </row>
        <row r="1140">
          <cell r="A1140" t="str">
            <v>Marketing</v>
          </cell>
        </row>
        <row r="1141">
          <cell r="A1141" t="str">
            <v>Sales</v>
          </cell>
        </row>
        <row r="1142">
          <cell r="A1142" t="str">
            <v>Sales</v>
          </cell>
        </row>
        <row r="1143">
          <cell r="A1143" t="str">
            <v>Sales</v>
          </cell>
        </row>
        <row r="1144">
          <cell r="A1144" t="str">
            <v>Sales</v>
          </cell>
        </row>
        <row r="1145">
          <cell r="A1145" t="str">
            <v>Sales</v>
          </cell>
        </row>
        <row r="1146">
          <cell r="A1146" t="str">
            <v>Sales</v>
          </cell>
        </row>
        <row r="1147">
          <cell r="A1147" t="str">
            <v>Sales</v>
          </cell>
        </row>
        <row r="1148">
          <cell r="A1148" t="str">
            <v>Sales</v>
          </cell>
        </row>
        <row r="1149">
          <cell r="A1149" t="str">
            <v>Sales</v>
          </cell>
        </row>
        <row r="1150">
          <cell r="A1150" t="str">
            <v>Sales</v>
          </cell>
        </row>
        <row r="1151">
          <cell r="A1151" t="str">
            <v>Sales</v>
          </cell>
        </row>
        <row r="1152">
          <cell r="A1152" t="str">
            <v>Sales</v>
          </cell>
        </row>
        <row r="1153">
          <cell r="A1153" t="str">
            <v>Sales</v>
          </cell>
        </row>
        <row r="1154">
          <cell r="A1154" t="str">
            <v>Sales</v>
          </cell>
        </row>
        <row r="1155">
          <cell r="A1155" t="str">
            <v>Sales Equipment</v>
          </cell>
        </row>
        <row r="1156">
          <cell r="A1156" t="str">
            <v>Sales Equipment</v>
          </cell>
        </row>
        <row r="1157">
          <cell r="A1157" t="str">
            <v>Sales Equipment</v>
          </cell>
        </row>
        <row r="1158">
          <cell r="A1158" t="str">
            <v>Sales Equipment</v>
          </cell>
        </row>
        <row r="1159">
          <cell r="A1159" t="str">
            <v>Sales Equipment</v>
          </cell>
        </row>
        <row r="1160">
          <cell r="A1160" t="str">
            <v>Sales Equipment</v>
          </cell>
        </row>
        <row r="1161">
          <cell r="A1161" t="str">
            <v>Sales Equipment</v>
          </cell>
        </row>
        <row r="1162">
          <cell r="A1162" t="str">
            <v>Sales Equipment</v>
          </cell>
        </row>
        <row r="1163">
          <cell r="A1163" t="str">
            <v>Sales Equipment</v>
          </cell>
        </row>
        <row r="1164">
          <cell r="A1164" t="str">
            <v>Sales Equipment</v>
          </cell>
        </row>
        <row r="1165">
          <cell r="A1165" t="str">
            <v>Sales Equipment</v>
          </cell>
        </row>
        <row r="1166">
          <cell r="A1166" t="str">
            <v>Sales Equipment</v>
          </cell>
        </row>
        <row r="1167">
          <cell r="A1167" t="str">
            <v>Sales Equipment</v>
          </cell>
        </row>
        <row r="1168">
          <cell r="A1168" t="str">
            <v>Sales Equipment</v>
          </cell>
        </row>
        <row r="1169">
          <cell r="A1169" t="str">
            <v>Sales Equipment</v>
          </cell>
        </row>
        <row r="1170">
          <cell r="A1170" t="str">
            <v>Sales Equipment</v>
          </cell>
        </row>
        <row r="1171">
          <cell r="A1171" t="str">
            <v>Sales Equipment</v>
          </cell>
        </row>
        <row r="1172">
          <cell r="A1172" t="str">
            <v>Sales Equipment</v>
          </cell>
        </row>
        <row r="1173">
          <cell r="A1173" t="str">
            <v>Sales Equipment</v>
          </cell>
        </row>
        <row r="1174">
          <cell r="A1174" t="str">
            <v>Sales Equipment</v>
          </cell>
        </row>
        <row r="1175">
          <cell r="A1175" t="str">
            <v>Sales Equipment</v>
          </cell>
        </row>
        <row r="1176">
          <cell r="A1176" t="str">
            <v>Sales Equipment</v>
          </cell>
        </row>
        <row r="1177">
          <cell r="A1177" t="str">
            <v>Sales Equipment</v>
          </cell>
        </row>
        <row r="1178">
          <cell r="A1178" t="str">
            <v>Sales Equipment</v>
          </cell>
        </row>
        <row r="1179">
          <cell r="A1179" t="str">
            <v>Sales Equipment</v>
          </cell>
        </row>
        <row r="1180">
          <cell r="A1180" t="str">
            <v>Sales Equipment</v>
          </cell>
        </row>
        <row r="1181">
          <cell r="A1181" t="str">
            <v>Sales Equipment</v>
          </cell>
        </row>
        <row r="1182">
          <cell r="A1182" t="str">
            <v>Sales Equipment</v>
          </cell>
        </row>
        <row r="1183">
          <cell r="A1183" t="str">
            <v>GM</v>
          </cell>
        </row>
        <row r="1184">
          <cell r="A1184" t="str">
            <v>GM</v>
          </cell>
        </row>
        <row r="1185">
          <cell r="A1185" t="str">
            <v>GM</v>
          </cell>
        </row>
        <row r="1186">
          <cell r="A1186" t="str">
            <v>GM</v>
          </cell>
        </row>
        <row r="1187">
          <cell r="A1187" t="str">
            <v>HR</v>
          </cell>
        </row>
        <row r="1188">
          <cell r="A1188" t="str">
            <v>Commercial</v>
          </cell>
        </row>
        <row r="1189">
          <cell r="A1189" t="str">
            <v>Commercial</v>
          </cell>
        </row>
        <row r="1190">
          <cell r="A1190" t="str">
            <v>Commercial</v>
          </cell>
        </row>
        <row r="1191">
          <cell r="A1191" t="str">
            <v>Commercial</v>
          </cell>
        </row>
        <row r="1192">
          <cell r="A1192" t="str">
            <v>Commercial</v>
          </cell>
        </row>
        <row r="1193">
          <cell r="A1193" t="str">
            <v>Commercial</v>
          </cell>
        </row>
        <row r="1194">
          <cell r="A1194" t="str">
            <v>Marketing</v>
          </cell>
        </row>
        <row r="1195">
          <cell r="A1195" t="str">
            <v>Sales</v>
          </cell>
        </row>
        <row r="1196">
          <cell r="A1196" t="str">
            <v>Sales</v>
          </cell>
        </row>
        <row r="1197">
          <cell r="A1197" t="str">
            <v>Sales</v>
          </cell>
        </row>
        <row r="1198">
          <cell r="A1198" t="str">
            <v>Sales</v>
          </cell>
        </row>
        <row r="1199">
          <cell r="A1199" t="str">
            <v>Sales</v>
          </cell>
        </row>
        <row r="1200">
          <cell r="A1200" t="str">
            <v>Sales</v>
          </cell>
        </row>
        <row r="1201">
          <cell r="A1201" t="str">
            <v>Sales</v>
          </cell>
        </row>
        <row r="1202">
          <cell r="A1202" t="str">
            <v>Sales</v>
          </cell>
        </row>
        <row r="1203">
          <cell r="A1203" t="str">
            <v>Sales</v>
          </cell>
        </row>
        <row r="1204">
          <cell r="A1204" t="str">
            <v>Sales</v>
          </cell>
        </row>
        <row r="1205">
          <cell r="A1205" t="str">
            <v>Sales</v>
          </cell>
        </row>
        <row r="1206">
          <cell r="A1206" t="str">
            <v>Sales</v>
          </cell>
        </row>
        <row r="1207">
          <cell r="A1207" t="str">
            <v>Sales</v>
          </cell>
        </row>
        <row r="1208">
          <cell r="A1208" t="str">
            <v>Sales</v>
          </cell>
        </row>
        <row r="1209">
          <cell r="A1209" t="str">
            <v>Sales</v>
          </cell>
        </row>
        <row r="1210">
          <cell r="A1210" t="str">
            <v>Sales</v>
          </cell>
        </row>
        <row r="1211">
          <cell r="A1211" t="str">
            <v>Sales</v>
          </cell>
        </row>
        <row r="1212">
          <cell r="A1212" t="str">
            <v>Sales</v>
          </cell>
        </row>
        <row r="1213">
          <cell r="A1213" t="str">
            <v>Sales</v>
          </cell>
        </row>
        <row r="1214">
          <cell r="A1214" t="str">
            <v>Sales</v>
          </cell>
        </row>
        <row r="1215">
          <cell r="A1215" t="str">
            <v>Sales</v>
          </cell>
        </row>
        <row r="1216">
          <cell r="A1216" t="str">
            <v>Sales</v>
          </cell>
        </row>
        <row r="1217">
          <cell r="A1217" t="str">
            <v>GM</v>
          </cell>
        </row>
        <row r="1218">
          <cell r="A1218" t="str">
            <v>HR</v>
          </cell>
        </row>
        <row r="1219">
          <cell r="A1219" t="str">
            <v>HR</v>
          </cell>
        </row>
        <row r="1220">
          <cell r="A1220" t="str">
            <v>HR</v>
          </cell>
        </row>
        <row r="1221">
          <cell r="A1221" t="str">
            <v>Commercial</v>
          </cell>
        </row>
        <row r="1222">
          <cell r="A1222" t="str">
            <v>Commercial</v>
          </cell>
        </row>
        <row r="1223">
          <cell r="A1223" t="str">
            <v>Commercial</v>
          </cell>
        </row>
        <row r="1224">
          <cell r="A1224" t="str">
            <v>Commercial</v>
          </cell>
        </row>
        <row r="1225">
          <cell r="A1225" t="str">
            <v>Commercial</v>
          </cell>
        </row>
        <row r="1226">
          <cell r="A1226" t="str">
            <v>Commercial</v>
          </cell>
        </row>
        <row r="1227">
          <cell r="A1227" t="str">
            <v>Commercial</v>
          </cell>
        </row>
        <row r="1228">
          <cell r="A1228" t="str">
            <v>Commercial</v>
          </cell>
        </row>
        <row r="1229">
          <cell r="A1229" t="str">
            <v>HR</v>
          </cell>
        </row>
        <row r="1230">
          <cell r="A1230" t="str">
            <v>Sales</v>
          </cell>
        </row>
        <row r="1231">
          <cell r="A1231" t="str">
            <v>Sales</v>
          </cell>
        </row>
        <row r="1232">
          <cell r="A1232" t="str">
            <v>Sales</v>
          </cell>
        </row>
        <row r="1233">
          <cell r="A1233" t="str">
            <v>Commercial</v>
          </cell>
        </row>
        <row r="1234">
          <cell r="A1234" t="str">
            <v>Sales</v>
          </cell>
        </row>
        <row r="1235">
          <cell r="A1235" t="str">
            <v>Sales</v>
          </cell>
        </row>
        <row r="1236">
          <cell r="A1236" t="str">
            <v>Sales</v>
          </cell>
        </row>
        <row r="1237">
          <cell r="A1237" t="str">
            <v>Sales</v>
          </cell>
        </row>
        <row r="1238">
          <cell r="A1238" t="str">
            <v>Sales</v>
          </cell>
        </row>
        <row r="1239">
          <cell r="A1239" t="str">
            <v>Sales</v>
          </cell>
        </row>
        <row r="1240">
          <cell r="A1240" t="str">
            <v>Sales</v>
          </cell>
        </row>
        <row r="1241">
          <cell r="A1241" t="str">
            <v>Sales</v>
          </cell>
        </row>
        <row r="1242">
          <cell r="A1242" t="str">
            <v>Sales</v>
          </cell>
        </row>
        <row r="1243">
          <cell r="A1243" t="str">
            <v>Sales</v>
          </cell>
        </row>
        <row r="1244">
          <cell r="A1244" t="str">
            <v>Sales</v>
          </cell>
        </row>
        <row r="1245">
          <cell r="A1245" t="str">
            <v>Sales</v>
          </cell>
        </row>
        <row r="1246">
          <cell r="A1246" t="str">
            <v>Sales</v>
          </cell>
        </row>
        <row r="1247">
          <cell r="A1247" t="str">
            <v>Sales</v>
          </cell>
        </row>
        <row r="1248">
          <cell r="A1248" t="str">
            <v>Marketing</v>
          </cell>
        </row>
        <row r="1249">
          <cell r="A1249" t="str">
            <v>Sales</v>
          </cell>
        </row>
        <row r="1250">
          <cell r="A1250" t="str">
            <v>Sales</v>
          </cell>
        </row>
        <row r="1251">
          <cell r="A1251" t="str">
            <v>Sales</v>
          </cell>
        </row>
        <row r="1252">
          <cell r="A1252" t="str">
            <v>Sales</v>
          </cell>
        </row>
        <row r="1253">
          <cell r="A1253" t="str">
            <v>Sales</v>
          </cell>
        </row>
        <row r="1254">
          <cell r="A1254" t="str">
            <v>Sales</v>
          </cell>
        </row>
        <row r="1255">
          <cell r="A1255" t="str">
            <v>Sales</v>
          </cell>
        </row>
        <row r="1256">
          <cell r="A1256" t="str">
            <v>Sales</v>
          </cell>
        </row>
        <row r="1257">
          <cell r="A1257" t="str">
            <v>Sales Equipment</v>
          </cell>
        </row>
        <row r="1258">
          <cell r="A1258" t="str">
            <v>Sales Equipment</v>
          </cell>
        </row>
        <row r="1259">
          <cell r="A1259" t="str">
            <v>Sales Equipment</v>
          </cell>
        </row>
        <row r="1260">
          <cell r="A1260" t="str">
            <v>Sales Equipment</v>
          </cell>
        </row>
        <row r="1261">
          <cell r="A1261" t="str">
            <v>Sales Equipment</v>
          </cell>
        </row>
        <row r="1262">
          <cell r="A1262" t="str">
            <v>Sales Equipment</v>
          </cell>
        </row>
        <row r="1263">
          <cell r="A1263" t="str">
            <v>Sales Equipment</v>
          </cell>
        </row>
        <row r="1264">
          <cell r="A1264" t="str">
            <v>Sales Equipment</v>
          </cell>
        </row>
        <row r="1265">
          <cell r="A1265" t="str">
            <v>Sales Equipment</v>
          </cell>
        </row>
        <row r="1266">
          <cell r="A1266" t="str">
            <v>Sales Equipment</v>
          </cell>
        </row>
        <row r="1267">
          <cell r="A1267" t="str">
            <v>Sales Equipment</v>
          </cell>
        </row>
        <row r="1268">
          <cell r="A1268" t="str">
            <v>Sales Equipment</v>
          </cell>
        </row>
        <row r="1269">
          <cell r="A1269" t="str">
            <v>Sales Equipment</v>
          </cell>
        </row>
        <row r="1270">
          <cell r="A1270" t="str">
            <v>Sales Equipment</v>
          </cell>
        </row>
        <row r="1271">
          <cell r="A1271" t="str">
            <v>Sales Equipment</v>
          </cell>
        </row>
        <row r="1272">
          <cell r="A1272" t="str">
            <v>Sales Equipment</v>
          </cell>
        </row>
        <row r="1273">
          <cell r="A1273" t="str">
            <v>Sales Equipment</v>
          </cell>
        </row>
        <row r="1274">
          <cell r="A1274" t="str">
            <v>GM</v>
          </cell>
        </row>
        <row r="1275">
          <cell r="A1275" t="str">
            <v>Commercial</v>
          </cell>
        </row>
        <row r="1276">
          <cell r="A1276" t="str">
            <v>HR</v>
          </cell>
        </row>
        <row r="1277">
          <cell r="A1277" t="str">
            <v>Sales</v>
          </cell>
        </row>
        <row r="1278">
          <cell r="A1278" t="str">
            <v>Sales</v>
          </cell>
        </row>
        <row r="1279">
          <cell r="A1279" t="str">
            <v>Sales</v>
          </cell>
        </row>
        <row r="1280">
          <cell r="A1280" t="str">
            <v>Sales</v>
          </cell>
        </row>
        <row r="1281">
          <cell r="A1281" t="str">
            <v>Sales</v>
          </cell>
        </row>
        <row r="1282">
          <cell r="A1282" t="str">
            <v>Sales</v>
          </cell>
        </row>
        <row r="1283">
          <cell r="A1283" t="str">
            <v>Sales</v>
          </cell>
        </row>
        <row r="1284">
          <cell r="A1284" t="str">
            <v>Sales</v>
          </cell>
        </row>
        <row r="1285">
          <cell r="A1285" t="str">
            <v>Sales</v>
          </cell>
        </row>
        <row r="1286">
          <cell r="A1286" t="str">
            <v>Sales</v>
          </cell>
        </row>
        <row r="1287">
          <cell r="A1287" t="str">
            <v>Sales</v>
          </cell>
        </row>
        <row r="1288">
          <cell r="A1288" t="str">
            <v>Sales</v>
          </cell>
        </row>
        <row r="1289">
          <cell r="A1289" t="str">
            <v>Sales</v>
          </cell>
        </row>
        <row r="1290">
          <cell r="A1290" t="str">
            <v>Sales</v>
          </cell>
        </row>
        <row r="1291">
          <cell r="A1291" t="str">
            <v>Sales</v>
          </cell>
        </row>
        <row r="1292">
          <cell r="A1292" t="str">
            <v>Sales</v>
          </cell>
        </row>
        <row r="1293">
          <cell r="A1293" t="str">
            <v>Marketing</v>
          </cell>
        </row>
        <row r="1294">
          <cell r="A1294" t="str">
            <v>Marketing</v>
          </cell>
        </row>
        <row r="1295">
          <cell r="A1295" t="str">
            <v>Marketing</v>
          </cell>
        </row>
        <row r="1296">
          <cell r="A1296" t="str">
            <v>Marketing</v>
          </cell>
        </row>
        <row r="1297">
          <cell r="A1297" t="str">
            <v>Sales</v>
          </cell>
        </row>
        <row r="1298">
          <cell r="A1298" t="str">
            <v>Sales</v>
          </cell>
        </row>
        <row r="1299">
          <cell r="A1299" t="str">
            <v>Sales</v>
          </cell>
        </row>
        <row r="1300">
          <cell r="A1300" t="str">
            <v>Sales</v>
          </cell>
        </row>
        <row r="1301">
          <cell r="A1301" t="str">
            <v>Sales</v>
          </cell>
        </row>
        <row r="1302">
          <cell r="A1302" t="str">
            <v>Sales</v>
          </cell>
        </row>
        <row r="1303">
          <cell r="A1303" t="str">
            <v>Sales</v>
          </cell>
        </row>
        <row r="1304">
          <cell r="A1304" t="str">
            <v>Sales</v>
          </cell>
        </row>
        <row r="1305">
          <cell r="A1305" t="str">
            <v>Sales</v>
          </cell>
        </row>
        <row r="1306">
          <cell r="A1306" t="str">
            <v>Sales</v>
          </cell>
        </row>
        <row r="1307">
          <cell r="A1307" t="str">
            <v>Sales</v>
          </cell>
        </row>
        <row r="1308">
          <cell r="A1308" t="str">
            <v>Sales</v>
          </cell>
        </row>
        <row r="1309">
          <cell r="A1309" t="str">
            <v>Sales</v>
          </cell>
        </row>
        <row r="1310">
          <cell r="A1310" t="str">
            <v>Sales</v>
          </cell>
        </row>
        <row r="1311">
          <cell r="A1311" t="str">
            <v>Sales</v>
          </cell>
        </row>
        <row r="1312">
          <cell r="A1312" t="str">
            <v>Sales</v>
          </cell>
        </row>
        <row r="1313">
          <cell r="A1313" t="str">
            <v>Sales</v>
          </cell>
        </row>
        <row r="1314">
          <cell r="A1314" t="str">
            <v>Sales</v>
          </cell>
        </row>
        <row r="1315">
          <cell r="A1315" t="str">
            <v>Sales</v>
          </cell>
        </row>
        <row r="1316">
          <cell r="A1316" t="str">
            <v>Sales</v>
          </cell>
        </row>
        <row r="1317">
          <cell r="A1317" t="str">
            <v>Sales</v>
          </cell>
        </row>
        <row r="1318">
          <cell r="A1318" t="str">
            <v>Sales</v>
          </cell>
        </row>
        <row r="1319">
          <cell r="A1319" t="str">
            <v>Sales</v>
          </cell>
        </row>
        <row r="1320">
          <cell r="A1320" t="str">
            <v>Sales</v>
          </cell>
        </row>
        <row r="1321">
          <cell r="A1321" t="str">
            <v>Sales Equipment</v>
          </cell>
        </row>
        <row r="1322">
          <cell r="A1322" t="str">
            <v>Sales Equipment</v>
          </cell>
        </row>
        <row r="1323">
          <cell r="A1323" t="str">
            <v>Sales Equipment</v>
          </cell>
        </row>
        <row r="1324">
          <cell r="A1324" t="str">
            <v>Sales Equipment</v>
          </cell>
        </row>
        <row r="1325">
          <cell r="A1325" t="str">
            <v>Sales Equipment</v>
          </cell>
        </row>
        <row r="1326">
          <cell r="A1326" t="str">
            <v>Sales Equipment</v>
          </cell>
        </row>
        <row r="1327">
          <cell r="A1327" t="str">
            <v>Sales Equipment</v>
          </cell>
        </row>
        <row r="1328">
          <cell r="A1328" t="str">
            <v>Sales Equipment</v>
          </cell>
        </row>
        <row r="1329">
          <cell r="A1329" t="str">
            <v>Sales Equipment</v>
          </cell>
        </row>
        <row r="1330">
          <cell r="A1330" t="str">
            <v>GM</v>
          </cell>
        </row>
        <row r="1331">
          <cell r="A1331" t="str">
            <v>GM</v>
          </cell>
        </row>
        <row r="1332">
          <cell r="A1332" t="str">
            <v>GM</v>
          </cell>
        </row>
        <row r="1333">
          <cell r="A1333" t="str">
            <v>GM</v>
          </cell>
        </row>
        <row r="1334">
          <cell r="A1334" t="str">
            <v>GM</v>
          </cell>
        </row>
        <row r="1335">
          <cell r="A1335" t="str">
            <v>GM</v>
          </cell>
        </row>
        <row r="1336">
          <cell r="A1336" t="str">
            <v>HR</v>
          </cell>
        </row>
        <row r="1337">
          <cell r="A1337" t="str">
            <v>HR</v>
          </cell>
        </row>
        <row r="1338">
          <cell r="A1338" t="str">
            <v>HR</v>
          </cell>
        </row>
        <row r="1339">
          <cell r="A1339" t="str">
            <v>HR</v>
          </cell>
        </row>
        <row r="1340">
          <cell r="A1340" t="str">
            <v>HR</v>
          </cell>
        </row>
        <row r="1341">
          <cell r="A1341" t="str">
            <v>HR</v>
          </cell>
        </row>
        <row r="1342">
          <cell r="A1342" t="str">
            <v>HR</v>
          </cell>
        </row>
        <row r="1343">
          <cell r="A1343" t="str">
            <v>HR</v>
          </cell>
        </row>
        <row r="1344">
          <cell r="A1344" t="str">
            <v>Commercial</v>
          </cell>
        </row>
        <row r="1345">
          <cell r="A1345" t="str">
            <v>Commercial</v>
          </cell>
        </row>
        <row r="1346">
          <cell r="A1346" t="str">
            <v>Commercial</v>
          </cell>
        </row>
        <row r="1347">
          <cell r="A1347" t="str">
            <v>Commercial</v>
          </cell>
        </row>
        <row r="1348">
          <cell r="A1348" t="str">
            <v>Commercial</v>
          </cell>
        </row>
        <row r="1349">
          <cell r="A1349" t="str">
            <v>Commercial</v>
          </cell>
        </row>
        <row r="1350">
          <cell r="A1350" t="str">
            <v>Commercial</v>
          </cell>
        </row>
        <row r="1351">
          <cell r="A1351" t="str">
            <v>Commercial</v>
          </cell>
        </row>
        <row r="1352">
          <cell r="A1352" t="str">
            <v>Commercial</v>
          </cell>
        </row>
        <row r="1353">
          <cell r="A1353" t="str">
            <v>Commercial</v>
          </cell>
        </row>
        <row r="1354">
          <cell r="A1354" t="str">
            <v>Commercial</v>
          </cell>
        </row>
        <row r="1355">
          <cell r="A1355" t="str">
            <v>Commercial</v>
          </cell>
        </row>
        <row r="1356">
          <cell r="A1356" t="str">
            <v>Commercial</v>
          </cell>
        </row>
        <row r="1357">
          <cell r="A1357" t="str">
            <v>HR</v>
          </cell>
        </row>
        <row r="1358">
          <cell r="A1358" t="str">
            <v>HR</v>
          </cell>
        </row>
        <row r="1359">
          <cell r="A1359" t="str">
            <v>HR</v>
          </cell>
        </row>
        <row r="1360">
          <cell r="A1360" t="str">
            <v>HR</v>
          </cell>
        </row>
        <row r="1361">
          <cell r="A1361" t="str">
            <v>HR</v>
          </cell>
        </row>
        <row r="1362">
          <cell r="A1362" t="str">
            <v>Sales Equipment</v>
          </cell>
        </row>
        <row r="1363">
          <cell r="A1363" t="str">
            <v>Sales Equipment</v>
          </cell>
        </row>
        <row r="1364">
          <cell r="A1364" t="str">
            <v>Sales Equipment</v>
          </cell>
        </row>
        <row r="1365">
          <cell r="A1365" t="str">
            <v>Sales Equipment</v>
          </cell>
        </row>
        <row r="1366">
          <cell r="A1366" t="str">
            <v>Sales Equipment</v>
          </cell>
        </row>
        <row r="1367">
          <cell r="A1367" t="str">
            <v>Sales Equipment</v>
          </cell>
        </row>
        <row r="1368">
          <cell r="A1368" t="str">
            <v>Sales Equipment</v>
          </cell>
        </row>
        <row r="1369">
          <cell r="A1369" t="str">
            <v>Sales Equipment</v>
          </cell>
        </row>
        <row r="1370">
          <cell r="A1370" t="str">
            <v>Sales Equipment</v>
          </cell>
        </row>
        <row r="1371">
          <cell r="A1371" t="str">
            <v>Sales Equipment</v>
          </cell>
        </row>
        <row r="1372">
          <cell r="A1372" t="str">
            <v>GM</v>
          </cell>
        </row>
        <row r="1373">
          <cell r="A1373" t="str">
            <v>Commercial</v>
          </cell>
        </row>
        <row r="1374">
          <cell r="A1374" t="str">
            <v>Marketing</v>
          </cell>
        </row>
        <row r="1375">
          <cell r="A1375" t="str">
            <v>Marketing</v>
          </cell>
        </row>
        <row r="1376">
          <cell r="A1376" t="str">
            <v>Marketing</v>
          </cell>
        </row>
        <row r="1377">
          <cell r="A1377" t="str">
            <v>Marketing</v>
          </cell>
        </row>
        <row r="1378">
          <cell r="A1378" t="str">
            <v>Marketing</v>
          </cell>
        </row>
        <row r="1379">
          <cell r="A1379" t="str">
            <v>Marketing</v>
          </cell>
        </row>
        <row r="1380">
          <cell r="A1380" t="str">
            <v>Marketing</v>
          </cell>
        </row>
        <row r="1381">
          <cell r="A1381" t="str">
            <v>Sales</v>
          </cell>
        </row>
        <row r="1382">
          <cell r="A1382" t="str">
            <v>Sales</v>
          </cell>
        </row>
        <row r="1383">
          <cell r="A1383" t="str">
            <v>Sales</v>
          </cell>
        </row>
        <row r="1384">
          <cell r="A1384" t="str">
            <v>Sales</v>
          </cell>
        </row>
        <row r="1385">
          <cell r="A1385" t="str">
            <v>Sales</v>
          </cell>
        </row>
        <row r="1386">
          <cell r="A1386" t="str">
            <v>Sales</v>
          </cell>
        </row>
        <row r="1387">
          <cell r="A1387" t="str">
            <v>Sales</v>
          </cell>
        </row>
        <row r="1388">
          <cell r="A1388" t="str">
            <v>Sales</v>
          </cell>
        </row>
        <row r="1389">
          <cell r="A1389" t="str">
            <v>Sales</v>
          </cell>
        </row>
        <row r="1390">
          <cell r="A1390" t="str">
            <v>Sales</v>
          </cell>
        </row>
        <row r="1391">
          <cell r="A1391" t="str">
            <v>Sales</v>
          </cell>
        </row>
        <row r="1392">
          <cell r="A1392" t="str">
            <v>Sales</v>
          </cell>
        </row>
        <row r="1393">
          <cell r="A1393" t="str">
            <v>Sales</v>
          </cell>
        </row>
        <row r="1394">
          <cell r="A1394" t="str">
            <v>Sales</v>
          </cell>
        </row>
        <row r="1395">
          <cell r="A1395" t="str">
            <v>Sales</v>
          </cell>
        </row>
        <row r="1396">
          <cell r="A1396" t="str">
            <v>Sales</v>
          </cell>
        </row>
        <row r="1397">
          <cell r="A1397" t="str">
            <v>Sales</v>
          </cell>
        </row>
        <row r="1398">
          <cell r="A1398" t="str">
            <v>Sales</v>
          </cell>
        </row>
        <row r="1399">
          <cell r="A1399" t="str">
            <v>Sales</v>
          </cell>
        </row>
        <row r="1400">
          <cell r="A1400" t="str">
            <v>Sales</v>
          </cell>
        </row>
        <row r="1401">
          <cell r="A1401" t="str">
            <v>Sales</v>
          </cell>
        </row>
        <row r="1402">
          <cell r="A1402" t="str">
            <v>Sales</v>
          </cell>
        </row>
        <row r="1403">
          <cell r="A1403" t="str">
            <v>Sales</v>
          </cell>
        </row>
        <row r="1404">
          <cell r="A1404" t="str">
            <v>Sales</v>
          </cell>
        </row>
        <row r="1405">
          <cell r="A1405" t="str">
            <v>Sales</v>
          </cell>
        </row>
        <row r="1406">
          <cell r="A1406" t="str">
            <v>Sales</v>
          </cell>
        </row>
        <row r="1407">
          <cell r="A1407" t="str">
            <v>Sales</v>
          </cell>
        </row>
        <row r="1408">
          <cell r="A1408" t="str">
            <v>Sales</v>
          </cell>
        </row>
        <row r="1409">
          <cell r="A1409" t="str">
            <v>Sales</v>
          </cell>
        </row>
        <row r="1410">
          <cell r="A1410" t="str">
            <v>Sales</v>
          </cell>
        </row>
        <row r="1411">
          <cell r="A1411" t="str">
            <v>Sales</v>
          </cell>
        </row>
        <row r="1412">
          <cell r="A1412" t="str">
            <v>Sales</v>
          </cell>
        </row>
        <row r="1413">
          <cell r="A1413" t="str">
            <v>Sales</v>
          </cell>
        </row>
        <row r="1414">
          <cell r="A1414" t="str">
            <v>Sales</v>
          </cell>
        </row>
        <row r="1415">
          <cell r="A1415" t="str">
            <v>Sales</v>
          </cell>
        </row>
        <row r="1416">
          <cell r="A1416" t="str">
            <v>Sales</v>
          </cell>
        </row>
        <row r="1417">
          <cell r="A1417" t="str">
            <v>Sales</v>
          </cell>
        </row>
        <row r="1418">
          <cell r="A1418" t="str">
            <v>Sales</v>
          </cell>
        </row>
        <row r="1419">
          <cell r="A1419" t="str">
            <v>Sales</v>
          </cell>
        </row>
        <row r="1420">
          <cell r="A1420" t="str">
            <v>Sales</v>
          </cell>
        </row>
        <row r="1421">
          <cell r="A1421" t="str">
            <v>Sales</v>
          </cell>
        </row>
        <row r="1422">
          <cell r="A1422" t="str">
            <v>Sales</v>
          </cell>
        </row>
        <row r="1423">
          <cell r="A1423" t="str">
            <v>Sales</v>
          </cell>
        </row>
        <row r="1424">
          <cell r="A1424" t="str">
            <v>Sales Equipment</v>
          </cell>
        </row>
        <row r="1425">
          <cell r="A1425" t="str">
            <v>Sales Equipment</v>
          </cell>
        </row>
        <row r="1426">
          <cell r="A1426" t="str">
            <v>Sales Equipment</v>
          </cell>
        </row>
        <row r="1427">
          <cell r="A1427" t="str">
            <v>Sales Equipment</v>
          </cell>
        </row>
        <row r="1428">
          <cell r="A1428" t="str">
            <v>GM</v>
          </cell>
        </row>
        <row r="1429">
          <cell r="A1429" t="str">
            <v>GM</v>
          </cell>
        </row>
        <row r="1430">
          <cell r="A1430" t="str">
            <v>GM</v>
          </cell>
        </row>
        <row r="1431">
          <cell r="A1431" t="str">
            <v>GM</v>
          </cell>
        </row>
        <row r="1432">
          <cell r="A1432" t="str">
            <v>HR</v>
          </cell>
        </row>
        <row r="1433">
          <cell r="A1433" t="str">
            <v>HR</v>
          </cell>
        </row>
        <row r="1434">
          <cell r="A1434" t="str">
            <v>HR</v>
          </cell>
        </row>
        <row r="1435">
          <cell r="A1435" t="str">
            <v>HR</v>
          </cell>
        </row>
        <row r="1436">
          <cell r="A1436" t="str">
            <v>HR</v>
          </cell>
        </row>
        <row r="1437">
          <cell r="A1437" t="str">
            <v>HR</v>
          </cell>
        </row>
        <row r="1438">
          <cell r="A1438" t="str">
            <v>HR</v>
          </cell>
        </row>
        <row r="1439">
          <cell r="A1439" t="str">
            <v>HR</v>
          </cell>
        </row>
        <row r="1440">
          <cell r="A1440" t="str">
            <v>Commercial</v>
          </cell>
        </row>
        <row r="1441">
          <cell r="A1441" t="str">
            <v>Commercial</v>
          </cell>
        </row>
        <row r="1442">
          <cell r="A1442" t="str">
            <v>Commercial</v>
          </cell>
        </row>
        <row r="1443">
          <cell r="A1443" t="str">
            <v>Commercial</v>
          </cell>
        </row>
        <row r="1444">
          <cell r="A1444" t="str">
            <v>Commercial</v>
          </cell>
        </row>
        <row r="1445">
          <cell r="A1445" t="str">
            <v>Commercial</v>
          </cell>
        </row>
        <row r="1446">
          <cell r="A1446" t="str">
            <v>Commercial</v>
          </cell>
        </row>
        <row r="1447">
          <cell r="A1447" t="str">
            <v>Commercial</v>
          </cell>
        </row>
        <row r="1448">
          <cell r="A1448" t="str">
            <v>Commercial</v>
          </cell>
        </row>
        <row r="1449">
          <cell r="A1449" t="str">
            <v>Commercial</v>
          </cell>
        </row>
        <row r="1450">
          <cell r="A1450" t="str">
            <v>Commercial</v>
          </cell>
        </row>
        <row r="1451">
          <cell r="A1451" t="str">
            <v>Commercial</v>
          </cell>
        </row>
        <row r="1452">
          <cell r="A1452" t="str">
            <v>HR</v>
          </cell>
        </row>
        <row r="1453">
          <cell r="A1453" t="str">
            <v>Marketing</v>
          </cell>
        </row>
        <row r="1454">
          <cell r="A1454" t="str">
            <v>Marketing</v>
          </cell>
        </row>
        <row r="1455">
          <cell r="A1455" t="str">
            <v>Marketing</v>
          </cell>
        </row>
        <row r="1456">
          <cell r="A1456" t="str">
            <v>Marketing</v>
          </cell>
        </row>
        <row r="1457">
          <cell r="A1457" t="str">
            <v>Marketing</v>
          </cell>
        </row>
        <row r="1458">
          <cell r="A1458" t="str">
            <v>Marketing</v>
          </cell>
        </row>
        <row r="1459">
          <cell r="A1459" t="str">
            <v>Marketing</v>
          </cell>
        </row>
        <row r="1460">
          <cell r="A1460" t="str">
            <v>Marketing</v>
          </cell>
        </row>
        <row r="1461">
          <cell r="A1461" t="str">
            <v>Marketing</v>
          </cell>
        </row>
        <row r="1462">
          <cell r="A1462" t="str">
            <v>Marketing</v>
          </cell>
        </row>
        <row r="1463">
          <cell r="A1463" t="str">
            <v>Marketing</v>
          </cell>
        </row>
        <row r="1464">
          <cell r="A1464" t="str">
            <v>Marketing</v>
          </cell>
        </row>
        <row r="1465">
          <cell r="A1465" t="str">
            <v>Marketing</v>
          </cell>
        </row>
        <row r="1466">
          <cell r="A1466" t="str">
            <v>Marketing</v>
          </cell>
        </row>
        <row r="1467">
          <cell r="A1467" t="str">
            <v>Marketing</v>
          </cell>
        </row>
        <row r="1468">
          <cell r="A1468" t="str">
            <v>Marketing</v>
          </cell>
        </row>
        <row r="1469">
          <cell r="A1469" t="str">
            <v>Marketing</v>
          </cell>
        </row>
        <row r="1470">
          <cell r="A1470" t="str">
            <v>Marketing</v>
          </cell>
        </row>
        <row r="1471">
          <cell r="A1471" t="str">
            <v>Marketing</v>
          </cell>
        </row>
        <row r="1472">
          <cell r="A1472" t="str">
            <v>Marketing</v>
          </cell>
        </row>
        <row r="1473">
          <cell r="A1473" t="str">
            <v>Marketing</v>
          </cell>
        </row>
        <row r="1474">
          <cell r="A1474" t="str">
            <v>Marketing</v>
          </cell>
        </row>
        <row r="1475">
          <cell r="A1475" t="str">
            <v>Marketing</v>
          </cell>
        </row>
        <row r="1476">
          <cell r="A1476" t="str">
            <v>Marketing</v>
          </cell>
        </row>
        <row r="1477">
          <cell r="A1477" t="str">
            <v>Marketing</v>
          </cell>
        </row>
        <row r="1478">
          <cell r="A1478" t="str">
            <v>Marketing</v>
          </cell>
        </row>
        <row r="1479">
          <cell r="A1479" t="str">
            <v>Marketing</v>
          </cell>
        </row>
        <row r="1480">
          <cell r="A1480" t="str">
            <v>Sales</v>
          </cell>
        </row>
        <row r="1481">
          <cell r="A1481" t="str">
            <v>Sales</v>
          </cell>
        </row>
        <row r="1482">
          <cell r="A1482" t="str">
            <v>Sales</v>
          </cell>
        </row>
        <row r="1483">
          <cell r="A1483" t="str">
            <v>Sales</v>
          </cell>
        </row>
        <row r="1484">
          <cell r="A1484" t="str">
            <v>Sales</v>
          </cell>
        </row>
        <row r="1485">
          <cell r="A1485" t="str">
            <v>Sales</v>
          </cell>
        </row>
        <row r="1486">
          <cell r="A1486" t="str">
            <v>Sales</v>
          </cell>
        </row>
        <row r="1487">
          <cell r="A1487" t="str">
            <v>Sales</v>
          </cell>
        </row>
        <row r="1488">
          <cell r="A1488" t="str">
            <v>Sales</v>
          </cell>
        </row>
        <row r="1489">
          <cell r="A1489" t="str">
            <v>Sales</v>
          </cell>
        </row>
        <row r="1490">
          <cell r="A1490" t="str">
            <v>Sales</v>
          </cell>
        </row>
        <row r="1491">
          <cell r="A1491" t="str">
            <v>Sales</v>
          </cell>
        </row>
        <row r="1492">
          <cell r="A1492" t="str">
            <v>Sales</v>
          </cell>
        </row>
        <row r="1493">
          <cell r="A1493" t="str">
            <v>Sales</v>
          </cell>
        </row>
        <row r="1494">
          <cell r="A1494" t="str">
            <v>Sales</v>
          </cell>
        </row>
        <row r="1495">
          <cell r="A1495" t="str">
            <v>Sales</v>
          </cell>
        </row>
        <row r="1496">
          <cell r="A1496" t="str">
            <v>Sales</v>
          </cell>
        </row>
        <row r="1497">
          <cell r="A1497" t="str">
            <v>Sales</v>
          </cell>
        </row>
        <row r="1498">
          <cell r="A1498" t="str">
            <v>Sales</v>
          </cell>
        </row>
        <row r="1499">
          <cell r="A1499" t="str">
            <v>Sales</v>
          </cell>
        </row>
        <row r="1500">
          <cell r="A1500" t="str">
            <v>Sales</v>
          </cell>
        </row>
        <row r="1501">
          <cell r="A1501" t="str">
            <v>Sales</v>
          </cell>
        </row>
        <row r="1502">
          <cell r="A1502" t="str">
            <v>Sales</v>
          </cell>
        </row>
        <row r="1503">
          <cell r="A1503" t="str">
            <v>Sales</v>
          </cell>
        </row>
        <row r="1504">
          <cell r="A1504" t="str">
            <v>Sales</v>
          </cell>
        </row>
        <row r="1505">
          <cell r="A1505" t="str">
            <v>Sales</v>
          </cell>
        </row>
        <row r="1506">
          <cell r="A1506" t="str">
            <v>Sales</v>
          </cell>
        </row>
        <row r="1507">
          <cell r="A1507" t="str">
            <v>Sales</v>
          </cell>
        </row>
        <row r="1508">
          <cell r="A1508" t="str">
            <v>Sales</v>
          </cell>
        </row>
        <row r="1509">
          <cell r="A1509" t="str">
            <v>Sales</v>
          </cell>
        </row>
        <row r="1510">
          <cell r="A1510" t="str">
            <v>Sales</v>
          </cell>
        </row>
        <row r="1511">
          <cell r="A1511" t="str">
            <v>Sales</v>
          </cell>
        </row>
        <row r="1512">
          <cell r="A1512" t="str">
            <v>Sales</v>
          </cell>
        </row>
        <row r="1513">
          <cell r="A1513" t="str">
            <v>Sales</v>
          </cell>
        </row>
        <row r="1514">
          <cell r="A1514" t="str">
            <v>Sales</v>
          </cell>
        </row>
        <row r="1515">
          <cell r="A1515" t="str">
            <v>Sales</v>
          </cell>
        </row>
        <row r="1516">
          <cell r="A1516" t="str">
            <v>Sales</v>
          </cell>
        </row>
        <row r="1517">
          <cell r="A1517" t="str">
            <v>Sales</v>
          </cell>
        </row>
        <row r="1518">
          <cell r="A1518" t="str">
            <v>Sales</v>
          </cell>
        </row>
        <row r="1519">
          <cell r="A1519" t="str">
            <v>Sales</v>
          </cell>
        </row>
        <row r="1520">
          <cell r="A1520" t="str">
            <v>Sales</v>
          </cell>
        </row>
        <row r="1521">
          <cell r="A1521" t="str">
            <v>Sales</v>
          </cell>
        </row>
        <row r="1522">
          <cell r="A1522" t="str">
            <v>Sales</v>
          </cell>
        </row>
        <row r="1523">
          <cell r="A1523" t="str">
            <v>Sales</v>
          </cell>
        </row>
        <row r="1524">
          <cell r="A1524" t="str">
            <v>Sales</v>
          </cell>
        </row>
        <row r="1525">
          <cell r="A1525" t="str">
            <v>Sales</v>
          </cell>
        </row>
        <row r="1526">
          <cell r="A1526" t="str">
            <v>Sales</v>
          </cell>
        </row>
        <row r="1527">
          <cell r="A1527" t="str">
            <v>Sales</v>
          </cell>
        </row>
        <row r="1528">
          <cell r="A1528" t="str">
            <v>Sales</v>
          </cell>
        </row>
        <row r="1529">
          <cell r="A1529" t="str">
            <v>Sales</v>
          </cell>
        </row>
        <row r="1530">
          <cell r="A1530" t="str">
            <v>Sales</v>
          </cell>
        </row>
        <row r="1531">
          <cell r="A1531" t="str">
            <v>Sales</v>
          </cell>
        </row>
        <row r="1532">
          <cell r="A1532" t="str">
            <v>Sales</v>
          </cell>
        </row>
        <row r="1533">
          <cell r="A1533" t="str">
            <v>Sales</v>
          </cell>
        </row>
        <row r="1534">
          <cell r="A1534" t="str">
            <v>Sales</v>
          </cell>
        </row>
        <row r="1535">
          <cell r="A1535" t="str">
            <v>Sales</v>
          </cell>
        </row>
        <row r="1536">
          <cell r="A1536" t="str">
            <v>Sales</v>
          </cell>
        </row>
        <row r="1537">
          <cell r="A1537" t="str">
            <v>Sales</v>
          </cell>
        </row>
        <row r="1538">
          <cell r="A1538" t="str">
            <v>Sales</v>
          </cell>
        </row>
        <row r="1539">
          <cell r="A1539" t="str">
            <v>Sales</v>
          </cell>
        </row>
        <row r="1540">
          <cell r="A1540" t="str">
            <v>Sales</v>
          </cell>
        </row>
        <row r="1541">
          <cell r="A1541" t="str">
            <v>Sales</v>
          </cell>
        </row>
        <row r="1542">
          <cell r="A1542" t="str">
            <v>Sales</v>
          </cell>
        </row>
        <row r="1543">
          <cell r="A1543" t="str">
            <v>Sales</v>
          </cell>
        </row>
        <row r="1544">
          <cell r="A1544" t="str">
            <v>Sales</v>
          </cell>
        </row>
        <row r="1545">
          <cell r="A1545" t="str">
            <v>Sales</v>
          </cell>
        </row>
        <row r="1546">
          <cell r="A1546" t="str">
            <v>Sales</v>
          </cell>
        </row>
        <row r="1547">
          <cell r="A1547" t="str">
            <v>Sales</v>
          </cell>
        </row>
        <row r="1548">
          <cell r="A1548" t="str">
            <v>Sales</v>
          </cell>
        </row>
        <row r="1549">
          <cell r="A1549" t="str">
            <v>Sales</v>
          </cell>
        </row>
        <row r="1550">
          <cell r="A1550" t="str">
            <v>Sales</v>
          </cell>
        </row>
        <row r="1551">
          <cell r="A1551" t="str">
            <v>Sales</v>
          </cell>
        </row>
        <row r="1552">
          <cell r="A1552" t="str">
            <v>Sales</v>
          </cell>
        </row>
        <row r="1553">
          <cell r="A1553" t="str">
            <v>Sales</v>
          </cell>
        </row>
        <row r="1554">
          <cell r="A1554" t="str">
            <v>Sales</v>
          </cell>
        </row>
        <row r="1555">
          <cell r="A1555" t="str">
            <v>Sales</v>
          </cell>
        </row>
        <row r="1556">
          <cell r="A1556" t="str">
            <v>Sales</v>
          </cell>
        </row>
        <row r="1557">
          <cell r="A1557" t="str">
            <v>Sales</v>
          </cell>
        </row>
        <row r="1558">
          <cell r="A1558" t="str">
            <v>Sales</v>
          </cell>
        </row>
        <row r="1559">
          <cell r="A1559" t="str">
            <v>Sales</v>
          </cell>
        </row>
        <row r="1560">
          <cell r="A1560" t="str">
            <v>Sales</v>
          </cell>
        </row>
        <row r="1561">
          <cell r="A1561" t="str">
            <v>Sales</v>
          </cell>
        </row>
        <row r="1562">
          <cell r="A1562" t="str">
            <v>Sales</v>
          </cell>
        </row>
        <row r="1563">
          <cell r="A1563" t="str">
            <v>Sales</v>
          </cell>
        </row>
        <row r="1564">
          <cell r="A1564" t="str">
            <v>Sales</v>
          </cell>
        </row>
        <row r="1565">
          <cell r="A1565" t="str">
            <v>Sales</v>
          </cell>
        </row>
        <row r="1566">
          <cell r="A1566" t="str">
            <v>Sales</v>
          </cell>
        </row>
        <row r="1567">
          <cell r="A1567" t="str">
            <v>Sales</v>
          </cell>
        </row>
        <row r="1568">
          <cell r="A1568" t="str">
            <v>Sales</v>
          </cell>
        </row>
        <row r="1569">
          <cell r="A1569" t="str">
            <v>Sales</v>
          </cell>
        </row>
        <row r="1570">
          <cell r="A1570" t="str">
            <v>Sales</v>
          </cell>
        </row>
        <row r="1571">
          <cell r="A1571" t="str">
            <v>Sales</v>
          </cell>
        </row>
        <row r="1572">
          <cell r="A1572" t="str">
            <v>Sales</v>
          </cell>
        </row>
        <row r="1573">
          <cell r="A1573" t="str">
            <v>Sales</v>
          </cell>
        </row>
        <row r="1574">
          <cell r="A1574" t="str">
            <v>Sales</v>
          </cell>
        </row>
        <row r="1575">
          <cell r="A1575" t="str">
            <v>Sales</v>
          </cell>
        </row>
        <row r="1576">
          <cell r="A1576" t="str">
            <v>Sales</v>
          </cell>
        </row>
        <row r="1577">
          <cell r="A1577" t="str">
            <v>Sales</v>
          </cell>
        </row>
        <row r="1578">
          <cell r="A1578" t="str">
            <v>Sales</v>
          </cell>
        </row>
        <row r="1579">
          <cell r="A1579" t="str">
            <v>Sales</v>
          </cell>
        </row>
        <row r="1580">
          <cell r="A1580" t="str">
            <v>Sales</v>
          </cell>
        </row>
        <row r="1581">
          <cell r="A1581" t="str">
            <v>Sales</v>
          </cell>
        </row>
        <row r="1582">
          <cell r="A1582" t="str">
            <v>Sales</v>
          </cell>
        </row>
        <row r="1583">
          <cell r="A1583" t="str">
            <v>Sales</v>
          </cell>
        </row>
        <row r="1584">
          <cell r="A1584" t="str">
            <v>Sales</v>
          </cell>
        </row>
        <row r="1585">
          <cell r="A1585" t="str">
            <v>Sales</v>
          </cell>
        </row>
        <row r="1586">
          <cell r="A1586" t="str">
            <v>Sales</v>
          </cell>
        </row>
        <row r="1587">
          <cell r="A1587" t="str">
            <v>Sales</v>
          </cell>
        </row>
        <row r="1588">
          <cell r="A1588" t="str">
            <v>Sales</v>
          </cell>
        </row>
        <row r="1589">
          <cell r="A1589" t="str">
            <v>Sales</v>
          </cell>
        </row>
        <row r="1590">
          <cell r="A1590" t="str">
            <v>Sales</v>
          </cell>
        </row>
        <row r="1591">
          <cell r="A1591" t="str">
            <v>Sales</v>
          </cell>
        </row>
        <row r="1592">
          <cell r="A1592" t="str">
            <v>Sales</v>
          </cell>
        </row>
        <row r="1593">
          <cell r="A1593" t="str">
            <v>Sales</v>
          </cell>
        </row>
        <row r="1594">
          <cell r="A1594" t="str">
            <v>Sales</v>
          </cell>
        </row>
        <row r="1595">
          <cell r="A1595" t="str">
            <v>Sales</v>
          </cell>
        </row>
        <row r="1596">
          <cell r="A1596" t="str">
            <v>Sales</v>
          </cell>
        </row>
        <row r="1597">
          <cell r="A1597" t="str">
            <v>Sales</v>
          </cell>
        </row>
        <row r="1598">
          <cell r="A1598" t="str">
            <v>Sales</v>
          </cell>
        </row>
        <row r="1599">
          <cell r="A1599" t="str">
            <v>Sales</v>
          </cell>
        </row>
        <row r="1600">
          <cell r="A1600" t="str">
            <v>Sales</v>
          </cell>
        </row>
        <row r="1601">
          <cell r="A1601" t="str">
            <v>Sales</v>
          </cell>
        </row>
        <row r="1602">
          <cell r="A1602" t="str">
            <v>Sales</v>
          </cell>
        </row>
        <row r="1603">
          <cell r="A1603" t="str">
            <v>Sales</v>
          </cell>
        </row>
        <row r="1604">
          <cell r="A1604" t="str">
            <v>Sales</v>
          </cell>
        </row>
        <row r="1605">
          <cell r="A1605" t="str">
            <v>Sales</v>
          </cell>
        </row>
        <row r="1606">
          <cell r="A1606" t="str">
            <v>Sales</v>
          </cell>
        </row>
        <row r="1607">
          <cell r="A1607" t="str">
            <v>Sales</v>
          </cell>
        </row>
        <row r="1608">
          <cell r="A1608" t="str">
            <v>Sales</v>
          </cell>
        </row>
        <row r="1609">
          <cell r="A1609" t="str">
            <v>Sales</v>
          </cell>
        </row>
        <row r="1610">
          <cell r="A1610" t="str">
            <v>Sales</v>
          </cell>
        </row>
        <row r="1611">
          <cell r="A1611" t="str">
            <v>Sales</v>
          </cell>
        </row>
        <row r="1612">
          <cell r="A1612" t="str">
            <v>Sales</v>
          </cell>
        </row>
        <row r="1613">
          <cell r="A1613" t="str">
            <v>Sales</v>
          </cell>
        </row>
        <row r="1614">
          <cell r="A1614" t="str">
            <v>Sales</v>
          </cell>
        </row>
        <row r="1615">
          <cell r="A1615" t="str">
            <v>Sales</v>
          </cell>
        </row>
        <row r="1616">
          <cell r="A1616" t="str">
            <v>Sales</v>
          </cell>
        </row>
        <row r="1617">
          <cell r="A1617" t="str">
            <v>Sales</v>
          </cell>
        </row>
        <row r="1618">
          <cell r="A1618" t="str">
            <v>Sales</v>
          </cell>
        </row>
        <row r="1619">
          <cell r="A1619" t="str">
            <v>Sales</v>
          </cell>
        </row>
        <row r="1620">
          <cell r="A1620" t="str">
            <v>Sales</v>
          </cell>
        </row>
        <row r="1621">
          <cell r="A1621" t="str">
            <v>Sales</v>
          </cell>
        </row>
        <row r="1622">
          <cell r="A1622" t="str">
            <v>Sales</v>
          </cell>
        </row>
        <row r="1623">
          <cell r="A1623" t="str">
            <v>Sales</v>
          </cell>
        </row>
        <row r="1624">
          <cell r="A1624" t="str">
            <v>Sales</v>
          </cell>
        </row>
        <row r="1625">
          <cell r="A1625" t="str">
            <v>Sales</v>
          </cell>
        </row>
        <row r="1626">
          <cell r="A1626" t="str">
            <v>Sales</v>
          </cell>
        </row>
        <row r="1627">
          <cell r="A1627" t="str">
            <v>Sales</v>
          </cell>
        </row>
        <row r="1628">
          <cell r="A1628" t="str">
            <v>Sales</v>
          </cell>
        </row>
        <row r="1629">
          <cell r="A1629" t="str">
            <v>Sales</v>
          </cell>
        </row>
        <row r="1630">
          <cell r="A1630" t="str">
            <v>Sales</v>
          </cell>
        </row>
        <row r="1631">
          <cell r="A1631" t="str">
            <v>Sales</v>
          </cell>
        </row>
        <row r="1632">
          <cell r="A1632" t="str">
            <v>Sales</v>
          </cell>
        </row>
        <row r="1633">
          <cell r="A1633" t="str">
            <v>Sales</v>
          </cell>
        </row>
        <row r="1634">
          <cell r="A1634" t="str">
            <v>Sales</v>
          </cell>
        </row>
        <row r="1635">
          <cell r="A1635" t="str">
            <v>Sales</v>
          </cell>
        </row>
        <row r="1636">
          <cell r="A1636" t="str">
            <v>Sales</v>
          </cell>
        </row>
        <row r="1637">
          <cell r="A1637" t="str">
            <v>Sales</v>
          </cell>
        </row>
        <row r="1638">
          <cell r="A1638" t="str">
            <v>Sales</v>
          </cell>
        </row>
        <row r="1639">
          <cell r="A1639" t="str">
            <v>Sales</v>
          </cell>
        </row>
        <row r="1640">
          <cell r="A1640" t="str">
            <v>Sales</v>
          </cell>
        </row>
        <row r="1641">
          <cell r="A1641" t="str">
            <v>Sales</v>
          </cell>
        </row>
        <row r="1642">
          <cell r="A1642" t="str">
            <v>Sales</v>
          </cell>
        </row>
        <row r="1643">
          <cell r="A1643" t="str">
            <v>Sales</v>
          </cell>
        </row>
        <row r="1644">
          <cell r="A1644" t="str">
            <v>Sales</v>
          </cell>
        </row>
        <row r="1645">
          <cell r="A1645" t="str">
            <v>Sales</v>
          </cell>
        </row>
        <row r="1646">
          <cell r="A1646" t="str">
            <v>Sales</v>
          </cell>
        </row>
        <row r="1647">
          <cell r="A1647" t="str">
            <v>Sales</v>
          </cell>
        </row>
        <row r="1648">
          <cell r="A1648" t="str">
            <v>Sales</v>
          </cell>
        </row>
        <row r="1649">
          <cell r="A1649" t="str">
            <v>Sales</v>
          </cell>
        </row>
        <row r="1650">
          <cell r="A1650" t="str">
            <v>Sales</v>
          </cell>
        </row>
        <row r="1651">
          <cell r="A1651" t="str">
            <v>Sales</v>
          </cell>
        </row>
        <row r="1652">
          <cell r="A1652" t="str">
            <v>Sales</v>
          </cell>
        </row>
        <row r="1653">
          <cell r="A1653" t="str">
            <v>Sales</v>
          </cell>
        </row>
        <row r="1654">
          <cell r="A1654" t="str">
            <v>Sales</v>
          </cell>
        </row>
        <row r="1655">
          <cell r="A1655" t="str">
            <v>Sales</v>
          </cell>
        </row>
        <row r="1656">
          <cell r="A1656" t="str">
            <v>Sales</v>
          </cell>
        </row>
        <row r="1657">
          <cell r="A1657" t="str">
            <v>Sales</v>
          </cell>
        </row>
        <row r="1658">
          <cell r="A1658" t="str">
            <v>Sales</v>
          </cell>
        </row>
        <row r="1659">
          <cell r="A1659" t="str">
            <v>Sales</v>
          </cell>
        </row>
        <row r="1660">
          <cell r="A1660" t="str">
            <v>Sales</v>
          </cell>
        </row>
        <row r="1661">
          <cell r="A1661" t="str">
            <v>Sales</v>
          </cell>
        </row>
        <row r="1662">
          <cell r="A1662" t="str">
            <v>Sales</v>
          </cell>
        </row>
        <row r="1663">
          <cell r="A1663" t="str">
            <v>Sales</v>
          </cell>
        </row>
        <row r="1664">
          <cell r="A1664" t="str">
            <v>Sales</v>
          </cell>
        </row>
        <row r="1665">
          <cell r="A1665" t="str">
            <v>Sales</v>
          </cell>
        </row>
        <row r="1666">
          <cell r="A1666" t="str">
            <v>Sales</v>
          </cell>
        </row>
        <row r="1667">
          <cell r="A1667" t="str">
            <v>Sales</v>
          </cell>
        </row>
        <row r="1668">
          <cell r="A1668" t="str">
            <v>Sales</v>
          </cell>
        </row>
        <row r="1669">
          <cell r="A1669" t="str">
            <v>Sales</v>
          </cell>
        </row>
        <row r="1670">
          <cell r="A1670" t="str">
            <v>Sales</v>
          </cell>
        </row>
        <row r="1671">
          <cell r="A1671" t="str">
            <v>Sales</v>
          </cell>
        </row>
        <row r="1672">
          <cell r="A1672" t="str">
            <v>Sales</v>
          </cell>
        </row>
        <row r="1673">
          <cell r="A1673" t="str">
            <v>Sales</v>
          </cell>
        </row>
        <row r="1674">
          <cell r="A1674" t="str">
            <v>Sales</v>
          </cell>
        </row>
        <row r="1675">
          <cell r="A1675" t="str">
            <v>Sales</v>
          </cell>
        </row>
        <row r="1676">
          <cell r="A1676" t="str">
            <v>Sales</v>
          </cell>
        </row>
        <row r="1677">
          <cell r="A1677" t="str">
            <v>Sales</v>
          </cell>
        </row>
        <row r="1678">
          <cell r="A1678" t="str">
            <v>Sales</v>
          </cell>
        </row>
        <row r="1679">
          <cell r="A1679" t="str">
            <v>Sales</v>
          </cell>
        </row>
        <row r="1680">
          <cell r="A1680" t="str">
            <v>Sales</v>
          </cell>
        </row>
        <row r="1681">
          <cell r="A1681" t="str">
            <v>Sales</v>
          </cell>
        </row>
        <row r="1682">
          <cell r="A1682" t="str">
            <v>Sales</v>
          </cell>
        </row>
        <row r="1683">
          <cell r="A1683" t="str">
            <v>Sales</v>
          </cell>
        </row>
        <row r="1684">
          <cell r="A1684" t="str">
            <v>Sales</v>
          </cell>
        </row>
        <row r="1685">
          <cell r="A1685" t="str">
            <v>Sales</v>
          </cell>
        </row>
        <row r="1686">
          <cell r="A1686" t="str">
            <v>Sales</v>
          </cell>
        </row>
        <row r="1687">
          <cell r="A1687" t="str">
            <v>Sales</v>
          </cell>
        </row>
        <row r="1688">
          <cell r="A1688" t="str">
            <v>Sales</v>
          </cell>
        </row>
        <row r="1689">
          <cell r="A1689" t="str">
            <v>Sales</v>
          </cell>
        </row>
        <row r="1690">
          <cell r="A1690" t="str">
            <v>Sales</v>
          </cell>
        </row>
        <row r="1691">
          <cell r="A1691" t="str">
            <v>Sales</v>
          </cell>
        </row>
        <row r="1692">
          <cell r="A1692" t="str">
            <v>Sales</v>
          </cell>
        </row>
        <row r="1693">
          <cell r="A1693" t="str">
            <v>Sales</v>
          </cell>
        </row>
        <row r="1694">
          <cell r="A1694" t="str">
            <v>Sales</v>
          </cell>
        </row>
        <row r="1695">
          <cell r="A1695" t="str">
            <v>Sales</v>
          </cell>
        </row>
        <row r="1696">
          <cell r="A1696" t="str">
            <v>Sales</v>
          </cell>
        </row>
        <row r="1697">
          <cell r="A1697" t="str">
            <v>Sales</v>
          </cell>
        </row>
        <row r="1698">
          <cell r="A1698" t="str">
            <v>Sales</v>
          </cell>
        </row>
        <row r="1699">
          <cell r="A1699" t="str">
            <v>Sales</v>
          </cell>
        </row>
        <row r="1700">
          <cell r="A1700" t="str">
            <v>Sales</v>
          </cell>
        </row>
        <row r="1701">
          <cell r="A1701" t="str">
            <v>Sales</v>
          </cell>
        </row>
        <row r="1702">
          <cell r="A1702" t="str">
            <v>Sales</v>
          </cell>
        </row>
        <row r="1703">
          <cell r="A1703" t="str">
            <v>Sales</v>
          </cell>
        </row>
        <row r="1704">
          <cell r="A1704" t="str">
            <v>Sales</v>
          </cell>
        </row>
        <row r="1705">
          <cell r="A1705" t="str">
            <v>Sales</v>
          </cell>
        </row>
        <row r="1706">
          <cell r="A1706" t="str">
            <v>Sales</v>
          </cell>
        </row>
        <row r="1707">
          <cell r="A1707" t="str">
            <v>Sales</v>
          </cell>
        </row>
        <row r="1708">
          <cell r="A1708" t="str">
            <v>Sales</v>
          </cell>
        </row>
        <row r="1709">
          <cell r="A1709" t="str">
            <v>Sales</v>
          </cell>
        </row>
        <row r="1710">
          <cell r="A1710" t="str">
            <v>Sales</v>
          </cell>
        </row>
        <row r="1711">
          <cell r="A1711" t="str">
            <v>Sales</v>
          </cell>
        </row>
        <row r="1712">
          <cell r="A1712" t="str">
            <v>Sales</v>
          </cell>
        </row>
        <row r="1713">
          <cell r="A1713" t="str">
            <v>Sales</v>
          </cell>
        </row>
        <row r="1714">
          <cell r="A1714" t="str">
            <v>Sales</v>
          </cell>
        </row>
        <row r="1715">
          <cell r="A1715" t="str">
            <v>Sales</v>
          </cell>
        </row>
        <row r="1716">
          <cell r="A1716" t="str">
            <v>Sales</v>
          </cell>
        </row>
        <row r="1717">
          <cell r="A1717" t="str">
            <v>Sales</v>
          </cell>
        </row>
        <row r="1718">
          <cell r="A1718" t="str">
            <v>Sales</v>
          </cell>
        </row>
        <row r="1719">
          <cell r="A1719" t="str">
            <v>Sales</v>
          </cell>
        </row>
        <row r="1720">
          <cell r="A1720" t="str">
            <v>Sales</v>
          </cell>
        </row>
        <row r="1721">
          <cell r="A1721" t="str">
            <v>Sales</v>
          </cell>
        </row>
        <row r="1722">
          <cell r="A1722" t="str">
            <v>Sales</v>
          </cell>
        </row>
        <row r="1723">
          <cell r="A1723" t="str">
            <v>Sales</v>
          </cell>
        </row>
        <row r="1724">
          <cell r="A1724" t="str">
            <v>Sales</v>
          </cell>
        </row>
        <row r="1725">
          <cell r="A1725" t="str">
            <v>Sales</v>
          </cell>
        </row>
        <row r="1726">
          <cell r="A1726" t="str">
            <v>Sales</v>
          </cell>
        </row>
        <row r="1727">
          <cell r="A1727" t="str">
            <v>Sales</v>
          </cell>
        </row>
        <row r="1728">
          <cell r="A1728" t="str">
            <v>Sales</v>
          </cell>
        </row>
        <row r="1729">
          <cell r="A1729" t="str">
            <v>Sales</v>
          </cell>
        </row>
        <row r="1730">
          <cell r="A1730" t="str">
            <v>Sales</v>
          </cell>
        </row>
        <row r="1731">
          <cell r="A1731" t="str">
            <v>Sales</v>
          </cell>
        </row>
        <row r="1732">
          <cell r="A1732" t="str">
            <v>Sales</v>
          </cell>
        </row>
        <row r="1733">
          <cell r="A1733" t="str">
            <v>Sales</v>
          </cell>
        </row>
        <row r="1734">
          <cell r="A1734" t="str">
            <v>Sales</v>
          </cell>
        </row>
        <row r="1735">
          <cell r="A1735" t="str">
            <v>Sales</v>
          </cell>
        </row>
        <row r="1736">
          <cell r="A1736" t="str">
            <v>Sales</v>
          </cell>
        </row>
        <row r="1737">
          <cell r="A1737" t="str">
            <v>Sales</v>
          </cell>
        </row>
        <row r="1738">
          <cell r="A1738" t="str">
            <v>Sales</v>
          </cell>
        </row>
        <row r="1739">
          <cell r="A1739" t="str">
            <v>Sales</v>
          </cell>
        </row>
        <row r="1740">
          <cell r="A1740" t="str">
            <v>Sales</v>
          </cell>
        </row>
        <row r="1741">
          <cell r="A1741" t="str">
            <v>Sales</v>
          </cell>
        </row>
        <row r="1742">
          <cell r="A1742" t="str">
            <v>Sales</v>
          </cell>
        </row>
        <row r="1743">
          <cell r="A1743" t="str">
            <v>Sales</v>
          </cell>
        </row>
        <row r="1744">
          <cell r="A1744" t="str">
            <v>Sales</v>
          </cell>
        </row>
        <row r="1745">
          <cell r="A1745" t="str">
            <v>Sales</v>
          </cell>
        </row>
        <row r="1746">
          <cell r="A1746" t="str">
            <v>Sales</v>
          </cell>
        </row>
        <row r="1747">
          <cell r="A1747" t="str">
            <v>Sales</v>
          </cell>
        </row>
        <row r="1748">
          <cell r="A1748" t="str">
            <v>Sales</v>
          </cell>
        </row>
        <row r="1749">
          <cell r="A1749" t="str">
            <v>Sales</v>
          </cell>
        </row>
        <row r="1750">
          <cell r="A1750" t="str">
            <v>Sales</v>
          </cell>
        </row>
        <row r="1751">
          <cell r="A1751" t="str">
            <v>Sales</v>
          </cell>
        </row>
        <row r="1752">
          <cell r="A1752" t="str">
            <v>Sales</v>
          </cell>
        </row>
        <row r="1753">
          <cell r="A1753" t="str">
            <v>Sales</v>
          </cell>
        </row>
        <row r="1754">
          <cell r="A1754" t="str">
            <v>Sales</v>
          </cell>
        </row>
        <row r="1755">
          <cell r="A1755" t="str">
            <v>Sales</v>
          </cell>
        </row>
        <row r="1756">
          <cell r="A1756" t="str">
            <v>Sales</v>
          </cell>
        </row>
        <row r="1757">
          <cell r="A1757" t="str">
            <v>Sales</v>
          </cell>
        </row>
        <row r="1758">
          <cell r="A1758" t="str">
            <v>Sales</v>
          </cell>
        </row>
        <row r="1759">
          <cell r="A1759" t="str">
            <v>Sales</v>
          </cell>
        </row>
        <row r="1760">
          <cell r="A1760" t="str">
            <v>Sales</v>
          </cell>
        </row>
        <row r="1761">
          <cell r="A1761" t="str">
            <v>Sales</v>
          </cell>
        </row>
        <row r="1762">
          <cell r="A1762" t="str">
            <v>Sales</v>
          </cell>
        </row>
        <row r="1763">
          <cell r="A1763" t="str">
            <v>Sales</v>
          </cell>
        </row>
        <row r="1764">
          <cell r="A1764" t="str">
            <v>Sales</v>
          </cell>
        </row>
        <row r="1765">
          <cell r="A1765" t="str">
            <v>Sales</v>
          </cell>
        </row>
        <row r="1766">
          <cell r="A1766" t="str">
            <v>Sales</v>
          </cell>
        </row>
        <row r="1767">
          <cell r="A1767" t="str">
            <v>Sales</v>
          </cell>
        </row>
        <row r="1768">
          <cell r="A1768" t="str">
            <v>Sales</v>
          </cell>
        </row>
        <row r="1769">
          <cell r="A1769" t="str">
            <v>Sales</v>
          </cell>
        </row>
        <row r="1770">
          <cell r="A1770" t="str">
            <v>Sales</v>
          </cell>
        </row>
        <row r="1771">
          <cell r="A1771" t="str">
            <v>Sales</v>
          </cell>
        </row>
        <row r="1772">
          <cell r="A1772" t="str">
            <v>Sales</v>
          </cell>
        </row>
        <row r="1773">
          <cell r="A1773" t="str">
            <v>Sales</v>
          </cell>
        </row>
        <row r="1774">
          <cell r="A1774" t="str">
            <v>Sales</v>
          </cell>
        </row>
        <row r="1775">
          <cell r="A1775" t="str">
            <v>Sales</v>
          </cell>
        </row>
        <row r="1776">
          <cell r="A1776" t="str">
            <v>Sales</v>
          </cell>
        </row>
        <row r="1777">
          <cell r="A1777" t="str">
            <v>Sales</v>
          </cell>
        </row>
        <row r="1778">
          <cell r="A1778" t="str">
            <v>Sales</v>
          </cell>
        </row>
        <row r="1779">
          <cell r="A1779" t="str">
            <v>Sales</v>
          </cell>
        </row>
        <row r="1780">
          <cell r="A1780" t="str">
            <v>Sales</v>
          </cell>
        </row>
        <row r="1781">
          <cell r="A1781" t="str">
            <v>Sales</v>
          </cell>
        </row>
        <row r="1782">
          <cell r="A1782" t="str">
            <v>Sales</v>
          </cell>
        </row>
        <row r="1783">
          <cell r="A1783" t="str">
            <v>Sales</v>
          </cell>
        </row>
        <row r="1784">
          <cell r="A1784" t="str">
            <v>Sales</v>
          </cell>
        </row>
        <row r="1785">
          <cell r="A1785" t="str">
            <v>Sales</v>
          </cell>
        </row>
        <row r="1786">
          <cell r="A1786" t="str">
            <v>Sales</v>
          </cell>
        </row>
        <row r="1787">
          <cell r="A1787" t="str">
            <v>Sales</v>
          </cell>
        </row>
        <row r="1788">
          <cell r="A1788" t="str">
            <v>Sales</v>
          </cell>
        </row>
        <row r="1789">
          <cell r="A1789" t="str">
            <v>Sales</v>
          </cell>
        </row>
        <row r="1790">
          <cell r="A1790" t="str">
            <v>Sales</v>
          </cell>
        </row>
        <row r="1791">
          <cell r="A1791" t="str">
            <v>Sales</v>
          </cell>
        </row>
        <row r="1792">
          <cell r="A1792" t="str">
            <v>Sales</v>
          </cell>
        </row>
        <row r="1793">
          <cell r="A1793" t="str">
            <v>Sales</v>
          </cell>
        </row>
        <row r="1794">
          <cell r="A1794" t="str">
            <v>Sales</v>
          </cell>
        </row>
        <row r="1795">
          <cell r="A1795" t="str">
            <v>Sales</v>
          </cell>
        </row>
        <row r="1796">
          <cell r="A1796" t="str">
            <v>Sales</v>
          </cell>
        </row>
        <row r="1797">
          <cell r="A1797" t="str">
            <v>Sales</v>
          </cell>
        </row>
        <row r="1798">
          <cell r="A1798" t="str">
            <v>Sales</v>
          </cell>
        </row>
        <row r="1799">
          <cell r="A1799" t="str">
            <v>Sales</v>
          </cell>
        </row>
        <row r="1800">
          <cell r="A1800" t="str">
            <v>Sales</v>
          </cell>
        </row>
        <row r="1801">
          <cell r="A1801" t="str">
            <v>Sales</v>
          </cell>
        </row>
        <row r="1802">
          <cell r="A1802" t="str">
            <v>Sales</v>
          </cell>
        </row>
        <row r="1803">
          <cell r="A1803" t="str">
            <v>Sales</v>
          </cell>
        </row>
        <row r="1804">
          <cell r="A1804" t="str">
            <v>Sales</v>
          </cell>
        </row>
        <row r="1805">
          <cell r="A1805" t="str">
            <v>Sales</v>
          </cell>
        </row>
        <row r="1806">
          <cell r="A1806" t="str">
            <v>Sales</v>
          </cell>
        </row>
        <row r="1807">
          <cell r="A1807" t="str">
            <v>Sales</v>
          </cell>
        </row>
        <row r="1808">
          <cell r="A1808" t="str">
            <v>Sales</v>
          </cell>
        </row>
        <row r="1809">
          <cell r="A1809" t="str">
            <v>Sales</v>
          </cell>
        </row>
        <row r="1810">
          <cell r="A1810" t="str">
            <v>Sales</v>
          </cell>
        </row>
        <row r="1811">
          <cell r="A1811" t="str">
            <v>Sales</v>
          </cell>
        </row>
        <row r="1812">
          <cell r="A1812" t="str">
            <v>Sales</v>
          </cell>
        </row>
        <row r="1813">
          <cell r="A1813" t="str">
            <v>Sales</v>
          </cell>
        </row>
        <row r="1814">
          <cell r="A1814" t="str">
            <v>Sales</v>
          </cell>
        </row>
        <row r="1815">
          <cell r="A1815" t="str">
            <v>Sales</v>
          </cell>
        </row>
        <row r="1816">
          <cell r="A1816" t="str">
            <v>Sales</v>
          </cell>
        </row>
        <row r="1817">
          <cell r="A1817" t="str">
            <v>Sales</v>
          </cell>
        </row>
        <row r="1818">
          <cell r="A1818" t="str">
            <v>Sales</v>
          </cell>
        </row>
        <row r="1819">
          <cell r="A1819" t="str">
            <v>Sales</v>
          </cell>
        </row>
        <row r="1820">
          <cell r="A1820" t="str">
            <v>Sales</v>
          </cell>
        </row>
        <row r="1821">
          <cell r="A1821" t="str">
            <v>Sales</v>
          </cell>
        </row>
        <row r="1822">
          <cell r="A1822" t="str">
            <v>Sales</v>
          </cell>
        </row>
        <row r="1823">
          <cell r="A1823" t="str">
            <v>Sales</v>
          </cell>
        </row>
        <row r="1824">
          <cell r="A1824" t="str">
            <v>Sales</v>
          </cell>
        </row>
        <row r="1825">
          <cell r="A1825" t="str">
            <v>Sales</v>
          </cell>
        </row>
        <row r="1826">
          <cell r="A1826" t="str">
            <v>Sales</v>
          </cell>
        </row>
        <row r="1827">
          <cell r="A1827" t="str">
            <v>Sales</v>
          </cell>
        </row>
        <row r="1828">
          <cell r="A1828" t="str">
            <v>Sales</v>
          </cell>
        </row>
        <row r="1829">
          <cell r="A1829" t="str">
            <v>Sales</v>
          </cell>
        </row>
        <row r="1830">
          <cell r="A1830" t="str">
            <v>Sales</v>
          </cell>
        </row>
        <row r="1831">
          <cell r="A1831" t="str">
            <v>Sales</v>
          </cell>
        </row>
        <row r="1832">
          <cell r="A1832" t="str">
            <v>Sales</v>
          </cell>
        </row>
        <row r="1833">
          <cell r="A1833" t="str">
            <v>Sales</v>
          </cell>
        </row>
        <row r="1834">
          <cell r="A1834" t="str">
            <v>Sales</v>
          </cell>
        </row>
        <row r="1835">
          <cell r="A1835" t="str">
            <v>Sales</v>
          </cell>
        </row>
        <row r="1836">
          <cell r="A1836" t="str">
            <v>Sales</v>
          </cell>
        </row>
        <row r="1837">
          <cell r="A1837" t="str">
            <v>Sales</v>
          </cell>
        </row>
        <row r="1838">
          <cell r="A1838" t="str">
            <v>Sales</v>
          </cell>
        </row>
        <row r="1839">
          <cell r="A1839" t="str">
            <v>Sales</v>
          </cell>
        </row>
        <row r="1840">
          <cell r="A1840" t="str">
            <v>Sales</v>
          </cell>
        </row>
        <row r="1841">
          <cell r="A1841" t="str">
            <v>Sales</v>
          </cell>
        </row>
        <row r="1842">
          <cell r="A1842" t="str">
            <v>Sales</v>
          </cell>
        </row>
        <row r="1843">
          <cell r="A1843" t="str">
            <v>Sales</v>
          </cell>
        </row>
        <row r="1844">
          <cell r="A1844" t="str">
            <v>Sales</v>
          </cell>
        </row>
        <row r="1845">
          <cell r="A1845" t="str">
            <v>Sales</v>
          </cell>
        </row>
        <row r="1846">
          <cell r="A1846" t="str">
            <v>Sales</v>
          </cell>
        </row>
        <row r="1847">
          <cell r="A1847" t="str">
            <v>Sales</v>
          </cell>
        </row>
        <row r="1848">
          <cell r="A1848" t="str">
            <v>Sales</v>
          </cell>
        </row>
        <row r="1849">
          <cell r="A1849" t="str">
            <v>Sales</v>
          </cell>
        </row>
        <row r="1850">
          <cell r="A1850" t="str">
            <v>Sales</v>
          </cell>
        </row>
        <row r="1851">
          <cell r="A1851" t="str">
            <v>Sales</v>
          </cell>
        </row>
        <row r="1852">
          <cell r="A1852" t="str">
            <v>Sales</v>
          </cell>
        </row>
        <row r="1853">
          <cell r="A1853" t="str">
            <v>Sales</v>
          </cell>
        </row>
        <row r="1854">
          <cell r="A1854" t="str">
            <v>Sales</v>
          </cell>
        </row>
        <row r="1855">
          <cell r="A1855" t="str">
            <v>Sales</v>
          </cell>
        </row>
        <row r="1856">
          <cell r="A1856" t="str">
            <v>Sales</v>
          </cell>
        </row>
        <row r="1857">
          <cell r="A1857" t="str">
            <v>Sales</v>
          </cell>
        </row>
        <row r="1858">
          <cell r="A1858" t="str">
            <v>Sales</v>
          </cell>
        </row>
        <row r="1859">
          <cell r="A1859" t="str">
            <v>Sales</v>
          </cell>
        </row>
        <row r="1860">
          <cell r="A1860" t="str">
            <v>Sales</v>
          </cell>
        </row>
        <row r="1861">
          <cell r="A1861" t="str">
            <v>Sales</v>
          </cell>
        </row>
        <row r="1862">
          <cell r="A1862" t="str">
            <v>Sales</v>
          </cell>
        </row>
        <row r="1863">
          <cell r="A1863" t="str">
            <v>Sales</v>
          </cell>
        </row>
        <row r="1864">
          <cell r="A1864" t="str">
            <v>Sales</v>
          </cell>
        </row>
        <row r="1865">
          <cell r="A1865" t="str">
            <v>Sales Equipment</v>
          </cell>
        </row>
        <row r="1866">
          <cell r="A1866" t="str">
            <v>Sales Equipment</v>
          </cell>
        </row>
        <row r="1867">
          <cell r="A1867" t="str">
            <v>Sales Equipment</v>
          </cell>
        </row>
        <row r="1868">
          <cell r="A1868" t="str">
            <v>Sales Equipment</v>
          </cell>
        </row>
        <row r="1869">
          <cell r="A1869" t="str">
            <v>Sales Equipment</v>
          </cell>
        </row>
        <row r="1870">
          <cell r="A1870" t="str">
            <v>Sales Equipment</v>
          </cell>
        </row>
        <row r="1871">
          <cell r="A1871" t="str">
            <v>Sales Equipment</v>
          </cell>
        </row>
        <row r="1872">
          <cell r="A1872" t="str">
            <v>Sales Equipment</v>
          </cell>
        </row>
        <row r="1873">
          <cell r="A1873" t="str">
            <v>Sales Equipment</v>
          </cell>
        </row>
        <row r="1874">
          <cell r="A1874" t="str">
            <v>Sales Equipment</v>
          </cell>
        </row>
        <row r="1875">
          <cell r="A1875" t="str">
            <v>Sales Equipment</v>
          </cell>
        </row>
        <row r="1876">
          <cell r="A1876" t="str">
            <v>Sales Equipment</v>
          </cell>
        </row>
        <row r="1877">
          <cell r="A1877" t="str">
            <v>Sales Equipment</v>
          </cell>
        </row>
        <row r="1878">
          <cell r="A1878" t="str">
            <v>Sales Equipment</v>
          </cell>
        </row>
        <row r="1879">
          <cell r="A1879" t="str">
            <v>Sales Equipment</v>
          </cell>
        </row>
        <row r="1880">
          <cell r="A1880" t="str">
            <v>Sales Equipment</v>
          </cell>
        </row>
        <row r="1881">
          <cell r="A1881" t="str">
            <v>Sales Equipment</v>
          </cell>
        </row>
        <row r="1882">
          <cell r="A1882" t="str">
            <v>Sales Equipment</v>
          </cell>
        </row>
        <row r="1883">
          <cell r="A1883" t="str">
            <v>Sales Equipment</v>
          </cell>
        </row>
        <row r="1884">
          <cell r="A1884" t="str">
            <v>Sales Equipment</v>
          </cell>
        </row>
        <row r="1885">
          <cell r="A1885" t="str">
            <v>Sales Equipment</v>
          </cell>
        </row>
        <row r="1886">
          <cell r="A1886" t="str">
            <v>Sales Equipment</v>
          </cell>
        </row>
        <row r="1887">
          <cell r="A1887" t="str">
            <v>Sales Equipment</v>
          </cell>
        </row>
        <row r="1888">
          <cell r="A1888" t="str">
            <v>Sales Equipment</v>
          </cell>
        </row>
        <row r="1889">
          <cell r="A1889" t="str">
            <v>Sales</v>
          </cell>
        </row>
        <row r="1890">
          <cell r="A1890" t="str">
            <v>Sales</v>
          </cell>
        </row>
        <row r="1891">
          <cell r="A1891" t="str">
            <v>Sales</v>
          </cell>
        </row>
        <row r="1892">
          <cell r="A1892" t="str">
            <v>Sales</v>
          </cell>
        </row>
        <row r="1893">
          <cell r="A1893" t="str">
            <v>Sales</v>
          </cell>
        </row>
        <row r="1894">
          <cell r="A1894" t="str">
            <v>Sales</v>
          </cell>
        </row>
        <row r="1895">
          <cell r="A1895" t="str">
            <v>Sales</v>
          </cell>
        </row>
        <row r="1896">
          <cell r="A1896" t="str">
            <v>Sales</v>
          </cell>
        </row>
        <row r="1897">
          <cell r="A1897" t="str">
            <v>Sales</v>
          </cell>
        </row>
        <row r="1898">
          <cell r="A1898" t="str">
            <v>Sales</v>
          </cell>
        </row>
        <row r="1899">
          <cell r="A1899" t="str">
            <v>Sales</v>
          </cell>
        </row>
        <row r="1900">
          <cell r="A1900" t="str">
            <v>Sales</v>
          </cell>
        </row>
        <row r="1901">
          <cell r="A1901" t="str">
            <v>Sales</v>
          </cell>
        </row>
        <row r="1902">
          <cell r="A1902" t="str">
            <v>Sales</v>
          </cell>
        </row>
        <row r="1903">
          <cell r="A1903" t="str">
            <v>Sales</v>
          </cell>
        </row>
        <row r="1904">
          <cell r="A1904" t="str">
            <v>Sales</v>
          </cell>
        </row>
        <row r="1905">
          <cell r="A1905" t="str">
            <v>Sales</v>
          </cell>
        </row>
        <row r="1906">
          <cell r="A1906" t="str">
            <v>Sales</v>
          </cell>
        </row>
        <row r="1907">
          <cell r="A1907" t="str">
            <v>Sales</v>
          </cell>
        </row>
        <row r="1908">
          <cell r="A1908" t="str">
            <v>Sales</v>
          </cell>
        </row>
        <row r="1909">
          <cell r="A1909" t="str">
            <v>Sales</v>
          </cell>
        </row>
        <row r="1910">
          <cell r="A1910" t="str">
            <v>Sales</v>
          </cell>
        </row>
        <row r="1911">
          <cell r="A1911" t="str">
            <v>Sales</v>
          </cell>
        </row>
        <row r="1912">
          <cell r="A1912" t="str">
            <v>Sales</v>
          </cell>
        </row>
        <row r="1913">
          <cell r="A1913" t="str">
            <v>Sales</v>
          </cell>
        </row>
        <row r="1914">
          <cell r="A1914" t="str">
            <v>Sales</v>
          </cell>
        </row>
        <row r="1915">
          <cell r="A1915" t="str">
            <v>Sales</v>
          </cell>
        </row>
        <row r="1916">
          <cell r="A1916" t="str">
            <v>Sales</v>
          </cell>
        </row>
        <row r="1917">
          <cell r="A1917" t="str">
            <v>Sales</v>
          </cell>
        </row>
        <row r="1918">
          <cell r="A1918" t="str">
            <v>Sales</v>
          </cell>
        </row>
        <row r="1919">
          <cell r="A1919" t="str">
            <v>Sales</v>
          </cell>
        </row>
        <row r="1920">
          <cell r="A1920" t="str">
            <v>Sales</v>
          </cell>
        </row>
        <row r="1921">
          <cell r="A1921" t="str">
            <v>Sales</v>
          </cell>
        </row>
        <row r="1922">
          <cell r="A1922" t="str">
            <v>Sales</v>
          </cell>
        </row>
        <row r="1923">
          <cell r="A1923" t="str">
            <v>Sales</v>
          </cell>
        </row>
        <row r="1924">
          <cell r="A1924" t="str">
            <v>Sales</v>
          </cell>
        </row>
        <row r="1925">
          <cell r="A1925" t="str">
            <v>Sales</v>
          </cell>
        </row>
        <row r="1926">
          <cell r="A1926" t="str">
            <v>Sales</v>
          </cell>
        </row>
        <row r="1927">
          <cell r="A1927" t="str">
            <v>Sales</v>
          </cell>
        </row>
        <row r="1928">
          <cell r="A1928" t="str">
            <v>Sales</v>
          </cell>
        </row>
        <row r="1929">
          <cell r="A1929" t="str">
            <v>Sales</v>
          </cell>
        </row>
        <row r="1930">
          <cell r="A1930" t="str">
            <v>Sales</v>
          </cell>
        </row>
        <row r="1931">
          <cell r="A1931" t="str">
            <v>Sales</v>
          </cell>
        </row>
        <row r="1932">
          <cell r="A1932" t="str">
            <v>Sales</v>
          </cell>
        </row>
        <row r="1933">
          <cell r="A1933" t="str">
            <v>Sales</v>
          </cell>
        </row>
        <row r="1934">
          <cell r="A1934" t="str">
            <v>Sales</v>
          </cell>
        </row>
        <row r="1935">
          <cell r="A1935" t="str">
            <v>Sales</v>
          </cell>
        </row>
        <row r="1936">
          <cell r="A1936" t="str">
            <v>Sales</v>
          </cell>
        </row>
        <row r="1937">
          <cell r="A1937" t="str">
            <v>Sales</v>
          </cell>
        </row>
        <row r="1938">
          <cell r="A1938" t="str">
            <v>Sales</v>
          </cell>
        </row>
        <row r="1939">
          <cell r="A1939" t="str">
            <v>Commercial</v>
          </cell>
        </row>
        <row r="1940">
          <cell r="A1940" t="str">
            <v>Commercial</v>
          </cell>
        </row>
        <row r="1941">
          <cell r="A1941" t="str">
            <v>Commercial</v>
          </cell>
        </row>
        <row r="1942">
          <cell r="A1942" t="str">
            <v>Commercial</v>
          </cell>
        </row>
        <row r="1943">
          <cell r="A1943" t="str">
            <v>Commercial</v>
          </cell>
        </row>
        <row r="1944">
          <cell r="A1944" t="str">
            <v>Commercial</v>
          </cell>
        </row>
        <row r="1945">
          <cell r="A1945" t="str">
            <v>Commercial</v>
          </cell>
        </row>
        <row r="1946">
          <cell r="A1946" t="str">
            <v>Commercial</v>
          </cell>
        </row>
        <row r="1947">
          <cell r="A1947" t="str">
            <v>Commercial</v>
          </cell>
        </row>
        <row r="1948">
          <cell r="A1948" t="str">
            <v>Commercial</v>
          </cell>
        </row>
        <row r="1949">
          <cell r="A1949" t="str">
            <v>Commercial</v>
          </cell>
        </row>
        <row r="1950">
          <cell r="A1950" t="str">
            <v>Commercial</v>
          </cell>
        </row>
        <row r="1951">
          <cell r="A1951" t="str">
            <v>Commercial</v>
          </cell>
        </row>
        <row r="1952">
          <cell r="A1952" t="str">
            <v>GM</v>
          </cell>
        </row>
        <row r="1953">
          <cell r="A1953" t="str">
            <v>GM</v>
          </cell>
        </row>
        <row r="1954">
          <cell r="A1954" t="str">
            <v>GM</v>
          </cell>
        </row>
        <row r="1955">
          <cell r="A1955" t="str">
            <v>GM</v>
          </cell>
        </row>
        <row r="1956">
          <cell r="A1956" t="str">
            <v>GM</v>
          </cell>
        </row>
        <row r="1957">
          <cell r="A1957" t="str">
            <v>GM</v>
          </cell>
        </row>
        <row r="1958">
          <cell r="A1958" t="str">
            <v>GM</v>
          </cell>
        </row>
        <row r="1959">
          <cell r="A1959" t="str">
            <v>GM</v>
          </cell>
        </row>
        <row r="1960">
          <cell r="A1960" t="str">
            <v>GM</v>
          </cell>
        </row>
        <row r="1961">
          <cell r="A1961" t="str">
            <v>GM</v>
          </cell>
        </row>
        <row r="1962">
          <cell r="A1962" t="str">
            <v>GM</v>
          </cell>
        </row>
        <row r="1963">
          <cell r="A1963" t="str">
            <v>GM</v>
          </cell>
        </row>
        <row r="1964">
          <cell r="A1964" t="str">
            <v>GM</v>
          </cell>
        </row>
        <row r="1965">
          <cell r="A1965" t="str">
            <v>GM</v>
          </cell>
        </row>
        <row r="1966">
          <cell r="A1966" t="str">
            <v>GM</v>
          </cell>
        </row>
        <row r="1967">
          <cell r="A1967" t="str">
            <v>GM</v>
          </cell>
        </row>
        <row r="1968">
          <cell r="A1968" t="str">
            <v>GM</v>
          </cell>
        </row>
        <row r="1969">
          <cell r="A1969" t="str">
            <v>GM</v>
          </cell>
        </row>
        <row r="1970">
          <cell r="A1970" t="str">
            <v>GM</v>
          </cell>
        </row>
        <row r="1971">
          <cell r="A1971" t="str">
            <v>GM</v>
          </cell>
        </row>
        <row r="1972">
          <cell r="A1972" t="str">
            <v>GM</v>
          </cell>
        </row>
        <row r="1973">
          <cell r="A1973" t="str">
            <v>GM</v>
          </cell>
        </row>
        <row r="1974">
          <cell r="A1974" t="str">
            <v>GM</v>
          </cell>
        </row>
        <row r="1975">
          <cell r="A1975" t="str">
            <v>GM</v>
          </cell>
        </row>
        <row r="1976">
          <cell r="A1976" t="str">
            <v>GM</v>
          </cell>
        </row>
        <row r="1977">
          <cell r="A1977" t="str">
            <v>GM</v>
          </cell>
        </row>
        <row r="1978">
          <cell r="A1978" t="str">
            <v>GM</v>
          </cell>
        </row>
        <row r="1979">
          <cell r="A1979" t="str">
            <v>GM</v>
          </cell>
        </row>
        <row r="1980">
          <cell r="A1980" t="str">
            <v>GM</v>
          </cell>
        </row>
        <row r="1981">
          <cell r="A1981" t="str">
            <v>GM</v>
          </cell>
        </row>
        <row r="1982">
          <cell r="A1982" t="str">
            <v>GM</v>
          </cell>
        </row>
        <row r="1983">
          <cell r="A1983" t="str">
            <v>GM</v>
          </cell>
        </row>
        <row r="1984">
          <cell r="A1984" t="str">
            <v>GM</v>
          </cell>
        </row>
        <row r="1985">
          <cell r="A1985" t="str">
            <v>GM</v>
          </cell>
        </row>
        <row r="1986">
          <cell r="A1986" t="str">
            <v>GM</v>
          </cell>
        </row>
        <row r="1987">
          <cell r="A1987" t="str">
            <v>GM</v>
          </cell>
        </row>
        <row r="1988">
          <cell r="A1988" t="str">
            <v>GM</v>
          </cell>
        </row>
        <row r="1989">
          <cell r="A1989" t="str">
            <v>GM</v>
          </cell>
        </row>
        <row r="1990">
          <cell r="A1990" t="str">
            <v>GM</v>
          </cell>
        </row>
        <row r="1991">
          <cell r="A1991" t="str">
            <v>GM</v>
          </cell>
        </row>
        <row r="1992">
          <cell r="A1992" t="str">
            <v>GM</v>
          </cell>
        </row>
        <row r="1993">
          <cell r="A1993" t="str">
            <v>GM</v>
          </cell>
        </row>
        <row r="1994">
          <cell r="A1994" t="str">
            <v>GM</v>
          </cell>
        </row>
        <row r="1995">
          <cell r="A1995" t="str">
            <v>GM</v>
          </cell>
        </row>
        <row r="1996">
          <cell r="A1996" t="str">
            <v>GM</v>
          </cell>
        </row>
        <row r="1997">
          <cell r="A1997" t="str">
            <v>GM</v>
          </cell>
        </row>
        <row r="1998">
          <cell r="A1998" t="str">
            <v>GM</v>
          </cell>
        </row>
        <row r="1999">
          <cell r="A1999" t="str">
            <v>GM</v>
          </cell>
        </row>
        <row r="2000">
          <cell r="A2000" t="str">
            <v>GM</v>
          </cell>
        </row>
        <row r="2001">
          <cell r="A2001" t="str">
            <v>GM</v>
          </cell>
        </row>
        <row r="2002">
          <cell r="A2002" t="str">
            <v>GM</v>
          </cell>
        </row>
        <row r="2003">
          <cell r="A2003" t="str">
            <v>GM</v>
          </cell>
        </row>
        <row r="2004">
          <cell r="A2004" t="str">
            <v>GM</v>
          </cell>
        </row>
        <row r="2005">
          <cell r="A2005" t="str">
            <v>GM</v>
          </cell>
        </row>
        <row r="2006">
          <cell r="A2006" t="str">
            <v>GM</v>
          </cell>
        </row>
        <row r="2007">
          <cell r="A2007" t="str">
            <v>GM</v>
          </cell>
        </row>
        <row r="2008">
          <cell r="A2008" t="str">
            <v>GM</v>
          </cell>
        </row>
        <row r="2009">
          <cell r="A2009" t="str">
            <v>GM</v>
          </cell>
        </row>
        <row r="2010">
          <cell r="A2010" t="str">
            <v>HR</v>
          </cell>
        </row>
        <row r="2011">
          <cell r="A2011" t="str">
            <v>HR</v>
          </cell>
        </row>
        <row r="2012">
          <cell r="A2012" t="str">
            <v>HR</v>
          </cell>
        </row>
        <row r="2013">
          <cell r="A2013" t="str">
            <v>HR</v>
          </cell>
        </row>
        <row r="2014">
          <cell r="A2014" t="str">
            <v>HR</v>
          </cell>
        </row>
        <row r="2015">
          <cell r="A2015" t="str">
            <v>HR</v>
          </cell>
        </row>
        <row r="2016">
          <cell r="A2016" t="str">
            <v>HR</v>
          </cell>
        </row>
        <row r="2017">
          <cell r="A2017" t="str">
            <v>HR</v>
          </cell>
        </row>
        <row r="2018">
          <cell r="A2018" t="str">
            <v>HR</v>
          </cell>
        </row>
        <row r="2019">
          <cell r="A2019" t="str">
            <v>HR</v>
          </cell>
        </row>
        <row r="2020">
          <cell r="A2020" t="str">
            <v>HR</v>
          </cell>
        </row>
        <row r="2021">
          <cell r="A2021" t="str">
            <v>HR</v>
          </cell>
        </row>
        <row r="2022">
          <cell r="A2022" t="str">
            <v>HR</v>
          </cell>
        </row>
        <row r="2023">
          <cell r="A2023" t="str">
            <v>HR</v>
          </cell>
        </row>
        <row r="2024">
          <cell r="A2024" t="str">
            <v>HR</v>
          </cell>
        </row>
        <row r="2025">
          <cell r="A2025" t="str">
            <v>HR</v>
          </cell>
        </row>
        <row r="2026">
          <cell r="A2026" t="str">
            <v>HR</v>
          </cell>
        </row>
        <row r="2027">
          <cell r="A2027" t="str">
            <v>HR</v>
          </cell>
        </row>
        <row r="2028">
          <cell r="A2028" t="str">
            <v>HR</v>
          </cell>
        </row>
        <row r="2029">
          <cell r="A2029" t="str">
            <v>HR</v>
          </cell>
        </row>
        <row r="2030">
          <cell r="A2030" t="str">
            <v>HR</v>
          </cell>
        </row>
        <row r="2031">
          <cell r="A2031" t="str">
            <v>HR</v>
          </cell>
        </row>
        <row r="2032">
          <cell r="A2032" t="str">
            <v>HR</v>
          </cell>
        </row>
        <row r="2033">
          <cell r="A2033" t="str">
            <v>HR</v>
          </cell>
        </row>
        <row r="2034">
          <cell r="A2034" t="str">
            <v>HR</v>
          </cell>
        </row>
        <row r="2035">
          <cell r="A2035" t="str">
            <v>HR</v>
          </cell>
        </row>
        <row r="2036">
          <cell r="A2036" t="str">
            <v>HR</v>
          </cell>
        </row>
        <row r="2037">
          <cell r="A2037" t="str">
            <v>HR</v>
          </cell>
        </row>
        <row r="2038">
          <cell r="A2038" t="str">
            <v>HR</v>
          </cell>
        </row>
        <row r="2039">
          <cell r="A2039" t="str">
            <v>HR</v>
          </cell>
        </row>
        <row r="2040">
          <cell r="A2040" t="str">
            <v>HR</v>
          </cell>
        </row>
        <row r="2041">
          <cell r="A2041" t="str">
            <v>HR</v>
          </cell>
        </row>
        <row r="2042">
          <cell r="A2042" t="str">
            <v>HR</v>
          </cell>
        </row>
        <row r="2043">
          <cell r="A2043" t="str">
            <v>HR</v>
          </cell>
        </row>
        <row r="2044">
          <cell r="A2044" t="str">
            <v>HR</v>
          </cell>
        </row>
        <row r="2045">
          <cell r="A2045" t="str">
            <v>HR</v>
          </cell>
        </row>
        <row r="2046">
          <cell r="A2046" t="str">
            <v>HR</v>
          </cell>
        </row>
        <row r="2047">
          <cell r="A2047" t="str">
            <v>HR</v>
          </cell>
        </row>
        <row r="2048">
          <cell r="A2048" t="str">
            <v>HR</v>
          </cell>
        </row>
        <row r="2049">
          <cell r="A2049" t="str">
            <v>HR</v>
          </cell>
        </row>
        <row r="2050">
          <cell r="A2050" t="str">
            <v>HR</v>
          </cell>
        </row>
        <row r="2051">
          <cell r="A2051" t="str">
            <v>HR</v>
          </cell>
        </row>
        <row r="2052">
          <cell r="A2052" t="str">
            <v>HR</v>
          </cell>
        </row>
        <row r="2053">
          <cell r="A2053" t="str">
            <v>HR</v>
          </cell>
        </row>
        <row r="2054">
          <cell r="A2054" t="str">
            <v>HR</v>
          </cell>
        </row>
        <row r="2055">
          <cell r="A2055" t="str">
            <v>HR</v>
          </cell>
        </row>
        <row r="2056">
          <cell r="A2056" t="str">
            <v>HR</v>
          </cell>
        </row>
        <row r="2057">
          <cell r="A2057" t="str">
            <v>HR</v>
          </cell>
        </row>
        <row r="2058">
          <cell r="A2058" t="str">
            <v>HR</v>
          </cell>
        </row>
        <row r="2059">
          <cell r="A2059" t="str">
            <v>HR</v>
          </cell>
        </row>
        <row r="2060">
          <cell r="A2060" t="str">
            <v>HR</v>
          </cell>
        </row>
        <row r="2061">
          <cell r="A2061" t="str">
            <v>HR</v>
          </cell>
        </row>
        <row r="2062">
          <cell r="A2062" t="str">
            <v>HR</v>
          </cell>
        </row>
        <row r="2063">
          <cell r="A2063" t="str">
            <v>HR</v>
          </cell>
        </row>
        <row r="2064">
          <cell r="A2064" t="str">
            <v>HR</v>
          </cell>
        </row>
        <row r="2065">
          <cell r="A2065" t="str">
            <v>HR</v>
          </cell>
        </row>
        <row r="2066">
          <cell r="A2066" t="str">
            <v>HR</v>
          </cell>
        </row>
        <row r="2067">
          <cell r="A2067" t="str">
            <v>HR</v>
          </cell>
        </row>
        <row r="2068">
          <cell r="A2068" t="str">
            <v>HR</v>
          </cell>
        </row>
        <row r="2069">
          <cell r="A2069" t="str">
            <v>HR</v>
          </cell>
        </row>
        <row r="2070">
          <cell r="A2070" t="str">
            <v>HR</v>
          </cell>
        </row>
        <row r="2071">
          <cell r="A2071" t="str">
            <v>HR</v>
          </cell>
        </row>
        <row r="2072">
          <cell r="A2072" t="str">
            <v>HR</v>
          </cell>
        </row>
        <row r="2073">
          <cell r="A2073" t="str">
            <v>HR</v>
          </cell>
        </row>
        <row r="2074">
          <cell r="A2074" t="str">
            <v>HR</v>
          </cell>
        </row>
        <row r="2075">
          <cell r="A2075" t="str">
            <v>HR</v>
          </cell>
        </row>
        <row r="2076">
          <cell r="A2076" t="str">
            <v>HR</v>
          </cell>
        </row>
        <row r="2077">
          <cell r="A2077" t="str">
            <v>HR</v>
          </cell>
        </row>
        <row r="2078">
          <cell r="A2078" t="str">
            <v>HR</v>
          </cell>
        </row>
        <row r="2079">
          <cell r="A2079" t="str">
            <v>HR</v>
          </cell>
        </row>
        <row r="2080">
          <cell r="A2080" t="str">
            <v>HR</v>
          </cell>
        </row>
        <row r="2081">
          <cell r="A2081" t="str">
            <v>HR</v>
          </cell>
        </row>
        <row r="2082">
          <cell r="A2082" t="str">
            <v>HR</v>
          </cell>
        </row>
        <row r="2083">
          <cell r="A2083" t="str">
            <v>HR</v>
          </cell>
        </row>
        <row r="2084">
          <cell r="A2084" t="str">
            <v>HR</v>
          </cell>
        </row>
        <row r="2085">
          <cell r="A2085" t="str">
            <v>HR</v>
          </cell>
        </row>
        <row r="2086">
          <cell r="A2086" t="str">
            <v>HR</v>
          </cell>
        </row>
        <row r="2087">
          <cell r="A2087" t="str">
            <v>HR</v>
          </cell>
        </row>
        <row r="2088">
          <cell r="A2088" t="str">
            <v>HR</v>
          </cell>
        </row>
        <row r="2089">
          <cell r="A2089" t="str">
            <v>HR</v>
          </cell>
        </row>
        <row r="2090">
          <cell r="A2090" t="str">
            <v>HR</v>
          </cell>
        </row>
        <row r="2091">
          <cell r="A2091" t="str">
            <v>HR</v>
          </cell>
        </row>
        <row r="2092">
          <cell r="A2092" t="str">
            <v>HR</v>
          </cell>
        </row>
        <row r="2093">
          <cell r="A2093" t="str">
            <v>HR</v>
          </cell>
        </row>
        <row r="2094">
          <cell r="A2094" t="str">
            <v>HR</v>
          </cell>
        </row>
        <row r="2095">
          <cell r="A2095" t="str">
            <v>Commercial</v>
          </cell>
        </row>
        <row r="2096">
          <cell r="A2096" t="str">
            <v>Commercial</v>
          </cell>
        </row>
        <row r="2097">
          <cell r="A2097" t="str">
            <v>Commercial</v>
          </cell>
        </row>
        <row r="2098">
          <cell r="A2098" t="str">
            <v>Commercial</v>
          </cell>
        </row>
        <row r="2099">
          <cell r="A2099" t="str">
            <v>Commercial</v>
          </cell>
        </row>
        <row r="2100">
          <cell r="A2100" t="str">
            <v>Commercial</v>
          </cell>
        </row>
        <row r="2101">
          <cell r="A2101" t="str">
            <v>Commercial</v>
          </cell>
        </row>
        <row r="2102">
          <cell r="A2102" t="str">
            <v>Commercial</v>
          </cell>
        </row>
        <row r="2103">
          <cell r="A2103" t="str">
            <v>Commercial</v>
          </cell>
        </row>
        <row r="2104">
          <cell r="A2104" t="str">
            <v>Commercial</v>
          </cell>
        </row>
        <row r="2105">
          <cell r="A2105" t="str">
            <v>Commercial</v>
          </cell>
        </row>
        <row r="2106">
          <cell r="A2106" t="str">
            <v>Commercial</v>
          </cell>
        </row>
        <row r="2107">
          <cell r="A2107" t="str">
            <v>Commercial</v>
          </cell>
        </row>
        <row r="2108">
          <cell r="A2108" t="str">
            <v>Commercial</v>
          </cell>
        </row>
        <row r="2109">
          <cell r="A2109" t="str">
            <v>Commercial</v>
          </cell>
        </row>
        <row r="2110">
          <cell r="A2110" t="str">
            <v>Commercial</v>
          </cell>
        </row>
        <row r="2111">
          <cell r="A2111" t="str">
            <v>Commercial</v>
          </cell>
        </row>
        <row r="2112">
          <cell r="A2112" t="str">
            <v>Commercial</v>
          </cell>
        </row>
        <row r="2113">
          <cell r="A2113" t="str">
            <v>Commercial</v>
          </cell>
        </row>
        <row r="2114">
          <cell r="A2114" t="str">
            <v>Commercial</v>
          </cell>
        </row>
        <row r="2115">
          <cell r="A2115" t="str">
            <v>Commercial</v>
          </cell>
        </row>
        <row r="2116">
          <cell r="A2116" t="str">
            <v>Commercial</v>
          </cell>
        </row>
        <row r="2117">
          <cell r="A2117" t="str">
            <v>Commercial</v>
          </cell>
        </row>
        <row r="2118">
          <cell r="A2118" t="str">
            <v>Commercial</v>
          </cell>
        </row>
        <row r="2119">
          <cell r="A2119" t="str">
            <v>Commercial</v>
          </cell>
        </row>
        <row r="2120">
          <cell r="A2120" t="str">
            <v>Commercial</v>
          </cell>
        </row>
        <row r="2121">
          <cell r="A2121" t="str">
            <v>Commercial</v>
          </cell>
        </row>
        <row r="2122">
          <cell r="A2122" t="str">
            <v>Commercial</v>
          </cell>
        </row>
        <row r="2123">
          <cell r="A2123" t="str">
            <v>Commercial</v>
          </cell>
        </row>
        <row r="2124">
          <cell r="A2124" t="str">
            <v>Commercial</v>
          </cell>
        </row>
        <row r="2125">
          <cell r="A2125" t="str">
            <v>Commercial</v>
          </cell>
        </row>
        <row r="2126">
          <cell r="A2126" t="str">
            <v>Commercial</v>
          </cell>
        </row>
        <row r="2127">
          <cell r="A2127" t="str">
            <v>Commercial</v>
          </cell>
        </row>
        <row r="2128">
          <cell r="A2128" t="str">
            <v>Commercial</v>
          </cell>
        </row>
        <row r="2129">
          <cell r="A2129" t="str">
            <v>Commercial</v>
          </cell>
        </row>
        <row r="2130">
          <cell r="A2130" t="str">
            <v>Commercial</v>
          </cell>
        </row>
        <row r="2131">
          <cell r="A2131" t="str">
            <v>Commercial</v>
          </cell>
        </row>
        <row r="2132">
          <cell r="A2132" t="str">
            <v>Commercial</v>
          </cell>
        </row>
        <row r="2133">
          <cell r="A2133" t="str">
            <v>Commercial</v>
          </cell>
        </row>
        <row r="2134">
          <cell r="A2134" t="str">
            <v>Commercial</v>
          </cell>
        </row>
        <row r="2135">
          <cell r="A2135" t="str">
            <v>Commercial</v>
          </cell>
        </row>
        <row r="2136">
          <cell r="A2136" t="str">
            <v>Commercial</v>
          </cell>
        </row>
        <row r="2137">
          <cell r="A2137" t="str">
            <v>Commercial</v>
          </cell>
        </row>
        <row r="2138">
          <cell r="A2138" t="str">
            <v>Commercial</v>
          </cell>
        </row>
        <row r="2139">
          <cell r="A2139" t="str">
            <v>Commercial</v>
          </cell>
        </row>
        <row r="2140">
          <cell r="A2140" t="str">
            <v>Commercial</v>
          </cell>
        </row>
        <row r="2141">
          <cell r="A2141" t="str">
            <v>Commercial</v>
          </cell>
        </row>
        <row r="2142">
          <cell r="A2142" t="str">
            <v>Commercial</v>
          </cell>
        </row>
        <row r="2143">
          <cell r="A2143" t="str">
            <v>Commercial</v>
          </cell>
        </row>
        <row r="2144">
          <cell r="A2144" t="str">
            <v>Commercial</v>
          </cell>
        </row>
        <row r="2145">
          <cell r="A2145" t="str">
            <v>Commercial</v>
          </cell>
        </row>
        <row r="2146">
          <cell r="A2146" t="str">
            <v>Commercial</v>
          </cell>
        </row>
        <row r="2147">
          <cell r="A2147" t="str">
            <v>Commercial</v>
          </cell>
        </row>
        <row r="2148">
          <cell r="A2148" t="str">
            <v>Commercial</v>
          </cell>
        </row>
        <row r="2149">
          <cell r="A2149" t="str">
            <v>Commercial</v>
          </cell>
        </row>
        <row r="2150">
          <cell r="A2150" t="str">
            <v>Commercial</v>
          </cell>
        </row>
        <row r="2151">
          <cell r="A2151" t="str">
            <v>Commercial</v>
          </cell>
        </row>
        <row r="2152">
          <cell r="A2152" t="str">
            <v>Commercial</v>
          </cell>
        </row>
        <row r="2153">
          <cell r="A2153" t="str">
            <v>Commercial</v>
          </cell>
        </row>
        <row r="2154">
          <cell r="A2154" t="str">
            <v>Commercial</v>
          </cell>
        </row>
        <row r="2155">
          <cell r="A2155" t="str">
            <v>Commercial</v>
          </cell>
        </row>
        <row r="2156">
          <cell r="A2156" t="str">
            <v>Commercial</v>
          </cell>
        </row>
        <row r="2157">
          <cell r="A2157" t="str">
            <v>Commercial</v>
          </cell>
        </row>
        <row r="2158">
          <cell r="A2158" t="str">
            <v>Commercial</v>
          </cell>
        </row>
        <row r="2159">
          <cell r="A2159" t="str">
            <v>Commercial</v>
          </cell>
        </row>
        <row r="2160">
          <cell r="A2160" t="str">
            <v>Commercial</v>
          </cell>
        </row>
        <row r="2161">
          <cell r="A2161" t="str">
            <v>Commercial</v>
          </cell>
        </row>
        <row r="2162">
          <cell r="A2162" t="str">
            <v>Commercial</v>
          </cell>
        </row>
        <row r="2163">
          <cell r="A2163" t="str">
            <v>Commercial</v>
          </cell>
        </row>
        <row r="2164">
          <cell r="A2164" t="str">
            <v>Commercial</v>
          </cell>
        </row>
        <row r="2165">
          <cell r="A2165" t="str">
            <v>Commercial</v>
          </cell>
        </row>
        <row r="2166">
          <cell r="A2166" t="str">
            <v>Commercial</v>
          </cell>
        </row>
        <row r="2167">
          <cell r="A2167" t="str">
            <v>Commercial</v>
          </cell>
        </row>
        <row r="2168">
          <cell r="A2168" t="str">
            <v>Commercial</v>
          </cell>
        </row>
        <row r="2169">
          <cell r="A2169" t="str">
            <v>Commercial</v>
          </cell>
        </row>
        <row r="2170">
          <cell r="A2170" t="str">
            <v>Commercial</v>
          </cell>
        </row>
        <row r="2171">
          <cell r="A2171" t="str">
            <v>Commercial</v>
          </cell>
        </row>
        <row r="2172">
          <cell r="A2172" t="str">
            <v>Commercial</v>
          </cell>
        </row>
        <row r="2173">
          <cell r="A2173" t="str">
            <v>Commercial</v>
          </cell>
        </row>
        <row r="2174">
          <cell r="A2174" t="str">
            <v>Commercial</v>
          </cell>
        </row>
        <row r="2175">
          <cell r="A2175" t="str">
            <v>Commercial</v>
          </cell>
        </row>
        <row r="2176">
          <cell r="A2176" t="str">
            <v>Commercial</v>
          </cell>
        </row>
        <row r="2177">
          <cell r="A2177" t="str">
            <v>Commercial</v>
          </cell>
        </row>
        <row r="2178">
          <cell r="A2178" t="str">
            <v>Commercial</v>
          </cell>
        </row>
        <row r="2179">
          <cell r="A2179" t="str">
            <v>Commercial</v>
          </cell>
        </row>
        <row r="2180">
          <cell r="A2180" t="str">
            <v>Commercial</v>
          </cell>
        </row>
        <row r="2181">
          <cell r="A2181" t="str">
            <v>Commercial</v>
          </cell>
        </row>
        <row r="2182">
          <cell r="A2182" t="str">
            <v>Commercial</v>
          </cell>
        </row>
        <row r="2183">
          <cell r="A2183" t="str">
            <v>Commercial</v>
          </cell>
        </row>
        <row r="2184">
          <cell r="A2184" t="str">
            <v>Commercial</v>
          </cell>
        </row>
        <row r="2185">
          <cell r="A2185" t="str">
            <v>Commercial</v>
          </cell>
        </row>
        <row r="2186">
          <cell r="A2186" t="str">
            <v>Commercial</v>
          </cell>
        </row>
        <row r="2187">
          <cell r="A2187" t="str">
            <v>Commercial</v>
          </cell>
        </row>
        <row r="2188">
          <cell r="A2188" t="str">
            <v>Commercial</v>
          </cell>
        </row>
        <row r="2189">
          <cell r="A2189" t="str">
            <v>Commercial</v>
          </cell>
        </row>
        <row r="2190">
          <cell r="A2190" t="str">
            <v>Commercial</v>
          </cell>
        </row>
        <row r="2191">
          <cell r="A2191" t="str">
            <v>Commercial</v>
          </cell>
        </row>
        <row r="2192">
          <cell r="A2192" t="str">
            <v>Commercial</v>
          </cell>
        </row>
        <row r="2193">
          <cell r="A2193" t="str">
            <v>Commercial</v>
          </cell>
        </row>
        <row r="2194">
          <cell r="A2194" t="str">
            <v>Commercial</v>
          </cell>
        </row>
        <row r="2195">
          <cell r="A2195" t="str">
            <v>Commercial</v>
          </cell>
        </row>
        <row r="2196">
          <cell r="A2196" t="str">
            <v>Commercial</v>
          </cell>
        </row>
        <row r="2197">
          <cell r="A2197" t="str">
            <v>Commercial</v>
          </cell>
        </row>
        <row r="2198">
          <cell r="A2198" t="str">
            <v>Commercial</v>
          </cell>
        </row>
        <row r="2199">
          <cell r="A2199" t="str">
            <v>Commercial</v>
          </cell>
        </row>
        <row r="2200">
          <cell r="A2200" t="str">
            <v>Commercial</v>
          </cell>
        </row>
        <row r="2201">
          <cell r="A2201" t="str">
            <v>Commercial</v>
          </cell>
        </row>
        <row r="2202">
          <cell r="A2202" t="str">
            <v>Commercial</v>
          </cell>
        </row>
        <row r="2203">
          <cell r="A2203" t="str">
            <v>Commercial</v>
          </cell>
        </row>
        <row r="2204">
          <cell r="A2204" t="str">
            <v>Commercial</v>
          </cell>
        </row>
        <row r="2205">
          <cell r="A2205" t="str">
            <v>Commercial</v>
          </cell>
        </row>
        <row r="2206">
          <cell r="A2206" t="str">
            <v>Commercial</v>
          </cell>
        </row>
        <row r="2207">
          <cell r="A2207" t="str">
            <v>Commercial</v>
          </cell>
        </row>
        <row r="2208">
          <cell r="A2208" t="str">
            <v>Commercial</v>
          </cell>
        </row>
        <row r="2209">
          <cell r="A2209" t="str">
            <v>Commercial</v>
          </cell>
        </row>
        <row r="2210">
          <cell r="A2210" t="str">
            <v>HR</v>
          </cell>
        </row>
        <row r="2211">
          <cell r="A2211" t="str">
            <v>HR</v>
          </cell>
        </row>
        <row r="2212">
          <cell r="A2212" t="str">
            <v>HR</v>
          </cell>
        </row>
        <row r="2213">
          <cell r="A2213" t="str">
            <v>HR</v>
          </cell>
        </row>
        <row r="2214">
          <cell r="A2214" t="str">
            <v>HR</v>
          </cell>
        </row>
        <row r="2215">
          <cell r="A2215" t="str">
            <v>HR</v>
          </cell>
        </row>
        <row r="2216">
          <cell r="A2216" t="str">
            <v>HR</v>
          </cell>
        </row>
        <row r="2217">
          <cell r="A2217" t="str">
            <v>HR</v>
          </cell>
        </row>
        <row r="2218">
          <cell r="A2218" t="str">
            <v>HR</v>
          </cell>
        </row>
        <row r="2219">
          <cell r="A2219" t="str">
            <v>HR</v>
          </cell>
        </row>
        <row r="2220">
          <cell r="A2220" t="str">
            <v>HR</v>
          </cell>
        </row>
        <row r="2221">
          <cell r="A2221" t="str">
            <v>HR</v>
          </cell>
        </row>
        <row r="2222">
          <cell r="A2222" t="str">
            <v>HR</v>
          </cell>
        </row>
        <row r="2223">
          <cell r="A2223" t="str">
            <v>HR</v>
          </cell>
        </row>
        <row r="2224">
          <cell r="A2224" t="str">
            <v>HR</v>
          </cell>
        </row>
        <row r="2225">
          <cell r="A2225" t="str">
            <v>HR</v>
          </cell>
        </row>
        <row r="2226">
          <cell r="A2226" t="str">
            <v>HR</v>
          </cell>
        </row>
        <row r="2227">
          <cell r="A2227" t="str">
            <v>HR</v>
          </cell>
        </row>
        <row r="2228">
          <cell r="A2228" t="str">
            <v>HR</v>
          </cell>
        </row>
        <row r="2229">
          <cell r="A2229" t="str">
            <v>HR</v>
          </cell>
        </row>
        <row r="2230">
          <cell r="A2230" t="str">
            <v>HR</v>
          </cell>
        </row>
        <row r="2231">
          <cell r="A2231" t="str">
            <v>HR</v>
          </cell>
        </row>
        <row r="2232">
          <cell r="A2232" t="str">
            <v>HR</v>
          </cell>
        </row>
        <row r="2233">
          <cell r="A2233" t="str">
            <v>HR</v>
          </cell>
        </row>
        <row r="2234">
          <cell r="A2234" t="str">
            <v>HR</v>
          </cell>
        </row>
        <row r="2235">
          <cell r="A2235" t="str">
            <v>HR</v>
          </cell>
        </row>
        <row r="2236">
          <cell r="A2236" t="str">
            <v>HR</v>
          </cell>
        </row>
        <row r="2237">
          <cell r="A2237" t="str">
            <v>HR</v>
          </cell>
        </row>
        <row r="2238">
          <cell r="A2238" t="str">
            <v>HR</v>
          </cell>
        </row>
        <row r="2239">
          <cell r="A2239" t="str">
            <v>HR</v>
          </cell>
        </row>
        <row r="2240">
          <cell r="A2240" t="str">
            <v>HR</v>
          </cell>
        </row>
        <row r="2241">
          <cell r="A2241" t="str">
            <v>HR</v>
          </cell>
        </row>
        <row r="2242">
          <cell r="A2242" t="str">
            <v>HR</v>
          </cell>
        </row>
        <row r="2243">
          <cell r="A2243" t="str">
            <v>HR</v>
          </cell>
        </row>
        <row r="2244">
          <cell r="A2244" t="str">
            <v>HR</v>
          </cell>
        </row>
        <row r="2245">
          <cell r="A2245" t="str">
            <v>HR</v>
          </cell>
        </row>
        <row r="2246">
          <cell r="A2246" t="str">
            <v>HR</v>
          </cell>
        </row>
        <row r="2247">
          <cell r="A2247" t="str">
            <v>HR</v>
          </cell>
        </row>
        <row r="2248">
          <cell r="A2248" t="str">
            <v>HR</v>
          </cell>
        </row>
        <row r="2249">
          <cell r="A2249" t="str">
            <v>HR</v>
          </cell>
        </row>
        <row r="2250">
          <cell r="A2250" t="str">
            <v>Marketing</v>
          </cell>
        </row>
        <row r="2251">
          <cell r="A2251" t="str">
            <v>Marketing</v>
          </cell>
        </row>
        <row r="2252">
          <cell r="A2252" t="str">
            <v>Marketing</v>
          </cell>
        </row>
        <row r="2253">
          <cell r="A2253" t="str">
            <v>Marketing</v>
          </cell>
        </row>
        <row r="2254">
          <cell r="A2254" t="str">
            <v>Marketing</v>
          </cell>
        </row>
        <row r="2255">
          <cell r="A2255" t="str">
            <v>Marketing</v>
          </cell>
        </row>
        <row r="2256">
          <cell r="A2256" t="str">
            <v>Marketing</v>
          </cell>
        </row>
        <row r="2257">
          <cell r="A2257" t="str">
            <v>Marketing</v>
          </cell>
        </row>
        <row r="2258">
          <cell r="A2258" t="str">
            <v>Marketing</v>
          </cell>
        </row>
        <row r="2259">
          <cell r="A2259" t="str">
            <v>Marketing</v>
          </cell>
        </row>
        <row r="2260">
          <cell r="A2260" t="str">
            <v>Marketing</v>
          </cell>
        </row>
        <row r="2261">
          <cell r="A2261" t="str">
            <v>Marketing</v>
          </cell>
        </row>
        <row r="2262">
          <cell r="A2262" t="str">
            <v>Marketing</v>
          </cell>
        </row>
        <row r="2263">
          <cell r="A2263" t="str">
            <v>Marketing</v>
          </cell>
        </row>
        <row r="2264">
          <cell r="A2264" t="str">
            <v>Marketing</v>
          </cell>
        </row>
        <row r="2265">
          <cell r="A2265" t="str">
            <v>Marketing</v>
          </cell>
        </row>
        <row r="2266">
          <cell r="A2266" t="str">
            <v>Marketing</v>
          </cell>
        </row>
        <row r="2267">
          <cell r="A2267" t="str">
            <v>Marketing</v>
          </cell>
        </row>
        <row r="2268">
          <cell r="A2268" t="str">
            <v>Marketing</v>
          </cell>
        </row>
        <row r="2269">
          <cell r="A2269" t="str">
            <v>Marketing</v>
          </cell>
        </row>
        <row r="2270">
          <cell r="A2270" t="str">
            <v>Marketing</v>
          </cell>
        </row>
        <row r="2271">
          <cell r="A2271" t="str">
            <v>Marketing</v>
          </cell>
        </row>
        <row r="2272">
          <cell r="A2272" t="str">
            <v>Marketing</v>
          </cell>
        </row>
        <row r="2273">
          <cell r="A2273" t="str">
            <v>Marketing</v>
          </cell>
        </row>
        <row r="2274">
          <cell r="A2274" t="str">
            <v>Marketing</v>
          </cell>
        </row>
        <row r="2275">
          <cell r="A2275" t="str">
            <v>Marketing</v>
          </cell>
        </row>
        <row r="2276">
          <cell r="A2276" t="str">
            <v>Marketing</v>
          </cell>
        </row>
        <row r="2277">
          <cell r="A2277" t="str">
            <v>Marketing</v>
          </cell>
        </row>
        <row r="2278">
          <cell r="A2278" t="str">
            <v>Sales</v>
          </cell>
        </row>
        <row r="2279">
          <cell r="A2279" t="str">
            <v>Sales</v>
          </cell>
        </row>
        <row r="2280">
          <cell r="A2280" t="str">
            <v>Sales</v>
          </cell>
        </row>
        <row r="2281">
          <cell r="A2281" t="str">
            <v>Sales</v>
          </cell>
        </row>
        <row r="2282">
          <cell r="A2282" t="str">
            <v>Sales</v>
          </cell>
        </row>
        <row r="2283">
          <cell r="A2283" t="str">
            <v>Sales</v>
          </cell>
        </row>
        <row r="2284">
          <cell r="A2284" t="str">
            <v>Sales</v>
          </cell>
        </row>
        <row r="2285">
          <cell r="A2285" t="str">
            <v>Sales</v>
          </cell>
        </row>
        <row r="2286">
          <cell r="A2286" t="str">
            <v>Sales</v>
          </cell>
        </row>
        <row r="2287">
          <cell r="A2287" t="str">
            <v>Sales</v>
          </cell>
        </row>
        <row r="2288">
          <cell r="A2288" t="str">
            <v>Sales</v>
          </cell>
        </row>
        <row r="2289">
          <cell r="A2289" t="str">
            <v>Sales</v>
          </cell>
        </row>
        <row r="2290">
          <cell r="A2290" t="str">
            <v>Sales</v>
          </cell>
        </row>
        <row r="2291">
          <cell r="A2291" t="str">
            <v>Sales</v>
          </cell>
        </row>
        <row r="2292">
          <cell r="A2292" t="str">
            <v>Sales</v>
          </cell>
        </row>
        <row r="2293">
          <cell r="A2293" t="str">
            <v>Sales</v>
          </cell>
        </row>
        <row r="2294">
          <cell r="A2294" t="str">
            <v>Sales</v>
          </cell>
        </row>
        <row r="2295">
          <cell r="A2295" t="str">
            <v>Sales</v>
          </cell>
        </row>
        <row r="2296">
          <cell r="A2296" t="str">
            <v>Sales</v>
          </cell>
        </row>
        <row r="2297">
          <cell r="A2297" t="str">
            <v>Sales</v>
          </cell>
        </row>
        <row r="2298">
          <cell r="A2298" t="str">
            <v>Sales</v>
          </cell>
        </row>
        <row r="2299">
          <cell r="A2299" t="str">
            <v>Sales</v>
          </cell>
        </row>
        <row r="2300">
          <cell r="A2300" t="str">
            <v>Sales</v>
          </cell>
        </row>
        <row r="2301">
          <cell r="A2301" t="str">
            <v>Sales</v>
          </cell>
        </row>
        <row r="2302">
          <cell r="A2302" t="str">
            <v>Sales</v>
          </cell>
        </row>
        <row r="2303">
          <cell r="A2303" t="str">
            <v>Sales</v>
          </cell>
        </row>
        <row r="2304">
          <cell r="A2304" t="str">
            <v>Sales</v>
          </cell>
        </row>
        <row r="2305">
          <cell r="A2305" t="str">
            <v>Sales</v>
          </cell>
        </row>
        <row r="2306">
          <cell r="A2306" t="str">
            <v>Sales</v>
          </cell>
        </row>
        <row r="2307">
          <cell r="A2307" t="str">
            <v>Sales</v>
          </cell>
        </row>
        <row r="2308">
          <cell r="A2308" t="str">
            <v>Sales</v>
          </cell>
        </row>
        <row r="2309">
          <cell r="A2309" t="str">
            <v>Sales</v>
          </cell>
        </row>
        <row r="2310">
          <cell r="A2310" t="str">
            <v>Sales</v>
          </cell>
        </row>
        <row r="2311">
          <cell r="A2311" t="str">
            <v>Sales</v>
          </cell>
        </row>
        <row r="2312">
          <cell r="A2312" t="str">
            <v>Sales</v>
          </cell>
        </row>
        <row r="2313">
          <cell r="A2313" t="str">
            <v>Sales</v>
          </cell>
        </row>
        <row r="2314">
          <cell r="A2314" t="str">
            <v>Sales</v>
          </cell>
        </row>
        <row r="2315">
          <cell r="A2315" t="str">
            <v>Sales</v>
          </cell>
        </row>
        <row r="2316">
          <cell r="A2316" t="str">
            <v>Sales</v>
          </cell>
        </row>
        <row r="2317">
          <cell r="A2317" t="str">
            <v>Sales</v>
          </cell>
        </row>
        <row r="2318">
          <cell r="A2318" t="str">
            <v>Sales</v>
          </cell>
        </row>
        <row r="2319">
          <cell r="A2319" t="str">
            <v>Sales</v>
          </cell>
        </row>
        <row r="2320">
          <cell r="A2320" t="str">
            <v>Sales</v>
          </cell>
        </row>
        <row r="2321">
          <cell r="A2321" t="str">
            <v>Sales</v>
          </cell>
        </row>
        <row r="2322">
          <cell r="A2322" t="str">
            <v>Sales</v>
          </cell>
        </row>
        <row r="2323">
          <cell r="A2323" t="str">
            <v>Sales</v>
          </cell>
        </row>
        <row r="2324">
          <cell r="A2324" t="str">
            <v>Sales</v>
          </cell>
        </row>
        <row r="2325">
          <cell r="A2325" t="str">
            <v>Sales</v>
          </cell>
        </row>
        <row r="2326">
          <cell r="A2326" t="str">
            <v>Sales</v>
          </cell>
        </row>
        <row r="2327">
          <cell r="A2327" t="str">
            <v>Sales</v>
          </cell>
        </row>
        <row r="2328">
          <cell r="A2328" t="str">
            <v>Sales</v>
          </cell>
        </row>
        <row r="2329">
          <cell r="A2329" t="str">
            <v>Sales</v>
          </cell>
        </row>
        <row r="2330">
          <cell r="A2330" t="str">
            <v>Sales</v>
          </cell>
        </row>
        <row r="2331">
          <cell r="A2331" t="str">
            <v>Sales</v>
          </cell>
        </row>
        <row r="2332">
          <cell r="A2332" t="str">
            <v>Sales</v>
          </cell>
        </row>
        <row r="2333">
          <cell r="A2333" t="str">
            <v>Sales</v>
          </cell>
        </row>
        <row r="2334">
          <cell r="A2334" t="str">
            <v>Sales</v>
          </cell>
        </row>
        <row r="2335">
          <cell r="A2335" t="str">
            <v>Sales</v>
          </cell>
        </row>
        <row r="2336">
          <cell r="A2336" t="str">
            <v>Sales</v>
          </cell>
        </row>
        <row r="2337">
          <cell r="A2337" t="str">
            <v>Sales</v>
          </cell>
        </row>
        <row r="2338">
          <cell r="A2338" t="str">
            <v>Sales</v>
          </cell>
        </row>
        <row r="2339">
          <cell r="A2339" t="str">
            <v>Sales</v>
          </cell>
        </row>
        <row r="2340">
          <cell r="A2340" t="str">
            <v>Sales</v>
          </cell>
        </row>
        <row r="2341">
          <cell r="A2341" t="str">
            <v>Sales</v>
          </cell>
        </row>
        <row r="2342">
          <cell r="A2342" t="str">
            <v>Sales</v>
          </cell>
        </row>
        <row r="2343">
          <cell r="A2343" t="str">
            <v>Sales</v>
          </cell>
        </row>
        <row r="2344">
          <cell r="A2344" t="str">
            <v>Sales</v>
          </cell>
        </row>
        <row r="2345">
          <cell r="A2345" t="str">
            <v>Sales</v>
          </cell>
        </row>
        <row r="2346">
          <cell r="A2346" t="str">
            <v>Sales</v>
          </cell>
        </row>
        <row r="2347">
          <cell r="A2347" t="str">
            <v>Sales</v>
          </cell>
        </row>
        <row r="2348">
          <cell r="A2348" t="str">
            <v>Sales</v>
          </cell>
        </row>
        <row r="2349">
          <cell r="A2349" t="str">
            <v>Sales</v>
          </cell>
        </row>
        <row r="2350">
          <cell r="A2350" t="str">
            <v>Sales</v>
          </cell>
        </row>
        <row r="2351">
          <cell r="A2351" t="str">
            <v>Sales</v>
          </cell>
        </row>
        <row r="2352">
          <cell r="A2352" t="str">
            <v>Sales</v>
          </cell>
        </row>
        <row r="2353">
          <cell r="A2353" t="str">
            <v>Sales</v>
          </cell>
        </row>
        <row r="2354">
          <cell r="A2354" t="str">
            <v>Sales</v>
          </cell>
        </row>
        <row r="2355">
          <cell r="A2355" t="str">
            <v>Sales</v>
          </cell>
        </row>
        <row r="2356">
          <cell r="A2356" t="str">
            <v>Sales</v>
          </cell>
        </row>
        <row r="2357">
          <cell r="A2357" t="str">
            <v>Sales</v>
          </cell>
        </row>
        <row r="2358">
          <cell r="A2358" t="str">
            <v>Sales</v>
          </cell>
        </row>
        <row r="2359">
          <cell r="A2359" t="str">
            <v>Sales</v>
          </cell>
        </row>
        <row r="2360">
          <cell r="A2360" t="str">
            <v>Sales</v>
          </cell>
        </row>
        <row r="2361">
          <cell r="A2361" t="str">
            <v>Sales</v>
          </cell>
        </row>
        <row r="2362">
          <cell r="A2362" t="str">
            <v>Sales</v>
          </cell>
        </row>
        <row r="2363">
          <cell r="A2363" t="str">
            <v>Sales</v>
          </cell>
        </row>
        <row r="2364">
          <cell r="A2364" t="str">
            <v>Sales</v>
          </cell>
        </row>
        <row r="2365">
          <cell r="A2365" t="str">
            <v>Sales</v>
          </cell>
        </row>
        <row r="2366">
          <cell r="A2366" t="str">
            <v>Sales</v>
          </cell>
        </row>
        <row r="2367">
          <cell r="A2367" t="str">
            <v>Sales</v>
          </cell>
        </row>
        <row r="2368">
          <cell r="A2368" t="str">
            <v>Sales</v>
          </cell>
        </row>
        <row r="2369">
          <cell r="A2369" t="str">
            <v>Sales</v>
          </cell>
        </row>
        <row r="2370">
          <cell r="A2370" t="str">
            <v>Sales</v>
          </cell>
        </row>
        <row r="2371">
          <cell r="A2371" t="str">
            <v>Sales</v>
          </cell>
        </row>
        <row r="2372">
          <cell r="A2372" t="str">
            <v>Sales</v>
          </cell>
        </row>
        <row r="2373">
          <cell r="A2373" t="str">
            <v>Sales</v>
          </cell>
        </row>
        <row r="2374">
          <cell r="A2374" t="str">
            <v>Sales</v>
          </cell>
        </row>
        <row r="2375">
          <cell r="A2375" t="str">
            <v>Sales</v>
          </cell>
        </row>
        <row r="2376">
          <cell r="A2376" t="str">
            <v>Sales</v>
          </cell>
        </row>
        <row r="2377">
          <cell r="A2377" t="str">
            <v>Sales</v>
          </cell>
        </row>
        <row r="2378">
          <cell r="A2378" t="str">
            <v>Sales</v>
          </cell>
        </row>
        <row r="2379">
          <cell r="A2379" t="str">
            <v>Sales</v>
          </cell>
        </row>
        <row r="2380">
          <cell r="A2380" t="str">
            <v>Sales</v>
          </cell>
        </row>
        <row r="2381">
          <cell r="A2381" t="str">
            <v>Sales</v>
          </cell>
        </row>
        <row r="2382">
          <cell r="A2382" t="str">
            <v>Sales</v>
          </cell>
        </row>
        <row r="2383">
          <cell r="A2383" t="str">
            <v>Sales</v>
          </cell>
        </row>
        <row r="2384">
          <cell r="A2384" t="str">
            <v>Sales</v>
          </cell>
        </row>
        <row r="2385">
          <cell r="A2385" t="str">
            <v>Sales</v>
          </cell>
        </row>
        <row r="2386">
          <cell r="A2386" t="str">
            <v>Sales</v>
          </cell>
        </row>
        <row r="2387">
          <cell r="A2387" t="str">
            <v>Sales</v>
          </cell>
        </row>
        <row r="2388">
          <cell r="A2388" t="str">
            <v>Sales</v>
          </cell>
        </row>
        <row r="2389">
          <cell r="A2389" t="str">
            <v>Sales</v>
          </cell>
        </row>
        <row r="2390">
          <cell r="A2390" t="str">
            <v>Sales</v>
          </cell>
        </row>
        <row r="2391">
          <cell r="A2391" t="str">
            <v>Sales</v>
          </cell>
        </row>
        <row r="2392">
          <cell r="A2392" t="str">
            <v>Sales</v>
          </cell>
        </row>
        <row r="2393">
          <cell r="A2393" t="str">
            <v>Sales</v>
          </cell>
        </row>
        <row r="2394">
          <cell r="A2394" t="str">
            <v>Sales</v>
          </cell>
        </row>
        <row r="2395">
          <cell r="A2395" t="str">
            <v>Sales</v>
          </cell>
        </row>
        <row r="2396">
          <cell r="A2396" t="str">
            <v>Sales</v>
          </cell>
        </row>
        <row r="2397">
          <cell r="A2397" t="str">
            <v>Sales</v>
          </cell>
        </row>
        <row r="2398">
          <cell r="A2398" t="str">
            <v>Sales</v>
          </cell>
        </row>
        <row r="2399">
          <cell r="A2399" t="str">
            <v>Sales</v>
          </cell>
        </row>
        <row r="2400">
          <cell r="A2400" t="str">
            <v>Sales</v>
          </cell>
        </row>
        <row r="2401">
          <cell r="A2401" t="str">
            <v>Sales</v>
          </cell>
        </row>
        <row r="2402">
          <cell r="A2402" t="str">
            <v>Sales</v>
          </cell>
        </row>
        <row r="2403">
          <cell r="A2403" t="str">
            <v>Sales</v>
          </cell>
        </row>
        <row r="2404">
          <cell r="A2404" t="str">
            <v>Sales</v>
          </cell>
        </row>
        <row r="2405">
          <cell r="A2405" t="str">
            <v>Sales</v>
          </cell>
        </row>
        <row r="2406">
          <cell r="A2406" t="str">
            <v>Sales</v>
          </cell>
        </row>
        <row r="2407">
          <cell r="A2407" t="str">
            <v>Sales</v>
          </cell>
        </row>
        <row r="2408">
          <cell r="A2408" t="str">
            <v>Sales</v>
          </cell>
        </row>
        <row r="2409">
          <cell r="A2409" t="str">
            <v>Sales</v>
          </cell>
        </row>
        <row r="2410">
          <cell r="A2410" t="str">
            <v>Sales</v>
          </cell>
        </row>
        <row r="2411">
          <cell r="A2411" t="str">
            <v>Sales</v>
          </cell>
        </row>
        <row r="2412">
          <cell r="A2412" t="str">
            <v>Sales</v>
          </cell>
        </row>
        <row r="2413">
          <cell r="A2413" t="str">
            <v>Sales</v>
          </cell>
        </row>
        <row r="2414">
          <cell r="A2414" t="str">
            <v>Sales</v>
          </cell>
        </row>
        <row r="2415">
          <cell r="A2415" t="str">
            <v>Sales</v>
          </cell>
        </row>
        <row r="2416">
          <cell r="A2416" t="str">
            <v>Sales</v>
          </cell>
        </row>
        <row r="2417">
          <cell r="A2417" t="str">
            <v>Sales</v>
          </cell>
        </row>
        <row r="2418">
          <cell r="A2418" t="str">
            <v>Sales</v>
          </cell>
        </row>
        <row r="2419">
          <cell r="A2419" t="str">
            <v>Sales</v>
          </cell>
        </row>
        <row r="2420">
          <cell r="A2420" t="str">
            <v>Sales</v>
          </cell>
        </row>
        <row r="2421">
          <cell r="A2421" t="str">
            <v>Sales</v>
          </cell>
        </row>
        <row r="2422">
          <cell r="A2422" t="str">
            <v>Sales</v>
          </cell>
        </row>
        <row r="2423">
          <cell r="A2423" t="str">
            <v>Sales</v>
          </cell>
        </row>
        <row r="2424">
          <cell r="A2424" t="str">
            <v>Sales</v>
          </cell>
        </row>
        <row r="2425">
          <cell r="A2425" t="str">
            <v>Sales</v>
          </cell>
        </row>
        <row r="2426">
          <cell r="A2426" t="str">
            <v>Sales</v>
          </cell>
        </row>
        <row r="2427">
          <cell r="A2427" t="str">
            <v>Sales</v>
          </cell>
        </row>
        <row r="2428">
          <cell r="A2428" t="str">
            <v>Sales</v>
          </cell>
        </row>
        <row r="2429">
          <cell r="A2429" t="str">
            <v>Sales</v>
          </cell>
        </row>
        <row r="2430">
          <cell r="A2430" t="str">
            <v>Sales</v>
          </cell>
        </row>
        <row r="2431">
          <cell r="A2431" t="str">
            <v>Sales</v>
          </cell>
        </row>
        <row r="2432">
          <cell r="A2432" t="str">
            <v>Sales</v>
          </cell>
        </row>
        <row r="2433">
          <cell r="A2433" t="str">
            <v>Sales</v>
          </cell>
        </row>
        <row r="2434">
          <cell r="A2434" t="str">
            <v>Sales</v>
          </cell>
        </row>
        <row r="2435">
          <cell r="A2435" t="str">
            <v>Sales</v>
          </cell>
        </row>
        <row r="2436">
          <cell r="A2436" t="str">
            <v>Sales</v>
          </cell>
        </row>
        <row r="2437">
          <cell r="A2437" t="str">
            <v>Sales</v>
          </cell>
        </row>
        <row r="2438">
          <cell r="A2438" t="str">
            <v>Sales</v>
          </cell>
        </row>
        <row r="2439">
          <cell r="A2439" t="str">
            <v>Sales</v>
          </cell>
        </row>
        <row r="2440">
          <cell r="A2440" t="str">
            <v>Sales</v>
          </cell>
        </row>
        <row r="2441">
          <cell r="A2441" t="str">
            <v>Sales</v>
          </cell>
        </row>
        <row r="2442">
          <cell r="A2442" t="str">
            <v>Sales</v>
          </cell>
        </row>
        <row r="2443">
          <cell r="A2443" t="str">
            <v>Sales</v>
          </cell>
        </row>
        <row r="2444">
          <cell r="A2444" t="str">
            <v>Sales</v>
          </cell>
        </row>
        <row r="2445">
          <cell r="A2445" t="str">
            <v>Sales</v>
          </cell>
        </row>
        <row r="2446">
          <cell r="A2446" t="str">
            <v>Sales</v>
          </cell>
        </row>
        <row r="2447">
          <cell r="A2447" t="str">
            <v>Sales</v>
          </cell>
        </row>
        <row r="2448">
          <cell r="A2448" t="str">
            <v>Sales</v>
          </cell>
        </row>
        <row r="2449">
          <cell r="A2449" t="str">
            <v>Sales</v>
          </cell>
        </row>
        <row r="2450">
          <cell r="A2450" t="str">
            <v>Sales</v>
          </cell>
        </row>
        <row r="2451">
          <cell r="A2451" t="str">
            <v>Sales</v>
          </cell>
        </row>
        <row r="2452">
          <cell r="A2452" t="str">
            <v>Sales</v>
          </cell>
        </row>
        <row r="2453">
          <cell r="A2453" t="str">
            <v>Sales</v>
          </cell>
        </row>
        <row r="2454">
          <cell r="A2454" t="str">
            <v>Sales</v>
          </cell>
        </row>
        <row r="2455">
          <cell r="A2455" t="str">
            <v>Sales</v>
          </cell>
        </row>
        <row r="2456">
          <cell r="A2456" t="str">
            <v>Sales</v>
          </cell>
        </row>
        <row r="2457">
          <cell r="A2457" t="str">
            <v>Sales</v>
          </cell>
        </row>
        <row r="2458">
          <cell r="A2458" t="str">
            <v>Sales</v>
          </cell>
        </row>
        <row r="2459">
          <cell r="A2459" t="str">
            <v>Sales</v>
          </cell>
        </row>
        <row r="2460">
          <cell r="A2460" t="str">
            <v>Sales</v>
          </cell>
        </row>
        <row r="2461">
          <cell r="A2461" t="str">
            <v>Sales</v>
          </cell>
        </row>
        <row r="2462">
          <cell r="A2462" t="str">
            <v>Sales</v>
          </cell>
        </row>
        <row r="2463">
          <cell r="A2463" t="str">
            <v>Sales</v>
          </cell>
        </row>
        <row r="2464">
          <cell r="A2464" t="str">
            <v>Sales</v>
          </cell>
        </row>
        <row r="2465">
          <cell r="A2465" t="str">
            <v>Sales</v>
          </cell>
        </row>
        <row r="2466">
          <cell r="A2466" t="str">
            <v>Sales</v>
          </cell>
        </row>
        <row r="2467">
          <cell r="A2467" t="str">
            <v>Sales</v>
          </cell>
        </row>
        <row r="2468">
          <cell r="A2468" t="str">
            <v>Sales</v>
          </cell>
        </row>
        <row r="2469">
          <cell r="A2469" t="str">
            <v>Sales</v>
          </cell>
        </row>
        <row r="2470">
          <cell r="A2470" t="str">
            <v>Sales</v>
          </cell>
        </row>
        <row r="2471">
          <cell r="A2471" t="str">
            <v>Sales</v>
          </cell>
        </row>
        <row r="2472">
          <cell r="A2472" t="str">
            <v>Sales</v>
          </cell>
        </row>
        <row r="2473">
          <cell r="A2473" t="str">
            <v>Sales</v>
          </cell>
        </row>
        <row r="2474">
          <cell r="A2474" t="str">
            <v>Sales</v>
          </cell>
        </row>
        <row r="2475">
          <cell r="A2475" t="str">
            <v>Sales</v>
          </cell>
        </row>
        <row r="2476">
          <cell r="A2476" t="str">
            <v>Sales</v>
          </cell>
        </row>
        <row r="2477">
          <cell r="A2477" t="str">
            <v>Sales</v>
          </cell>
        </row>
        <row r="2478">
          <cell r="A2478" t="str">
            <v>Sales</v>
          </cell>
        </row>
        <row r="2479">
          <cell r="A2479" t="str">
            <v>Sales</v>
          </cell>
        </row>
        <row r="2480">
          <cell r="A2480" t="str">
            <v>Sales</v>
          </cell>
        </row>
        <row r="2481">
          <cell r="A2481" t="str">
            <v>Sales</v>
          </cell>
        </row>
        <row r="2482">
          <cell r="A2482" t="str">
            <v>Sales</v>
          </cell>
        </row>
        <row r="2483">
          <cell r="A2483" t="str">
            <v>Sales</v>
          </cell>
        </row>
        <row r="2484">
          <cell r="A2484" t="str">
            <v>Sales</v>
          </cell>
        </row>
        <row r="2485">
          <cell r="A2485" t="str">
            <v>Sales</v>
          </cell>
        </row>
        <row r="2486">
          <cell r="A2486" t="str">
            <v>Sales</v>
          </cell>
        </row>
        <row r="2487">
          <cell r="A2487" t="str">
            <v>Sales</v>
          </cell>
        </row>
        <row r="2488">
          <cell r="A2488" t="str">
            <v>Sales</v>
          </cell>
        </row>
        <row r="2489">
          <cell r="A2489" t="str">
            <v>Sales</v>
          </cell>
        </row>
        <row r="2490">
          <cell r="A2490" t="str">
            <v>Sales</v>
          </cell>
        </row>
        <row r="2491">
          <cell r="A2491" t="str">
            <v>Sales</v>
          </cell>
        </row>
        <row r="2492">
          <cell r="A2492" t="str">
            <v>Sales</v>
          </cell>
        </row>
        <row r="2493">
          <cell r="A2493" t="str">
            <v>Sales</v>
          </cell>
        </row>
        <row r="2494">
          <cell r="A2494" t="str">
            <v>Sales</v>
          </cell>
        </row>
        <row r="2495">
          <cell r="A2495" t="str">
            <v>Sales</v>
          </cell>
        </row>
        <row r="2496">
          <cell r="A2496" t="str">
            <v>Sales</v>
          </cell>
        </row>
        <row r="2497">
          <cell r="A2497" t="str">
            <v>Sales</v>
          </cell>
        </row>
        <row r="2498">
          <cell r="A2498" t="str">
            <v>Sales</v>
          </cell>
        </row>
        <row r="2499">
          <cell r="A2499" t="str">
            <v>Sales</v>
          </cell>
        </row>
        <row r="2500">
          <cell r="A2500" t="str">
            <v>Sales</v>
          </cell>
        </row>
        <row r="2501">
          <cell r="A2501" t="str">
            <v>Sales</v>
          </cell>
        </row>
        <row r="2502">
          <cell r="A2502" t="str">
            <v>Sales</v>
          </cell>
        </row>
        <row r="2503">
          <cell r="A2503" t="str">
            <v>Sales</v>
          </cell>
        </row>
        <row r="2504">
          <cell r="A2504" t="str">
            <v>Sales</v>
          </cell>
        </row>
        <row r="2505">
          <cell r="A2505" t="str">
            <v>Sales</v>
          </cell>
        </row>
        <row r="2506">
          <cell r="A2506" t="str">
            <v>Sales</v>
          </cell>
        </row>
        <row r="2507">
          <cell r="A2507" t="str">
            <v>Sales</v>
          </cell>
        </row>
        <row r="2508">
          <cell r="A2508" t="str">
            <v>Sales</v>
          </cell>
        </row>
        <row r="2509">
          <cell r="A2509" t="str">
            <v>Sales</v>
          </cell>
        </row>
        <row r="2510">
          <cell r="A2510" t="str">
            <v>Sales</v>
          </cell>
        </row>
        <row r="2511">
          <cell r="A2511" t="str">
            <v>Sales</v>
          </cell>
        </row>
        <row r="2512">
          <cell r="A2512" t="str">
            <v>Sales</v>
          </cell>
        </row>
        <row r="2513">
          <cell r="A2513" t="str">
            <v>Sales</v>
          </cell>
        </row>
        <row r="2514">
          <cell r="A2514" t="str">
            <v>Sales</v>
          </cell>
        </row>
        <row r="2515">
          <cell r="A2515" t="str">
            <v>Sales</v>
          </cell>
        </row>
        <row r="2516">
          <cell r="A2516" t="str">
            <v>Sales</v>
          </cell>
        </row>
        <row r="2517">
          <cell r="A2517" t="str">
            <v>Sales</v>
          </cell>
        </row>
        <row r="2518">
          <cell r="A2518" t="str">
            <v>Sales</v>
          </cell>
        </row>
        <row r="2519">
          <cell r="A2519" t="str">
            <v>Sales</v>
          </cell>
        </row>
        <row r="2520">
          <cell r="A2520" t="str">
            <v>Sales</v>
          </cell>
        </row>
        <row r="2521">
          <cell r="A2521" t="str">
            <v>Sales</v>
          </cell>
        </row>
        <row r="2522">
          <cell r="A2522" t="str">
            <v>Sales</v>
          </cell>
        </row>
        <row r="2523">
          <cell r="A2523" t="str">
            <v>Sales</v>
          </cell>
        </row>
        <row r="2524">
          <cell r="A2524" t="str">
            <v>Sales</v>
          </cell>
        </row>
        <row r="2525">
          <cell r="A2525" t="str">
            <v>Sales</v>
          </cell>
        </row>
        <row r="2526">
          <cell r="A2526" t="str">
            <v>Sales</v>
          </cell>
        </row>
        <row r="2527">
          <cell r="A2527" t="str">
            <v>Sales</v>
          </cell>
        </row>
        <row r="2528">
          <cell r="A2528" t="str">
            <v>Sales</v>
          </cell>
        </row>
        <row r="2529">
          <cell r="A2529" t="str">
            <v>Sales</v>
          </cell>
        </row>
        <row r="2530">
          <cell r="A2530" t="str">
            <v>Sales</v>
          </cell>
        </row>
        <row r="2531">
          <cell r="A2531" t="str">
            <v>Sales</v>
          </cell>
        </row>
        <row r="2532">
          <cell r="A2532" t="str">
            <v>Sales</v>
          </cell>
        </row>
        <row r="2533">
          <cell r="A2533" t="str">
            <v>Sales</v>
          </cell>
        </row>
        <row r="2534">
          <cell r="A2534" t="str">
            <v>Sales</v>
          </cell>
        </row>
        <row r="2535">
          <cell r="A2535" t="str">
            <v>Sales</v>
          </cell>
        </row>
        <row r="2536">
          <cell r="A2536" t="str">
            <v>Sales</v>
          </cell>
        </row>
        <row r="2537">
          <cell r="A2537" t="str">
            <v>Sales</v>
          </cell>
        </row>
        <row r="2538">
          <cell r="A2538" t="str">
            <v>Sales</v>
          </cell>
        </row>
        <row r="2539">
          <cell r="A2539" t="str">
            <v>Sales</v>
          </cell>
        </row>
        <row r="2540">
          <cell r="A2540" t="str">
            <v>Sales</v>
          </cell>
        </row>
        <row r="2541">
          <cell r="A2541" t="str">
            <v>Sales</v>
          </cell>
        </row>
        <row r="2542">
          <cell r="A2542" t="str">
            <v>Sales</v>
          </cell>
        </row>
        <row r="2543">
          <cell r="A2543" t="str">
            <v>Sales</v>
          </cell>
        </row>
        <row r="2544">
          <cell r="A2544" t="str">
            <v>Sales</v>
          </cell>
        </row>
        <row r="2545">
          <cell r="A2545" t="str">
            <v>Sales</v>
          </cell>
        </row>
        <row r="2546">
          <cell r="A2546" t="str">
            <v>Sales</v>
          </cell>
        </row>
        <row r="2547">
          <cell r="A2547" t="str">
            <v>Sales</v>
          </cell>
        </row>
        <row r="2548">
          <cell r="A2548" t="str">
            <v>Sales</v>
          </cell>
        </row>
        <row r="2549">
          <cell r="A2549" t="str">
            <v>Sales</v>
          </cell>
        </row>
        <row r="2550">
          <cell r="A2550" t="str">
            <v>Sales</v>
          </cell>
        </row>
        <row r="2551">
          <cell r="A2551" t="str">
            <v>Sales</v>
          </cell>
        </row>
        <row r="2552">
          <cell r="A2552" t="str">
            <v>Sales</v>
          </cell>
        </row>
        <row r="2553">
          <cell r="A2553" t="str">
            <v>Sales</v>
          </cell>
        </row>
        <row r="2554">
          <cell r="A2554" t="str">
            <v>Sales</v>
          </cell>
        </row>
        <row r="2555">
          <cell r="A2555" t="str">
            <v>Sales</v>
          </cell>
        </row>
        <row r="2556">
          <cell r="A2556" t="str">
            <v>Sales</v>
          </cell>
        </row>
        <row r="2557">
          <cell r="A2557" t="str">
            <v>Sales</v>
          </cell>
        </row>
        <row r="2558">
          <cell r="A2558" t="str">
            <v>Sales</v>
          </cell>
        </row>
        <row r="2559">
          <cell r="A2559" t="str">
            <v>Sales</v>
          </cell>
        </row>
        <row r="2560">
          <cell r="A2560" t="str">
            <v>Sales</v>
          </cell>
        </row>
        <row r="2561">
          <cell r="A2561" t="str">
            <v>Sales</v>
          </cell>
        </row>
        <row r="2562">
          <cell r="A2562" t="str">
            <v>Sales</v>
          </cell>
        </row>
        <row r="2563">
          <cell r="A2563" t="str">
            <v>Sales</v>
          </cell>
        </row>
        <row r="2564">
          <cell r="A2564" t="str">
            <v>Sales</v>
          </cell>
        </row>
        <row r="2565">
          <cell r="A2565" t="str">
            <v>Sales</v>
          </cell>
        </row>
        <row r="2566">
          <cell r="A2566" t="str">
            <v>Sales</v>
          </cell>
        </row>
        <row r="2567">
          <cell r="A2567" t="str">
            <v>Sales</v>
          </cell>
        </row>
        <row r="2568">
          <cell r="A2568" t="str">
            <v>Sales</v>
          </cell>
        </row>
        <row r="2569">
          <cell r="A2569" t="str">
            <v>Sales</v>
          </cell>
        </row>
        <row r="2570">
          <cell r="A2570" t="str">
            <v>Sales</v>
          </cell>
        </row>
        <row r="2571">
          <cell r="A2571" t="str">
            <v>Sales</v>
          </cell>
        </row>
        <row r="2572">
          <cell r="A2572" t="str">
            <v>Sales</v>
          </cell>
        </row>
        <row r="2573">
          <cell r="A2573" t="str">
            <v>Sales</v>
          </cell>
        </row>
        <row r="2574">
          <cell r="A2574" t="str">
            <v>Sales</v>
          </cell>
        </row>
        <row r="2575">
          <cell r="A2575" t="str">
            <v>Sales</v>
          </cell>
        </row>
        <row r="2576">
          <cell r="A2576" t="str">
            <v>Sales</v>
          </cell>
        </row>
        <row r="2577">
          <cell r="A2577" t="str">
            <v>Sales</v>
          </cell>
        </row>
        <row r="2578">
          <cell r="A2578" t="str">
            <v>Sales</v>
          </cell>
        </row>
        <row r="2579">
          <cell r="A2579" t="str">
            <v>Sales</v>
          </cell>
        </row>
        <row r="2580">
          <cell r="A2580" t="str">
            <v>Sales</v>
          </cell>
        </row>
        <row r="2581">
          <cell r="A2581" t="str">
            <v>Sales</v>
          </cell>
        </row>
        <row r="2582">
          <cell r="A2582" t="str">
            <v>Sales</v>
          </cell>
        </row>
        <row r="2583">
          <cell r="A2583" t="str">
            <v>Sales</v>
          </cell>
        </row>
        <row r="2584">
          <cell r="A2584" t="str">
            <v>Sales</v>
          </cell>
        </row>
        <row r="2585">
          <cell r="A2585" t="str">
            <v>Sales</v>
          </cell>
        </row>
        <row r="2586">
          <cell r="A2586" t="str">
            <v>Sales</v>
          </cell>
        </row>
        <row r="2587">
          <cell r="A2587" t="str">
            <v>Sales</v>
          </cell>
        </row>
        <row r="2588">
          <cell r="A2588" t="str">
            <v>Sales</v>
          </cell>
        </row>
        <row r="2589">
          <cell r="A2589" t="str">
            <v>Sales</v>
          </cell>
        </row>
        <row r="2590">
          <cell r="A2590" t="str">
            <v>Sales</v>
          </cell>
        </row>
        <row r="2591">
          <cell r="A2591" t="str">
            <v>Sales</v>
          </cell>
        </row>
        <row r="2592">
          <cell r="A2592" t="str">
            <v>Sales</v>
          </cell>
        </row>
        <row r="2593">
          <cell r="A2593" t="str">
            <v>Sales</v>
          </cell>
        </row>
        <row r="2594">
          <cell r="A2594" t="str">
            <v>Sales</v>
          </cell>
        </row>
        <row r="2595">
          <cell r="A2595" t="str">
            <v>Sales</v>
          </cell>
        </row>
        <row r="2596">
          <cell r="A2596" t="str">
            <v>Sales</v>
          </cell>
        </row>
        <row r="2597">
          <cell r="A2597" t="str">
            <v>Sales</v>
          </cell>
        </row>
        <row r="2598">
          <cell r="A2598" t="str">
            <v>Sales</v>
          </cell>
        </row>
        <row r="2599">
          <cell r="A2599" t="str">
            <v>Sales</v>
          </cell>
        </row>
        <row r="2600">
          <cell r="A2600" t="str">
            <v>Sales</v>
          </cell>
        </row>
        <row r="2601">
          <cell r="A2601" t="str">
            <v>Sales</v>
          </cell>
        </row>
        <row r="2602">
          <cell r="A2602" t="str">
            <v>Sales</v>
          </cell>
        </row>
        <row r="2603">
          <cell r="A2603" t="str">
            <v>Sales</v>
          </cell>
        </row>
        <row r="2604">
          <cell r="A2604" t="str">
            <v>Sales</v>
          </cell>
        </row>
        <row r="2605">
          <cell r="A2605" t="str">
            <v>Sales</v>
          </cell>
        </row>
        <row r="2606">
          <cell r="A2606" t="str">
            <v>Sales</v>
          </cell>
        </row>
        <row r="2607">
          <cell r="A2607" t="str">
            <v>Sales</v>
          </cell>
        </row>
        <row r="2608">
          <cell r="A2608" t="str">
            <v>Sales</v>
          </cell>
        </row>
        <row r="2609">
          <cell r="A2609" t="str">
            <v>Sales</v>
          </cell>
        </row>
        <row r="2610">
          <cell r="A2610" t="str">
            <v>Sales</v>
          </cell>
        </row>
        <row r="2611">
          <cell r="A2611" t="str">
            <v>Sales</v>
          </cell>
        </row>
        <row r="2612">
          <cell r="A2612" t="str">
            <v>Sales</v>
          </cell>
        </row>
        <row r="2613">
          <cell r="A2613" t="str">
            <v>Sales</v>
          </cell>
        </row>
        <row r="2614">
          <cell r="A2614" t="str">
            <v>Sales</v>
          </cell>
        </row>
        <row r="2615">
          <cell r="A2615" t="str">
            <v>Sales</v>
          </cell>
        </row>
        <row r="2616">
          <cell r="A2616" t="str">
            <v>Sales</v>
          </cell>
        </row>
        <row r="2617">
          <cell r="A2617" t="str">
            <v>Sales</v>
          </cell>
        </row>
        <row r="2618">
          <cell r="A2618" t="str">
            <v>Sales</v>
          </cell>
        </row>
        <row r="2619">
          <cell r="A2619" t="str">
            <v>Sales</v>
          </cell>
        </row>
        <row r="2620">
          <cell r="A2620" t="str">
            <v>Sales</v>
          </cell>
        </row>
        <row r="2621">
          <cell r="A2621" t="str">
            <v>Sales</v>
          </cell>
        </row>
        <row r="2622">
          <cell r="A2622" t="str">
            <v>Sales</v>
          </cell>
        </row>
        <row r="2623">
          <cell r="A2623" t="str">
            <v>Sales</v>
          </cell>
        </row>
        <row r="2624">
          <cell r="A2624" t="str">
            <v>Sales</v>
          </cell>
        </row>
        <row r="2625">
          <cell r="A2625" t="str">
            <v>Sales</v>
          </cell>
        </row>
        <row r="2626">
          <cell r="A2626" t="str">
            <v>Sales</v>
          </cell>
        </row>
        <row r="2627">
          <cell r="A2627" t="str">
            <v>Sales</v>
          </cell>
        </row>
        <row r="2628">
          <cell r="A2628" t="str">
            <v>Sales</v>
          </cell>
        </row>
        <row r="2629">
          <cell r="A2629" t="str">
            <v>Sales</v>
          </cell>
        </row>
        <row r="2630">
          <cell r="A2630" t="str">
            <v>Sales</v>
          </cell>
        </row>
        <row r="2631">
          <cell r="A2631" t="str">
            <v>Sales</v>
          </cell>
        </row>
        <row r="2632">
          <cell r="A2632" t="str">
            <v>Sales</v>
          </cell>
        </row>
        <row r="2633">
          <cell r="A2633" t="str">
            <v>Sales</v>
          </cell>
        </row>
        <row r="2634">
          <cell r="A2634" t="str">
            <v>Sales</v>
          </cell>
        </row>
        <row r="2635">
          <cell r="A2635" t="str">
            <v>Sales</v>
          </cell>
        </row>
        <row r="2636">
          <cell r="A2636" t="str">
            <v>Sales</v>
          </cell>
        </row>
        <row r="2637">
          <cell r="A2637" t="str">
            <v>Sales</v>
          </cell>
        </row>
        <row r="2638">
          <cell r="A2638" t="str">
            <v>Sales</v>
          </cell>
        </row>
        <row r="2639">
          <cell r="A2639" t="str">
            <v>Sales</v>
          </cell>
        </row>
        <row r="2640">
          <cell r="A2640" t="str">
            <v>Sales</v>
          </cell>
        </row>
        <row r="2641">
          <cell r="A2641" t="str">
            <v>Sales</v>
          </cell>
        </row>
        <row r="2642">
          <cell r="A2642" t="str">
            <v>Sales</v>
          </cell>
        </row>
        <row r="2643">
          <cell r="A2643" t="str">
            <v>Sales</v>
          </cell>
        </row>
        <row r="2644">
          <cell r="A2644" t="str">
            <v>Sales</v>
          </cell>
        </row>
        <row r="2645">
          <cell r="A2645" t="str">
            <v>Sales</v>
          </cell>
        </row>
        <row r="2646">
          <cell r="A2646" t="str">
            <v>Sales</v>
          </cell>
        </row>
        <row r="2647">
          <cell r="A2647" t="str">
            <v>Sales</v>
          </cell>
        </row>
        <row r="2648">
          <cell r="A2648" t="str">
            <v>Sales</v>
          </cell>
        </row>
        <row r="2649">
          <cell r="A2649" t="str">
            <v>Sales</v>
          </cell>
        </row>
        <row r="2650">
          <cell r="A2650" t="str">
            <v>Sales</v>
          </cell>
        </row>
        <row r="2651">
          <cell r="A2651" t="str">
            <v>Sales</v>
          </cell>
        </row>
        <row r="2652">
          <cell r="A2652" t="str">
            <v>Sales</v>
          </cell>
        </row>
        <row r="2653">
          <cell r="A2653" t="str">
            <v>Sales</v>
          </cell>
        </row>
        <row r="2654">
          <cell r="A2654" t="str">
            <v>Sales</v>
          </cell>
        </row>
        <row r="2655">
          <cell r="A2655" t="str">
            <v>Sales</v>
          </cell>
        </row>
        <row r="2656">
          <cell r="A2656" t="str">
            <v>Sales</v>
          </cell>
        </row>
        <row r="2657">
          <cell r="A2657" t="str">
            <v>Sales</v>
          </cell>
        </row>
        <row r="2658">
          <cell r="A2658" t="str">
            <v>Sales</v>
          </cell>
        </row>
        <row r="2659">
          <cell r="A2659" t="str">
            <v>Sales</v>
          </cell>
        </row>
        <row r="2660">
          <cell r="A2660" t="str">
            <v>Sales</v>
          </cell>
        </row>
        <row r="2661">
          <cell r="A2661" t="str">
            <v>Sales</v>
          </cell>
        </row>
        <row r="2662">
          <cell r="A2662" t="str">
            <v>Sales</v>
          </cell>
        </row>
        <row r="2663">
          <cell r="A2663" t="str">
            <v>Sales</v>
          </cell>
        </row>
        <row r="2664">
          <cell r="A2664" t="str">
            <v>Sales</v>
          </cell>
        </row>
        <row r="2665">
          <cell r="A2665" t="str">
            <v>Sales</v>
          </cell>
        </row>
        <row r="2666">
          <cell r="A2666" t="str">
            <v>Sales</v>
          </cell>
        </row>
        <row r="2667">
          <cell r="A2667" t="str">
            <v>Sales</v>
          </cell>
        </row>
        <row r="2668">
          <cell r="A2668" t="str">
            <v>Sales</v>
          </cell>
        </row>
        <row r="2669">
          <cell r="A2669" t="str">
            <v>Sales</v>
          </cell>
        </row>
        <row r="2670">
          <cell r="A2670" t="str">
            <v>Sales</v>
          </cell>
        </row>
        <row r="2671">
          <cell r="A2671" t="str">
            <v>Sales</v>
          </cell>
        </row>
        <row r="2672">
          <cell r="A2672" t="str">
            <v>Sales</v>
          </cell>
        </row>
        <row r="2673">
          <cell r="A2673" t="str">
            <v>Sales</v>
          </cell>
        </row>
        <row r="2674">
          <cell r="A2674" t="str">
            <v>Sales</v>
          </cell>
        </row>
        <row r="2675">
          <cell r="A2675" t="str">
            <v>Sales</v>
          </cell>
        </row>
        <row r="2676">
          <cell r="A2676" t="str">
            <v>Sales</v>
          </cell>
        </row>
        <row r="2677">
          <cell r="A2677" t="str">
            <v>Sales</v>
          </cell>
        </row>
        <row r="2678">
          <cell r="A2678" t="str">
            <v>Sales</v>
          </cell>
        </row>
        <row r="2679">
          <cell r="A2679" t="str">
            <v>Sales</v>
          </cell>
        </row>
        <row r="2680">
          <cell r="A2680" t="str">
            <v>Sales</v>
          </cell>
        </row>
        <row r="2681">
          <cell r="A2681" t="str">
            <v>Sales</v>
          </cell>
        </row>
        <row r="2682">
          <cell r="A2682" t="str">
            <v>Sales</v>
          </cell>
        </row>
        <row r="2683">
          <cell r="A2683" t="str">
            <v>Sales</v>
          </cell>
        </row>
        <row r="2684">
          <cell r="A2684" t="str">
            <v>Sales</v>
          </cell>
        </row>
        <row r="2685">
          <cell r="A2685" t="str">
            <v>Sales</v>
          </cell>
        </row>
        <row r="2686">
          <cell r="A2686" t="str">
            <v>Sales</v>
          </cell>
        </row>
        <row r="2687">
          <cell r="A2687" t="str">
            <v>Sales</v>
          </cell>
        </row>
        <row r="2688">
          <cell r="A2688" t="str">
            <v>Sales</v>
          </cell>
        </row>
        <row r="2689">
          <cell r="A2689" t="str">
            <v>Sales</v>
          </cell>
        </row>
        <row r="2690">
          <cell r="A2690" t="str">
            <v>Sales</v>
          </cell>
        </row>
        <row r="2691">
          <cell r="A2691" t="str">
            <v>Sales</v>
          </cell>
        </row>
        <row r="2692">
          <cell r="A2692" t="str">
            <v>Sales</v>
          </cell>
        </row>
        <row r="2693">
          <cell r="A2693" t="str">
            <v>Sales</v>
          </cell>
        </row>
        <row r="2694">
          <cell r="A2694" t="str">
            <v>Sales</v>
          </cell>
        </row>
        <row r="2695">
          <cell r="A2695" t="str">
            <v>Sales</v>
          </cell>
        </row>
        <row r="2696">
          <cell r="A2696" t="str">
            <v>Sales</v>
          </cell>
        </row>
        <row r="2697">
          <cell r="A2697" t="str">
            <v>Sales</v>
          </cell>
        </row>
        <row r="2698">
          <cell r="A2698" t="str">
            <v>Sales</v>
          </cell>
        </row>
        <row r="2699">
          <cell r="A2699" t="str">
            <v>Sales</v>
          </cell>
        </row>
        <row r="2700">
          <cell r="A2700" t="str">
            <v>Sales</v>
          </cell>
        </row>
        <row r="2701">
          <cell r="A2701" t="str">
            <v>Sales</v>
          </cell>
        </row>
        <row r="2702">
          <cell r="A2702" t="str">
            <v>Sales</v>
          </cell>
        </row>
        <row r="2703">
          <cell r="A2703" t="str">
            <v>Sales</v>
          </cell>
        </row>
        <row r="2704">
          <cell r="A2704" t="str">
            <v>Sales</v>
          </cell>
        </row>
        <row r="2705">
          <cell r="A2705" t="str">
            <v>Sales</v>
          </cell>
        </row>
        <row r="2706">
          <cell r="A2706" t="str">
            <v>Sales</v>
          </cell>
        </row>
        <row r="2707">
          <cell r="A2707" t="str">
            <v>Sales</v>
          </cell>
        </row>
        <row r="2708">
          <cell r="A2708" t="str">
            <v>Sales</v>
          </cell>
        </row>
        <row r="2709">
          <cell r="A2709" t="str">
            <v>Sales</v>
          </cell>
        </row>
        <row r="2710">
          <cell r="A2710" t="str">
            <v>Sales</v>
          </cell>
        </row>
        <row r="2711">
          <cell r="A2711" t="str">
            <v>Sales</v>
          </cell>
        </row>
        <row r="2712">
          <cell r="A2712" t="str">
            <v>Sales</v>
          </cell>
        </row>
        <row r="2713">
          <cell r="A2713" t="str">
            <v>Sales</v>
          </cell>
        </row>
        <row r="2714">
          <cell r="A2714" t="str">
            <v>Sales</v>
          </cell>
        </row>
        <row r="2715">
          <cell r="A2715" t="str">
            <v>Sales</v>
          </cell>
        </row>
        <row r="2716">
          <cell r="A2716" t="str">
            <v>Sales</v>
          </cell>
        </row>
        <row r="2717">
          <cell r="A2717" t="str">
            <v>Sales</v>
          </cell>
        </row>
        <row r="2718">
          <cell r="A2718" t="str">
            <v>Sales</v>
          </cell>
        </row>
        <row r="2719">
          <cell r="A2719" t="str">
            <v>Sales</v>
          </cell>
        </row>
        <row r="2720">
          <cell r="A2720" t="str">
            <v>Sales</v>
          </cell>
        </row>
        <row r="2721">
          <cell r="A2721" t="str">
            <v>Sales</v>
          </cell>
        </row>
        <row r="2722">
          <cell r="A2722" t="str">
            <v>Sales</v>
          </cell>
        </row>
        <row r="2723">
          <cell r="A2723" t="str">
            <v>Sales</v>
          </cell>
        </row>
        <row r="2724">
          <cell r="A2724" t="str">
            <v>Sales</v>
          </cell>
        </row>
        <row r="2725">
          <cell r="A2725" t="str">
            <v>Sales</v>
          </cell>
        </row>
        <row r="2726">
          <cell r="A2726" t="str">
            <v>Sales</v>
          </cell>
        </row>
        <row r="2727">
          <cell r="A2727" t="str">
            <v>Sales</v>
          </cell>
        </row>
        <row r="2728">
          <cell r="A2728" t="str">
            <v>Sales</v>
          </cell>
        </row>
        <row r="2729">
          <cell r="A2729" t="str">
            <v>Sales</v>
          </cell>
        </row>
        <row r="2730">
          <cell r="A2730" t="str">
            <v>Sales</v>
          </cell>
        </row>
        <row r="2731">
          <cell r="A2731" t="str">
            <v>Sales</v>
          </cell>
        </row>
        <row r="2732">
          <cell r="A2732" t="str">
            <v>Sales</v>
          </cell>
        </row>
        <row r="2733">
          <cell r="A2733" t="str">
            <v>Sales</v>
          </cell>
        </row>
        <row r="2734">
          <cell r="A2734" t="str">
            <v>Sales</v>
          </cell>
        </row>
        <row r="2735">
          <cell r="A2735" t="str">
            <v>Sales</v>
          </cell>
        </row>
        <row r="2736">
          <cell r="A2736" t="str">
            <v>Sales</v>
          </cell>
        </row>
        <row r="2737">
          <cell r="A2737" t="str">
            <v>Sales</v>
          </cell>
        </row>
        <row r="2738">
          <cell r="A2738" t="str">
            <v>Sales</v>
          </cell>
        </row>
        <row r="2739">
          <cell r="A2739" t="str">
            <v>Sales</v>
          </cell>
        </row>
        <row r="2740">
          <cell r="A2740" t="str">
            <v>Sales</v>
          </cell>
        </row>
        <row r="2741">
          <cell r="A2741" t="str">
            <v>Sales</v>
          </cell>
        </row>
        <row r="2742">
          <cell r="A2742" t="str">
            <v>Sales</v>
          </cell>
        </row>
        <row r="2743">
          <cell r="A2743" t="str">
            <v>Sales</v>
          </cell>
        </row>
        <row r="2744">
          <cell r="A2744" t="str">
            <v>Sales</v>
          </cell>
        </row>
        <row r="2745">
          <cell r="A2745" t="str">
            <v>Sales</v>
          </cell>
        </row>
        <row r="2746">
          <cell r="A2746" t="str">
            <v>Sales</v>
          </cell>
        </row>
        <row r="2747">
          <cell r="A2747" t="str">
            <v>Sales</v>
          </cell>
        </row>
        <row r="2748">
          <cell r="A2748" t="str">
            <v>Sales</v>
          </cell>
        </row>
        <row r="2749">
          <cell r="A2749" t="str">
            <v>Sales</v>
          </cell>
        </row>
        <row r="2750">
          <cell r="A2750" t="str">
            <v>Sales</v>
          </cell>
        </row>
        <row r="2751">
          <cell r="A2751" t="str">
            <v>Sales</v>
          </cell>
        </row>
        <row r="2752">
          <cell r="A2752" t="str">
            <v>Sales</v>
          </cell>
        </row>
        <row r="2753">
          <cell r="A2753" t="str">
            <v>Sales</v>
          </cell>
        </row>
        <row r="2754">
          <cell r="A2754" t="str">
            <v>Sales</v>
          </cell>
        </row>
        <row r="2755">
          <cell r="A2755" t="str">
            <v>Sales</v>
          </cell>
        </row>
        <row r="2756">
          <cell r="A2756" t="str">
            <v>Sales</v>
          </cell>
        </row>
        <row r="2757">
          <cell r="A2757" t="str">
            <v>Sales</v>
          </cell>
        </row>
        <row r="2758">
          <cell r="A2758" t="str">
            <v>Sales</v>
          </cell>
        </row>
        <row r="2759">
          <cell r="A2759" t="str">
            <v>Sales</v>
          </cell>
        </row>
        <row r="2760">
          <cell r="A2760" t="str">
            <v>Sales</v>
          </cell>
        </row>
        <row r="2761">
          <cell r="A2761" t="str">
            <v>Sales</v>
          </cell>
        </row>
        <row r="2762">
          <cell r="A2762" t="str">
            <v>Sales</v>
          </cell>
        </row>
        <row r="2763">
          <cell r="A2763" t="str">
            <v>Sales</v>
          </cell>
        </row>
        <row r="2764">
          <cell r="A2764" t="str">
            <v>Sales</v>
          </cell>
        </row>
        <row r="2765">
          <cell r="A2765" t="str">
            <v>Sales</v>
          </cell>
        </row>
        <row r="2766">
          <cell r="A2766" t="str">
            <v>Sales</v>
          </cell>
        </row>
        <row r="2767">
          <cell r="A2767" t="str">
            <v>Sales</v>
          </cell>
        </row>
        <row r="2768">
          <cell r="A2768" t="str">
            <v>Sales</v>
          </cell>
        </row>
        <row r="2769">
          <cell r="A2769" t="str">
            <v>Sales</v>
          </cell>
        </row>
        <row r="2770">
          <cell r="A2770" t="str">
            <v>Sales</v>
          </cell>
        </row>
        <row r="2771">
          <cell r="A2771" t="str">
            <v>Sales</v>
          </cell>
        </row>
        <row r="2772">
          <cell r="A2772" t="str">
            <v>Sales</v>
          </cell>
        </row>
        <row r="2773">
          <cell r="A2773" t="str">
            <v>Sales</v>
          </cell>
        </row>
        <row r="2774">
          <cell r="A2774" t="str">
            <v>Sales</v>
          </cell>
        </row>
        <row r="2775">
          <cell r="A2775" t="str">
            <v>Sales</v>
          </cell>
        </row>
        <row r="2776">
          <cell r="A2776" t="str">
            <v>Sales</v>
          </cell>
        </row>
        <row r="2777">
          <cell r="A2777" t="str">
            <v>Sales</v>
          </cell>
        </row>
        <row r="2778">
          <cell r="A2778" t="str">
            <v>Sales</v>
          </cell>
        </row>
        <row r="2779">
          <cell r="A2779" t="str">
            <v>Sales</v>
          </cell>
        </row>
        <row r="2780">
          <cell r="A2780" t="str">
            <v>Sales</v>
          </cell>
        </row>
        <row r="2781">
          <cell r="A2781" t="str">
            <v>Sales</v>
          </cell>
        </row>
        <row r="2782">
          <cell r="A2782" t="str">
            <v>Sales</v>
          </cell>
        </row>
        <row r="2783">
          <cell r="A2783" t="str">
            <v>Sales</v>
          </cell>
        </row>
        <row r="2784">
          <cell r="A2784" t="str">
            <v>Sales</v>
          </cell>
        </row>
        <row r="2785">
          <cell r="A2785" t="str">
            <v>Sales</v>
          </cell>
        </row>
        <row r="2786">
          <cell r="A2786" t="str">
            <v>Sales</v>
          </cell>
        </row>
        <row r="2787">
          <cell r="A2787" t="str">
            <v>Sales</v>
          </cell>
        </row>
        <row r="2788">
          <cell r="A2788" t="str">
            <v>Sales</v>
          </cell>
        </row>
        <row r="2789">
          <cell r="A2789" t="str">
            <v>Sales</v>
          </cell>
        </row>
        <row r="2790">
          <cell r="A2790" t="str">
            <v>Sales</v>
          </cell>
        </row>
        <row r="2791">
          <cell r="A2791" t="str">
            <v>Sales</v>
          </cell>
        </row>
        <row r="2792">
          <cell r="A2792" t="str">
            <v>Sales</v>
          </cell>
        </row>
        <row r="2793">
          <cell r="A2793" t="str">
            <v>Sales</v>
          </cell>
        </row>
        <row r="2794">
          <cell r="A2794" t="str">
            <v>Sales</v>
          </cell>
        </row>
        <row r="2795">
          <cell r="A2795" t="str">
            <v>Sales</v>
          </cell>
        </row>
        <row r="2796">
          <cell r="A2796" t="str">
            <v>Sales</v>
          </cell>
        </row>
        <row r="2797">
          <cell r="A2797" t="str">
            <v>Sales</v>
          </cell>
        </row>
        <row r="2798">
          <cell r="A2798" t="str">
            <v>Sales</v>
          </cell>
        </row>
        <row r="2799">
          <cell r="A2799" t="str">
            <v>Sales</v>
          </cell>
        </row>
        <row r="2800">
          <cell r="A2800" t="str">
            <v>Sales</v>
          </cell>
        </row>
        <row r="2801">
          <cell r="A2801" t="str">
            <v>Sales</v>
          </cell>
        </row>
        <row r="2802">
          <cell r="A2802" t="str">
            <v>Sales</v>
          </cell>
        </row>
        <row r="2803">
          <cell r="A2803" t="str">
            <v>Sales</v>
          </cell>
        </row>
        <row r="2804">
          <cell r="A2804" t="str">
            <v>Sales</v>
          </cell>
        </row>
        <row r="2805">
          <cell r="A2805" t="str">
            <v>Sales</v>
          </cell>
        </row>
        <row r="2806">
          <cell r="A2806" t="str">
            <v>Sales</v>
          </cell>
        </row>
        <row r="2807">
          <cell r="A2807" t="str">
            <v>Sales</v>
          </cell>
        </row>
        <row r="2808">
          <cell r="A2808" t="str">
            <v>Sales Equipment</v>
          </cell>
        </row>
        <row r="2809">
          <cell r="A2809" t="str">
            <v>Sales Equipment</v>
          </cell>
        </row>
        <row r="2810">
          <cell r="A2810" t="str">
            <v>Sales Equipment</v>
          </cell>
        </row>
        <row r="2811">
          <cell r="A2811" t="str">
            <v>Sales Equipment</v>
          </cell>
        </row>
        <row r="2812">
          <cell r="A2812" t="str">
            <v>Sales Equipment</v>
          </cell>
        </row>
        <row r="2813">
          <cell r="A2813" t="str">
            <v>Sales Equipment</v>
          </cell>
        </row>
        <row r="2814">
          <cell r="A2814" t="str">
            <v>Sales Equipment</v>
          </cell>
        </row>
        <row r="2815">
          <cell r="A2815" t="str">
            <v>Sales Equipment</v>
          </cell>
        </row>
        <row r="2816">
          <cell r="A2816" t="str">
            <v>Sales Equipment</v>
          </cell>
        </row>
        <row r="2817">
          <cell r="A2817" t="str">
            <v>Sales Equipment</v>
          </cell>
        </row>
        <row r="2818">
          <cell r="A2818" t="str">
            <v>Sales Equipment</v>
          </cell>
        </row>
        <row r="2819">
          <cell r="A2819" t="str">
            <v>Sales Equipment</v>
          </cell>
        </row>
        <row r="2820">
          <cell r="A2820" t="str">
            <v>Sales Equipment</v>
          </cell>
        </row>
        <row r="2821">
          <cell r="A2821" t="str">
            <v>Sales Equipment</v>
          </cell>
        </row>
        <row r="2822">
          <cell r="A2822" t="str">
            <v>Sales Equipment</v>
          </cell>
        </row>
        <row r="2823">
          <cell r="A2823" t="str">
            <v>Sales Equipment</v>
          </cell>
        </row>
        <row r="2824">
          <cell r="A2824" t="str">
            <v>Sales Equipment</v>
          </cell>
        </row>
        <row r="2825">
          <cell r="A2825" t="str">
            <v>Sales Equipment</v>
          </cell>
        </row>
        <row r="2826">
          <cell r="A2826" t="str">
            <v>Sales Equipment</v>
          </cell>
        </row>
        <row r="2827">
          <cell r="A2827" t="str">
            <v>Sales Equipment</v>
          </cell>
        </row>
        <row r="2828">
          <cell r="A2828" t="str">
            <v>Sales Equipment</v>
          </cell>
        </row>
        <row r="2829">
          <cell r="A2829" t="str">
            <v>Sales Equipment</v>
          </cell>
        </row>
        <row r="2830">
          <cell r="A2830" t="str">
            <v>Sales Equipment</v>
          </cell>
        </row>
        <row r="2831">
          <cell r="A2831" t="str">
            <v>Sales Equipment</v>
          </cell>
        </row>
        <row r="2832">
          <cell r="A2832" t="str">
            <v>Sales Equipment</v>
          </cell>
        </row>
        <row r="2833">
          <cell r="A2833" t="str">
            <v>Sales Equipment</v>
          </cell>
        </row>
        <row r="2834">
          <cell r="A2834" t="str">
            <v>Sales Equipment</v>
          </cell>
        </row>
        <row r="2835">
          <cell r="A2835" t="str">
            <v>Sales Equipment</v>
          </cell>
        </row>
        <row r="2836">
          <cell r="A2836" t="str">
            <v>Sales Equipment</v>
          </cell>
        </row>
        <row r="2837">
          <cell r="A2837" t="str">
            <v>Sales Equipment</v>
          </cell>
        </row>
        <row r="2838">
          <cell r="A2838" t="str">
            <v>Sales Equipment</v>
          </cell>
        </row>
        <row r="2839">
          <cell r="A2839" t="str">
            <v>Sales Equipment</v>
          </cell>
        </row>
        <row r="2840">
          <cell r="A2840" t="str">
            <v>Sales</v>
          </cell>
        </row>
        <row r="2841">
          <cell r="A2841" t="str">
            <v>Sales</v>
          </cell>
        </row>
        <row r="2842">
          <cell r="A2842" t="str">
            <v>Sales</v>
          </cell>
        </row>
        <row r="2843">
          <cell r="A2843" t="str">
            <v>Sales</v>
          </cell>
        </row>
        <row r="2844">
          <cell r="A2844" t="str">
            <v>Sales</v>
          </cell>
        </row>
        <row r="2845">
          <cell r="A2845" t="str">
            <v>Sales</v>
          </cell>
        </row>
        <row r="2846">
          <cell r="A2846" t="str">
            <v>Sales</v>
          </cell>
        </row>
        <row r="2847">
          <cell r="A2847" t="str">
            <v>Sales</v>
          </cell>
        </row>
        <row r="2848">
          <cell r="A2848" t="str">
            <v>Sales</v>
          </cell>
        </row>
        <row r="2849">
          <cell r="A2849" t="str">
            <v>Sales</v>
          </cell>
        </row>
        <row r="2850">
          <cell r="A2850" t="str">
            <v>Sales</v>
          </cell>
        </row>
        <row r="2851">
          <cell r="A2851" t="str">
            <v>Sales</v>
          </cell>
        </row>
        <row r="2852">
          <cell r="A2852" t="str">
            <v>Sales</v>
          </cell>
        </row>
        <row r="2853">
          <cell r="A2853" t="str">
            <v>Sales</v>
          </cell>
        </row>
        <row r="2854">
          <cell r="A2854" t="str">
            <v>Sales</v>
          </cell>
        </row>
        <row r="2855">
          <cell r="A2855" t="str">
            <v>Sales</v>
          </cell>
        </row>
        <row r="2856">
          <cell r="A2856" t="str">
            <v>Sales</v>
          </cell>
        </row>
        <row r="2857">
          <cell r="A2857" t="str">
            <v>Sales</v>
          </cell>
        </row>
        <row r="2858">
          <cell r="A2858" t="str">
            <v>Sales</v>
          </cell>
        </row>
        <row r="2859">
          <cell r="A2859" t="str">
            <v>Sales</v>
          </cell>
        </row>
        <row r="2860">
          <cell r="A2860" t="str">
            <v>Sales</v>
          </cell>
        </row>
        <row r="2861">
          <cell r="A2861" t="str">
            <v>Sales</v>
          </cell>
        </row>
        <row r="2862">
          <cell r="A2862" t="str">
            <v>Sales</v>
          </cell>
        </row>
        <row r="2863">
          <cell r="A2863" t="str">
            <v>Sales</v>
          </cell>
        </row>
        <row r="2864">
          <cell r="A2864" t="str">
            <v>Sales</v>
          </cell>
        </row>
        <row r="2865">
          <cell r="A2865" t="str">
            <v>Sales</v>
          </cell>
        </row>
        <row r="2866">
          <cell r="A2866" t="str">
            <v>Sales</v>
          </cell>
        </row>
        <row r="2867">
          <cell r="A2867" t="str">
            <v>Sales</v>
          </cell>
        </row>
        <row r="2868">
          <cell r="A2868" t="str">
            <v>Sales</v>
          </cell>
        </row>
        <row r="2869">
          <cell r="A2869" t="str">
            <v>Sales</v>
          </cell>
        </row>
        <row r="2870">
          <cell r="A2870" t="str">
            <v>Sales</v>
          </cell>
        </row>
        <row r="2871">
          <cell r="A2871" t="str">
            <v>Sales</v>
          </cell>
        </row>
        <row r="2872">
          <cell r="A2872" t="str">
            <v>Sales</v>
          </cell>
        </row>
        <row r="2873">
          <cell r="A2873" t="str">
            <v>Sales</v>
          </cell>
        </row>
        <row r="2874">
          <cell r="A2874" t="str">
            <v>Sales</v>
          </cell>
        </row>
        <row r="2875">
          <cell r="A2875" t="str">
            <v>Sales</v>
          </cell>
        </row>
        <row r="2876">
          <cell r="A2876" t="str">
            <v>Sales</v>
          </cell>
        </row>
        <row r="2877">
          <cell r="A2877" t="str">
            <v>Sales</v>
          </cell>
        </row>
        <row r="2878">
          <cell r="A2878" t="str">
            <v>Sales</v>
          </cell>
        </row>
        <row r="2879">
          <cell r="A2879" t="str">
            <v>Sales</v>
          </cell>
        </row>
        <row r="2880">
          <cell r="A2880" t="str">
            <v>Sales</v>
          </cell>
        </row>
        <row r="2881">
          <cell r="A2881" t="str">
            <v>Sales</v>
          </cell>
        </row>
        <row r="2882">
          <cell r="A2882" t="str">
            <v>Sales</v>
          </cell>
        </row>
        <row r="2883">
          <cell r="A2883" t="str">
            <v>Sales</v>
          </cell>
        </row>
        <row r="2884">
          <cell r="A2884" t="str">
            <v>Sales</v>
          </cell>
        </row>
        <row r="2885">
          <cell r="A2885" t="str">
            <v>Sales</v>
          </cell>
        </row>
        <row r="2886">
          <cell r="A2886" t="str">
            <v>Sales</v>
          </cell>
        </row>
        <row r="2887">
          <cell r="A2887" t="str">
            <v>Sales</v>
          </cell>
        </row>
        <row r="2888">
          <cell r="A2888" t="str">
            <v>Sales</v>
          </cell>
        </row>
        <row r="2889">
          <cell r="A2889" t="str">
            <v>Sales</v>
          </cell>
        </row>
        <row r="2890">
          <cell r="A2890" t="str">
            <v>Sales</v>
          </cell>
        </row>
        <row r="2891">
          <cell r="A2891" t="str">
            <v>Sales</v>
          </cell>
        </row>
        <row r="2892">
          <cell r="A2892" t="str">
            <v>Sales</v>
          </cell>
        </row>
        <row r="2893">
          <cell r="A2893" t="str">
            <v>Sales</v>
          </cell>
        </row>
        <row r="2894">
          <cell r="A2894" t="str">
            <v>Sales</v>
          </cell>
        </row>
        <row r="2895">
          <cell r="A2895" t="str">
            <v>Sales</v>
          </cell>
        </row>
        <row r="2896">
          <cell r="A2896" t="str">
            <v>Sales</v>
          </cell>
        </row>
        <row r="2897">
          <cell r="A2897" t="str">
            <v>Sales</v>
          </cell>
        </row>
        <row r="2898">
          <cell r="A2898" t="str">
            <v>Sales</v>
          </cell>
        </row>
        <row r="2899">
          <cell r="A2899" t="str">
            <v>Sales</v>
          </cell>
        </row>
        <row r="2900">
          <cell r="A2900" t="str">
            <v>Sales</v>
          </cell>
        </row>
        <row r="2901">
          <cell r="A2901" t="str">
            <v>Sales</v>
          </cell>
        </row>
        <row r="2902">
          <cell r="A2902" t="str">
            <v>Sales</v>
          </cell>
        </row>
        <row r="2903">
          <cell r="A2903" t="str">
            <v>Sales</v>
          </cell>
        </row>
        <row r="2904">
          <cell r="A2904" t="str">
            <v>Sales</v>
          </cell>
        </row>
        <row r="2905">
          <cell r="A2905" t="str">
            <v>Sales</v>
          </cell>
        </row>
        <row r="2906">
          <cell r="A2906" t="str">
            <v>Sales</v>
          </cell>
        </row>
        <row r="2907">
          <cell r="A2907" t="str">
            <v>Commercial</v>
          </cell>
        </row>
        <row r="2908">
          <cell r="A2908" t="str">
            <v>Commercial</v>
          </cell>
        </row>
        <row r="2909">
          <cell r="A2909" t="str">
            <v>Commercial</v>
          </cell>
        </row>
        <row r="2910">
          <cell r="A2910" t="str">
            <v>Commercial</v>
          </cell>
        </row>
        <row r="2911">
          <cell r="A2911" t="str">
            <v>Commercial</v>
          </cell>
        </row>
        <row r="2912">
          <cell r="A2912" t="str">
            <v>Commercial</v>
          </cell>
        </row>
        <row r="2913">
          <cell r="A2913" t="str">
            <v>Commercial</v>
          </cell>
        </row>
        <row r="2914">
          <cell r="A2914" t="str">
            <v>Commercial</v>
          </cell>
        </row>
        <row r="2915">
          <cell r="A2915" t="str">
            <v>Commercial</v>
          </cell>
        </row>
        <row r="2916">
          <cell r="A2916" t="str">
            <v>Commercial</v>
          </cell>
        </row>
        <row r="2917">
          <cell r="A2917" t="str">
            <v>Commercial</v>
          </cell>
        </row>
        <row r="2918">
          <cell r="A2918" t="str">
            <v>Commercial</v>
          </cell>
        </row>
        <row r="2919">
          <cell r="A2919" t="str">
            <v>Commercial</v>
          </cell>
        </row>
        <row r="2920">
          <cell r="A2920" t="str">
            <v>Commercial</v>
          </cell>
        </row>
        <row r="2921">
          <cell r="A2921" t="str">
            <v>Commercial</v>
          </cell>
        </row>
        <row r="2922">
          <cell r="A2922" t="str">
            <v>Commercial</v>
          </cell>
        </row>
        <row r="2923">
          <cell r="A2923" t="str">
            <v>Commercial</v>
          </cell>
        </row>
        <row r="2924">
          <cell r="A2924" t="str">
            <v>Commercial</v>
          </cell>
        </row>
        <row r="2925">
          <cell r="A2925" t="str">
            <v>Commercial</v>
          </cell>
        </row>
        <row r="2926">
          <cell r="A2926" t="str">
            <v>Commercial</v>
          </cell>
        </row>
        <row r="2927">
          <cell r="A2927" t="str">
            <v>Commercial</v>
          </cell>
        </row>
        <row r="2928">
          <cell r="A2928" t="str">
            <v>Commercial</v>
          </cell>
        </row>
        <row r="2929">
          <cell r="A2929" t="str">
            <v>Commercial</v>
          </cell>
        </row>
        <row r="2930">
          <cell r="A2930" t="str">
            <v>Sales</v>
          </cell>
        </row>
        <row r="2931">
          <cell r="A2931" t="str">
            <v>Sales</v>
          </cell>
        </row>
        <row r="2932">
          <cell r="A2932" t="str">
            <v>GM</v>
          </cell>
        </row>
        <row r="2933">
          <cell r="A2933" t="str">
            <v>GM</v>
          </cell>
        </row>
        <row r="2934">
          <cell r="A2934" t="str">
            <v>GM</v>
          </cell>
        </row>
        <row r="2935">
          <cell r="A2935" t="str">
            <v>GM</v>
          </cell>
        </row>
        <row r="2936">
          <cell r="A2936" t="str">
            <v>GM</v>
          </cell>
        </row>
        <row r="2937">
          <cell r="A2937" t="str">
            <v>GM</v>
          </cell>
        </row>
        <row r="2938">
          <cell r="A2938" t="str">
            <v>GM</v>
          </cell>
        </row>
        <row r="2939">
          <cell r="A2939" t="str">
            <v>GM</v>
          </cell>
        </row>
        <row r="2940">
          <cell r="A2940" t="str">
            <v>GM</v>
          </cell>
        </row>
        <row r="2941">
          <cell r="A2941" t="str">
            <v>GM</v>
          </cell>
        </row>
        <row r="2942">
          <cell r="A2942" t="str">
            <v>GM</v>
          </cell>
        </row>
        <row r="2943">
          <cell r="A2943" t="str">
            <v>GM</v>
          </cell>
        </row>
        <row r="2944">
          <cell r="A2944" t="str">
            <v>GM</v>
          </cell>
        </row>
        <row r="2945">
          <cell r="A2945" t="str">
            <v>GM</v>
          </cell>
        </row>
        <row r="2946">
          <cell r="A2946" t="str">
            <v>GM</v>
          </cell>
        </row>
        <row r="2947">
          <cell r="A2947" t="str">
            <v>GM</v>
          </cell>
        </row>
        <row r="2948">
          <cell r="A2948" t="str">
            <v>GM</v>
          </cell>
        </row>
        <row r="2949">
          <cell r="A2949" t="str">
            <v>GM</v>
          </cell>
        </row>
        <row r="2950">
          <cell r="A2950" t="str">
            <v>GM</v>
          </cell>
        </row>
        <row r="2951">
          <cell r="A2951" t="str">
            <v>GM</v>
          </cell>
        </row>
        <row r="2952">
          <cell r="A2952" t="str">
            <v>GM</v>
          </cell>
        </row>
        <row r="2953">
          <cell r="A2953" t="str">
            <v>GM</v>
          </cell>
        </row>
        <row r="2954">
          <cell r="A2954" t="str">
            <v>GM</v>
          </cell>
        </row>
        <row r="2955">
          <cell r="A2955" t="str">
            <v>GM</v>
          </cell>
        </row>
        <row r="2956">
          <cell r="A2956" t="str">
            <v>GM</v>
          </cell>
        </row>
        <row r="2957">
          <cell r="A2957" t="str">
            <v>GM</v>
          </cell>
        </row>
        <row r="2958">
          <cell r="A2958" t="str">
            <v>GM</v>
          </cell>
        </row>
        <row r="2959">
          <cell r="A2959" t="str">
            <v>GM</v>
          </cell>
        </row>
        <row r="2960">
          <cell r="A2960" t="str">
            <v>GM</v>
          </cell>
        </row>
        <row r="2961">
          <cell r="A2961" t="str">
            <v>GM</v>
          </cell>
        </row>
        <row r="2962">
          <cell r="A2962" t="str">
            <v>GM</v>
          </cell>
        </row>
        <row r="2963">
          <cell r="A2963" t="str">
            <v>GM</v>
          </cell>
        </row>
        <row r="2964">
          <cell r="A2964" t="str">
            <v>GM</v>
          </cell>
        </row>
        <row r="2965">
          <cell r="A2965" t="str">
            <v>GM</v>
          </cell>
        </row>
        <row r="2966">
          <cell r="A2966" t="str">
            <v>GM</v>
          </cell>
        </row>
        <row r="2967">
          <cell r="A2967" t="str">
            <v>GM</v>
          </cell>
        </row>
        <row r="2968">
          <cell r="A2968" t="str">
            <v>GM</v>
          </cell>
        </row>
        <row r="2969">
          <cell r="A2969" t="str">
            <v>GM</v>
          </cell>
        </row>
        <row r="2970">
          <cell r="A2970" t="str">
            <v>GM</v>
          </cell>
        </row>
        <row r="2971">
          <cell r="A2971" t="str">
            <v>GM</v>
          </cell>
        </row>
        <row r="2972">
          <cell r="A2972" t="str">
            <v>GM</v>
          </cell>
        </row>
        <row r="2973">
          <cell r="A2973" t="str">
            <v>GM</v>
          </cell>
        </row>
        <row r="2974">
          <cell r="A2974" t="str">
            <v>GM</v>
          </cell>
        </row>
        <row r="2975">
          <cell r="A2975" t="str">
            <v>GM</v>
          </cell>
        </row>
        <row r="2976">
          <cell r="A2976" t="str">
            <v>GM</v>
          </cell>
        </row>
        <row r="2977">
          <cell r="A2977" t="str">
            <v>GM</v>
          </cell>
        </row>
        <row r="2978">
          <cell r="A2978" t="str">
            <v>GM</v>
          </cell>
        </row>
        <row r="2979">
          <cell r="A2979" t="str">
            <v>GM</v>
          </cell>
        </row>
        <row r="2980">
          <cell r="A2980" t="str">
            <v>GM</v>
          </cell>
        </row>
        <row r="2981">
          <cell r="A2981" t="str">
            <v>GM</v>
          </cell>
        </row>
        <row r="2982">
          <cell r="A2982" t="str">
            <v>GM</v>
          </cell>
        </row>
        <row r="2983">
          <cell r="A2983" t="str">
            <v>GM</v>
          </cell>
        </row>
        <row r="2984">
          <cell r="A2984" t="str">
            <v>GM</v>
          </cell>
        </row>
        <row r="2985">
          <cell r="A2985" t="str">
            <v>GM</v>
          </cell>
        </row>
        <row r="2986">
          <cell r="A2986" t="str">
            <v>GM</v>
          </cell>
        </row>
        <row r="2987">
          <cell r="A2987" t="str">
            <v>GM</v>
          </cell>
        </row>
        <row r="2988">
          <cell r="A2988" t="str">
            <v>GM</v>
          </cell>
        </row>
        <row r="2989">
          <cell r="A2989" t="str">
            <v>GM</v>
          </cell>
        </row>
        <row r="2990">
          <cell r="A2990" t="str">
            <v>GM</v>
          </cell>
        </row>
        <row r="2991">
          <cell r="A2991" t="str">
            <v>GM</v>
          </cell>
        </row>
        <row r="2992">
          <cell r="A2992" t="str">
            <v>GM</v>
          </cell>
        </row>
        <row r="2993">
          <cell r="A2993" t="str">
            <v>GM</v>
          </cell>
        </row>
        <row r="2994">
          <cell r="A2994" t="str">
            <v>GM</v>
          </cell>
        </row>
        <row r="2995">
          <cell r="A2995" t="str">
            <v>GM</v>
          </cell>
        </row>
        <row r="2996">
          <cell r="A2996" t="str">
            <v>GM</v>
          </cell>
        </row>
        <row r="2997">
          <cell r="A2997" t="str">
            <v>HR</v>
          </cell>
        </row>
        <row r="2998">
          <cell r="A2998" t="str">
            <v>HR</v>
          </cell>
        </row>
        <row r="2999">
          <cell r="A2999" t="str">
            <v>HR</v>
          </cell>
        </row>
        <row r="3000">
          <cell r="A3000" t="str">
            <v>HR</v>
          </cell>
        </row>
        <row r="3001">
          <cell r="A3001" t="str">
            <v>HR</v>
          </cell>
        </row>
        <row r="3002">
          <cell r="A3002" t="str">
            <v>HR</v>
          </cell>
        </row>
        <row r="3003">
          <cell r="A3003" t="str">
            <v>HR</v>
          </cell>
        </row>
        <row r="3004">
          <cell r="A3004" t="str">
            <v>HR</v>
          </cell>
        </row>
        <row r="3005">
          <cell r="A3005" t="str">
            <v>HR</v>
          </cell>
        </row>
        <row r="3006">
          <cell r="A3006" t="str">
            <v>HR</v>
          </cell>
        </row>
        <row r="3007">
          <cell r="A3007" t="str">
            <v>HR</v>
          </cell>
        </row>
        <row r="3008">
          <cell r="A3008" t="str">
            <v>HR</v>
          </cell>
        </row>
        <row r="3009">
          <cell r="A3009" t="str">
            <v>HR</v>
          </cell>
        </row>
        <row r="3010">
          <cell r="A3010" t="str">
            <v>HR</v>
          </cell>
        </row>
        <row r="3011">
          <cell r="A3011" t="str">
            <v>HR</v>
          </cell>
        </row>
        <row r="3012">
          <cell r="A3012" t="str">
            <v>HR</v>
          </cell>
        </row>
        <row r="3013">
          <cell r="A3013" t="str">
            <v>HR</v>
          </cell>
        </row>
        <row r="3014">
          <cell r="A3014" t="str">
            <v>HR</v>
          </cell>
        </row>
        <row r="3015">
          <cell r="A3015" t="str">
            <v>HR</v>
          </cell>
        </row>
        <row r="3016">
          <cell r="A3016" t="str">
            <v>HR</v>
          </cell>
        </row>
        <row r="3017">
          <cell r="A3017" t="str">
            <v>HR</v>
          </cell>
        </row>
        <row r="3018">
          <cell r="A3018" t="str">
            <v>HR</v>
          </cell>
        </row>
        <row r="3019">
          <cell r="A3019" t="str">
            <v>HR</v>
          </cell>
        </row>
        <row r="3020">
          <cell r="A3020" t="str">
            <v>HR</v>
          </cell>
        </row>
        <row r="3021">
          <cell r="A3021" t="str">
            <v>HR</v>
          </cell>
        </row>
        <row r="3022">
          <cell r="A3022" t="str">
            <v>HR</v>
          </cell>
        </row>
        <row r="3023">
          <cell r="A3023" t="str">
            <v>HR</v>
          </cell>
        </row>
        <row r="3024">
          <cell r="A3024" t="str">
            <v>HR</v>
          </cell>
        </row>
        <row r="3025">
          <cell r="A3025" t="str">
            <v>HR</v>
          </cell>
        </row>
        <row r="3026">
          <cell r="A3026" t="str">
            <v>HR</v>
          </cell>
        </row>
        <row r="3027">
          <cell r="A3027" t="str">
            <v>HR</v>
          </cell>
        </row>
        <row r="3028">
          <cell r="A3028" t="str">
            <v>HR</v>
          </cell>
        </row>
        <row r="3029">
          <cell r="A3029" t="str">
            <v>HR</v>
          </cell>
        </row>
        <row r="3030">
          <cell r="A3030" t="str">
            <v>HR</v>
          </cell>
        </row>
        <row r="3031">
          <cell r="A3031" t="str">
            <v>HR</v>
          </cell>
        </row>
        <row r="3032">
          <cell r="A3032" t="str">
            <v>HR</v>
          </cell>
        </row>
        <row r="3033">
          <cell r="A3033" t="str">
            <v>HR</v>
          </cell>
        </row>
        <row r="3034">
          <cell r="A3034" t="str">
            <v>HR</v>
          </cell>
        </row>
        <row r="3035">
          <cell r="A3035" t="str">
            <v>HR</v>
          </cell>
        </row>
        <row r="3036">
          <cell r="A3036" t="str">
            <v>HR</v>
          </cell>
        </row>
        <row r="3037">
          <cell r="A3037" t="str">
            <v>HR</v>
          </cell>
        </row>
        <row r="3038">
          <cell r="A3038" t="str">
            <v>HR</v>
          </cell>
        </row>
        <row r="3039">
          <cell r="A3039" t="str">
            <v>HR</v>
          </cell>
        </row>
        <row r="3040">
          <cell r="A3040" t="str">
            <v>HR</v>
          </cell>
        </row>
        <row r="3041">
          <cell r="A3041" t="str">
            <v>HR</v>
          </cell>
        </row>
        <row r="3042">
          <cell r="A3042" t="str">
            <v>HR</v>
          </cell>
        </row>
        <row r="3043">
          <cell r="A3043" t="str">
            <v>HR</v>
          </cell>
        </row>
        <row r="3044">
          <cell r="A3044" t="str">
            <v>HR</v>
          </cell>
        </row>
        <row r="3045">
          <cell r="A3045" t="str">
            <v>HR</v>
          </cell>
        </row>
        <row r="3046">
          <cell r="A3046" t="str">
            <v>HR</v>
          </cell>
        </row>
        <row r="3047">
          <cell r="A3047" t="str">
            <v>HR</v>
          </cell>
        </row>
        <row r="3048">
          <cell r="A3048" t="str">
            <v>HR</v>
          </cell>
        </row>
        <row r="3049">
          <cell r="A3049" t="str">
            <v>HR</v>
          </cell>
        </row>
        <row r="3050">
          <cell r="A3050" t="str">
            <v>HR</v>
          </cell>
        </row>
        <row r="3051">
          <cell r="A3051" t="str">
            <v>HR</v>
          </cell>
        </row>
        <row r="3052">
          <cell r="A3052" t="str">
            <v>HR</v>
          </cell>
        </row>
        <row r="3053">
          <cell r="A3053" t="str">
            <v>HR</v>
          </cell>
        </row>
        <row r="3054">
          <cell r="A3054" t="str">
            <v>HR</v>
          </cell>
        </row>
        <row r="3055">
          <cell r="A3055" t="str">
            <v>HR</v>
          </cell>
        </row>
        <row r="3056">
          <cell r="A3056" t="str">
            <v>HR</v>
          </cell>
        </row>
        <row r="3057">
          <cell r="A3057" t="str">
            <v>HR</v>
          </cell>
        </row>
        <row r="3058">
          <cell r="A3058" t="str">
            <v>HR</v>
          </cell>
        </row>
        <row r="3059">
          <cell r="A3059" t="str">
            <v>HR</v>
          </cell>
        </row>
        <row r="3060">
          <cell r="A3060" t="str">
            <v>HR</v>
          </cell>
        </row>
        <row r="3061">
          <cell r="A3061" t="str">
            <v>HR</v>
          </cell>
        </row>
        <row r="3062">
          <cell r="A3062" t="str">
            <v>HR</v>
          </cell>
        </row>
        <row r="3063">
          <cell r="A3063" t="str">
            <v>HR</v>
          </cell>
        </row>
        <row r="3064">
          <cell r="A3064" t="str">
            <v>HR</v>
          </cell>
        </row>
        <row r="3065">
          <cell r="A3065" t="str">
            <v>HR</v>
          </cell>
        </row>
        <row r="3066">
          <cell r="A3066" t="str">
            <v>HR</v>
          </cell>
        </row>
        <row r="3067">
          <cell r="A3067" t="str">
            <v>HR</v>
          </cell>
        </row>
        <row r="3068">
          <cell r="A3068" t="str">
            <v>HR</v>
          </cell>
        </row>
        <row r="3069">
          <cell r="A3069" t="str">
            <v>HR</v>
          </cell>
        </row>
        <row r="3070">
          <cell r="A3070" t="str">
            <v>HR</v>
          </cell>
        </row>
        <row r="3071">
          <cell r="A3071" t="str">
            <v>HR</v>
          </cell>
        </row>
        <row r="3072">
          <cell r="A3072" t="str">
            <v>HR</v>
          </cell>
        </row>
        <row r="3073">
          <cell r="A3073" t="str">
            <v>HR</v>
          </cell>
        </row>
        <row r="3074">
          <cell r="A3074" t="str">
            <v>HR</v>
          </cell>
        </row>
        <row r="3075">
          <cell r="A3075" t="str">
            <v>HR</v>
          </cell>
        </row>
        <row r="3076">
          <cell r="A3076" t="str">
            <v>HR</v>
          </cell>
        </row>
        <row r="3077">
          <cell r="A3077" t="str">
            <v>HR</v>
          </cell>
        </row>
        <row r="3078">
          <cell r="A3078" t="str">
            <v>HR</v>
          </cell>
        </row>
        <row r="3079">
          <cell r="A3079" t="str">
            <v>Commercial</v>
          </cell>
        </row>
        <row r="3080">
          <cell r="A3080" t="str">
            <v>Commercial</v>
          </cell>
        </row>
        <row r="3081">
          <cell r="A3081" t="str">
            <v>Commercial</v>
          </cell>
        </row>
        <row r="3082">
          <cell r="A3082" t="str">
            <v>Commercial</v>
          </cell>
        </row>
        <row r="3083">
          <cell r="A3083" t="str">
            <v>Commercial</v>
          </cell>
        </row>
        <row r="3084">
          <cell r="A3084" t="str">
            <v>Commercial</v>
          </cell>
        </row>
        <row r="3085">
          <cell r="A3085" t="str">
            <v>Commercial</v>
          </cell>
        </row>
        <row r="3086">
          <cell r="A3086" t="str">
            <v>Commercial</v>
          </cell>
        </row>
        <row r="3087">
          <cell r="A3087" t="str">
            <v>Commercial</v>
          </cell>
        </row>
        <row r="3088">
          <cell r="A3088" t="str">
            <v>Commercial</v>
          </cell>
        </row>
        <row r="3089">
          <cell r="A3089" t="str">
            <v>Commercial</v>
          </cell>
        </row>
        <row r="3090">
          <cell r="A3090" t="str">
            <v>Commercial</v>
          </cell>
        </row>
        <row r="3091">
          <cell r="A3091" t="str">
            <v>Commercial</v>
          </cell>
        </row>
        <row r="3092">
          <cell r="A3092" t="str">
            <v>Commercial</v>
          </cell>
        </row>
        <row r="3093">
          <cell r="A3093" t="str">
            <v>Commercial</v>
          </cell>
        </row>
        <row r="3094">
          <cell r="A3094" t="str">
            <v>Commercial</v>
          </cell>
        </row>
        <row r="3095">
          <cell r="A3095" t="str">
            <v>Commercial</v>
          </cell>
        </row>
        <row r="3096">
          <cell r="A3096" t="str">
            <v>Commercial</v>
          </cell>
        </row>
        <row r="3097">
          <cell r="A3097" t="str">
            <v>Commercial</v>
          </cell>
        </row>
        <row r="3098">
          <cell r="A3098" t="str">
            <v>Commercial</v>
          </cell>
        </row>
        <row r="3099">
          <cell r="A3099" t="str">
            <v>Commercial</v>
          </cell>
        </row>
        <row r="3100">
          <cell r="A3100" t="str">
            <v>Commercial</v>
          </cell>
        </row>
        <row r="3101">
          <cell r="A3101" t="str">
            <v>Commercial</v>
          </cell>
        </row>
        <row r="3102">
          <cell r="A3102" t="str">
            <v>Commercial</v>
          </cell>
        </row>
        <row r="3103">
          <cell r="A3103" t="str">
            <v>Commercial</v>
          </cell>
        </row>
        <row r="3104">
          <cell r="A3104" t="str">
            <v>Commercial</v>
          </cell>
        </row>
        <row r="3105">
          <cell r="A3105" t="str">
            <v>Commercial</v>
          </cell>
        </row>
        <row r="3106">
          <cell r="A3106" t="str">
            <v>Commercial</v>
          </cell>
        </row>
        <row r="3107">
          <cell r="A3107" t="str">
            <v>Commercial</v>
          </cell>
        </row>
        <row r="3108">
          <cell r="A3108" t="str">
            <v>Commercial</v>
          </cell>
        </row>
        <row r="3109">
          <cell r="A3109" t="str">
            <v>Commercial</v>
          </cell>
        </row>
        <row r="3110">
          <cell r="A3110" t="str">
            <v>Commercial</v>
          </cell>
        </row>
        <row r="3111">
          <cell r="A3111" t="str">
            <v>Commercial</v>
          </cell>
        </row>
        <row r="3112">
          <cell r="A3112" t="str">
            <v>Commercial</v>
          </cell>
        </row>
        <row r="3113">
          <cell r="A3113" t="str">
            <v>Commercial</v>
          </cell>
        </row>
        <row r="3114">
          <cell r="A3114" t="str">
            <v>Commercial</v>
          </cell>
        </row>
        <row r="3115">
          <cell r="A3115" t="str">
            <v>Commercial</v>
          </cell>
        </row>
        <row r="3116">
          <cell r="A3116" t="str">
            <v>Commercial</v>
          </cell>
        </row>
        <row r="3117">
          <cell r="A3117" t="str">
            <v>Commercial</v>
          </cell>
        </row>
        <row r="3118">
          <cell r="A3118" t="str">
            <v>Commercial</v>
          </cell>
        </row>
        <row r="3119">
          <cell r="A3119" t="str">
            <v>Commercial</v>
          </cell>
        </row>
        <row r="3120">
          <cell r="A3120" t="str">
            <v>Commercial</v>
          </cell>
        </row>
        <row r="3121">
          <cell r="A3121" t="str">
            <v>Commercial</v>
          </cell>
        </row>
        <row r="3122">
          <cell r="A3122" t="str">
            <v>Commercial</v>
          </cell>
        </row>
        <row r="3123">
          <cell r="A3123" t="str">
            <v>Commercial</v>
          </cell>
        </row>
        <row r="3124">
          <cell r="A3124" t="str">
            <v>Commercial</v>
          </cell>
        </row>
        <row r="3125">
          <cell r="A3125" t="str">
            <v>Commercial</v>
          </cell>
        </row>
        <row r="3126">
          <cell r="A3126" t="str">
            <v>Commercial</v>
          </cell>
        </row>
        <row r="3127">
          <cell r="A3127" t="str">
            <v>Commercial</v>
          </cell>
        </row>
        <row r="3128">
          <cell r="A3128" t="str">
            <v>Commercial</v>
          </cell>
        </row>
        <row r="3129">
          <cell r="A3129" t="str">
            <v>Commercial</v>
          </cell>
        </row>
        <row r="3130">
          <cell r="A3130" t="str">
            <v>Commercial</v>
          </cell>
        </row>
        <row r="3131">
          <cell r="A3131" t="str">
            <v>Commercial</v>
          </cell>
        </row>
        <row r="3132">
          <cell r="A3132" t="str">
            <v>Commercial</v>
          </cell>
        </row>
        <row r="3133">
          <cell r="A3133" t="str">
            <v>Commercial</v>
          </cell>
        </row>
        <row r="3134">
          <cell r="A3134" t="str">
            <v>Commercial</v>
          </cell>
        </row>
        <row r="3135">
          <cell r="A3135" t="str">
            <v>Commercial</v>
          </cell>
        </row>
        <row r="3136">
          <cell r="A3136" t="str">
            <v>Commercial</v>
          </cell>
        </row>
        <row r="3137">
          <cell r="A3137" t="str">
            <v>Commercial</v>
          </cell>
        </row>
        <row r="3138">
          <cell r="A3138" t="str">
            <v>Commercial</v>
          </cell>
        </row>
        <row r="3139">
          <cell r="A3139" t="str">
            <v>Commercial</v>
          </cell>
        </row>
        <row r="3140">
          <cell r="A3140" t="str">
            <v>Commercial</v>
          </cell>
        </row>
        <row r="3141">
          <cell r="A3141" t="str">
            <v>Commercial</v>
          </cell>
        </row>
        <row r="3142">
          <cell r="A3142" t="str">
            <v>Commercial</v>
          </cell>
        </row>
        <row r="3143">
          <cell r="A3143" t="str">
            <v>Commercial</v>
          </cell>
        </row>
        <row r="3144">
          <cell r="A3144" t="str">
            <v>Commercial</v>
          </cell>
        </row>
        <row r="3145">
          <cell r="A3145" t="str">
            <v>Commercial</v>
          </cell>
        </row>
        <row r="3146">
          <cell r="A3146" t="str">
            <v>Commercial</v>
          </cell>
        </row>
        <row r="3147">
          <cell r="A3147" t="str">
            <v>Commercial</v>
          </cell>
        </row>
        <row r="3148">
          <cell r="A3148" t="str">
            <v>Commercial</v>
          </cell>
        </row>
        <row r="3149">
          <cell r="A3149" t="str">
            <v>Commercial</v>
          </cell>
        </row>
        <row r="3150">
          <cell r="A3150" t="str">
            <v>Commercial</v>
          </cell>
        </row>
        <row r="3151">
          <cell r="A3151" t="str">
            <v>Commercial</v>
          </cell>
        </row>
        <row r="3152">
          <cell r="A3152" t="str">
            <v>Commercial</v>
          </cell>
        </row>
        <row r="3153">
          <cell r="A3153" t="str">
            <v>Commercial</v>
          </cell>
        </row>
        <row r="3154">
          <cell r="A3154" t="str">
            <v>Commercial</v>
          </cell>
        </row>
        <row r="3155">
          <cell r="A3155" t="str">
            <v>Commercial</v>
          </cell>
        </row>
        <row r="3156">
          <cell r="A3156" t="str">
            <v>Commercial</v>
          </cell>
        </row>
        <row r="3157">
          <cell r="A3157" t="str">
            <v>Commercial</v>
          </cell>
        </row>
        <row r="3158">
          <cell r="A3158" t="str">
            <v>Commercial</v>
          </cell>
        </row>
        <row r="3159">
          <cell r="A3159" t="str">
            <v>Commercial</v>
          </cell>
        </row>
        <row r="3160">
          <cell r="A3160" t="str">
            <v>Commercial</v>
          </cell>
        </row>
        <row r="3161">
          <cell r="A3161" t="str">
            <v>Commercial</v>
          </cell>
        </row>
        <row r="3162">
          <cell r="A3162" t="str">
            <v>Commercial</v>
          </cell>
        </row>
        <row r="3163">
          <cell r="A3163" t="str">
            <v>Commercial</v>
          </cell>
        </row>
        <row r="3164">
          <cell r="A3164" t="str">
            <v>Commercial</v>
          </cell>
        </row>
        <row r="3165">
          <cell r="A3165" t="str">
            <v>Commercial</v>
          </cell>
        </row>
        <row r="3166">
          <cell r="A3166" t="str">
            <v>Commercial</v>
          </cell>
        </row>
        <row r="3167">
          <cell r="A3167" t="str">
            <v>Commercial</v>
          </cell>
        </row>
        <row r="3168">
          <cell r="A3168" t="str">
            <v>Commercial</v>
          </cell>
        </row>
        <row r="3169">
          <cell r="A3169" t="str">
            <v>Commercial</v>
          </cell>
        </row>
        <row r="3170">
          <cell r="A3170" t="str">
            <v>Commercial</v>
          </cell>
        </row>
        <row r="3171">
          <cell r="A3171" t="str">
            <v>Commercial</v>
          </cell>
        </row>
        <row r="3172">
          <cell r="A3172" t="str">
            <v>Commercial</v>
          </cell>
        </row>
        <row r="3173">
          <cell r="A3173" t="str">
            <v>Commercial</v>
          </cell>
        </row>
        <row r="3174">
          <cell r="A3174" t="str">
            <v>Commercial</v>
          </cell>
        </row>
        <row r="3175">
          <cell r="A3175" t="str">
            <v>Commercial</v>
          </cell>
        </row>
        <row r="3176">
          <cell r="A3176" t="str">
            <v>Commercial</v>
          </cell>
        </row>
        <row r="3177">
          <cell r="A3177" t="str">
            <v>Commercial</v>
          </cell>
        </row>
        <row r="3178">
          <cell r="A3178" t="str">
            <v>Commercial</v>
          </cell>
        </row>
        <row r="3179">
          <cell r="A3179" t="str">
            <v>Commercial</v>
          </cell>
        </row>
        <row r="3180">
          <cell r="A3180" t="str">
            <v>Commercial</v>
          </cell>
        </row>
        <row r="3181">
          <cell r="A3181" t="str">
            <v>Commercial</v>
          </cell>
        </row>
        <row r="3182">
          <cell r="A3182" t="str">
            <v>Commercial</v>
          </cell>
        </row>
        <row r="3183">
          <cell r="A3183" t="str">
            <v>Commercial</v>
          </cell>
        </row>
        <row r="3184">
          <cell r="A3184" t="str">
            <v>Commercial</v>
          </cell>
        </row>
        <row r="3185">
          <cell r="A3185" t="str">
            <v>Commercial</v>
          </cell>
        </row>
        <row r="3186">
          <cell r="A3186" t="str">
            <v>Commercial</v>
          </cell>
        </row>
        <row r="3187">
          <cell r="A3187" t="str">
            <v>Commercial</v>
          </cell>
        </row>
        <row r="3188">
          <cell r="A3188" t="str">
            <v>Commercial</v>
          </cell>
        </row>
        <row r="3189">
          <cell r="A3189" t="str">
            <v>Commercial</v>
          </cell>
        </row>
        <row r="3190">
          <cell r="A3190" t="str">
            <v>Commercial</v>
          </cell>
        </row>
        <row r="3191">
          <cell r="A3191" t="str">
            <v>Commercial</v>
          </cell>
        </row>
        <row r="3192">
          <cell r="A3192" t="str">
            <v>Commercial</v>
          </cell>
        </row>
        <row r="3193">
          <cell r="A3193" t="str">
            <v>Commercial</v>
          </cell>
        </row>
        <row r="3194">
          <cell r="A3194" t="str">
            <v>Commercial</v>
          </cell>
        </row>
        <row r="3195">
          <cell r="A3195" t="str">
            <v>Commercial</v>
          </cell>
        </row>
        <row r="3196">
          <cell r="A3196" t="str">
            <v>Commercial</v>
          </cell>
        </row>
        <row r="3197">
          <cell r="A3197" t="str">
            <v>Commercial</v>
          </cell>
        </row>
        <row r="3198">
          <cell r="A3198" t="str">
            <v>Commercial</v>
          </cell>
        </row>
        <row r="3199">
          <cell r="A3199" t="str">
            <v>Commercial</v>
          </cell>
        </row>
        <row r="3200">
          <cell r="A3200" t="str">
            <v>Commercial</v>
          </cell>
        </row>
        <row r="3201">
          <cell r="A3201" t="str">
            <v>Commercial</v>
          </cell>
        </row>
        <row r="3202">
          <cell r="A3202" t="str">
            <v>Commercial</v>
          </cell>
        </row>
        <row r="3203">
          <cell r="A3203" t="str">
            <v>Commercial</v>
          </cell>
        </row>
        <row r="3204">
          <cell r="A3204" t="str">
            <v>Commercial</v>
          </cell>
        </row>
        <row r="3205">
          <cell r="A3205" t="str">
            <v>Commercial</v>
          </cell>
        </row>
        <row r="3206">
          <cell r="A3206" t="str">
            <v>Commercial</v>
          </cell>
        </row>
        <row r="3207">
          <cell r="A3207" t="str">
            <v>Commercial</v>
          </cell>
        </row>
        <row r="3208">
          <cell r="A3208" t="str">
            <v>Commercial</v>
          </cell>
        </row>
        <row r="3209">
          <cell r="A3209" t="str">
            <v>Commercial</v>
          </cell>
        </row>
        <row r="3210">
          <cell r="A3210" t="str">
            <v>HR</v>
          </cell>
        </row>
        <row r="3211">
          <cell r="A3211" t="str">
            <v>HR</v>
          </cell>
        </row>
        <row r="3212">
          <cell r="A3212" t="str">
            <v>HR</v>
          </cell>
        </row>
        <row r="3213">
          <cell r="A3213" t="str">
            <v>HR</v>
          </cell>
        </row>
        <row r="3214">
          <cell r="A3214" t="str">
            <v>HR</v>
          </cell>
        </row>
        <row r="3215">
          <cell r="A3215" t="str">
            <v>HR</v>
          </cell>
        </row>
        <row r="3216">
          <cell r="A3216" t="str">
            <v>HR</v>
          </cell>
        </row>
        <row r="3217">
          <cell r="A3217" t="str">
            <v>HR</v>
          </cell>
        </row>
        <row r="3218">
          <cell r="A3218" t="str">
            <v>HR</v>
          </cell>
        </row>
        <row r="3219">
          <cell r="A3219" t="str">
            <v>HR</v>
          </cell>
        </row>
        <row r="3220">
          <cell r="A3220" t="str">
            <v>HR</v>
          </cell>
        </row>
        <row r="3221">
          <cell r="A3221" t="str">
            <v>HR</v>
          </cell>
        </row>
        <row r="3222">
          <cell r="A3222" t="str">
            <v>HR</v>
          </cell>
        </row>
        <row r="3223">
          <cell r="A3223" t="str">
            <v>HR</v>
          </cell>
        </row>
        <row r="3224">
          <cell r="A3224" t="str">
            <v>HR</v>
          </cell>
        </row>
        <row r="3225">
          <cell r="A3225" t="str">
            <v>HR</v>
          </cell>
        </row>
        <row r="3226">
          <cell r="A3226" t="str">
            <v>HR</v>
          </cell>
        </row>
        <row r="3227">
          <cell r="A3227" t="str">
            <v>HR</v>
          </cell>
        </row>
        <row r="3228">
          <cell r="A3228" t="str">
            <v>HR</v>
          </cell>
        </row>
        <row r="3229">
          <cell r="A3229" t="str">
            <v>HR</v>
          </cell>
        </row>
        <row r="3230">
          <cell r="A3230" t="str">
            <v>HR</v>
          </cell>
        </row>
        <row r="3231">
          <cell r="A3231" t="str">
            <v>HR</v>
          </cell>
        </row>
        <row r="3232">
          <cell r="A3232" t="str">
            <v>HR</v>
          </cell>
        </row>
        <row r="3233">
          <cell r="A3233" t="str">
            <v>HR</v>
          </cell>
        </row>
        <row r="3234">
          <cell r="A3234" t="str">
            <v>HR</v>
          </cell>
        </row>
        <row r="3235">
          <cell r="A3235" t="str">
            <v>HR</v>
          </cell>
        </row>
        <row r="3236">
          <cell r="A3236" t="str">
            <v>HR</v>
          </cell>
        </row>
        <row r="3237">
          <cell r="A3237" t="str">
            <v>HR</v>
          </cell>
        </row>
        <row r="3238">
          <cell r="A3238" t="str">
            <v>HR</v>
          </cell>
        </row>
        <row r="3239">
          <cell r="A3239" t="str">
            <v>HR</v>
          </cell>
        </row>
        <row r="3240">
          <cell r="A3240" t="str">
            <v>HR</v>
          </cell>
        </row>
        <row r="3241">
          <cell r="A3241" t="str">
            <v>HR</v>
          </cell>
        </row>
        <row r="3242">
          <cell r="A3242" t="str">
            <v>HR</v>
          </cell>
        </row>
        <row r="3243">
          <cell r="A3243" t="str">
            <v>HR</v>
          </cell>
        </row>
        <row r="3244">
          <cell r="A3244" t="str">
            <v>HR</v>
          </cell>
        </row>
        <row r="3245">
          <cell r="A3245" t="str">
            <v>HR</v>
          </cell>
        </row>
        <row r="3246">
          <cell r="A3246" t="str">
            <v>HR</v>
          </cell>
        </row>
        <row r="3247">
          <cell r="A3247" t="str">
            <v>HR</v>
          </cell>
        </row>
        <row r="3248">
          <cell r="A3248" t="str">
            <v>HR</v>
          </cell>
        </row>
        <row r="3249">
          <cell r="A3249" t="str">
            <v>HR</v>
          </cell>
        </row>
        <row r="3250">
          <cell r="A3250" t="str">
            <v>Marketing</v>
          </cell>
        </row>
        <row r="3251">
          <cell r="A3251" t="str">
            <v>Marketing</v>
          </cell>
        </row>
        <row r="3252">
          <cell r="A3252" t="str">
            <v>Marketing</v>
          </cell>
        </row>
        <row r="3253">
          <cell r="A3253" t="str">
            <v>Marketing</v>
          </cell>
        </row>
        <row r="3254">
          <cell r="A3254" t="str">
            <v>Marketing</v>
          </cell>
        </row>
        <row r="3255">
          <cell r="A3255" t="str">
            <v>Marketing</v>
          </cell>
        </row>
        <row r="3256">
          <cell r="A3256" t="str">
            <v>Marketing</v>
          </cell>
        </row>
        <row r="3257">
          <cell r="A3257" t="str">
            <v>Marketing</v>
          </cell>
        </row>
        <row r="3258">
          <cell r="A3258" t="str">
            <v>Marketing</v>
          </cell>
        </row>
        <row r="3259">
          <cell r="A3259" t="str">
            <v>Marketing</v>
          </cell>
        </row>
        <row r="3260">
          <cell r="A3260" t="str">
            <v>Marketing</v>
          </cell>
        </row>
        <row r="3261">
          <cell r="A3261" t="str">
            <v>Marketing</v>
          </cell>
        </row>
        <row r="3262">
          <cell r="A3262" t="str">
            <v>Marketing</v>
          </cell>
        </row>
        <row r="3263">
          <cell r="A3263" t="str">
            <v>Marketing</v>
          </cell>
        </row>
        <row r="3264">
          <cell r="A3264" t="str">
            <v>Marketing</v>
          </cell>
        </row>
        <row r="3265">
          <cell r="A3265" t="str">
            <v>Marketing</v>
          </cell>
        </row>
        <row r="3266">
          <cell r="A3266" t="str">
            <v>Marketing</v>
          </cell>
        </row>
        <row r="3267">
          <cell r="A3267" t="str">
            <v>Marketing</v>
          </cell>
        </row>
        <row r="3268">
          <cell r="A3268" t="str">
            <v>Marketing</v>
          </cell>
        </row>
        <row r="3269">
          <cell r="A3269" t="str">
            <v>Marketing</v>
          </cell>
        </row>
        <row r="3270">
          <cell r="A3270" t="str">
            <v>Marketing</v>
          </cell>
        </row>
        <row r="3271">
          <cell r="A3271" t="str">
            <v>Marketing</v>
          </cell>
        </row>
        <row r="3272">
          <cell r="A3272" t="str">
            <v>Marketing</v>
          </cell>
        </row>
        <row r="3273">
          <cell r="A3273" t="str">
            <v>Marketing</v>
          </cell>
        </row>
        <row r="3274">
          <cell r="A3274" t="str">
            <v>Marketing</v>
          </cell>
        </row>
        <row r="3275">
          <cell r="A3275" t="str">
            <v>Marketing</v>
          </cell>
        </row>
        <row r="3276">
          <cell r="A3276" t="str">
            <v>Marketing</v>
          </cell>
        </row>
        <row r="3277">
          <cell r="A3277" t="str">
            <v>Marketing</v>
          </cell>
        </row>
        <row r="3278">
          <cell r="A3278" t="str">
            <v>Marketing</v>
          </cell>
        </row>
        <row r="3279">
          <cell r="A3279" t="str">
            <v>Marketing</v>
          </cell>
        </row>
        <row r="3280">
          <cell r="A3280" t="str">
            <v>Marketing</v>
          </cell>
        </row>
        <row r="3281">
          <cell r="A3281" t="str">
            <v>Marketing</v>
          </cell>
        </row>
        <row r="3282">
          <cell r="A3282" t="str">
            <v>Marketing</v>
          </cell>
        </row>
        <row r="3283">
          <cell r="A3283" t="str">
            <v>Marketing</v>
          </cell>
        </row>
        <row r="3284">
          <cell r="A3284" t="str">
            <v>Sales</v>
          </cell>
        </row>
        <row r="3285">
          <cell r="A3285" t="str">
            <v>Sales</v>
          </cell>
        </row>
        <row r="3286">
          <cell r="A3286" t="str">
            <v>Sales</v>
          </cell>
        </row>
        <row r="3287">
          <cell r="A3287" t="str">
            <v>Sales</v>
          </cell>
        </row>
        <row r="3288">
          <cell r="A3288" t="str">
            <v>Sales</v>
          </cell>
        </row>
        <row r="3289">
          <cell r="A3289" t="str">
            <v>Sales</v>
          </cell>
        </row>
        <row r="3290">
          <cell r="A3290" t="str">
            <v>Sales</v>
          </cell>
        </row>
        <row r="3291">
          <cell r="A3291" t="str">
            <v>Sales</v>
          </cell>
        </row>
        <row r="3292">
          <cell r="A3292" t="str">
            <v>Sales</v>
          </cell>
        </row>
        <row r="3293">
          <cell r="A3293" t="str">
            <v>Sales</v>
          </cell>
        </row>
        <row r="3294">
          <cell r="A3294" t="str">
            <v>Sales</v>
          </cell>
        </row>
        <row r="3295">
          <cell r="A3295" t="str">
            <v>Sales</v>
          </cell>
        </row>
        <row r="3296">
          <cell r="A3296" t="str">
            <v>Sales</v>
          </cell>
        </row>
        <row r="3297">
          <cell r="A3297" t="str">
            <v>Sales</v>
          </cell>
        </row>
        <row r="3298">
          <cell r="A3298" t="str">
            <v>Sales</v>
          </cell>
        </row>
        <row r="3299">
          <cell r="A3299" t="str">
            <v>Sales</v>
          </cell>
        </row>
        <row r="3300">
          <cell r="A3300" t="str">
            <v>Sales</v>
          </cell>
        </row>
        <row r="3301">
          <cell r="A3301" t="str">
            <v>Sales</v>
          </cell>
        </row>
        <row r="3302">
          <cell r="A3302" t="str">
            <v>Sales</v>
          </cell>
        </row>
        <row r="3303">
          <cell r="A3303" t="str">
            <v>Sales</v>
          </cell>
        </row>
        <row r="3304">
          <cell r="A3304" t="str">
            <v>Sales</v>
          </cell>
        </row>
        <row r="3305">
          <cell r="A3305" t="str">
            <v>Sales</v>
          </cell>
        </row>
        <row r="3306">
          <cell r="A3306" t="str">
            <v>Sales</v>
          </cell>
        </row>
        <row r="3307">
          <cell r="A3307" t="str">
            <v>Sales</v>
          </cell>
        </row>
        <row r="3308">
          <cell r="A3308" t="str">
            <v>Sales</v>
          </cell>
        </row>
        <row r="3309">
          <cell r="A3309" t="str">
            <v>Sales</v>
          </cell>
        </row>
        <row r="3310">
          <cell r="A3310" t="str">
            <v>Sales</v>
          </cell>
        </row>
        <row r="3311">
          <cell r="A3311" t="str">
            <v>Sales</v>
          </cell>
        </row>
        <row r="3312">
          <cell r="A3312" t="str">
            <v>Sales</v>
          </cell>
        </row>
        <row r="3313">
          <cell r="A3313" t="str">
            <v>Sales</v>
          </cell>
        </row>
        <row r="3314">
          <cell r="A3314" t="str">
            <v>Sales</v>
          </cell>
        </row>
        <row r="3315">
          <cell r="A3315" t="str">
            <v>Sales</v>
          </cell>
        </row>
        <row r="3316">
          <cell r="A3316" t="str">
            <v>Sales</v>
          </cell>
        </row>
        <row r="3317">
          <cell r="A3317" t="str">
            <v>Sales</v>
          </cell>
        </row>
        <row r="3318">
          <cell r="A3318" t="str">
            <v>Sales</v>
          </cell>
        </row>
        <row r="3319">
          <cell r="A3319" t="str">
            <v>Sales</v>
          </cell>
        </row>
        <row r="3320">
          <cell r="A3320" t="str">
            <v>Sales</v>
          </cell>
        </row>
        <row r="3321">
          <cell r="A3321" t="str">
            <v>Sales</v>
          </cell>
        </row>
        <row r="3322">
          <cell r="A3322" t="str">
            <v>Sales</v>
          </cell>
        </row>
        <row r="3323">
          <cell r="A3323" t="str">
            <v>Sales</v>
          </cell>
        </row>
        <row r="3324">
          <cell r="A3324" t="str">
            <v>Sales</v>
          </cell>
        </row>
        <row r="3325">
          <cell r="A3325" t="str">
            <v>Sales</v>
          </cell>
        </row>
        <row r="3326">
          <cell r="A3326" t="str">
            <v>Sales</v>
          </cell>
        </row>
        <row r="3327">
          <cell r="A3327" t="str">
            <v>Sales</v>
          </cell>
        </row>
        <row r="3328">
          <cell r="A3328" t="str">
            <v>Sales</v>
          </cell>
        </row>
        <row r="3329">
          <cell r="A3329" t="str">
            <v>Sales</v>
          </cell>
        </row>
        <row r="3330">
          <cell r="A3330" t="str">
            <v>Sales</v>
          </cell>
        </row>
        <row r="3331">
          <cell r="A3331" t="str">
            <v>Sales</v>
          </cell>
        </row>
        <row r="3332">
          <cell r="A3332" t="str">
            <v>Sales</v>
          </cell>
        </row>
        <row r="3333">
          <cell r="A3333" t="str">
            <v>Sales</v>
          </cell>
        </row>
        <row r="3334">
          <cell r="A3334" t="str">
            <v>Sales</v>
          </cell>
        </row>
        <row r="3335">
          <cell r="A3335" t="str">
            <v>Sales</v>
          </cell>
        </row>
        <row r="3336">
          <cell r="A3336" t="str">
            <v>Sales</v>
          </cell>
        </row>
        <row r="3337">
          <cell r="A3337" t="str">
            <v>Sales</v>
          </cell>
        </row>
        <row r="3338">
          <cell r="A3338" t="str">
            <v>Sales</v>
          </cell>
        </row>
        <row r="3339">
          <cell r="A3339" t="str">
            <v>Sales</v>
          </cell>
        </row>
        <row r="3340">
          <cell r="A3340" t="str">
            <v>Sales</v>
          </cell>
        </row>
        <row r="3341">
          <cell r="A3341" t="str">
            <v>Sales</v>
          </cell>
        </row>
        <row r="3342">
          <cell r="A3342" t="str">
            <v>Sales</v>
          </cell>
        </row>
        <row r="3343">
          <cell r="A3343" t="str">
            <v>Sales</v>
          </cell>
        </row>
        <row r="3344">
          <cell r="A3344" t="str">
            <v>Sales</v>
          </cell>
        </row>
        <row r="3345">
          <cell r="A3345" t="str">
            <v>Sales</v>
          </cell>
        </row>
        <row r="3346">
          <cell r="A3346" t="str">
            <v>Sales</v>
          </cell>
        </row>
        <row r="3347">
          <cell r="A3347" t="str">
            <v>Sales</v>
          </cell>
        </row>
        <row r="3348">
          <cell r="A3348" t="str">
            <v>Sales</v>
          </cell>
        </row>
        <row r="3349">
          <cell r="A3349" t="str">
            <v>Sales</v>
          </cell>
        </row>
        <row r="3350">
          <cell r="A3350" t="str">
            <v>Sales</v>
          </cell>
        </row>
        <row r="3351">
          <cell r="A3351" t="str">
            <v>Sales</v>
          </cell>
        </row>
        <row r="3352">
          <cell r="A3352" t="str">
            <v>Sales</v>
          </cell>
        </row>
        <row r="3353">
          <cell r="A3353" t="str">
            <v>Sales</v>
          </cell>
        </row>
        <row r="3354">
          <cell r="A3354" t="str">
            <v>Sales</v>
          </cell>
        </row>
        <row r="3355">
          <cell r="A3355" t="str">
            <v>Sales</v>
          </cell>
        </row>
        <row r="3356">
          <cell r="A3356" t="str">
            <v>Sales</v>
          </cell>
        </row>
        <row r="3357">
          <cell r="A3357" t="str">
            <v>Sales</v>
          </cell>
        </row>
        <row r="3358">
          <cell r="A3358" t="str">
            <v>Sales</v>
          </cell>
        </row>
        <row r="3359">
          <cell r="A3359" t="str">
            <v>Sales</v>
          </cell>
        </row>
        <row r="3360">
          <cell r="A3360" t="str">
            <v>Sales</v>
          </cell>
        </row>
        <row r="3361">
          <cell r="A3361" t="str">
            <v>Sales</v>
          </cell>
        </row>
        <row r="3362">
          <cell r="A3362" t="str">
            <v>Sales</v>
          </cell>
        </row>
        <row r="3363">
          <cell r="A3363" t="str">
            <v>Sales</v>
          </cell>
        </row>
        <row r="3364">
          <cell r="A3364" t="str">
            <v>Sales</v>
          </cell>
        </row>
        <row r="3365">
          <cell r="A3365" t="str">
            <v>Sales</v>
          </cell>
        </row>
        <row r="3366">
          <cell r="A3366" t="str">
            <v>Sales</v>
          </cell>
        </row>
        <row r="3367">
          <cell r="A3367" t="str">
            <v>Sales</v>
          </cell>
        </row>
        <row r="3368">
          <cell r="A3368" t="str">
            <v>Sales</v>
          </cell>
        </row>
        <row r="3369">
          <cell r="A3369" t="str">
            <v>Sales</v>
          </cell>
        </row>
        <row r="3370">
          <cell r="A3370" t="str">
            <v>Sales</v>
          </cell>
        </row>
        <row r="3371">
          <cell r="A3371" t="str">
            <v>Sales</v>
          </cell>
        </row>
        <row r="3372">
          <cell r="A3372" t="str">
            <v>Sales</v>
          </cell>
        </row>
        <row r="3373">
          <cell r="A3373" t="str">
            <v>Sales</v>
          </cell>
        </row>
        <row r="3374">
          <cell r="A3374" t="str">
            <v>Sales</v>
          </cell>
        </row>
        <row r="3375">
          <cell r="A3375" t="str">
            <v>Sales</v>
          </cell>
        </row>
        <row r="3376">
          <cell r="A3376" t="str">
            <v>Sales</v>
          </cell>
        </row>
        <row r="3377">
          <cell r="A3377" t="str">
            <v>Sales</v>
          </cell>
        </row>
        <row r="3378">
          <cell r="A3378" t="str">
            <v>Sales</v>
          </cell>
        </row>
        <row r="3379">
          <cell r="A3379" t="str">
            <v>Sales</v>
          </cell>
        </row>
        <row r="3380">
          <cell r="A3380" t="str">
            <v>Sales</v>
          </cell>
        </row>
        <row r="3381">
          <cell r="A3381" t="str">
            <v>Sales</v>
          </cell>
        </row>
        <row r="3382">
          <cell r="A3382" t="str">
            <v>Sales</v>
          </cell>
        </row>
        <row r="3383">
          <cell r="A3383" t="str">
            <v>Sales</v>
          </cell>
        </row>
        <row r="3384">
          <cell r="A3384" t="str">
            <v>Sales</v>
          </cell>
        </row>
        <row r="3385">
          <cell r="A3385" t="str">
            <v>Sales</v>
          </cell>
        </row>
        <row r="3386">
          <cell r="A3386" t="str">
            <v>Sales</v>
          </cell>
        </row>
        <row r="3387">
          <cell r="A3387" t="str">
            <v>Sales</v>
          </cell>
        </row>
        <row r="3388">
          <cell r="A3388" t="str">
            <v>Sales</v>
          </cell>
        </row>
        <row r="3389">
          <cell r="A3389" t="str">
            <v>Sales</v>
          </cell>
        </row>
        <row r="3390">
          <cell r="A3390" t="str">
            <v>Sales</v>
          </cell>
        </row>
        <row r="3391">
          <cell r="A3391" t="str">
            <v>Sales</v>
          </cell>
        </row>
        <row r="3392">
          <cell r="A3392" t="str">
            <v>Sales</v>
          </cell>
        </row>
        <row r="3393">
          <cell r="A3393" t="str">
            <v>Sales</v>
          </cell>
        </row>
        <row r="3394">
          <cell r="A3394" t="str">
            <v>Sales</v>
          </cell>
        </row>
        <row r="3395">
          <cell r="A3395" t="str">
            <v>Sales</v>
          </cell>
        </row>
        <row r="3396">
          <cell r="A3396" t="str">
            <v>Sales</v>
          </cell>
        </row>
        <row r="3397">
          <cell r="A3397" t="str">
            <v>Sales</v>
          </cell>
        </row>
        <row r="3398">
          <cell r="A3398" t="str">
            <v>Sales</v>
          </cell>
        </row>
        <row r="3399">
          <cell r="A3399" t="str">
            <v>Sales</v>
          </cell>
        </row>
        <row r="3400">
          <cell r="A3400" t="str">
            <v>Sales</v>
          </cell>
        </row>
        <row r="3401">
          <cell r="A3401" t="str">
            <v>Sales</v>
          </cell>
        </row>
        <row r="3402">
          <cell r="A3402" t="str">
            <v>Sales</v>
          </cell>
        </row>
        <row r="3403">
          <cell r="A3403" t="str">
            <v>Sales</v>
          </cell>
        </row>
        <row r="3404">
          <cell r="A3404" t="str">
            <v>Sales</v>
          </cell>
        </row>
        <row r="3405">
          <cell r="A3405" t="str">
            <v>Sales</v>
          </cell>
        </row>
        <row r="3406">
          <cell r="A3406" t="str">
            <v>Sales</v>
          </cell>
        </row>
        <row r="3407">
          <cell r="A3407" t="str">
            <v>Sales</v>
          </cell>
        </row>
        <row r="3408">
          <cell r="A3408" t="str">
            <v>Sales</v>
          </cell>
        </row>
        <row r="3409">
          <cell r="A3409" t="str">
            <v>Sales</v>
          </cell>
        </row>
        <row r="3410">
          <cell r="A3410" t="str">
            <v>Sales</v>
          </cell>
        </row>
        <row r="3411">
          <cell r="A3411" t="str">
            <v>Sales</v>
          </cell>
        </row>
        <row r="3412">
          <cell r="A3412" t="str">
            <v>Sales</v>
          </cell>
        </row>
        <row r="3413">
          <cell r="A3413" t="str">
            <v>Sales</v>
          </cell>
        </row>
        <row r="3414">
          <cell r="A3414" t="str">
            <v>Sales</v>
          </cell>
        </row>
        <row r="3415">
          <cell r="A3415" t="str">
            <v>Sales</v>
          </cell>
        </row>
        <row r="3416">
          <cell r="A3416" t="str">
            <v>Sales</v>
          </cell>
        </row>
        <row r="3417">
          <cell r="A3417" t="str">
            <v>Sales</v>
          </cell>
        </row>
        <row r="3418">
          <cell r="A3418" t="str">
            <v>Sales</v>
          </cell>
        </row>
        <row r="3419">
          <cell r="A3419" t="str">
            <v>Sales</v>
          </cell>
        </row>
        <row r="3420">
          <cell r="A3420" t="str">
            <v>Sales</v>
          </cell>
        </row>
        <row r="3421">
          <cell r="A3421" t="str">
            <v>Sales</v>
          </cell>
        </row>
        <row r="3422">
          <cell r="A3422" t="str">
            <v>Sales</v>
          </cell>
        </row>
        <row r="3423">
          <cell r="A3423" t="str">
            <v>Sales</v>
          </cell>
        </row>
        <row r="3424">
          <cell r="A3424" t="str">
            <v>Sales</v>
          </cell>
        </row>
        <row r="3425">
          <cell r="A3425" t="str">
            <v>Sales</v>
          </cell>
        </row>
        <row r="3426">
          <cell r="A3426" t="str">
            <v>Sales</v>
          </cell>
        </row>
        <row r="3427">
          <cell r="A3427" t="str">
            <v>Sales</v>
          </cell>
        </row>
        <row r="3428">
          <cell r="A3428" t="str">
            <v>Sales</v>
          </cell>
        </row>
        <row r="3429">
          <cell r="A3429" t="str">
            <v>Sales</v>
          </cell>
        </row>
        <row r="3430">
          <cell r="A3430" t="str">
            <v>Sales</v>
          </cell>
        </row>
        <row r="3431">
          <cell r="A3431" t="str">
            <v>Sales</v>
          </cell>
        </row>
        <row r="3432">
          <cell r="A3432" t="str">
            <v>Sales</v>
          </cell>
        </row>
        <row r="3433">
          <cell r="A3433" t="str">
            <v>Sales</v>
          </cell>
        </row>
        <row r="3434">
          <cell r="A3434" t="str">
            <v>Sales</v>
          </cell>
        </row>
        <row r="3435">
          <cell r="A3435" t="str">
            <v>Sales</v>
          </cell>
        </row>
        <row r="3436">
          <cell r="A3436" t="str">
            <v>Sales</v>
          </cell>
        </row>
        <row r="3437">
          <cell r="A3437" t="str">
            <v>Sales</v>
          </cell>
        </row>
        <row r="3438">
          <cell r="A3438" t="str">
            <v>Sales</v>
          </cell>
        </row>
        <row r="3439">
          <cell r="A3439" t="str">
            <v>Sales</v>
          </cell>
        </row>
        <row r="3440">
          <cell r="A3440" t="str">
            <v>Sales</v>
          </cell>
        </row>
        <row r="3441">
          <cell r="A3441" t="str">
            <v>Sales</v>
          </cell>
        </row>
        <row r="3442">
          <cell r="A3442" t="str">
            <v>Sales</v>
          </cell>
        </row>
        <row r="3443">
          <cell r="A3443" t="str">
            <v>Sales</v>
          </cell>
        </row>
        <row r="3444">
          <cell r="A3444" t="str">
            <v>Sales</v>
          </cell>
        </row>
        <row r="3445">
          <cell r="A3445" t="str">
            <v>Sales</v>
          </cell>
        </row>
        <row r="3446">
          <cell r="A3446" t="str">
            <v>Sales</v>
          </cell>
        </row>
        <row r="3447">
          <cell r="A3447" t="str">
            <v>Sales</v>
          </cell>
        </row>
        <row r="3448">
          <cell r="A3448" t="str">
            <v>Sales</v>
          </cell>
        </row>
        <row r="3449">
          <cell r="A3449" t="str">
            <v>Sales</v>
          </cell>
        </row>
        <row r="3450">
          <cell r="A3450" t="str">
            <v>Sales</v>
          </cell>
        </row>
        <row r="3451">
          <cell r="A3451" t="str">
            <v>Sales</v>
          </cell>
        </row>
        <row r="3452">
          <cell r="A3452" t="str">
            <v>Sales</v>
          </cell>
        </row>
        <row r="3453">
          <cell r="A3453" t="str">
            <v>Sales</v>
          </cell>
        </row>
        <row r="3454">
          <cell r="A3454" t="str">
            <v>Sales</v>
          </cell>
        </row>
        <row r="3455">
          <cell r="A3455" t="str">
            <v>Sales</v>
          </cell>
        </row>
        <row r="3456">
          <cell r="A3456" t="str">
            <v>Sales</v>
          </cell>
        </row>
        <row r="3457">
          <cell r="A3457" t="str">
            <v>Sales</v>
          </cell>
        </row>
        <row r="3458">
          <cell r="A3458" t="str">
            <v>Sales</v>
          </cell>
        </row>
        <row r="3459">
          <cell r="A3459" t="str">
            <v>Sales</v>
          </cell>
        </row>
        <row r="3460">
          <cell r="A3460" t="str">
            <v>Sales</v>
          </cell>
        </row>
        <row r="3461">
          <cell r="A3461" t="str">
            <v>Sales</v>
          </cell>
        </row>
        <row r="3462">
          <cell r="A3462" t="str">
            <v>Sales</v>
          </cell>
        </row>
        <row r="3463">
          <cell r="A3463" t="str">
            <v>Sales</v>
          </cell>
        </row>
        <row r="3464">
          <cell r="A3464" t="str">
            <v>Sales</v>
          </cell>
        </row>
        <row r="3465">
          <cell r="A3465" t="str">
            <v>Sales</v>
          </cell>
        </row>
        <row r="3466">
          <cell r="A3466" t="str">
            <v>Sales</v>
          </cell>
        </row>
        <row r="3467">
          <cell r="A3467" t="str">
            <v>Sales</v>
          </cell>
        </row>
        <row r="3468">
          <cell r="A3468" t="str">
            <v>Sales</v>
          </cell>
        </row>
        <row r="3469">
          <cell r="A3469" t="str">
            <v>Sales</v>
          </cell>
        </row>
        <row r="3470">
          <cell r="A3470" t="str">
            <v>Sales</v>
          </cell>
        </row>
        <row r="3471">
          <cell r="A3471" t="str">
            <v>Sales</v>
          </cell>
        </row>
        <row r="3472">
          <cell r="A3472" t="str">
            <v>Sales</v>
          </cell>
        </row>
        <row r="3473">
          <cell r="A3473" t="str">
            <v>Sales</v>
          </cell>
        </row>
        <row r="3474">
          <cell r="A3474" t="str">
            <v>Sales</v>
          </cell>
        </row>
        <row r="3475">
          <cell r="A3475" t="str">
            <v>Sales</v>
          </cell>
        </row>
        <row r="3476">
          <cell r="A3476" t="str">
            <v>Sales</v>
          </cell>
        </row>
        <row r="3477">
          <cell r="A3477" t="str">
            <v>Sales</v>
          </cell>
        </row>
        <row r="3478">
          <cell r="A3478" t="str">
            <v>Sales</v>
          </cell>
        </row>
        <row r="3479">
          <cell r="A3479" t="str">
            <v>Sales</v>
          </cell>
        </row>
        <row r="3480">
          <cell r="A3480" t="str">
            <v>Sales</v>
          </cell>
        </row>
        <row r="3481">
          <cell r="A3481" t="str">
            <v>Sales</v>
          </cell>
        </row>
        <row r="3482">
          <cell r="A3482" t="str">
            <v>Sales</v>
          </cell>
        </row>
        <row r="3483">
          <cell r="A3483" t="str">
            <v>Sales</v>
          </cell>
        </row>
        <row r="3484">
          <cell r="A3484" t="str">
            <v>Sales</v>
          </cell>
        </row>
        <row r="3485">
          <cell r="A3485" t="str">
            <v>Sales</v>
          </cell>
        </row>
        <row r="3486">
          <cell r="A3486" t="str">
            <v>Sales</v>
          </cell>
        </row>
        <row r="3487">
          <cell r="A3487" t="str">
            <v>Sales</v>
          </cell>
        </row>
        <row r="3488">
          <cell r="A3488" t="str">
            <v>Sales</v>
          </cell>
        </row>
        <row r="3489">
          <cell r="A3489" t="str">
            <v>Sales</v>
          </cell>
        </row>
        <row r="3490">
          <cell r="A3490" t="str">
            <v>Sales</v>
          </cell>
        </row>
        <row r="3491">
          <cell r="A3491" t="str">
            <v>Sales</v>
          </cell>
        </row>
        <row r="3492">
          <cell r="A3492" t="str">
            <v>Sales</v>
          </cell>
        </row>
        <row r="3493">
          <cell r="A3493" t="str">
            <v>Sales</v>
          </cell>
        </row>
        <row r="3494">
          <cell r="A3494" t="str">
            <v>Sales</v>
          </cell>
        </row>
        <row r="3495">
          <cell r="A3495" t="str">
            <v>Sales</v>
          </cell>
        </row>
        <row r="3496">
          <cell r="A3496" t="str">
            <v>Sales</v>
          </cell>
        </row>
        <row r="3497">
          <cell r="A3497" t="str">
            <v>Sales</v>
          </cell>
        </row>
        <row r="3498">
          <cell r="A3498" t="str">
            <v>Sales</v>
          </cell>
        </row>
        <row r="3499">
          <cell r="A3499" t="str">
            <v>Sales</v>
          </cell>
        </row>
        <row r="3500">
          <cell r="A3500" t="str">
            <v>Sales</v>
          </cell>
        </row>
        <row r="3501">
          <cell r="A3501" t="str">
            <v>Sales</v>
          </cell>
        </row>
        <row r="3502">
          <cell r="A3502" t="str">
            <v>Sales</v>
          </cell>
        </row>
        <row r="3503">
          <cell r="A3503" t="str">
            <v>Sales</v>
          </cell>
        </row>
        <row r="3504">
          <cell r="A3504" t="str">
            <v>Sales</v>
          </cell>
        </row>
        <row r="3505">
          <cell r="A3505" t="str">
            <v>Sales</v>
          </cell>
        </row>
        <row r="3506">
          <cell r="A3506" t="str">
            <v>Sales</v>
          </cell>
        </row>
        <row r="3507">
          <cell r="A3507" t="str">
            <v>Sales</v>
          </cell>
        </row>
        <row r="3508">
          <cell r="A3508" t="str">
            <v>Sales</v>
          </cell>
        </row>
        <row r="3509">
          <cell r="A3509" t="str">
            <v>Sales</v>
          </cell>
        </row>
        <row r="3510">
          <cell r="A3510" t="str">
            <v>Sales</v>
          </cell>
        </row>
        <row r="3511">
          <cell r="A3511" t="str">
            <v>Sales</v>
          </cell>
        </row>
        <row r="3512">
          <cell r="A3512" t="str">
            <v>Sales</v>
          </cell>
        </row>
        <row r="3513">
          <cell r="A3513" t="str">
            <v>Sales</v>
          </cell>
        </row>
        <row r="3514">
          <cell r="A3514" t="str">
            <v>Sales</v>
          </cell>
        </row>
        <row r="3515">
          <cell r="A3515" t="str">
            <v>Sales</v>
          </cell>
        </row>
        <row r="3516">
          <cell r="A3516" t="str">
            <v>Sales</v>
          </cell>
        </row>
        <row r="3517">
          <cell r="A3517" t="str">
            <v>Sales</v>
          </cell>
        </row>
        <row r="3518">
          <cell r="A3518" t="str">
            <v>Sales</v>
          </cell>
        </row>
        <row r="3519">
          <cell r="A3519" t="str">
            <v>Sales</v>
          </cell>
        </row>
        <row r="3520">
          <cell r="A3520" t="str">
            <v>Sales</v>
          </cell>
        </row>
        <row r="3521">
          <cell r="A3521" t="str">
            <v>Sales</v>
          </cell>
        </row>
        <row r="3522">
          <cell r="A3522" t="str">
            <v>Sales</v>
          </cell>
        </row>
        <row r="3523">
          <cell r="A3523" t="str">
            <v>Sales</v>
          </cell>
        </row>
        <row r="3524">
          <cell r="A3524" t="str">
            <v>Sales</v>
          </cell>
        </row>
        <row r="3525">
          <cell r="A3525" t="str">
            <v>Sales</v>
          </cell>
        </row>
        <row r="3526">
          <cell r="A3526" t="str">
            <v>Sales</v>
          </cell>
        </row>
        <row r="3527">
          <cell r="A3527" t="str">
            <v>Sales</v>
          </cell>
        </row>
        <row r="3528">
          <cell r="A3528" t="str">
            <v>Sales</v>
          </cell>
        </row>
        <row r="3529">
          <cell r="A3529" t="str">
            <v>Sales</v>
          </cell>
        </row>
        <row r="3530">
          <cell r="A3530" t="str">
            <v>Sales</v>
          </cell>
        </row>
        <row r="3531">
          <cell r="A3531" t="str">
            <v>Sales</v>
          </cell>
        </row>
        <row r="3532">
          <cell r="A3532" t="str">
            <v>Sales</v>
          </cell>
        </row>
        <row r="3533">
          <cell r="A3533" t="str">
            <v>Sales</v>
          </cell>
        </row>
        <row r="3534">
          <cell r="A3534" t="str">
            <v>Sales</v>
          </cell>
        </row>
        <row r="3535">
          <cell r="A3535" t="str">
            <v>Sales</v>
          </cell>
        </row>
        <row r="3536">
          <cell r="A3536" t="str">
            <v>Sales</v>
          </cell>
        </row>
        <row r="3537">
          <cell r="A3537" t="str">
            <v>Sales</v>
          </cell>
        </row>
        <row r="3538">
          <cell r="A3538" t="str">
            <v>Sales</v>
          </cell>
        </row>
        <row r="3539">
          <cell r="A3539" t="str">
            <v>Sales</v>
          </cell>
        </row>
        <row r="3540">
          <cell r="A3540" t="str">
            <v>Sales</v>
          </cell>
        </row>
        <row r="3541">
          <cell r="A3541" t="str">
            <v>Sales</v>
          </cell>
        </row>
        <row r="3542">
          <cell r="A3542" t="str">
            <v>Sales</v>
          </cell>
        </row>
        <row r="3543">
          <cell r="A3543" t="str">
            <v>Sales</v>
          </cell>
        </row>
        <row r="3544">
          <cell r="A3544" t="str">
            <v>Sales</v>
          </cell>
        </row>
        <row r="3545">
          <cell r="A3545" t="str">
            <v>Sales</v>
          </cell>
        </row>
        <row r="3546">
          <cell r="A3546" t="str">
            <v>Sales</v>
          </cell>
        </row>
        <row r="3547">
          <cell r="A3547" t="str">
            <v>Sales</v>
          </cell>
        </row>
        <row r="3548">
          <cell r="A3548" t="str">
            <v>Sales</v>
          </cell>
        </row>
        <row r="3549">
          <cell r="A3549" t="str">
            <v>Sales</v>
          </cell>
        </row>
        <row r="3550">
          <cell r="A3550" t="str">
            <v>Sales</v>
          </cell>
        </row>
        <row r="3551">
          <cell r="A3551" t="str">
            <v>Sales</v>
          </cell>
        </row>
        <row r="3552">
          <cell r="A3552" t="str">
            <v>Sales</v>
          </cell>
        </row>
        <row r="3553">
          <cell r="A3553" t="str">
            <v>Sales</v>
          </cell>
        </row>
        <row r="3554">
          <cell r="A3554" t="str">
            <v>Sales</v>
          </cell>
        </row>
        <row r="3555">
          <cell r="A3555" t="str">
            <v>Sales</v>
          </cell>
        </row>
        <row r="3556">
          <cell r="A3556" t="str">
            <v>Sales</v>
          </cell>
        </row>
        <row r="3557">
          <cell r="A3557" t="str">
            <v>Sales</v>
          </cell>
        </row>
        <row r="3558">
          <cell r="A3558" t="str">
            <v>Sales</v>
          </cell>
        </row>
        <row r="3559">
          <cell r="A3559" t="str">
            <v>Sales</v>
          </cell>
        </row>
        <row r="3560">
          <cell r="A3560" t="str">
            <v>Sales</v>
          </cell>
        </row>
        <row r="3561">
          <cell r="A3561" t="str">
            <v>Sales</v>
          </cell>
        </row>
        <row r="3562">
          <cell r="A3562" t="str">
            <v>Sales</v>
          </cell>
        </row>
        <row r="3563">
          <cell r="A3563" t="str">
            <v>Sales</v>
          </cell>
        </row>
        <row r="3564">
          <cell r="A3564" t="str">
            <v>Sales</v>
          </cell>
        </row>
        <row r="3565">
          <cell r="A3565" t="str">
            <v>Sales</v>
          </cell>
        </row>
        <row r="3566">
          <cell r="A3566" t="str">
            <v>Sales</v>
          </cell>
        </row>
        <row r="3567">
          <cell r="A3567" t="str">
            <v>Sales</v>
          </cell>
        </row>
        <row r="3568">
          <cell r="A3568" t="str">
            <v>Sales</v>
          </cell>
        </row>
        <row r="3569">
          <cell r="A3569" t="str">
            <v>Sales</v>
          </cell>
        </row>
        <row r="3570">
          <cell r="A3570" t="str">
            <v>Sales</v>
          </cell>
        </row>
        <row r="3571">
          <cell r="A3571" t="str">
            <v>Sales</v>
          </cell>
        </row>
        <row r="3572">
          <cell r="A3572" t="str">
            <v>Sales</v>
          </cell>
        </row>
        <row r="3573">
          <cell r="A3573" t="str">
            <v>Sales</v>
          </cell>
        </row>
        <row r="3574">
          <cell r="A3574" t="str">
            <v>Sales</v>
          </cell>
        </row>
        <row r="3575">
          <cell r="A3575" t="str">
            <v>Sales</v>
          </cell>
        </row>
        <row r="3576">
          <cell r="A3576" t="str">
            <v>Sales</v>
          </cell>
        </row>
        <row r="3577">
          <cell r="A3577" t="str">
            <v>Sales</v>
          </cell>
        </row>
        <row r="3578">
          <cell r="A3578" t="str">
            <v>Sales</v>
          </cell>
        </row>
        <row r="3579">
          <cell r="A3579" t="str">
            <v>Sales</v>
          </cell>
        </row>
        <row r="3580">
          <cell r="A3580" t="str">
            <v>Sales</v>
          </cell>
        </row>
        <row r="3581">
          <cell r="A3581" t="str">
            <v>Sales</v>
          </cell>
        </row>
        <row r="3582">
          <cell r="A3582" t="str">
            <v>Sales</v>
          </cell>
        </row>
        <row r="3583">
          <cell r="A3583" t="str">
            <v>Sales</v>
          </cell>
        </row>
        <row r="3584">
          <cell r="A3584" t="str">
            <v>Sales</v>
          </cell>
        </row>
        <row r="3585">
          <cell r="A3585" t="str">
            <v>Sales</v>
          </cell>
        </row>
        <row r="3586">
          <cell r="A3586" t="str">
            <v>Sales</v>
          </cell>
        </row>
        <row r="3587">
          <cell r="A3587" t="str">
            <v>Sales</v>
          </cell>
        </row>
        <row r="3588">
          <cell r="A3588" t="str">
            <v>Sales</v>
          </cell>
        </row>
        <row r="3589">
          <cell r="A3589" t="str">
            <v>Sales</v>
          </cell>
        </row>
        <row r="3590">
          <cell r="A3590" t="str">
            <v>Sales</v>
          </cell>
        </row>
        <row r="3591">
          <cell r="A3591" t="str">
            <v>Sales</v>
          </cell>
        </row>
        <row r="3592">
          <cell r="A3592" t="str">
            <v>Sales</v>
          </cell>
        </row>
        <row r="3593">
          <cell r="A3593" t="str">
            <v>Sales</v>
          </cell>
        </row>
        <row r="3594">
          <cell r="A3594" t="str">
            <v>Sales</v>
          </cell>
        </row>
        <row r="3595">
          <cell r="A3595" t="str">
            <v>Sales</v>
          </cell>
        </row>
        <row r="3596">
          <cell r="A3596" t="str">
            <v>Sales</v>
          </cell>
        </row>
        <row r="3597">
          <cell r="A3597" t="str">
            <v>Sales</v>
          </cell>
        </row>
        <row r="3598">
          <cell r="A3598" t="str">
            <v>Sales</v>
          </cell>
        </row>
        <row r="3599">
          <cell r="A3599" t="str">
            <v>Sales</v>
          </cell>
        </row>
        <row r="3600">
          <cell r="A3600" t="str">
            <v>Sales</v>
          </cell>
        </row>
        <row r="3601">
          <cell r="A3601" t="str">
            <v>Sales</v>
          </cell>
        </row>
        <row r="3602">
          <cell r="A3602" t="str">
            <v>Sales</v>
          </cell>
        </row>
        <row r="3603">
          <cell r="A3603" t="str">
            <v>Sales</v>
          </cell>
        </row>
        <row r="3604">
          <cell r="A3604" t="str">
            <v>Sales</v>
          </cell>
        </row>
        <row r="3605">
          <cell r="A3605" t="str">
            <v>Sales</v>
          </cell>
        </row>
        <row r="3606">
          <cell r="A3606" t="str">
            <v>Sales</v>
          </cell>
        </row>
        <row r="3607">
          <cell r="A3607" t="str">
            <v>Sales</v>
          </cell>
        </row>
        <row r="3608">
          <cell r="A3608" t="str">
            <v>Sales</v>
          </cell>
        </row>
        <row r="3609">
          <cell r="A3609" t="str">
            <v>Sales</v>
          </cell>
        </row>
        <row r="3610">
          <cell r="A3610" t="str">
            <v>Sales</v>
          </cell>
        </row>
        <row r="3611">
          <cell r="A3611" t="str">
            <v>Sales</v>
          </cell>
        </row>
        <row r="3612">
          <cell r="A3612" t="str">
            <v>Sales</v>
          </cell>
        </row>
        <row r="3613">
          <cell r="A3613" t="str">
            <v>Sales</v>
          </cell>
        </row>
        <row r="3614">
          <cell r="A3614" t="str">
            <v>Sales</v>
          </cell>
        </row>
        <row r="3615">
          <cell r="A3615" t="str">
            <v>Sales</v>
          </cell>
        </row>
        <row r="3616">
          <cell r="A3616" t="str">
            <v>Sales</v>
          </cell>
        </row>
        <row r="3617">
          <cell r="A3617" t="str">
            <v>Sales</v>
          </cell>
        </row>
        <row r="3618">
          <cell r="A3618" t="str">
            <v>Sales</v>
          </cell>
        </row>
        <row r="3619">
          <cell r="A3619" t="str">
            <v>Sales</v>
          </cell>
        </row>
        <row r="3620">
          <cell r="A3620" t="str">
            <v>Sales</v>
          </cell>
        </row>
        <row r="3621">
          <cell r="A3621" t="str">
            <v>Sales</v>
          </cell>
        </row>
        <row r="3622">
          <cell r="A3622" t="str">
            <v>Sales</v>
          </cell>
        </row>
        <row r="3623">
          <cell r="A3623" t="str">
            <v>Sales</v>
          </cell>
        </row>
        <row r="3624">
          <cell r="A3624" t="str">
            <v>Sales</v>
          </cell>
        </row>
        <row r="3625">
          <cell r="A3625" t="str">
            <v>Sales</v>
          </cell>
        </row>
        <row r="3626">
          <cell r="A3626" t="str">
            <v>Sales</v>
          </cell>
        </row>
        <row r="3627">
          <cell r="A3627" t="str">
            <v>Sales</v>
          </cell>
        </row>
        <row r="3628">
          <cell r="A3628" t="str">
            <v>Sales</v>
          </cell>
        </row>
        <row r="3629">
          <cell r="A3629" t="str">
            <v>Sales</v>
          </cell>
        </row>
        <row r="3630">
          <cell r="A3630" t="str">
            <v>Sales</v>
          </cell>
        </row>
        <row r="3631">
          <cell r="A3631" t="str">
            <v>Sales</v>
          </cell>
        </row>
        <row r="3632">
          <cell r="A3632" t="str">
            <v>Sales</v>
          </cell>
        </row>
        <row r="3633">
          <cell r="A3633" t="str">
            <v>Sales</v>
          </cell>
        </row>
        <row r="3634">
          <cell r="A3634" t="str">
            <v>Sales</v>
          </cell>
        </row>
        <row r="3635">
          <cell r="A3635" t="str">
            <v>Sales</v>
          </cell>
        </row>
        <row r="3636">
          <cell r="A3636" t="str">
            <v>Sales</v>
          </cell>
        </row>
        <row r="3637">
          <cell r="A3637" t="str">
            <v>Sales</v>
          </cell>
        </row>
        <row r="3638">
          <cell r="A3638" t="str">
            <v>Sales</v>
          </cell>
        </row>
        <row r="3639">
          <cell r="A3639" t="str">
            <v>Sales</v>
          </cell>
        </row>
        <row r="3640">
          <cell r="A3640" t="str">
            <v>Sales</v>
          </cell>
        </row>
        <row r="3641">
          <cell r="A3641" t="str">
            <v>Sales</v>
          </cell>
        </row>
        <row r="3642">
          <cell r="A3642" t="str">
            <v>Sales</v>
          </cell>
        </row>
        <row r="3643">
          <cell r="A3643" t="str">
            <v>Sales</v>
          </cell>
        </row>
        <row r="3644">
          <cell r="A3644" t="str">
            <v>Sales</v>
          </cell>
        </row>
        <row r="3645">
          <cell r="A3645" t="str">
            <v>Sales</v>
          </cell>
        </row>
        <row r="3646">
          <cell r="A3646" t="str">
            <v>Sales</v>
          </cell>
        </row>
        <row r="3647">
          <cell r="A3647" t="str">
            <v>Sales</v>
          </cell>
        </row>
        <row r="3648">
          <cell r="A3648" t="str">
            <v>Sales</v>
          </cell>
        </row>
        <row r="3649">
          <cell r="A3649" t="str">
            <v>Sales</v>
          </cell>
        </row>
        <row r="3650">
          <cell r="A3650" t="str">
            <v>Sales</v>
          </cell>
        </row>
        <row r="3651">
          <cell r="A3651" t="str">
            <v>Sales</v>
          </cell>
        </row>
        <row r="3652">
          <cell r="A3652" t="str">
            <v>Sales</v>
          </cell>
        </row>
        <row r="3653">
          <cell r="A3653" t="str">
            <v>Sales</v>
          </cell>
        </row>
        <row r="3654">
          <cell r="A3654" t="str">
            <v>Sales</v>
          </cell>
        </row>
        <row r="3655">
          <cell r="A3655" t="str">
            <v>Sales</v>
          </cell>
        </row>
        <row r="3656">
          <cell r="A3656" t="str">
            <v>Sales</v>
          </cell>
        </row>
        <row r="3657">
          <cell r="A3657" t="str">
            <v>Sales</v>
          </cell>
        </row>
        <row r="3658">
          <cell r="A3658" t="str">
            <v>Sales</v>
          </cell>
        </row>
        <row r="3659">
          <cell r="A3659" t="str">
            <v>Sales</v>
          </cell>
        </row>
        <row r="3660">
          <cell r="A3660" t="str">
            <v>Sales</v>
          </cell>
        </row>
        <row r="3661">
          <cell r="A3661" t="str">
            <v>Sales</v>
          </cell>
        </row>
        <row r="3662">
          <cell r="A3662" t="str">
            <v>Sales</v>
          </cell>
        </row>
        <row r="3663">
          <cell r="A3663" t="str">
            <v>Sales</v>
          </cell>
        </row>
        <row r="3664">
          <cell r="A3664" t="str">
            <v>Sales</v>
          </cell>
        </row>
        <row r="3665">
          <cell r="A3665" t="str">
            <v>Sales</v>
          </cell>
        </row>
        <row r="3666">
          <cell r="A3666" t="str">
            <v>Sales</v>
          </cell>
        </row>
        <row r="3667">
          <cell r="A3667" t="str">
            <v>Sales</v>
          </cell>
        </row>
        <row r="3668">
          <cell r="A3668" t="str">
            <v>Sales</v>
          </cell>
        </row>
        <row r="3669">
          <cell r="A3669" t="str">
            <v>Sales</v>
          </cell>
        </row>
        <row r="3670">
          <cell r="A3670" t="str">
            <v>Sales</v>
          </cell>
        </row>
        <row r="3671">
          <cell r="A3671" t="str">
            <v>Sales</v>
          </cell>
        </row>
        <row r="3672">
          <cell r="A3672" t="str">
            <v>Sales</v>
          </cell>
        </row>
        <row r="3673">
          <cell r="A3673" t="str">
            <v>Sales</v>
          </cell>
        </row>
        <row r="3674">
          <cell r="A3674" t="str">
            <v>Sales</v>
          </cell>
        </row>
        <row r="3675">
          <cell r="A3675" t="str">
            <v>Sales</v>
          </cell>
        </row>
        <row r="3676">
          <cell r="A3676" t="str">
            <v>Sales</v>
          </cell>
        </row>
        <row r="3677">
          <cell r="A3677" t="str">
            <v>Sales</v>
          </cell>
        </row>
        <row r="3678">
          <cell r="A3678" t="str">
            <v>Sales</v>
          </cell>
        </row>
        <row r="3679">
          <cell r="A3679" t="str">
            <v>Sales</v>
          </cell>
        </row>
        <row r="3680">
          <cell r="A3680" t="str">
            <v>Sales</v>
          </cell>
        </row>
        <row r="3681">
          <cell r="A3681" t="str">
            <v>Sales</v>
          </cell>
        </row>
        <row r="3682">
          <cell r="A3682" t="str">
            <v>Sales</v>
          </cell>
        </row>
        <row r="3683">
          <cell r="A3683" t="str">
            <v>Sales</v>
          </cell>
        </row>
        <row r="3684">
          <cell r="A3684" t="str">
            <v>Sales</v>
          </cell>
        </row>
        <row r="3685">
          <cell r="A3685" t="str">
            <v>Sales</v>
          </cell>
        </row>
        <row r="3686">
          <cell r="A3686" t="str">
            <v>Sales</v>
          </cell>
        </row>
        <row r="3687">
          <cell r="A3687" t="str">
            <v>Sales</v>
          </cell>
        </row>
        <row r="3688">
          <cell r="A3688" t="str">
            <v>Sales</v>
          </cell>
        </row>
        <row r="3689">
          <cell r="A3689" t="str">
            <v>Sales</v>
          </cell>
        </row>
        <row r="3690">
          <cell r="A3690" t="str">
            <v>Sales</v>
          </cell>
        </row>
        <row r="3691">
          <cell r="A3691" t="str">
            <v>Sales</v>
          </cell>
        </row>
        <row r="3692">
          <cell r="A3692" t="str">
            <v>Sales</v>
          </cell>
        </row>
        <row r="3693">
          <cell r="A3693" t="str">
            <v>Sales</v>
          </cell>
        </row>
        <row r="3694">
          <cell r="A3694" t="str">
            <v>Sales</v>
          </cell>
        </row>
        <row r="3695">
          <cell r="A3695" t="str">
            <v>Sales</v>
          </cell>
        </row>
        <row r="3696">
          <cell r="A3696" t="str">
            <v>Sales</v>
          </cell>
        </row>
        <row r="3697">
          <cell r="A3697" t="str">
            <v>Sales</v>
          </cell>
        </row>
        <row r="3698">
          <cell r="A3698" t="str">
            <v>Sales</v>
          </cell>
        </row>
        <row r="3699">
          <cell r="A3699" t="str">
            <v>Sales</v>
          </cell>
        </row>
        <row r="3700">
          <cell r="A3700" t="str">
            <v>Sales</v>
          </cell>
        </row>
        <row r="3701">
          <cell r="A3701" t="str">
            <v>Sales</v>
          </cell>
        </row>
        <row r="3702">
          <cell r="A3702" t="str">
            <v>Sales</v>
          </cell>
        </row>
        <row r="3703">
          <cell r="A3703" t="str">
            <v>Sales</v>
          </cell>
        </row>
        <row r="3704">
          <cell r="A3704" t="str">
            <v>Sales</v>
          </cell>
        </row>
        <row r="3705">
          <cell r="A3705" t="str">
            <v>Sales</v>
          </cell>
        </row>
        <row r="3706">
          <cell r="A3706" t="str">
            <v>Sales</v>
          </cell>
        </row>
        <row r="3707">
          <cell r="A3707" t="str">
            <v>Sales</v>
          </cell>
        </row>
        <row r="3708">
          <cell r="A3708" t="str">
            <v>Sales</v>
          </cell>
        </row>
        <row r="3709">
          <cell r="A3709" t="str">
            <v>Sales</v>
          </cell>
        </row>
        <row r="3710">
          <cell r="A3710" t="str">
            <v>Sales</v>
          </cell>
        </row>
        <row r="3711">
          <cell r="A3711" t="str">
            <v>Sales</v>
          </cell>
        </row>
        <row r="3712">
          <cell r="A3712" t="str">
            <v>Sales</v>
          </cell>
        </row>
        <row r="3713">
          <cell r="A3713" t="str">
            <v>Sales</v>
          </cell>
        </row>
        <row r="3714">
          <cell r="A3714" t="str">
            <v>Sales</v>
          </cell>
        </row>
        <row r="3715">
          <cell r="A3715" t="str">
            <v>Sales</v>
          </cell>
        </row>
        <row r="3716">
          <cell r="A3716" t="str">
            <v>Sales</v>
          </cell>
        </row>
        <row r="3717">
          <cell r="A3717" t="str">
            <v>Sales</v>
          </cell>
        </row>
        <row r="3718">
          <cell r="A3718" t="str">
            <v>Sales</v>
          </cell>
        </row>
        <row r="3719">
          <cell r="A3719" t="str">
            <v>Sales</v>
          </cell>
        </row>
        <row r="3720">
          <cell r="A3720" t="str">
            <v>Sales</v>
          </cell>
        </row>
        <row r="3721">
          <cell r="A3721" t="str">
            <v>Sales</v>
          </cell>
        </row>
        <row r="3722">
          <cell r="A3722" t="str">
            <v>Sales</v>
          </cell>
        </row>
        <row r="3723">
          <cell r="A3723" t="str">
            <v>Sales</v>
          </cell>
        </row>
        <row r="3724">
          <cell r="A3724" t="str">
            <v>Sales</v>
          </cell>
        </row>
        <row r="3725">
          <cell r="A3725" t="str">
            <v>Sales</v>
          </cell>
        </row>
        <row r="3726">
          <cell r="A3726" t="str">
            <v>Sales</v>
          </cell>
        </row>
        <row r="3727">
          <cell r="A3727" t="str">
            <v>Sales</v>
          </cell>
        </row>
        <row r="3728">
          <cell r="A3728" t="str">
            <v>Sales</v>
          </cell>
        </row>
        <row r="3729">
          <cell r="A3729" t="str">
            <v>Sales</v>
          </cell>
        </row>
        <row r="3730">
          <cell r="A3730" t="str">
            <v>Sales</v>
          </cell>
        </row>
        <row r="3731">
          <cell r="A3731" t="str">
            <v>Sales</v>
          </cell>
        </row>
        <row r="3732">
          <cell r="A3732" t="str">
            <v>Sales</v>
          </cell>
        </row>
        <row r="3733">
          <cell r="A3733" t="str">
            <v>Sales</v>
          </cell>
        </row>
        <row r="3734">
          <cell r="A3734" t="str">
            <v>Sales</v>
          </cell>
        </row>
        <row r="3735">
          <cell r="A3735" t="str">
            <v>Sales</v>
          </cell>
        </row>
        <row r="3736">
          <cell r="A3736" t="str">
            <v>Sales</v>
          </cell>
        </row>
        <row r="3737">
          <cell r="A3737" t="str">
            <v>Sales</v>
          </cell>
        </row>
        <row r="3738">
          <cell r="A3738" t="str">
            <v>Sales</v>
          </cell>
        </row>
        <row r="3739">
          <cell r="A3739" t="str">
            <v>Sales</v>
          </cell>
        </row>
        <row r="3740">
          <cell r="A3740" t="str">
            <v>Sales</v>
          </cell>
        </row>
        <row r="3741">
          <cell r="A3741" t="str">
            <v>Sales</v>
          </cell>
        </row>
        <row r="3742">
          <cell r="A3742" t="str">
            <v>Sales</v>
          </cell>
        </row>
        <row r="3743">
          <cell r="A3743" t="str">
            <v>Sales</v>
          </cell>
        </row>
        <row r="3744">
          <cell r="A3744" t="str">
            <v>Sales</v>
          </cell>
        </row>
        <row r="3745">
          <cell r="A3745" t="str">
            <v>Sales</v>
          </cell>
        </row>
        <row r="3746">
          <cell r="A3746" t="str">
            <v>Sales</v>
          </cell>
        </row>
        <row r="3747">
          <cell r="A3747" t="str">
            <v>Sales</v>
          </cell>
        </row>
        <row r="3748">
          <cell r="A3748" t="str">
            <v>Sales</v>
          </cell>
        </row>
        <row r="3749">
          <cell r="A3749" t="str">
            <v>Sales</v>
          </cell>
        </row>
        <row r="3750">
          <cell r="A3750" t="str">
            <v>Sales</v>
          </cell>
        </row>
        <row r="3751">
          <cell r="A3751" t="str">
            <v>Sales</v>
          </cell>
        </row>
        <row r="3752">
          <cell r="A3752" t="str">
            <v>Sales</v>
          </cell>
        </row>
        <row r="3753">
          <cell r="A3753" t="str">
            <v>Sales</v>
          </cell>
        </row>
        <row r="3754">
          <cell r="A3754" t="str">
            <v>Sales</v>
          </cell>
        </row>
        <row r="3755">
          <cell r="A3755" t="str">
            <v>Sales</v>
          </cell>
        </row>
        <row r="3756">
          <cell r="A3756" t="str">
            <v>Sales</v>
          </cell>
        </row>
        <row r="3757">
          <cell r="A3757" t="str">
            <v>Sales</v>
          </cell>
        </row>
        <row r="3758">
          <cell r="A3758" t="str">
            <v>Sales</v>
          </cell>
        </row>
        <row r="3759">
          <cell r="A3759" t="str">
            <v>Sales</v>
          </cell>
        </row>
        <row r="3760">
          <cell r="A3760" t="str">
            <v>Sales</v>
          </cell>
        </row>
        <row r="3761">
          <cell r="A3761" t="str">
            <v>Sales</v>
          </cell>
        </row>
        <row r="3762">
          <cell r="A3762" t="str">
            <v>Sales</v>
          </cell>
        </row>
        <row r="3763">
          <cell r="A3763" t="str">
            <v>Sales</v>
          </cell>
        </row>
        <row r="3764">
          <cell r="A3764" t="str">
            <v>Sales</v>
          </cell>
        </row>
        <row r="3765">
          <cell r="A3765" t="str">
            <v>Sales</v>
          </cell>
        </row>
        <row r="3766">
          <cell r="A3766" t="str">
            <v>Sales</v>
          </cell>
        </row>
        <row r="3767">
          <cell r="A3767" t="str">
            <v>Sales</v>
          </cell>
        </row>
        <row r="3768">
          <cell r="A3768" t="str">
            <v>Sales</v>
          </cell>
        </row>
        <row r="3769">
          <cell r="A3769" t="str">
            <v>Sales</v>
          </cell>
        </row>
        <row r="3770">
          <cell r="A3770" t="str">
            <v>Sales</v>
          </cell>
        </row>
        <row r="3771">
          <cell r="A3771" t="str">
            <v>Sales</v>
          </cell>
        </row>
        <row r="3772">
          <cell r="A3772" t="str">
            <v>Sales</v>
          </cell>
        </row>
        <row r="3773">
          <cell r="A3773" t="str">
            <v>Sales</v>
          </cell>
        </row>
        <row r="3774">
          <cell r="A3774" t="str">
            <v>Sales</v>
          </cell>
        </row>
        <row r="3775">
          <cell r="A3775" t="str">
            <v>Sales</v>
          </cell>
        </row>
        <row r="3776">
          <cell r="A3776" t="str">
            <v>Sales</v>
          </cell>
        </row>
        <row r="3777">
          <cell r="A3777" t="str">
            <v>Sales</v>
          </cell>
        </row>
        <row r="3778">
          <cell r="A3778" t="str">
            <v>Sales</v>
          </cell>
        </row>
        <row r="3779">
          <cell r="A3779" t="str">
            <v>Sales</v>
          </cell>
        </row>
        <row r="3780">
          <cell r="A3780" t="str">
            <v>Sales</v>
          </cell>
        </row>
        <row r="3781">
          <cell r="A3781" t="str">
            <v>Sales</v>
          </cell>
        </row>
        <row r="3782">
          <cell r="A3782" t="str">
            <v>Sales</v>
          </cell>
        </row>
        <row r="3783">
          <cell r="A3783" t="str">
            <v>Sales</v>
          </cell>
        </row>
        <row r="3784">
          <cell r="A3784" t="str">
            <v>Sales</v>
          </cell>
        </row>
        <row r="3785">
          <cell r="A3785" t="str">
            <v>Sales</v>
          </cell>
        </row>
        <row r="3786">
          <cell r="A3786" t="str">
            <v>Sales</v>
          </cell>
        </row>
        <row r="3787">
          <cell r="A3787" t="str">
            <v>Sales</v>
          </cell>
        </row>
        <row r="3788">
          <cell r="A3788" t="str">
            <v>Sales</v>
          </cell>
        </row>
        <row r="3789">
          <cell r="A3789" t="str">
            <v>Sales</v>
          </cell>
        </row>
        <row r="3790">
          <cell r="A3790" t="str">
            <v>Sales</v>
          </cell>
        </row>
        <row r="3791">
          <cell r="A3791" t="str">
            <v>Sales</v>
          </cell>
        </row>
        <row r="3792">
          <cell r="A3792" t="str">
            <v>Sales</v>
          </cell>
        </row>
        <row r="3793">
          <cell r="A3793" t="str">
            <v>Sales</v>
          </cell>
        </row>
        <row r="3794">
          <cell r="A3794" t="str">
            <v>Sales</v>
          </cell>
        </row>
        <row r="3795">
          <cell r="A3795" t="str">
            <v>Sales</v>
          </cell>
        </row>
        <row r="3796">
          <cell r="A3796" t="str">
            <v>Sales</v>
          </cell>
        </row>
        <row r="3797">
          <cell r="A3797" t="str">
            <v>Sales</v>
          </cell>
        </row>
        <row r="3798">
          <cell r="A3798" t="str">
            <v>Sales</v>
          </cell>
        </row>
        <row r="3799">
          <cell r="A3799" t="str">
            <v>Sales</v>
          </cell>
        </row>
        <row r="3800">
          <cell r="A3800" t="str">
            <v>Sales</v>
          </cell>
        </row>
        <row r="3801">
          <cell r="A3801" t="str">
            <v>Sales</v>
          </cell>
        </row>
        <row r="3802">
          <cell r="A3802" t="str">
            <v>Sales</v>
          </cell>
        </row>
        <row r="3803">
          <cell r="A3803" t="str">
            <v>Sales</v>
          </cell>
        </row>
        <row r="3804">
          <cell r="A3804" t="str">
            <v>Sales</v>
          </cell>
        </row>
        <row r="3805">
          <cell r="A3805" t="str">
            <v>Sales</v>
          </cell>
        </row>
        <row r="3806">
          <cell r="A3806" t="str">
            <v>Sales</v>
          </cell>
        </row>
        <row r="3807">
          <cell r="A3807" t="str">
            <v>Sales</v>
          </cell>
        </row>
        <row r="3808">
          <cell r="A3808" t="str">
            <v>Sales</v>
          </cell>
        </row>
        <row r="3809">
          <cell r="A3809" t="str">
            <v>Sales</v>
          </cell>
        </row>
        <row r="3810">
          <cell r="A3810" t="str">
            <v>Sales</v>
          </cell>
        </row>
        <row r="3811">
          <cell r="A3811" t="str">
            <v>Sales</v>
          </cell>
        </row>
        <row r="3812">
          <cell r="A3812" t="str">
            <v>Sales</v>
          </cell>
        </row>
        <row r="3813">
          <cell r="A3813" t="str">
            <v>Sales</v>
          </cell>
        </row>
        <row r="3814">
          <cell r="A3814" t="str">
            <v>Sales</v>
          </cell>
        </row>
        <row r="3815">
          <cell r="A3815" t="str">
            <v>Sales</v>
          </cell>
        </row>
        <row r="3816">
          <cell r="A3816" t="str">
            <v>Sales</v>
          </cell>
        </row>
        <row r="3817">
          <cell r="A3817" t="str">
            <v>Sales</v>
          </cell>
        </row>
        <row r="3818">
          <cell r="A3818" t="str">
            <v>Sales</v>
          </cell>
        </row>
        <row r="3819">
          <cell r="A3819" t="str">
            <v>Sales</v>
          </cell>
        </row>
        <row r="3820">
          <cell r="A3820" t="str">
            <v>Sales</v>
          </cell>
        </row>
        <row r="3821">
          <cell r="A3821" t="str">
            <v>Sales</v>
          </cell>
        </row>
        <row r="3822">
          <cell r="A3822" t="str">
            <v>Sales</v>
          </cell>
        </row>
        <row r="3823">
          <cell r="A3823" t="str">
            <v>Sales</v>
          </cell>
        </row>
        <row r="3824">
          <cell r="A3824" t="str">
            <v>Sales</v>
          </cell>
        </row>
        <row r="3825">
          <cell r="A3825" t="str">
            <v>Sales</v>
          </cell>
        </row>
        <row r="3826">
          <cell r="A3826" t="str">
            <v>Sales</v>
          </cell>
        </row>
        <row r="3827">
          <cell r="A3827" t="str">
            <v>Sales</v>
          </cell>
        </row>
        <row r="3828">
          <cell r="A3828" t="str">
            <v>Sales</v>
          </cell>
        </row>
        <row r="3829">
          <cell r="A3829" t="str">
            <v>Sales</v>
          </cell>
        </row>
        <row r="3830">
          <cell r="A3830" t="str">
            <v>Sales</v>
          </cell>
        </row>
        <row r="3831">
          <cell r="A3831" t="str">
            <v>Sales</v>
          </cell>
        </row>
        <row r="3832">
          <cell r="A3832" t="str">
            <v>Sales</v>
          </cell>
        </row>
        <row r="3833">
          <cell r="A3833" t="str">
            <v>Sales</v>
          </cell>
        </row>
        <row r="3834">
          <cell r="A3834" t="str">
            <v>Sales</v>
          </cell>
        </row>
        <row r="3835">
          <cell r="A3835" t="str">
            <v>Sales</v>
          </cell>
        </row>
        <row r="3836">
          <cell r="A3836" t="str">
            <v>Sales</v>
          </cell>
        </row>
        <row r="3837">
          <cell r="A3837" t="str">
            <v>Sales</v>
          </cell>
        </row>
        <row r="3838">
          <cell r="A3838" t="str">
            <v>Sales</v>
          </cell>
        </row>
        <row r="3839">
          <cell r="A3839" t="str">
            <v>Sales</v>
          </cell>
        </row>
        <row r="3840">
          <cell r="A3840" t="str">
            <v>Sales</v>
          </cell>
        </row>
        <row r="3841">
          <cell r="A3841" t="str">
            <v>Sales</v>
          </cell>
        </row>
        <row r="3842">
          <cell r="A3842" t="str">
            <v>Sales</v>
          </cell>
        </row>
        <row r="3843">
          <cell r="A3843" t="str">
            <v>Sales</v>
          </cell>
        </row>
        <row r="3844">
          <cell r="A3844" t="str">
            <v>Sales</v>
          </cell>
        </row>
        <row r="3845">
          <cell r="A3845" t="str">
            <v>Sales</v>
          </cell>
        </row>
        <row r="3846">
          <cell r="A3846" t="str">
            <v>Sales</v>
          </cell>
        </row>
        <row r="3847">
          <cell r="A3847" t="str">
            <v>Sales</v>
          </cell>
        </row>
        <row r="3848">
          <cell r="A3848" t="str">
            <v>Sales</v>
          </cell>
        </row>
        <row r="3849">
          <cell r="A3849" t="str">
            <v>Sales</v>
          </cell>
        </row>
        <row r="3850">
          <cell r="A3850" t="str">
            <v>Sales</v>
          </cell>
        </row>
        <row r="3851">
          <cell r="A3851" t="str">
            <v>Sales</v>
          </cell>
        </row>
        <row r="3852">
          <cell r="A3852" t="str">
            <v>Sales</v>
          </cell>
        </row>
        <row r="3853">
          <cell r="A3853" t="str">
            <v>Sales</v>
          </cell>
        </row>
        <row r="3854">
          <cell r="A3854" t="str">
            <v>Sales</v>
          </cell>
        </row>
        <row r="3855">
          <cell r="A3855" t="str">
            <v>Sales</v>
          </cell>
        </row>
        <row r="3856">
          <cell r="A3856" t="str">
            <v>Sales</v>
          </cell>
        </row>
        <row r="3857">
          <cell r="A3857" t="str">
            <v>Sales</v>
          </cell>
        </row>
        <row r="3858">
          <cell r="A3858" t="str">
            <v>Sales</v>
          </cell>
        </row>
        <row r="3859">
          <cell r="A3859" t="str">
            <v>Sales</v>
          </cell>
        </row>
        <row r="3860">
          <cell r="A3860" t="str">
            <v>Sales</v>
          </cell>
        </row>
        <row r="3861">
          <cell r="A3861" t="str">
            <v>Sales</v>
          </cell>
        </row>
        <row r="3862">
          <cell r="A3862" t="str">
            <v>Sales</v>
          </cell>
        </row>
        <row r="3863">
          <cell r="A3863" t="str">
            <v>Sales</v>
          </cell>
        </row>
        <row r="3864">
          <cell r="A3864" t="str">
            <v>Sales</v>
          </cell>
        </row>
        <row r="3865">
          <cell r="A3865" t="str">
            <v>Sales</v>
          </cell>
        </row>
        <row r="3866">
          <cell r="A3866" t="str">
            <v>Sales</v>
          </cell>
        </row>
        <row r="3867">
          <cell r="A3867" t="str">
            <v>Sales</v>
          </cell>
        </row>
        <row r="3868">
          <cell r="A3868" t="str">
            <v>Sales</v>
          </cell>
        </row>
        <row r="3869">
          <cell r="A3869" t="str">
            <v>Sales</v>
          </cell>
        </row>
        <row r="3870">
          <cell r="A3870" t="str">
            <v>Sales</v>
          </cell>
        </row>
        <row r="3871">
          <cell r="A3871" t="str">
            <v>Sales</v>
          </cell>
        </row>
        <row r="3872">
          <cell r="A3872" t="str">
            <v>Sales</v>
          </cell>
        </row>
        <row r="3873">
          <cell r="A3873" t="str">
            <v>Sales</v>
          </cell>
        </row>
        <row r="3874">
          <cell r="A3874" t="str">
            <v>Sales</v>
          </cell>
        </row>
        <row r="3875">
          <cell r="A3875" t="str">
            <v>Sales</v>
          </cell>
        </row>
        <row r="3876">
          <cell r="A3876" t="str">
            <v>Sales</v>
          </cell>
        </row>
        <row r="3877">
          <cell r="A3877" t="str">
            <v>Sales</v>
          </cell>
        </row>
        <row r="3878">
          <cell r="A3878" t="str">
            <v>Sales</v>
          </cell>
        </row>
        <row r="3879">
          <cell r="A3879" t="str">
            <v>Sales</v>
          </cell>
        </row>
        <row r="3880">
          <cell r="A3880" t="str">
            <v>Sales</v>
          </cell>
        </row>
        <row r="3881">
          <cell r="A3881" t="str">
            <v>Sales</v>
          </cell>
        </row>
        <row r="3882">
          <cell r="A3882" t="str">
            <v>Sales</v>
          </cell>
        </row>
        <row r="3883">
          <cell r="A3883" t="str">
            <v>Sales</v>
          </cell>
        </row>
        <row r="3884">
          <cell r="A3884" t="str">
            <v>Sales</v>
          </cell>
        </row>
        <row r="3885">
          <cell r="A3885" t="str">
            <v>Sales</v>
          </cell>
        </row>
        <row r="3886">
          <cell r="A3886" t="str">
            <v>Sales</v>
          </cell>
        </row>
        <row r="3887">
          <cell r="A3887" t="str">
            <v>Sales</v>
          </cell>
        </row>
        <row r="3888">
          <cell r="A3888" t="str">
            <v>Sales</v>
          </cell>
        </row>
        <row r="3889">
          <cell r="A3889" t="str">
            <v>Sales</v>
          </cell>
        </row>
        <row r="3890">
          <cell r="A3890" t="str">
            <v>Sales</v>
          </cell>
        </row>
        <row r="3891">
          <cell r="A3891" t="str">
            <v>Sales Equipment</v>
          </cell>
        </row>
        <row r="3892">
          <cell r="A3892" t="str">
            <v>Sales Equipment</v>
          </cell>
        </row>
        <row r="3893">
          <cell r="A3893" t="str">
            <v>Sales Equipment</v>
          </cell>
        </row>
        <row r="3894">
          <cell r="A3894" t="str">
            <v>Sales Equipment</v>
          </cell>
        </row>
        <row r="3895">
          <cell r="A3895" t="str">
            <v>Sales Equipment</v>
          </cell>
        </row>
        <row r="3896">
          <cell r="A3896" t="str">
            <v>Sales Equipment</v>
          </cell>
        </row>
        <row r="3897">
          <cell r="A3897" t="str">
            <v>Sales Equipment</v>
          </cell>
        </row>
        <row r="3898">
          <cell r="A3898" t="str">
            <v>Sales Equipment</v>
          </cell>
        </row>
        <row r="3899">
          <cell r="A3899" t="str">
            <v>Sales Equipment</v>
          </cell>
        </row>
        <row r="3900">
          <cell r="A3900" t="str">
            <v>Sales Equipment</v>
          </cell>
        </row>
        <row r="3901">
          <cell r="A3901" t="str">
            <v>Sales Equipment</v>
          </cell>
        </row>
        <row r="3902">
          <cell r="A3902" t="str">
            <v>Sales Equipment</v>
          </cell>
        </row>
        <row r="3903">
          <cell r="A3903" t="str">
            <v>Sales Equipment</v>
          </cell>
        </row>
        <row r="3904">
          <cell r="A3904" t="str">
            <v>Sales Equipment</v>
          </cell>
        </row>
        <row r="3905">
          <cell r="A3905" t="str">
            <v>Sales Equipment</v>
          </cell>
        </row>
        <row r="3906">
          <cell r="A3906" t="str">
            <v>Sales Equipment</v>
          </cell>
        </row>
        <row r="3907">
          <cell r="A3907" t="str">
            <v>Sales Equipment</v>
          </cell>
        </row>
        <row r="3908">
          <cell r="A3908" t="str">
            <v>Sales Equipment</v>
          </cell>
        </row>
        <row r="3909">
          <cell r="A3909" t="str">
            <v>Sales Equipment</v>
          </cell>
        </row>
        <row r="3910">
          <cell r="A3910" t="str">
            <v>Sales Equipment</v>
          </cell>
        </row>
        <row r="3911">
          <cell r="A3911" t="str">
            <v>Sales Equipment</v>
          </cell>
        </row>
        <row r="3912">
          <cell r="A3912" t="str">
            <v>Sales Equipment</v>
          </cell>
        </row>
        <row r="3913">
          <cell r="A3913" t="str">
            <v>Sales Equipment</v>
          </cell>
        </row>
        <row r="3914">
          <cell r="A3914" t="str">
            <v>Sales Equipment</v>
          </cell>
        </row>
        <row r="3915">
          <cell r="A3915" t="str">
            <v>Sales Equipment</v>
          </cell>
        </row>
        <row r="3916">
          <cell r="A3916" t="str">
            <v>Sales Equipment</v>
          </cell>
        </row>
        <row r="3917">
          <cell r="A3917" t="str">
            <v>Sales Equipment</v>
          </cell>
        </row>
        <row r="3918">
          <cell r="A3918" t="str">
            <v>Sales Equipment</v>
          </cell>
        </row>
        <row r="3919">
          <cell r="A3919" t="str">
            <v>Sales Equipment</v>
          </cell>
        </row>
        <row r="3920">
          <cell r="A3920" t="str">
            <v>Sales Equipment</v>
          </cell>
        </row>
        <row r="3921">
          <cell r="A3921" t="str">
            <v>Sales Equipment</v>
          </cell>
        </row>
        <row r="3922">
          <cell r="A3922" t="str">
            <v>Sales Equipment</v>
          </cell>
        </row>
        <row r="3923">
          <cell r="A3923" t="str">
            <v>Sales Equipment</v>
          </cell>
        </row>
        <row r="3924">
          <cell r="A3924" t="str">
            <v>Sales Equipment</v>
          </cell>
        </row>
        <row r="3925">
          <cell r="A3925" t="str">
            <v>Sales Equipment</v>
          </cell>
        </row>
        <row r="3926">
          <cell r="A3926" t="str">
            <v>Sales Equipment</v>
          </cell>
        </row>
        <row r="3927">
          <cell r="A3927" t="str">
            <v>Sales Equipment</v>
          </cell>
        </row>
        <row r="3928">
          <cell r="A3928" t="str">
            <v>Sales Equipment</v>
          </cell>
        </row>
        <row r="3929">
          <cell r="A3929" t="str">
            <v>Sales</v>
          </cell>
        </row>
        <row r="3930">
          <cell r="A3930" t="str">
            <v>Sales</v>
          </cell>
        </row>
        <row r="3931">
          <cell r="A3931" t="str">
            <v>Sales</v>
          </cell>
        </row>
        <row r="3932">
          <cell r="A3932" t="str">
            <v>Sales</v>
          </cell>
        </row>
        <row r="3933">
          <cell r="A3933" t="str">
            <v>Sales</v>
          </cell>
        </row>
        <row r="3934">
          <cell r="A3934" t="str">
            <v>Sales</v>
          </cell>
        </row>
        <row r="3935">
          <cell r="A3935" t="str">
            <v>Sales</v>
          </cell>
        </row>
        <row r="3936">
          <cell r="A3936" t="str">
            <v>Sales</v>
          </cell>
        </row>
        <row r="3937">
          <cell r="A3937" t="str">
            <v>Sales</v>
          </cell>
        </row>
        <row r="3938">
          <cell r="A3938" t="str">
            <v>Sales</v>
          </cell>
        </row>
        <row r="3939">
          <cell r="A3939" t="str">
            <v>Sales</v>
          </cell>
        </row>
        <row r="3940">
          <cell r="A3940" t="str">
            <v>Sales</v>
          </cell>
        </row>
        <row r="3941">
          <cell r="A3941" t="str">
            <v>Sales</v>
          </cell>
        </row>
        <row r="3942">
          <cell r="A3942" t="str">
            <v>Sales</v>
          </cell>
        </row>
        <row r="3943">
          <cell r="A3943" t="str">
            <v>Sales</v>
          </cell>
        </row>
        <row r="3944">
          <cell r="A3944" t="str">
            <v>Sales</v>
          </cell>
        </row>
        <row r="3945">
          <cell r="A3945" t="str">
            <v>Sales</v>
          </cell>
        </row>
        <row r="3946">
          <cell r="A3946" t="str">
            <v>Sales</v>
          </cell>
        </row>
        <row r="3947">
          <cell r="A3947" t="str">
            <v>Sales</v>
          </cell>
        </row>
        <row r="3948">
          <cell r="A3948" t="str">
            <v>Sales</v>
          </cell>
        </row>
        <row r="3949">
          <cell r="A3949" t="str">
            <v>Sales</v>
          </cell>
        </row>
        <row r="3950">
          <cell r="A3950" t="str">
            <v>Sales</v>
          </cell>
        </row>
        <row r="3951">
          <cell r="A3951" t="str">
            <v>Sales</v>
          </cell>
        </row>
        <row r="3952">
          <cell r="A3952" t="str">
            <v>Sales</v>
          </cell>
        </row>
        <row r="3953">
          <cell r="A3953" t="str">
            <v>Sales</v>
          </cell>
        </row>
        <row r="3954">
          <cell r="A3954" t="str">
            <v>Sales</v>
          </cell>
        </row>
        <row r="3955">
          <cell r="A3955" t="str">
            <v>Sales</v>
          </cell>
        </row>
        <row r="3956">
          <cell r="A3956" t="str">
            <v>Sales</v>
          </cell>
        </row>
        <row r="3957">
          <cell r="A3957" t="str">
            <v>Sales</v>
          </cell>
        </row>
        <row r="3958">
          <cell r="A3958" t="str">
            <v>Sales</v>
          </cell>
        </row>
        <row r="3959">
          <cell r="A3959" t="str">
            <v>Sales</v>
          </cell>
        </row>
        <row r="3960">
          <cell r="A3960" t="str">
            <v>Sales</v>
          </cell>
        </row>
        <row r="3961">
          <cell r="A3961" t="str">
            <v>Sales</v>
          </cell>
        </row>
        <row r="3962">
          <cell r="A3962" t="str">
            <v>Sales</v>
          </cell>
        </row>
        <row r="3963">
          <cell r="A3963" t="str">
            <v>Sales</v>
          </cell>
        </row>
        <row r="3964">
          <cell r="A3964" t="str">
            <v>Sales</v>
          </cell>
        </row>
        <row r="3965">
          <cell r="A3965" t="str">
            <v>Sales</v>
          </cell>
        </row>
        <row r="3966">
          <cell r="A3966" t="str">
            <v>Sales</v>
          </cell>
        </row>
        <row r="3967">
          <cell r="A3967" t="str">
            <v>Sales</v>
          </cell>
        </row>
        <row r="3968">
          <cell r="A3968" t="str">
            <v>Sales</v>
          </cell>
        </row>
        <row r="3969">
          <cell r="A3969" t="str">
            <v>Sales</v>
          </cell>
        </row>
        <row r="3970">
          <cell r="A3970" t="str">
            <v>Sales</v>
          </cell>
        </row>
        <row r="3971">
          <cell r="A3971" t="str">
            <v>Sales</v>
          </cell>
        </row>
        <row r="3972">
          <cell r="A3972" t="str">
            <v>Sales</v>
          </cell>
        </row>
        <row r="3973">
          <cell r="A3973" t="str">
            <v>Sales</v>
          </cell>
        </row>
        <row r="3974">
          <cell r="A3974" t="str">
            <v>Sales</v>
          </cell>
        </row>
        <row r="3975">
          <cell r="A3975" t="str">
            <v>Sales</v>
          </cell>
        </row>
        <row r="3976">
          <cell r="A3976" t="str">
            <v>Sales</v>
          </cell>
        </row>
        <row r="3977">
          <cell r="A3977" t="str">
            <v>Sales</v>
          </cell>
        </row>
        <row r="3978">
          <cell r="A3978" t="str">
            <v>Sales</v>
          </cell>
        </row>
        <row r="3979">
          <cell r="A3979" t="str">
            <v>Sales</v>
          </cell>
        </row>
        <row r="3980">
          <cell r="A3980" t="str">
            <v>Sales</v>
          </cell>
        </row>
        <row r="3981">
          <cell r="A3981" t="str">
            <v>Sales</v>
          </cell>
        </row>
        <row r="3982">
          <cell r="A3982" t="str">
            <v>Sales</v>
          </cell>
        </row>
        <row r="3983">
          <cell r="A3983" t="str">
            <v>Sales</v>
          </cell>
        </row>
        <row r="3984">
          <cell r="A3984" t="str">
            <v>Sales</v>
          </cell>
        </row>
        <row r="3985">
          <cell r="A3985" t="str">
            <v>Sales</v>
          </cell>
        </row>
        <row r="3986">
          <cell r="A3986" t="str">
            <v>Sales</v>
          </cell>
        </row>
        <row r="3987">
          <cell r="A3987" t="str">
            <v>Sales</v>
          </cell>
        </row>
        <row r="3988">
          <cell r="A3988" t="str">
            <v>Sales</v>
          </cell>
        </row>
        <row r="3989">
          <cell r="A3989" t="str">
            <v>Sales</v>
          </cell>
        </row>
        <row r="3990">
          <cell r="A3990" t="str">
            <v>Sales</v>
          </cell>
        </row>
        <row r="3991">
          <cell r="A3991" t="str">
            <v>Sales</v>
          </cell>
        </row>
        <row r="3992">
          <cell r="A3992" t="str">
            <v>Sales</v>
          </cell>
        </row>
        <row r="3993">
          <cell r="A3993" t="str">
            <v>Sales</v>
          </cell>
        </row>
        <row r="3994">
          <cell r="A3994" t="str">
            <v>Sales</v>
          </cell>
        </row>
        <row r="3995">
          <cell r="A3995" t="str">
            <v>Sales</v>
          </cell>
        </row>
        <row r="3996">
          <cell r="A3996" t="str">
            <v>Sales</v>
          </cell>
        </row>
        <row r="3997">
          <cell r="A3997" t="str">
            <v>Sales</v>
          </cell>
        </row>
        <row r="3998">
          <cell r="A3998" t="str">
            <v>Sales</v>
          </cell>
        </row>
        <row r="3999">
          <cell r="A3999" t="str">
            <v>Sales</v>
          </cell>
        </row>
        <row r="4000">
          <cell r="A4000" t="str">
            <v>Sales</v>
          </cell>
        </row>
        <row r="4001">
          <cell r="A4001" t="str">
            <v>Sales</v>
          </cell>
        </row>
        <row r="4002">
          <cell r="A4002" t="str">
            <v>Sales</v>
          </cell>
        </row>
        <row r="4003">
          <cell r="A4003" t="str">
            <v>Sales</v>
          </cell>
        </row>
        <row r="4004">
          <cell r="A4004" t="str">
            <v>Sales</v>
          </cell>
        </row>
        <row r="4005">
          <cell r="A4005" t="str">
            <v>Sales</v>
          </cell>
        </row>
        <row r="4006">
          <cell r="A4006" t="str">
            <v>Sales</v>
          </cell>
        </row>
        <row r="4007">
          <cell r="A4007" t="str">
            <v>Sales</v>
          </cell>
        </row>
        <row r="4008">
          <cell r="A4008" t="str">
            <v>Sales</v>
          </cell>
        </row>
        <row r="4009">
          <cell r="A4009" t="str">
            <v>Sales</v>
          </cell>
        </row>
        <row r="4010">
          <cell r="A4010" t="str">
            <v>Sales</v>
          </cell>
        </row>
        <row r="4011">
          <cell r="A4011" t="str">
            <v>Sales</v>
          </cell>
        </row>
        <row r="4012">
          <cell r="A4012" t="str">
            <v>Sales</v>
          </cell>
        </row>
        <row r="4013">
          <cell r="A4013" t="str">
            <v>Sales</v>
          </cell>
        </row>
        <row r="4014">
          <cell r="A4014" t="str">
            <v>Sales</v>
          </cell>
        </row>
        <row r="4015">
          <cell r="A4015" t="str">
            <v>Sales</v>
          </cell>
        </row>
        <row r="4016">
          <cell r="A4016" t="str">
            <v>Commercial</v>
          </cell>
        </row>
        <row r="4017">
          <cell r="A4017" t="str">
            <v>Commercial</v>
          </cell>
        </row>
        <row r="4018">
          <cell r="A4018" t="str">
            <v>Commercial</v>
          </cell>
        </row>
        <row r="4019">
          <cell r="A4019" t="str">
            <v>Commercial</v>
          </cell>
        </row>
        <row r="4020">
          <cell r="A4020" t="str">
            <v>Commercial</v>
          </cell>
        </row>
        <row r="4021">
          <cell r="A4021" t="str">
            <v>Commercial</v>
          </cell>
        </row>
        <row r="4022">
          <cell r="A4022" t="str">
            <v>Commercial</v>
          </cell>
        </row>
        <row r="4023">
          <cell r="A4023" t="str">
            <v>Commercial</v>
          </cell>
        </row>
        <row r="4024">
          <cell r="A4024" t="str">
            <v>Commercial</v>
          </cell>
        </row>
        <row r="4025">
          <cell r="A4025" t="str">
            <v>Commercial</v>
          </cell>
        </row>
        <row r="4026">
          <cell r="A4026" t="str">
            <v>Commercial</v>
          </cell>
        </row>
        <row r="4027">
          <cell r="A4027" t="str">
            <v>Commercial</v>
          </cell>
        </row>
        <row r="4028">
          <cell r="A4028" t="str">
            <v>Commercial</v>
          </cell>
        </row>
        <row r="4029">
          <cell r="A4029" t="str">
            <v>Commercial</v>
          </cell>
        </row>
        <row r="4030">
          <cell r="A4030" t="str">
            <v>Commercial</v>
          </cell>
        </row>
        <row r="4031">
          <cell r="A4031" t="str">
            <v>Commercial</v>
          </cell>
        </row>
        <row r="4032">
          <cell r="A4032" t="str">
            <v>Commercial</v>
          </cell>
        </row>
        <row r="4033">
          <cell r="A4033" t="str">
            <v>Commercial</v>
          </cell>
        </row>
        <row r="4034">
          <cell r="A4034" t="str">
            <v>Commercial</v>
          </cell>
        </row>
        <row r="4035">
          <cell r="A4035" t="str">
            <v>Commercial</v>
          </cell>
        </row>
        <row r="4036">
          <cell r="A4036" t="str">
            <v>Commercial</v>
          </cell>
        </row>
        <row r="4037">
          <cell r="A4037" t="str">
            <v>Commercial</v>
          </cell>
        </row>
        <row r="4038">
          <cell r="A4038" t="str">
            <v>Commercial</v>
          </cell>
        </row>
        <row r="4039">
          <cell r="A4039" t="str">
            <v>Commercial</v>
          </cell>
        </row>
        <row r="4040">
          <cell r="A4040" t="str">
            <v>Commercial</v>
          </cell>
        </row>
        <row r="4041">
          <cell r="A4041" t="str">
            <v>Commercial</v>
          </cell>
        </row>
        <row r="4042">
          <cell r="A4042" t="str">
            <v>Commercial</v>
          </cell>
        </row>
        <row r="4043">
          <cell r="A4043" t="str">
            <v>Commercial</v>
          </cell>
        </row>
        <row r="4044">
          <cell r="A4044" t="str">
            <v>Commercial</v>
          </cell>
        </row>
        <row r="4045">
          <cell r="A4045" t="str">
            <v>Commercial</v>
          </cell>
        </row>
        <row r="4046">
          <cell r="A4046" t="str">
            <v>Commercial</v>
          </cell>
        </row>
        <row r="4047">
          <cell r="A4047" t="str">
            <v>Commercial</v>
          </cell>
        </row>
        <row r="4048">
          <cell r="A4048" t="str">
            <v>Commercial</v>
          </cell>
        </row>
        <row r="4049">
          <cell r="A4049" t="str">
            <v>GM</v>
          </cell>
        </row>
        <row r="4050">
          <cell r="A4050" t="str">
            <v>GM</v>
          </cell>
        </row>
        <row r="4051">
          <cell r="A4051" t="str">
            <v>GM</v>
          </cell>
        </row>
        <row r="4052">
          <cell r="A4052" t="str">
            <v>GM</v>
          </cell>
        </row>
        <row r="4053">
          <cell r="A4053" t="str">
            <v>GM</v>
          </cell>
        </row>
        <row r="4054">
          <cell r="A4054" t="str">
            <v>GM</v>
          </cell>
        </row>
        <row r="4055">
          <cell r="A4055" t="str">
            <v>GM</v>
          </cell>
        </row>
        <row r="4056">
          <cell r="A4056" t="str">
            <v>GM</v>
          </cell>
        </row>
        <row r="4057">
          <cell r="A4057" t="str">
            <v>GM</v>
          </cell>
        </row>
        <row r="4058">
          <cell r="A4058" t="str">
            <v>GM</v>
          </cell>
        </row>
        <row r="4059">
          <cell r="A4059" t="str">
            <v>GM</v>
          </cell>
        </row>
        <row r="4060">
          <cell r="A4060" t="str">
            <v>GM</v>
          </cell>
        </row>
        <row r="4061">
          <cell r="A4061" t="str">
            <v>GM</v>
          </cell>
        </row>
        <row r="4062">
          <cell r="A4062" t="str">
            <v>GM</v>
          </cell>
        </row>
        <row r="4063">
          <cell r="A4063" t="str">
            <v>GM</v>
          </cell>
        </row>
        <row r="4064">
          <cell r="A4064" t="str">
            <v>GM</v>
          </cell>
        </row>
        <row r="4065">
          <cell r="A4065" t="str">
            <v>GM</v>
          </cell>
        </row>
        <row r="4066">
          <cell r="A4066" t="str">
            <v>GM</v>
          </cell>
        </row>
        <row r="4067">
          <cell r="A4067" t="str">
            <v>GM</v>
          </cell>
        </row>
        <row r="4068">
          <cell r="A4068" t="str">
            <v>GM</v>
          </cell>
        </row>
        <row r="4069">
          <cell r="A4069" t="str">
            <v>GM</v>
          </cell>
        </row>
        <row r="4070">
          <cell r="A4070" t="str">
            <v>GM</v>
          </cell>
        </row>
        <row r="4071">
          <cell r="A4071" t="str">
            <v>GM</v>
          </cell>
        </row>
        <row r="4072">
          <cell r="A4072" t="str">
            <v>GM</v>
          </cell>
        </row>
        <row r="4073">
          <cell r="A4073" t="str">
            <v>GM</v>
          </cell>
        </row>
        <row r="4074">
          <cell r="A4074" t="str">
            <v>GM</v>
          </cell>
        </row>
        <row r="4075">
          <cell r="A4075" t="str">
            <v>GM</v>
          </cell>
        </row>
        <row r="4076">
          <cell r="A4076" t="str">
            <v>GM</v>
          </cell>
        </row>
        <row r="4077">
          <cell r="A4077" t="str">
            <v>GM</v>
          </cell>
        </row>
        <row r="4078">
          <cell r="A4078" t="str">
            <v>GM</v>
          </cell>
        </row>
        <row r="4079">
          <cell r="A4079" t="str">
            <v>GM</v>
          </cell>
        </row>
        <row r="4080">
          <cell r="A4080" t="str">
            <v>GM</v>
          </cell>
        </row>
        <row r="4081">
          <cell r="A4081" t="str">
            <v>GM</v>
          </cell>
        </row>
        <row r="4082">
          <cell r="A4082" t="str">
            <v>GM</v>
          </cell>
        </row>
        <row r="4083">
          <cell r="A4083" t="str">
            <v>GM</v>
          </cell>
        </row>
        <row r="4084">
          <cell r="A4084" t="str">
            <v>GM</v>
          </cell>
        </row>
        <row r="4085">
          <cell r="A4085" t="str">
            <v>GM</v>
          </cell>
        </row>
        <row r="4086">
          <cell r="A4086" t="str">
            <v>GM</v>
          </cell>
        </row>
        <row r="4087">
          <cell r="A4087" t="str">
            <v>GM</v>
          </cell>
        </row>
        <row r="4088">
          <cell r="A4088" t="str">
            <v>GM</v>
          </cell>
        </row>
        <row r="4089">
          <cell r="A4089" t="str">
            <v>GM</v>
          </cell>
        </row>
        <row r="4090">
          <cell r="A4090" t="str">
            <v>GM</v>
          </cell>
        </row>
        <row r="4091">
          <cell r="A4091" t="str">
            <v>GM</v>
          </cell>
        </row>
        <row r="4092">
          <cell r="A4092" t="str">
            <v>GM</v>
          </cell>
        </row>
        <row r="4093">
          <cell r="A4093" t="str">
            <v>GM</v>
          </cell>
        </row>
        <row r="4094">
          <cell r="A4094" t="str">
            <v>GM</v>
          </cell>
        </row>
        <row r="4095">
          <cell r="A4095" t="str">
            <v>GM</v>
          </cell>
        </row>
        <row r="4096">
          <cell r="A4096" t="str">
            <v>GM</v>
          </cell>
        </row>
        <row r="4097">
          <cell r="A4097" t="str">
            <v>GM</v>
          </cell>
        </row>
        <row r="4098">
          <cell r="A4098" t="str">
            <v>GM</v>
          </cell>
        </row>
        <row r="4099">
          <cell r="A4099" t="str">
            <v>GM</v>
          </cell>
        </row>
        <row r="4100">
          <cell r="A4100" t="str">
            <v>GM</v>
          </cell>
        </row>
        <row r="4101">
          <cell r="A4101" t="str">
            <v>GM</v>
          </cell>
        </row>
        <row r="4102">
          <cell r="A4102" t="str">
            <v>GM</v>
          </cell>
        </row>
        <row r="4103">
          <cell r="A4103" t="str">
            <v>GM</v>
          </cell>
        </row>
        <row r="4104">
          <cell r="A4104" t="str">
            <v>GM</v>
          </cell>
        </row>
        <row r="4105">
          <cell r="A4105" t="str">
            <v>GM</v>
          </cell>
        </row>
        <row r="4106">
          <cell r="A4106" t="str">
            <v>GM</v>
          </cell>
        </row>
        <row r="4107">
          <cell r="A4107" t="str">
            <v>GM</v>
          </cell>
        </row>
        <row r="4108">
          <cell r="A4108" t="str">
            <v>GM</v>
          </cell>
        </row>
        <row r="4109">
          <cell r="A4109" t="str">
            <v>GM</v>
          </cell>
        </row>
        <row r="4110">
          <cell r="A4110" t="str">
            <v>GM</v>
          </cell>
        </row>
        <row r="4111">
          <cell r="A4111" t="str">
            <v>GM</v>
          </cell>
        </row>
        <row r="4112">
          <cell r="A4112" t="str">
            <v>GM</v>
          </cell>
        </row>
        <row r="4113">
          <cell r="A4113" t="str">
            <v>GM</v>
          </cell>
        </row>
        <row r="4114">
          <cell r="A4114" t="str">
            <v>GM</v>
          </cell>
        </row>
        <row r="4115">
          <cell r="A4115" t="str">
            <v>GM</v>
          </cell>
        </row>
        <row r="4116">
          <cell r="A4116" t="str">
            <v>GM</v>
          </cell>
        </row>
        <row r="4117">
          <cell r="A4117" t="str">
            <v>HR</v>
          </cell>
        </row>
        <row r="4118">
          <cell r="A4118" t="str">
            <v>HR</v>
          </cell>
        </row>
        <row r="4119">
          <cell r="A4119" t="str">
            <v>HR</v>
          </cell>
        </row>
        <row r="4120">
          <cell r="A4120" t="str">
            <v>HR</v>
          </cell>
        </row>
        <row r="4121">
          <cell r="A4121" t="str">
            <v>HR</v>
          </cell>
        </row>
        <row r="4122">
          <cell r="A4122" t="str">
            <v>HR</v>
          </cell>
        </row>
        <row r="4123">
          <cell r="A4123" t="str">
            <v>HR</v>
          </cell>
        </row>
        <row r="4124">
          <cell r="A4124" t="str">
            <v>HR</v>
          </cell>
        </row>
        <row r="4125">
          <cell r="A4125" t="str">
            <v>HR</v>
          </cell>
        </row>
        <row r="4126">
          <cell r="A4126" t="str">
            <v>HR</v>
          </cell>
        </row>
        <row r="4127">
          <cell r="A4127" t="str">
            <v>HR</v>
          </cell>
        </row>
        <row r="4128">
          <cell r="A4128" t="str">
            <v>HR</v>
          </cell>
        </row>
        <row r="4129">
          <cell r="A4129" t="str">
            <v>HR</v>
          </cell>
        </row>
        <row r="4130">
          <cell r="A4130" t="str">
            <v>HR</v>
          </cell>
        </row>
        <row r="4131">
          <cell r="A4131" t="str">
            <v>HR</v>
          </cell>
        </row>
        <row r="4132">
          <cell r="A4132" t="str">
            <v>HR</v>
          </cell>
        </row>
        <row r="4133">
          <cell r="A4133" t="str">
            <v>HR</v>
          </cell>
        </row>
        <row r="4134">
          <cell r="A4134" t="str">
            <v>HR</v>
          </cell>
        </row>
        <row r="4135">
          <cell r="A4135" t="str">
            <v>HR</v>
          </cell>
        </row>
        <row r="4136">
          <cell r="A4136" t="str">
            <v>HR</v>
          </cell>
        </row>
        <row r="4137">
          <cell r="A4137" t="str">
            <v>HR</v>
          </cell>
        </row>
        <row r="4138">
          <cell r="A4138" t="str">
            <v>HR</v>
          </cell>
        </row>
        <row r="4139">
          <cell r="A4139" t="str">
            <v>HR</v>
          </cell>
        </row>
        <row r="4140">
          <cell r="A4140" t="str">
            <v>HR</v>
          </cell>
        </row>
        <row r="4141">
          <cell r="A4141" t="str">
            <v>HR</v>
          </cell>
        </row>
        <row r="4142">
          <cell r="A4142" t="str">
            <v>HR</v>
          </cell>
        </row>
        <row r="4143">
          <cell r="A4143" t="str">
            <v>HR</v>
          </cell>
        </row>
        <row r="4144">
          <cell r="A4144" t="str">
            <v>HR</v>
          </cell>
        </row>
        <row r="4145">
          <cell r="A4145" t="str">
            <v>HR</v>
          </cell>
        </row>
        <row r="4146">
          <cell r="A4146" t="str">
            <v>HR</v>
          </cell>
        </row>
        <row r="4147">
          <cell r="A4147" t="str">
            <v>HR</v>
          </cell>
        </row>
        <row r="4148">
          <cell r="A4148" t="str">
            <v>HR</v>
          </cell>
        </row>
        <row r="4149">
          <cell r="A4149" t="str">
            <v>HR</v>
          </cell>
        </row>
        <row r="4150">
          <cell r="A4150" t="str">
            <v>HR</v>
          </cell>
        </row>
        <row r="4151">
          <cell r="A4151" t="str">
            <v>HR</v>
          </cell>
        </row>
        <row r="4152">
          <cell r="A4152" t="str">
            <v>HR</v>
          </cell>
        </row>
        <row r="4153">
          <cell r="A4153" t="str">
            <v>HR</v>
          </cell>
        </row>
        <row r="4154">
          <cell r="A4154" t="str">
            <v>HR</v>
          </cell>
        </row>
        <row r="4155">
          <cell r="A4155" t="str">
            <v>HR</v>
          </cell>
        </row>
        <row r="4156">
          <cell r="A4156" t="str">
            <v>HR</v>
          </cell>
        </row>
        <row r="4157">
          <cell r="A4157" t="str">
            <v>HR</v>
          </cell>
        </row>
        <row r="4158">
          <cell r="A4158" t="str">
            <v>HR</v>
          </cell>
        </row>
        <row r="4159">
          <cell r="A4159" t="str">
            <v>HR</v>
          </cell>
        </row>
        <row r="4160">
          <cell r="A4160" t="str">
            <v>HR</v>
          </cell>
        </row>
        <row r="4161">
          <cell r="A4161" t="str">
            <v>HR</v>
          </cell>
        </row>
        <row r="4162">
          <cell r="A4162" t="str">
            <v>HR</v>
          </cell>
        </row>
        <row r="4163">
          <cell r="A4163" t="str">
            <v>HR</v>
          </cell>
        </row>
        <row r="4164">
          <cell r="A4164" t="str">
            <v>HR</v>
          </cell>
        </row>
        <row r="4165">
          <cell r="A4165" t="str">
            <v>HR</v>
          </cell>
        </row>
        <row r="4166">
          <cell r="A4166" t="str">
            <v>HR</v>
          </cell>
        </row>
        <row r="4167">
          <cell r="A4167" t="str">
            <v>HR</v>
          </cell>
        </row>
        <row r="4168">
          <cell r="A4168" t="str">
            <v>HR</v>
          </cell>
        </row>
        <row r="4169">
          <cell r="A4169" t="str">
            <v>HR</v>
          </cell>
        </row>
        <row r="4170">
          <cell r="A4170" t="str">
            <v>HR</v>
          </cell>
        </row>
        <row r="4171">
          <cell r="A4171" t="str">
            <v>HR</v>
          </cell>
        </row>
        <row r="4172">
          <cell r="A4172" t="str">
            <v>HR</v>
          </cell>
        </row>
        <row r="4173">
          <cell r="A4173" t="str">
            <v>HR</v>
          </cell>
        </row>
        <row r="4174">
          <cell r="A4174" t="str">
            <v>HR</v>
          </cell>
        </row>
        <row r="4175">
          <cell r="A4175" t="str">
            <v>HR</v>
          </cell>
        </row>
        <row r="4176">
          <cell r="A4176" t="str">
            <v>HR</v>
          </cell>
        </row>
        <row r="4177">
          <cell r="A4177" t="str">
            <v>HR</v>
          </cell>
        </row>
        <row r="4178">
          <cell r="A4178" t="str">
            <v>HR</v>
          </cell>
        </row>
        <row r="4179">
          <cell r="A4179" t="str">
            <v>HR</v>
          </cell>
        </row>
        <row r="4180">
          <cell r="A4180" t="str">
            <v>HR</v>
          </cell>
        </row>
        <row r="4181">
          <cell r="A4181" t="str">
            <v>HR</v>
          </cell>
        </row>
        <row r="4182">
          <cell r="A4182" t="str">
            <v>HR</v>
          </cell>
        </row>
        <row r="4183">
          <cell r="A4183" t="str">
            <v>HR</v>
          </cell>
        </row>
        <row r="4184">
          <cell r="A4184" t="str">
            <v>HR</v>
          </cell>
        </row>
        <row r="4185">
          <cell r="A4185" t="str">
            <v>HR</v>
          </cell>
        </row>
        <row r="4186">
          <cell r="A4186" t="str">
            <v>HR</v>
          </cell>
        </row>
        <row r="4187">
          <cell r="A4187" t="str">
            <v>HR</v>
          </cell>
        </row>
        <row r="4188">
          <cell r="A4188" t="str">
            <v>HR</v>
          </cell>
        </row>
        <row r="4189">
          <cell r="A4189" t="str">
            <v>HR</v>
          </cell>
        </row>
        <row r="4190">
          <cell r="A4190" t="str">
            <v>HR</v>
          </cell>
        </row>
        <row r="4191">
          <cell r="A4191" t="str">
            <v>HR</v>
          </cell>
        </row>
        <row r="4192">
          <cell r="A4192" t="str">
            <v>HR</v>
          </cell>
        </row>
        <row r="4193">
          <cell r="A4193" t="str">
            <v>HR</v>
          </cell>
        </row>
        <row r="4194">
          <cell r="A4194" t="str">
            <v>HR</v>
          </cell>
        </row>
        <row r="4195">
          <cell r="A4195" t="str">
            <v>HR</v>
          </cell>
        </row>
        <row r="4196">
          <cell r="A4196" t="str">
            <v>HR</v>
          </cell>
        </row>
        <row r="4197">
          <cell r="A4197" t="str">
            <v>HR</v>
          </cell>
        </row>
        <row r="4198">
          <cell r="A4198" t="str">
            <v>HR</v>
          </cell>
        </row>
        <row r="4199">
          <cell r="A4199" t="str">
            <v>HR</v>
          </cell>
        </row>
        <row r="4200">
          <cell r="A4200" t="str">
            <v>HR</v>
          </cell>
        </row>
        <row r="4201">
          <cell r="A4201" t="str">
            <v>HR</v>
          </cell>
        </row>
        <row r="4202">
          <cell r="A4202" t="str">
            <v>HR</v>
          </cell>
        </row>
        <row r="4203">
          <cell r="A4203" t="str">
            <v>HR</v>
          </cell>
        </row>
        <row r="4204">
          <cell r="A4204" t="str">
            <v>HR</v>
          </cell>
        </row>
        <row r="4205">
          <cell r="A4205" t="str">
            <v>HR</v>
          </cell>
        </row>
        <row r="4206">
          <cell r="A4206" t="str">
            <v>HR</v>
          </cell>
        </row>
        <row r="4207">
          <cell r="A4207" t="str">
            <v>HR</v>
          </cell>
        </row>
        <row r="4208">
          <cell r="A4208" t="str">
            <v>HR</v>
          </cell>
        </row>
        <row r="4209">
          <cell r="A4209" t="str">
            <v>HR</v>
          </cell>
        </row>
        <row r="4210">
          <cell r="A4210" t="str">
            <v>HR</v>
          </cell>
        </row>
        <row r="4211">
          <cell r="A4211" t="str">
            <v>HR</v>
          </cell>
        </row>
        <row r="4212">
          <cell r="A4212" t="str">
            <v>HR</v>
          </cell>
        </row>
        <row r="4213">
          <cell r="A4213" t="str">
            <v>HR</v>
          </cell>
        </row>
        <row r="4214">
          <cell r="A4214" t="str">
            <v>HR</v>
          </cell>
        </row>
        <row r="4215">
          <cell r="A4215" t="str">
            <v>HR</v>
          </cell>
        </row>
        <row r="4216">
          <cell r="A4216" t="str">
            <v>HR</v>
          </cell>
        </row>
        <row r="4217">
          <cell r="A4217" t="str">
            <v>HR</v>
          </cell>
        </row>
        <row r="4218">
          <cell r="A4218" t="str">
            <v>HR</v>
          </cell>
        </row>
        <row r="4219">
          <cell r="A4219" t="str">
            <v>HR</v>
          </cell>
        </row>
        <row r="4220">
          <cell r="A4220" t="str">
            <v>HR</v>
          </cell>
        </row>
        <row r="4221">
          <cell r="A4221" t="str">
            <v>HR</v>
          </cell>
        </row>
        <row r="4222">
          <cell r="A4222" t="str">
            <v>HR</v>
          </cell>
        </row>
        <row r="4223">
          <cell r="A4223" t="str">
            <v>HR</v>
          </cell>
        </row>
        <row r="4224">
          <cell r="A4224" t="str">
            <v>HR</v>
          </cell>
        </row>
        <row r="4225">
          <cell r="A4225" t="str">
            <v>HR</v>
          </cell>
        </row>
        <row r="4226">
          <cell r="A4226" t="str">
            <v>HR</v>
          </cell>
        </row>
        <row r="4227">
          <cell r="A4227" t="str">
            <v>HR</v>
          </cell>
        </row>
        <row r="4228">
          <cell r="A4228" t="str">
            <v>HR</v>
          </cell>
        </row>
        <row r="4229">
          <cell r="A4229" t="str">
            <v>HR</v>
          </cell>
        </row>
        <row r="4230">
          <cell r="A4230" t="str">
            <v>HR</v>
          </cell>
        </row>
        <row r="4231">
          <cell r="A4231" t="str">
            <v>GM</v>
          </cell>
        </row>
        <row r="4232">
          <cell r="A4232" t="str">
            <v>GM</v>
          </cell>
        </row>
        <row r="4233">
          <cell r="A4233" t="str">
            <v>Commercial</v>
          </cell>
        </row>
        <row r="4234">
          <cell r="A4234" t="str">
            <v>Commercial</v>
          </cell>
        </row>
        <row r="4235">
          <cell r="A4235" t="str">
            <v>Commercial</v>
          </cell>
        </row>
        <row r="4236">
          <cell r="A4236" t="str">
            <v>Commercial</v>
          </cell>
        </row>
        <row r="4237">
          <cell r="A4237" t="str">
            <v>Commercial</v>
          </cell>
        </row>
        <row r="4238">
          <cell r="A4238" t="str">
            <v>Commercial</v>
          </cell>
        </row>
        <row r="4239">
          <cell r="A4239" t="str">
            <v>Commercial</v>
          </cell>
        </row>
        <row r="4240">
          <cell r="A4240" t="str">
            <v>Commercial</v>
          </cell>
        </row>
        <row r="4241">
          <cell r="A4241" t="str">
            <v>Commercial</v>
          </cell>
        </row>
        <row r="4242">
          <cell r="A4242" t="str">
            <v>Commercial</v>
          </cell>
        </row>
        <row r="4243">
          <cell r="A4243" t="str">
            <v>Commercial</v>
          </cell>
        </row>
        <row r="4244">
          <cell r="A4244" t="str">
            <v>Commercial</v>
          </cell>
        </row>
        <row r="4245">
          <cell r="A4245" t="str">
            <v>Commercial</v>
          </cell>
        </row>
        <row r="4246">
          <cell r="A4246" t="str">
            <v>Commercial</v>
          </cell>
        </row>
        <row r="4247">
          <cell r="A4247" t="str">
            <v>Commercial</v>
          </cell>
        </row>
        <row r="4248">
          <cell r="A4248" t="str">
            <v>Commercial</v>
          </cell>
        </row>
        <row r="4249">
          <cell r="A4249" t="str">
            <v>Commercial</v>
          </cell>
        </row>
        <row r="4250">
          <cell r="A4250" t="str">
            <v>Commercial</v>
          </cell>
        </row>
        <row r="4251">
          <cell r="A4251" t="str">
            <v>Commercial</v>
          </cell>
        </row>
        <row r="4252">
          <cell r="A4252" t="str">
            <v>Commercial</v>
          </cell>
        </row>
        <row r="4253">
          <cell r="A4253" t="str">
            <v>Commercial</v>
          </cell>
        </row>
        <row r="4254">
          <cell r="A4254" t="str">
            <v>Commercial</v>
          </cell>
        </row>
        <row r="4255">
          <cell r="A4255" t="str">
            <v>Commercial</v>
          </cell>
        </row>
        <row r="4256">
          <cell r="A4256" t="str">
            <v>Commercial</v>
          </cell>
        </row>
        <row r="4257">
          <cell r="A4257" t="str">
            <v>Commercial</v>
          </cell>
        </row>
        <row r="4258">
          <cell r="A4258" t="str">
            <v>Commercial</v>
          </cell>
        </row>
        <row r="4259">
          <cell r="A4259" t="str">
            <v>Commercial</v>
          </cell>
        </row>
        <row r="4260">
          <cell r="A4260" t="str">
            <v>Commercial</v>
          </cell>
        </row>
        <row r="4261">
          <cell r="A4261" t="str">
            <v>Commercial</v>
          </cell>
        </row>
        <row r="4262">
          <cell r="A4262" t="str">
            <v>Commercial</v>
          </cell>
        </row>
        <row r="4263">
          <cell r="A4263" t="str">
            <v>Commercial</v>
          </cell>
        </row>
        <row r="4264">
          <cell r="A4264" t="str">
            <v>Commercial</v>
          </cell>
        </row>
        <row r="4265">
          <cell r="A4265" t="str">
            <v>Commercial</v>
          </cell>
        </row>
        <row r="4266">
          <cell r="A4266" t="str">
            <v>Commercial</v>
          </cell>
        </row>
        <row r="4267">
          <cell r="A4267" t="str">
            <v>Commercial</v>
          </cell>
        </row>
        <row r="4268">
          <cell r="A4268" t="str">
            <v>Commercial</v>
          </cell>
        </row>
        <row r="4269">
          <cell r="A4269" t="str">
            <v>Commercial</v>
          </cell>
        </row>
        <row r="4270">
          <cell r="A4270" t="str">
            <v>Commercial</v>
          </cell>
        </row>
        <row r="4271">
          <cell r="A4271" t="str">
            <v>Commercial</v>
          </cell>
        </row>
        <row r="4272">
          <cell r="A4272" t="str">
            <v>Commercial</v>
          </cell>
        </row>
        <row r="4273">
          <cell r="A4273" t="str">
            <v>Commercial</v>
          </cell>
        </row>
        <row r="4274">
          <cell r="A4274" t="str">
            <v>Commercial</v>
          </cell>
        </row>
        <row r="4275">
          <cell r="A4275" t="str">
            <v>Commercial</v>
          </cell>
        </row>
        <row r="4276">
          <cell r="A4276" t="str">
            <v>Commercial</v>
          </cell>
        </row>
        <row r="4277">
          <cell r="A4277" t="str">
            <v>Commercial</v>
          </cell>
        </row>
        <row r="4278">
          <cell r="A4278" t="str">
            <v>Commercial</v>
          </cell>
        </row>
        <row r="4279">
          <cell r="A4279" t="str">
            <v>Commercial</v>
          </cell>
        </row>
        <row r="4280">
          <cell r="A4280" t="str">
            <v>Commercial</v>
          </cell>
        </row>
        <row r="4281">
          <cell r="A4281" t="str">
            <v>Commercial</v>
          </cell>
        </row>
        <row r="4282">
          <cell r="A4282" t="str">
            <v>Commercial</v>
          </cell>
        </row>
        <row r="4283">
          <cell r="A4283" t="str">
            <v>Commercial</v>
          </cell>
        </row>
        <row r="4284">
          <cell r="A4284" t="str">
            <v>Commercial</v>
          </cell>
        </row>
        <row r="4285">
          <cell r="A4285" t="str">
            <v>Commercial</v>
          </cell>
        </row>
        <row r="4286">
          <cell r="A4286" t="str">
            <v>Commercial</v>
          </cell>
        </row>
        <row r="4287">
          <cell r="A4287" t="str">
            <v>Commercial</v>
          </cell>
        </row>
        <row r="4288">
          <cell r="A4288" t="str">
            <v>Commercial</v>
          </cell>
        </row>
        <row r="4289">
          <cell r="A4289" t="str">
            <v>Commercial</v>
          </cell>
        </row>
        <row r="4290">
          <cell r="A4290" t="str">
            <v>Commercial</v>
          </cell>
        </row>
        <row r="4291">
          <cell r="A4291" t="str">
            <v>Commercial</v>
          </cell>
        </row>
        <row r="4292">
          <cell r="A4292" t="str">
            <v>Commercial</v>
          </cell>
        </row>
        <row r="4293">
          <cell r="A4293" t="str">
            <v>Commercial</v>
          </cell>
        </row>
        <row r="4294">
          <cell r="A4294" t="str">
            <v>Commercial</v>
          </cell>
        </row>
        <row r="4295">
          <cell r="A4295" t="str">
            <v>Commercial</v>
          </cell>
        </row>
        <row r="4296">
          <cell r="A4296" t="str">
            <v>Commercial</v>
          </cell>
        </row>
        <row r="4297">
          <cell r="A4297" t="str">
            <v>Commercial</v>
          </cell>
        </row>
        <row r="4298">
          <cell r="A4298" t="str">
            <v>Commercial</v>
          </cell>
        </row>
        <row r="4299">
          <cell r="A4299" t="str">
            <v>Commercial</v>
          </cell>
        </row>
        <row r="4300">
          <cell r="A4300" t="str">
            <v>Commercial</v>
          </cell>
        </row>
        <row r="4301">
          <cell r="A4301" t="str">
            <v>Commercial</v>
          </cell>
        </row>
        <row r="4302">
          <cell r="A4302" t="str">
            <v>Commercial</v>
          </cell>
        </row>
        <row r="4303">
          <cell r="A4303" t="str">
            <v>Commercial</v>
          </cell>
        </row>
        <row r="4304">
          <cell r="A4304" t="str">
            <v>Commercial</v>
          </cell>
        </row>
        <row r="4305">
          <cell r="A4305" t="str">
            <v>Commercial</v>
          </cell>
        </row>
        <row r="4306">
          <cell r="A4306" t="str">
            <v>Commercial</v>
          </cell>
        </row>
        <row r="4307">
          <cell r="A4307" t="str">
            <v>Commercial</v>
          </cell>
        </row>
        <row r="4308">
          <cell r="A4308" t="str">
            <v>Commercial</v>
          </cell>
        </row>
        <row r="4309">
          <cell r="A4309" t="str">
            <v>Commercial</v>
          </cell>
        </row>
        <row r="4310">
          <cell r="A4310" t="str">
            <v>Commercial</v>
          </cell>
        </row>
        <row r="4311">
          <cell r="A4311" t="str">
            <v>Commercial</v>
          </cell>
        </row>
        <row r="4312">
          <cell r="A4312" t="str">
            <v>Commercial</v>
          </cell>
        </row>
        <row r="4313">
          <cell r="A4313" t="str">
            <v>Commercial</v>
          </cell>
        </row>
        <row r="4314">
          <cell r="A4314" t="str">
            <v>Commercial</v>
          </cell>
        </row>
        <row r="4315">
          <cell r="A4315" t="str">
            <v>Commercial</v>
          </cell>
        </row>
        <row r="4316">
          <cell r="A4316" t="str">
            <v>Commercial</v>
          </cell>
        </row>
        <row r="4317">
          <cell r="A4317" t="str">
            <v>Commercial</v>
          </cell>
        </row>
        <row r="4318">
          <cell r="A4318" t="str">
            <v>Commercial</v>
          </cell>
        </row>
        <row r="4319">
          <cell r="A4319" t="str">
            <v>Commercial</v>
          </cell>
        </row>
        <row r="4320">
          <cell r="A4320" t="str">
            <v>Commercial</v>
          </cell>
        </row>
        <row r="4321">
          <cell r="A4321" t="str">
            <v>Commercial</v>
          </cell>
        </row>
        <row r="4322">
          <cell r="A4322" t="str">
            <v>Commercial</v>
          </cell>
        </row>
        <row r="4323">
          <cell r="A4323" t="str">
            <v>Commercial</v>
          </cell>
        </row>
        <row r="4324">
          <cell r="A4324" t="str">
            <v>Commercial</v>
          </cell>
        </row>
        <row r="4325">
          <cell r="A4325" t="str">
            <v>Commercial</v>
          </cell>
        </row>
        <row r="4326">
          <cell r="A4326" t="str">
            <v>Commercial</v>
          </cell>
        </row>
        <row r="4327">
          <cell r="A4327" t="str">
            <v>Commercial</v>
          </cell>
        </row>
        <row r="4328">
          <cell r="A4328" t="str">
            <v>Commercial</v>
          </cell>
        </row>
        <row r="4329">
          <cell r="A4329" t="str">
            <v>Commercial</v>
          </cell>
        </row>
        <row r="4330">
          <cell r="A4330" t="str">
            <v>Commercial</v>
          </cell>
        </row>
        <row r="4331">
          <cell r="A4331" t="str">
            <v>Commercial</v>
          </cell>
        </row>
        <row r="4332">
          <cell r="A4332" t="str">
            <v>Commercial</v>
          </cell>
        </row>
        <row r="4333">
          <cell r="A4333" t="str">
            <v>Commercial</v>
          </cell>
        </row>
        <row r="4334">
          <cell r="A4334" t="str">
            <v>Commercial</v>
          </cell>
        </row>
        <row r="4335">
          <cell r="A4335" t="str">
            <v>Commercial</v>
          </cell>
        </row>
        <row r="4336">
          <cell r="A4336" t="str">
            <v>Commercial</v>
          </cell>
        </row>
        <row r="4337">
          <cell r="A4337" t="str">
            <v>Commercial</v>
          </cell>
        </row>
        <row r="4338">
          <cell r="A4338" t="str">
            <v>Commercial</v>
          </cell>
        </row>
        <row r="4339">
          <cell r="A4339" t="str">
            <v>Commercial</v>
          </cell>
        </row>
        <row r="4340">
          <cell r="A4340" t="str">
            <v>Commercial</v>
          </cell>
        </row>
        <row r="4341">
          <cell r="A4341" t="str">
            <v>Commercial</v>
          </cell>
        </row>
        <row r="4342">
          <cell r="A4342" t="str">
            <v>Commercial</v>
          </cell>
        </row>
        <row r="4343">
          <cell r="A4343" t="str">
            <v>Commercial</v>
          </cell>
        </row>
        <row r="4344">
          <cell r="A4344" t="str">
            <v>Commercial</v>
          </cell>
        </row>
        <row r="4345">
          <cell r="A4345" t="str">
            <v>Commercial</v>
          </cell>
        </row>
        <row r="4346">
          <cell r="A4346" t="str">
            <v>Commercial</v>
          </cell>
        </row>
        <row r="4347">
          <cell r="A4347" t="str">
            <v>Commercial</v>
          </cell>
        </row>
        <row r="4348">
          <cell r="A4348" t="str">
            <v>Commercial</v>
          </cell>
        </row>
        <row r="4349">
          <cell r="A4349" t="str">
            <v>Commercial</v>
          </cell>
        </row>
        <row r="4350">
          <cell r="A4350" t="str">
            <v>Commercial</v>
          </cell>
        </row>
        <row r="4351">
          <cell r="A4351" t="str">
            <v>Commercial</v>
          </cell>
        </row>
        <row r="4352">
          <cell r="A4352" t="str">
            <v>Commercial</v>
          </cell>
        </row>
        <row r="4353">
          <cell r="A4353" t="str">
            <v>Commercial</v>
          </cell>
        </row>
        <row r="4354">
          <cell r="A4354" t="str">
            <v>Commercial</v>
          </cell>
        </row>
        <row r="4355">
          <cell r="A4355" t="str">
            <v>Commercial</v>
          </cell>
        </row>
        <row r="4356">
          <cell r="A4356" t="str">
            <v>Commercial</v>
          </cell>
        </row>
        <row r="4357">
          <cell r="A4357" t="str">
            <v>Commercial</v>
          </cell>
        </row>
        <row r="4358">
          <cell r="A4358" t="str">
            <v>Commercial</v>
          </cell>
        </row>
        <row r="4359">
          <cell r="A4359" t="str">
            <v>Commercial</v>
          </cell>
        </row>
        <row r="4360">
          <cell r="A4360" t="str">
            <v>Commercial</v>
          </cell>
        </row>
        <row r="4361">
          <cell r="A4361" t="str">
            <v>Commercial</v>
          </cell>
        </row>
        <row r="4362">
          <cell r="A4362" t="str">
            <v>Commercial</v>
          </cell>
        </row>
        <row r="4363">
          <cell r="A4363" t="str">
            <v>Commercial</v>
          </cell>
        </row>
        <row r="4364">
          <cell r="A4364" t="str">
            <v>Commercial</v>
          </cell>
        </row>
        <row r="4365">
          <cell r="A4365" t="str">
            <v>Commercial</v>
          </cell>
        </row>
        <row r="4366">
          <cell r="A4366" t="str">
            <v>Commercial</v>
          </cell>
        </row>
        <row r="4367">
          <cell r="A4367" t="str">
            <v>Commercial</v>
          </cell>
        </row>
        <row r="4368">
          <cell r="A4368" t="str">
            <v>Commercial</v>
          </cell>
        </row>
        <row r="4369">
          <cell r="A4369" t="str">
            <v>Commercial</v>
          </cell>
        </row>
        <row r="4370">
          <cell r="A4370" t="str">
            <v>Commercial</v>
          </cell>
        </row>
        <row r="4371">
          <cell r="A4371" t="str">
            <v>Commercial</v>
          </cell>
        </row>
        <row r="4372">
          <cell r="A4372" t="str">
            <v>Commercial</v>
          </cell>
        </row>
        <row r="4373">
          <cell r="A4373" t="str">
            <v>Commercial</v>
          </cell>
        </row>
        <row r="4374">
          <cell r="A4374" t="str">
            <v>Commercial</v>
          </cell>
        </row>
        <row r="4375">
          <cell r="A4375" t="str">
            <v>Commercial</v>
          </cell>
        </row>
        <row r="4376">
          <cell r="A4376" t="str">
            <v>Commercial</v>
          </cell>
        </row>
        <row r="4377">
          <cell r="A4377" t="str">
            <v>Commercial</v>
          </cell>
        </row>
        <row r="4378">
          <cell r="A4378" t="str">
            <v>Commercial</v>
          </cell>
        </row>
        <row r="4379">
          <cell r="A4379" t="str">
            <v>Commercial</v>
          </cell>
        </row>
        <row r="4380">
          <cell r="A4380" t="str">
            <v>Commercial</v>
          </cell>
        </row>
        <row r="4381">
          <cell r="A4381" t="str">
            <v>Commercial</v>
          </cell>
        </row>
        <row r="4382">
          <cell r="A4382" t="str">
            <v>Commercial</v>
          </cell>
        </row>
        <row r="4383">
          <cell r="A4383" t="str">
            <v>Commercial</v>
          </cell>
        </row>
        <row r="4384">
          <cell r="A4384" t="str">
            <v>Commercial</v>
          </cell>
        </row>
        <row r="4385">
          <cell r="A4385" t="str">
            <v>Commercial</v>
          </cell>
        </row>
        <row r="4386">
          <cell r="A4386" t="str">
            <v>Commercial</v>
          </cell>
        </row>
        <row r="4387">
          <cell r="A4387" t="str">
            <v>Commercial</v>
          </cell>
        </row>
        <row r="4388">
          <cell r="A4388" t="str">
            <v>Commercial</v>
          </cell>
        </row>
        <row r="4389">
          <cell r="A4389" t="str">
            <v>Commercial</v>
          </cell>
        </row>
        <row r="4390">
          <cell r="A4390" t="str">
            <v>Commercial</v>
          </cell>
        </row>
        <row r="4391">
          <cell r="A4391" t="str">
            <v>Commercial</v>
          </cell>
        </row>
        <row r="4392">
          <cell r="A4392" t="str">
            <v>Commercial</v>
          </cell>
        </row>
        <row r="4393">
          <cell r="A4393" t="str">
            <v>Commercial</v>
          </cell>
        </row>
        <row r="4394">
          <cell r="A4394" t="str">
            <v>Commercial</v>
          </cell>
        </row>
        <row r="4395">
          <cell r="A4395" t="str">
            <v>Commercial</v>
          </cell>
        </row>
        <row r="4396">
          <cell r="A4396" t="str">
            <v>Commercial</v>
          </cell>
        </row>
        <row r="4397">
          <cell r="A4397" t="str">
            <v>Commercial</v>
          </cell>
        </row>
        <row r="4398">
          <cell r="A4398" t="str">
            <v>Commercial</v>
          </cell>
        </row>
        <row r="4399">
          <cell r="A4399" t="str">
            <v>Commercial</v>
          </cell>
        </row>
        <row r="4400">
          <cell r="A4400" t="str">
            <v>Commercial</v>
          </cell>
        </row>
        <row r="4401">
          <cell r="A4401" t="str">
            <v>Commercial</v>
          </cell>
        </row>
        <row r="4402">
          <cell r="A4402" t="str">
            <v>Commercial</v>
          </cell>
        </row>
        <row r="4403">
          <cell r="A4403" t="str">
            <v>Commercial</v>
          </cell>
        </row>
        <row r="4404">
          <cell r="A4404" t="str">
            <v>Commercial</v>
          </cell>
        </row>
        <row r="4405">
          <cell r="A4405" t="str">
            <v>Commercial</v>
          </cell>
        </row>
        <row r="4406">
          <cell r="A4406" t="str">
            <v>Commercial</v>
          </cell>
        </row>
        <row r="4407">
          <cell r="A4407" t="str">
            <v>Commercial</v>
          </cell>
        </row>
        <row r="4408">
          <cell r="A4408" t="str">
            <v>Commercial</v>
          </cell>
        </row>
        <row r="4409">
          <cell r="A4409" t="str">
            <v>Commercial</v>
          </cell>
        </row>
        <row r="4410">
          <cell r="A4410" t="str">
            <v>HR</v>
          </cell>
        </row>
        <row r="4411">
          <cell r="A4411" t="str">
            <v>HR</v>
          </cell>
        </row>
        <row r="4412">
          <cell r="A4412" t="str">
            <v>HR</v>
          </cell>
        </row>
        <row r="4413">
          <cell r="A4413" t="str">
            <v>HR</v>
          </cell>
        </row>
        <row r="4414">
          <cell r="A4414" t="str">
            <v>HR</v>
          </cell>
        </row>
        <row r="4415">
          <cell r="A4415" t="str">
            <v>HR</v>
          </cell>
        </row>
        <row r="4416">
          <cell r="A4416" t="str">
            <v>HR</v>
          </cell>
        </row>
        <row r="4417">
          <cell r="A4417" t="str">
            <v>HR</v>
          </cell>
        </row>
        <row r="4418">
          <cell r="A4418" t="str">
            <v>HR</v>
          </cell>
        </row>
        <row r="4419">
          <cell r="A4419" t="str">
            <v>HR</v>
          </cell>
        </row>
        <row r="4420">
          <cell r="A4420" t="str">
            <v>HR</v>
          </cell>
        </row>
        <row r="4421">
          <cell r="A4421" t="str">
            <v>HR</v>
          </cell>
        </row>
        <row r="4422">
          <cell r="A4422" t="str">
            <v>HR</v>
          </cell>
        </row>
        <row r="4423">
          <cell r="A4423" t="str">
            <v>HR</v>
          </cell>
        </row>
        <row r="4424">
          <cell r="A4424" t="str">
            <v>HR</v>
          </cell>
        </row>
        <row r="4425">
          <cell r="A4425" t="str">
            <v>HR</v>
          </cell>
        </row>
        <row r="4426">
          <cell r="A4426" t="str">
            <v>HR</v>
          </cell>
        </row>
        <row r="4427">
          <cell r="A4427" t="str">
            <v>HR</v>
          </cell>
        </row>
        <row r="4428">
          <cell r="A4428" t="str">
            <v>HR</v>
          </cell>
        </row>
        <row r="4429">
          <cell r="A4429" t="str">
            <v>HR</v>
          </cell>
        </row>
        <row r="4430">
          <cell r="A4430" t="str">
            <v>HR</v>
          </cell>
        </row>
        <row r="4431">
          <cell r="A4431" t="str">
            <v>HR</v>
          </cell>
        </row>
        <row r="4432">
          <cell r="A4432" t="str">
            <v>HR</v>
          </cell>
        </row>
        <row r="4433">
          <cell r="A4433" t="str">
            <v>HR</v>
          </cell>
        </row>
        <row r="4434">
          <cell r="A4434" t="str">
            <v>HR</v>
          </cell>
        </row>
        <row r="4435">
          <cell r="A4435" t="str">
            <v>HR</v>
          </cell>
        </row>
        <row r="4436">
          <cell r="A4436" t="str">
            <v>HR</v>
          </cell>
        </row>
        <row r="4437">
          <cell r="A4437" t="str">
            <v>HR</v>
          </cell>
        </row>
        <row r="4438">
          <cell r="A4438" t="str">
            <v>HR</v>
          </cell>
        </row>
        <row r="4439">
          <cell r="A4439" t="str">
            <v>HR</v>
          </cell>
        </row>
        <row r="4440">
          <cell r="A4440" t="str">
            <v>HR</v>
          </cell>
        </row>
        <row r="4441">
          <cell r="A4441" t="str">
            <v>HR</v>
          </cell>
        </row>
        <row r="4442">
          <cell r="A4442" t="str">
            <v>HR</v>
          </cell>
        </row>
        <row r="4443">
          <cell r="A4443" t="str">
            <v>HR</v>
          </cell>
        </row>
        <row r="4444">
          <cell r="A4444" t="str">
            <v>HR</v>
          </cell>
        </row>
        <row r="4445">
          <cell r="A4445" t="str">
            <v>HR</v>
          </cell>
        </row>
        <row r="4446">
          <cell r="A4446" t="str">
            <v>HR</v>
          </cell>
        </row>
        <row r="4447">
          <cell r="A4447" t="str">
            <v>HR</v>
          </cell>
        </row>
        <row r="4448">
          <cell r="A4448" t="str">
            <v>HR</v>
          </cell>
        </row>
        <row r="4449">
          <cell r="A4449" t="str">
            <v>HR</v>
          </cell>
        </row>
        <row r="4450">
          <cell r="A4450" t="str">
            <v>HR</v>
          </cell>
        </row>
        <row r="4451">
          <cell r="A4451" t="str">
            <v>HR</v>
          </cell>
        </row>
        <row r="4452">
          <cell r="A4452" t="str">
            <v>HR</v>
          </cell>
        </row>
        <row r="4453">
          <cell r="A4453" t="str">
            <v>HR</v>
          </cell>
        </row>
        <row r="4454">
          <cell r="A4454" t="str">
            <v>HR</v>
          </cell>
        </row>
        <row r="4455">
          <cell r="A4455" t="str">
            <v>HR</v>
          </cell>
        </row>
        <row r="4456">
          <cell r="A4456" t="str">
            <v>HR</v>
          </cell>
        </row>
        <row r="4457">
          <cell r="A4457" t="str">
            <v>HR</v>
          </cell>
        </row>
        <row r="4458">
          <cell r="A4458" t="str">
            <v>HR</v>
          </cell>
        </row>
        <row r="4459">
          <cell r="A4459" t="str">
            <v>HR</v>
          </cell>
        </row>
        <row r="4460">
          <cell r="A4460" t="str">
            <v>HR</v>
          </cell>
        </row>
        <row r="4461">
          <cell r="A4461" t="str">
            <v>HR</v>
          </cell>
        </row>
        <row r="4462">
          <cell r="A4462" t="str">
            <v>HR</v>
          </cell>
        </row>
        <row r="4463">
          <cell r="A4463" t="str">
            <v>HR</v>
          </cell>
        </row>
        <row r="4464">
          <cell r="A4464" t="str">
            <v>HR</v>
          </cell>
        </row>
        <row r="4465">
          <cell r="A4465" t="str">
            <v>HR</v>
          </cell>
        </row>
        <row r="4466">
          <cell r="A4466" t="str">
            <v>HR</v>
          </cell>
        </row>
        <row r="4467">
          <cell r="A4467" t="str">
            <v>HR</v>
          </cell>
        </row>
        <row r="4468">
          <cell r="A4468" t="str">
            <v>HR</v>
          </cell>
        </row>
        <row r="4469">
          <cell r="A4469" t="str">
            <v>HR</v>
          </cell>
        </row>
        <row r="4470">
          <cell r="A4470" t="str">
            <v>R&amp;D</v>
          </cell>
        </row>
        <row r="4471">
          <cell r="A4471" t="str">
            <v>R&amp;D</v>
          </cell>
        </row>
        <row r="4472">
          <cell r="A4472" t="str">
            <v>R&amp;D</v>
          </cell>
        </row>
        <row r="4473">
          <cell r="A4473" t="str">
            <v>R&amp;D</v>
          </cell>
        </row>
        <row r="4474">
          <cell r="A4474" t="str">
            <v>R&amp;D</v>
          </cell>
        </row>
        <row r="4475">
          <cell r="A4475" t="str">
            <v>R&amp;D</v>
          </cell>
        </row>
        <row r="4476">
          <cell r="A4476" t="str">
            <v>R&amp;D</v>
          </cell>
        </row>
        <row r="4477">
          <cell r="A4477" t="str">
            <v>R&amp;D</v>
          </cell>
        </row>
        <row r="4478">
          <cell r="A4478" t="str">
            <v>R&amp;D</v>
          </cell>
        </row>
        <row r="4479">
          <cell r="A4479" t="str">
            <v>R&amp;D</v>
          </cell>
        </row>
        <row r="4480">
          <cell r="A4480" t="str">
            <v>R&amp;D</v>
          </cell>
        </row>
        <row r="4481">
          <cell r="A4481" t="str">
            <v>R&amp;D</v>
          </cell>
        </row>
        <row r="4482">
          <cell r="A4482" t="str">
            <v>R&amp;D</v>
          </cell>
        </row>
        <row r="4483">
          <cell r="A4483" t="str">
            <v>R&amp;D</v>
          </cell>
        </row>
        <row r="4484">
          <cell r="A4484" t="str">
            <v>R&amp;D</v>
          </cell>
        </row>
        <row r="4485">
          <cell r="A4485" t="str">
            <v>R&amp;D</v>
          </cell>
        </row>
        <row r="4486">
          <cell r="A4486" t="str">
            <v>R&amp;D</v>
          </cell>
        </row>
        <row r="4487">
          <cell r="A4487" t="str">
            <v>R&amp;D</v>
          </cell>
        </row>
        <row r="4488">
          <cell r="A4488" t="str">
            <v>R&amp;D</v>
          </cell>
        </row>
        <row r="4489">
          <cell r="A4489" t="str">
            <v>R&amp;D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01"/>
      <sheetName val="0102"/>
      <sheetName val="0103"/>
      <sheetName val="0104"/>
      <sheetName val="0104 (2)"/>
      <sheetName val="Sheet3"/>
      <sheetName val="Sheet1"/>
      <sheetName val="Sheet2"/>
      <sheetName val="#REF"/>
      <sheetName val="#REF!"/>
      <sheetName val="datasource"/>
      <sheetName val="visit report-new"/>
      <sheetName val="Sale_Wall"/>
      <sheetName val="database"/>
      <sheetName val="门店汇总(DT)"/>
      <sheetName val="Data"/>
      <sheetName val="quickSoup"/>
      <sheetName val="OthSauce"/>
      <sheetName val="Skippy"/>
      <sheetName val="LConcen"/>
      <sheetName val="soupysnacks"/>
      <sheetName val="LYL"/>
      <sheetName val="SysCategory"/>
      <sheetName val="W3"/>
      <sheetName val="Promotion Number"/>
      <sheetName val="00nps"/>
      <sheetName val="rank"/>
      <sheetName val="Analysis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>
        <row r="1">
          <cell r="A1">
            <v>0</v>
          </cell>
          <cell r="B1" t="str">
            <v>DSR VOUCHER PROCESS INFORMATION 经营部奖金</v>
          </cell>
          <cell r="C1">
            <v>0</v>
          </cell>
          <cell r="D1">
            <v>0</v>
          </cell>
          <cell r="E1" t="str">
            <v xml:space="preserve"> </v>
          </cell>
        </row>
        <row r="2">
          <cell r="A2" t="str">
            <v>Custom NO.</v>
          </cell>
          <cell r="B2" t="str">
            <v>Name</v>
          </cell>
          <cell r="C2" t="str">
            <v>Amount (DSR)</v>
          </cell>
          <cell r="D2" t="str">
            <v>Amount (DSR)</v>
          </cell>
          <cell r="E2" t="str">
            <v>Amount (GIRL)</v>
          </cell>
          <cell r="F2" t="str">
            <v>Amount (GIRL)</v>
          </cell>
          <cell r="G2" t="str">
            <v>金额</v>
          </cell>
          <cell r="H2" t="str">
            <v>金额</v>
          </cell>
          <cell r="I2" t="str">
            <v>金额</v>
          </cell>
          <cell r="J2" t="str">
            <v>金额</v>
          </cell>
          <cell r="K2" t="str">
            <v>金额</v>
          </cell>
          <cell r="L2" t="str">
            <v>金额</v>
          </cell>
          <cell r="M2" t="str">
            <v>金额</v>
          </cell>
          <cell r="N2" t="str">
            <v>金额</v>
          </cell>
          <cell r="O2">
            <v>0</v>
          </cell>
          <cell r="P2" t="str">
            <v>金额</v>
          </cell>
          <cell r="Q2" t="str">
            <v>金额</v>
          </cell>
          <cell r="R2" t="str">
            <v>金额</v>
          </cell>
          <cell r="S2" t="str">
            <v>金额</v>
          </cell>
          <cell r="T2" t="str">
            <v>金额</v>
          </cell>
          <cell r="U2" t="str">
            <v>金额</v>
          </cell>
          <cell r="V2" t="str">
            <v>金额</v>
          </cell>
          <cell r="W2" t="str">
            <v>金额</v>
          </cell>
          <cell r="X2" t="str">
            <v>金额</v>
          </cell>
          <cell r="Y2" t="str">
            <v>金额</v>
          </cell>
          <cell r="Z2" t="str">
            <v>金额</v>
          </cell>
          <cell r="AA2" t="str">
            <v>金额</v>
          </cell>
          <cell r="AB2" t="str">
            <v>金额</v>
          </cell>
          <cell r="AC2" t="str">
            <v>金额</v>
          </cell>
          <cell r="AD2" t="str">
            <v>金额</v>
          </cell>
          <cell r="AE2" t="str">
            <v>金额</v>
          </cell>
          <cell r="AF2" t="str">
            <v>金额</v>
          </cell>
          <cell r="AG2" t="str">
            <v>金额</v>
          </cell>
          <cell r="AH2" t="str">
            <v>金额</v>
          </cell>
          <cell r="AI2" t="str">
            <v>金额</v>
          </cell>
        </row>
        <row r="3">
          <cell r="A3" t="str">
            <v>客户代码</v>
          </cell>
          <cell r="B3" t="str">
            <v>客户名称</v>
          </cell>
          <cell r="C3" t="str">
            <v>P199-004-DS</v>
          </cell>
          <cell r="D3" t="str">
            <v>P199-005-DS</v>
          </cell>
          <cell r="E3" t="str">
            <v>P199-004-PC</v>
          </cell>
          <cell r="F3" t="str">
            <v>P199-005-PC</v>
          </cell>
          <cell r="G3" t="str">
            <v>rsv200102</v>
          </cell>
          <cell r="H3" t="str">
            <v>rsv200103</v>
          </cell>
          <cell r="I3" t="str">
            <v>rsv200104</v>
          </cell>
          <cell r="J3" t="str">
            <v>rsv200105</v>
          </cell>
          <cell r="K3" t="str">
            <v>P131-102-TA</v>
          </cell>
          <cell r="L3" t="str">
            <v>P140-003-TA</v>
          </cell>
          <cell r="M3" t="str">
            <v>P138-007-TP-0520</v>
          </cell>
          <cell r="N3" t="str">
            <v>P199-002-TA-0531</v>
          </cell>
          <cell r="O3">
            <v>0</v>
          </cell>
          <cell r="P3" t="str">
            <v>P138-004-TA</v>
          </cell>
          <cell r="Q3" t="str">
            <v>P140-004-TA</v>
          </cell>
          <cell r="R3" t="str">
            <v>P103-005-TA</v>
          </cell>
          <cell r="S3" t="str">
            <v>P109-015-TA</v>
          </cell>
          <cell r="T3" t="str">
            <v>P148-001-TA-0422</v>
          </cell>
          <cell r="U3" t="str">
            <v>P100-102-MS</v>
          </cell>
          <cell r="V3" t="str">
            <v>P148-103-TS</v>
          </cell>
          <cell r="W3" t="str">
            <v>P101-101-TS</v>
          </cell>
          <cell r="X3" t="str">
            <v>P199-001-DI-0531</v>
          </cell>
          <cell r="Y3" t="str">
            <v>P140-010-TI</v>
          </cell>
          <cell r="Z3">
            <v>0</v>
          </cell>
          <cell r="AA3" t="str">
            <v>P199-002-TA-0531</v>
          </cell>
          <cell r="AB3" t="str">
            <v>P199-004-TA-0430</v>
          </cell>
          <cell r="AC3" t="str">
            <v>148-001-OS-1231</v>
          </cell>
          <cell r="AD3" t="str">
            <v>P140-004-MR</v>
          </cell>
          <cell r="AE3" t="str">
            <v>P138-004-MR</v>
          </cell>
          <cell r="AF3" t="str">
            <v>P131-101-OC</v>
          </cell>
          <cell r="AG3" t="str">
            <v>P133-101-OC</v>
          </cell>
          <cell r="AH3" t="str">
            <v>P110-002-OS-1231</v>
          </cell>
          <cell r="AI3">
            <v>0</v>
          </cell>
        </row>
        <row r="4">
          <cell r="C4" t="str">
            <v>经营部费用</v>
          </cell>
          <cell r="D4" t="str">
            <v>经营部费用</v>
          </cell>
          <cell r="E4" t="str">
            <v>专柜费用</v>
          </cell>
          <cell r="F4" t="str">
            <v>专柜费用</v>
          </cell>
          <cell r="G4" t="str">
            <v>大蓬车</v>
          </cell>
          <cell r="H4" t="str">
            <v>大蓬车</v>
          </cell>
          <cell r="I4" t="str">
            <v>大蓬车</v>
          </cell>
          <cell r="J4" t="str">
            <v>大蓬车</v>
          </cell>
          <cell r="K4" t="str">
            <v>力士香皂折价</v>
          </cell>
          <cell r="L4" t="str">
            <v>夏士莲洗发水折价</v>
          </cell>
          <cell r="M4" t="str">
            <v>力士洗发水折价</v>
          </cell>
          <cell r="N4" t="str">
            <v>三月AB店陈列费</v>
          </cell>
          <cell r="O4">
            <v>0</v>
          </cell>
          <cell r="P4" t="str">
            <v>力士洗发水    AB店</v>
          </cell>
          <cell r="Q4" t="str">
            <v>夏士莲AB店</v>
          </cell>
          <cell r="R4" t="str">
            <v>OMOA400gAB店</v>
          </cell>
          <cell r="S4" t="str">
            <v>金纺AB店</v>
          </cell>
          <cell r="T4" t="str">
            <v>中华牙膏AB店</v>
          </cell>
          <cell r="U4" t="str">
            <v>新分销商         会议费用</v>
          </cell>
          <cell r="V4" t="str">
            <v>中华牙膏     奖励</v>
          </cell>
          <cell r="W4" t="str">
            <v>奥妙奖励</v>
          </cell>
          <cell r="X4" t="str">
            <v>夏士莲洗发水     进场费</v>
          </cell>
          <cell r="Y4" t="str">
            <v>夏士莲瓶装水清库存店内促销</v>
          </cell>
          <cell r="Z4" t="str">
            <v>夏士莲瓶装水店内促销小姐费用</v>
          </cell>
          <cell r="AA4" t="str">
            <v>陈列费</v>
          </cell>
          <cell r="AB4" t="str">
            <v>AB店促销费</v>
          </cell>
          <cell r="AC4" t="str">
            <v xml:space="preserve">芳草直销车 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 t="str">
            <v>总计</v>
          </cell>
        </row>
        <row r="5">
          <cell r="A5">
            <v>210067</v>
          </cell>
          <cell r="B5" t="str">
            <v>上海开达</v>
          </cell>
          <cell r="C5">
            <v>0</v>
          </cell>
          <cell r="D5">
            <v>15000</v>
          </cell>
          <cell r="E5">
            <v>0</v>
          </cell>
          <cell r="F5">
            <v>2000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1520.3</v>
          </cell>
          <cell r="N5">
            <v>0</v>
          </cell>
          <cell r="O5">
            <v>1520.3</v>
          </cell>
          <cell r="P5">
            <v>3725.52</v>
          </cell>
          <cell r="Q5">
            <v>4571.55</v>
          </cell>
          <cell r="R5">
            <v>1696.32</v>
          </cell>
          <cell r="S5">
            <v>2783.88</v>
          </cell>
          <cell r="T5">
            <v>3196.93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58280</v>
          </cell>
          <cell r="Z5">
            <v>2500</v>
          </cell>
          <cell r="AA5">
            <v>31119.37</v>
          </cell>
          <cell r="AB5">
            <v>21262.07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149176.24</v>
          </cell>
        </row>
        <row r="6">
          <cell r="A6">
            <v>210100</v>
          </cell>
          <cell r="B6" t="str">
            <v>上海 百文</v>
          </cell>
          <cell r="C6">
            <v>23000</v>
          </cell>
          <cell r="D6">
            <v>0</v>
          </cell>
          <cell r="E6">
            <v>19000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19735.3</v>
          </cell>
          <cell r="N6">
            <v>0</v>
          </cell>
          <cell r="O6">
            <v>19735.3</v>
          </cell>
          <cell r="P6">
            <v>4636.8</v>
          </cell>
          <cell r="Q6">
            <v>3288.72</v>
          </cell>
          <cell r="R6">
            <v>4663.2</v>
          </cell>
          <cell r="S6">
            <v>1231.2</v>
          </cell>
          <cell r="T6">
            <v>5042.5200000000004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51573.599999999999</v>
          </cell>
          <cell r="Z6">
            <v>2000</v>
          </cell>
          <cell r="AA6">
            <v>2552</v>
          </cell>
          <cell r="AB6">
            <v>5088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161546.64000000001</v>
          </cell>
        </row>
        <row r="7">
          <cell r="A7">
            <v>210101</v>
          </cell>
          <cell r="B7" t="str">
            <v>上海正欣</v>
          </cell>
          <cell r="C7">
            <v>20000</v>
          </cell>
          <cell r="D7">
            <v>0</v>
          </cell>
          <cell r="E7">
            <v>2000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820.8</v>
          </cell>
          <cell r="L7">
            <v>1056</v>
          </cell>
          <cell r="M7">
            <v>1632</v>
          </cell>
          <cell r="N7">
            <v>1795.2</v>
          </cell>
          <cell r="O7">
            <v>5304</v>
          </cell>
          <cell r="P7">
            <v>5313.6</v>
          </cell>
          <cell r="Q7">
            <v>8580</v>
          </cell>
          <cell r="R7">
            <v>6523.2</v>
          </cell>
          <cell r="S7">
            <v>1968</v>
          </cell>
          <cell r="T7">
            <v>3787.2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59280</v>
          </cell>
          <cell r="Z7">
            <v>2000</v>
          </cell>
          <cell r="AA7">
            <v>0</v>
          </cell>
          <cell r="AB7">
            <v>776.43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120836.43</v>
          </cell>
        </row>
        <row r="8">
          <cell r="A8">
            <v>210140</v>
          </cell>
          <cell r="B8" t="str">
            <v>上海新世纪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643</v>
          </cell>
          <cell r="L8">
            <v>750</v>
          </cell>
          <cell r="M8">
            <v>750</v>
          </cell>
          <cell r="N8">
            <v>1070</v>
          </cell>
          <cell r="O8">
            <v>3213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7552.4</v>
          </cell>
          <cell r="Z8">
            <v>500</v>
          </cell>
          <cell r="AA8">
            <v>379</v>
          </cell>
          <cell r="AB8">
            <v>758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15615.4</v>
          </cell>
        </row>
        <row r="9">
          <cell r="A9">
            <v>210180</v>
          </cell>
          <cell r="B9" t="str">
            <v>上海新佳佳</v>
          </cell>
          <cell r="C9">
            <v>1000</v>
          </cell>
          <cell r="D9">
            <v>0</v>
          </cell>
          <cell r="E9">
            <v>1000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2964</v>
          </cell>
          <cell r="Z9">
            <v>500</v>
          </cell>
          <cell r="AA9">
            <v>1205.83</v>
          </cell>
          <cell r="AB9">
            <v>2411.67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9081.5</v>
          </cell>
        </row>
        <row r="10">
          <cell r="A10">
            <v>210181</v>
          </cell>
          <cell r="B10" t="str">
            <v>上海嘉定百货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58.83</v>
          </cell>
          <cell r="Q10">
            <v>70.48</v>
          </cell>
          <cell r="R10">
            <v>54.7</v>
          </cell>
          <cell r="S10">
            <v>50.61</v>
          </cell>
          <cell r="T10">
            <v>59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1185.5999999999999</v>
          </cell>
          <cell r="Z10">
            <v>500</v>
          </cell>
          <cell r="AA10">
            <v>258</v>
          </cell>
          <cell r="AB10">
            <v>715.82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2953.04</v>
          </cell>
        </row>
        <row r="11">
          <cell r="A11">
            <v>210183</v>
          </cell>
          <cell r="B11" t="str">
            <v>中莹商贸</v>
          </cell>
          <cell r="C11">
            <v>2000</v>
          </cell>
          <cell r="D11">
            <v>0</v>
          </cell>
          <cell r="E11">
            <v>1000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8892</v>
          </cell>
          <cell r="Z11">
            <v>500</v>
          </cell>
          <cell r="AA11">
            <v>2380.87</v>
          </cell>
          <cell r="AB11">
            <v>4761.75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19534.62</v>
          </cell>
        </row>
        <row r="12">
          <cell r="A12">
            <v>210184</v>
          </cell>
          <cell r="B12" t="str">
            <v>闵行百货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41.28</v>
          </cell>
          <cell r="Q12">
            <v>41.5</v>
          </cell>
          <cell r="R12">
            <v>0</v>
          </cell>
          <cell r="S12">
            <v>0</v>
          </cell>
          <cell r="T12">
            <v>41.4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2025.4</v>
          </cell>
          <cell r="Z12">
            <v>500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2649.58</v>
          </cell>
        </row>
        <row r="13">
          <cell r="A13">
            <v>210182</v>
          </cell>
          <cell r="B13" t="str">
            <v>木子贸易有限公司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A14">
            <v>210185</v>
          </cell>
          <cell r="B14" t="str">
            <v>上海菲纳化工</v>
          </cell>
          <cell r="C14">
            <v>0</v>
          </cell>
          <cell r="D14">
            <v>2000</v>
          </cell>
          <cell r="E14">
            <v>0</v>
          </cell>
          <cell r="F14">
            <v>1000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666.38</v>
          </cell>
          <cell r="L14">
            <v>296.52</v>
          </cell>
          <cell r="M14">
            <v>426.12</v>
          </cell>
          <cell r="N14">
            <v>230</v>
          </cell>
          <cell r="O14">
            <v>1619.02</v>
          </cell>
          <cell r="P14">
            <v>500.36</v>
          </cell>
          <cell r="Q14">
            <v>382.48</v>
          </cell>
          <cell r="R14">
            <v>160.88</v>
          </cell>
          <cell r="S14">
            <v>122.32</v>
          </cell>
          <cell r="T14">
            <v>72.52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704</v>
          </cell>
          <cell r="AB14">
            <v>456.54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8637.1400000000012</v>
          </cell>
        </row>
        <row r="15">
          <cell r="A15">
            <v>210186</v>
          </cell>
          <cell r="B15" t="str">
            <v>上海引利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160</v>
          </cell>
          <cell r="L15">
            <v>300</v>
          </cell>
          <cell r="M15">
            <v>483.3</v>
          </cell>
          <cell r="N15">
            <v>380</v>
          </cell>
          <cell r="O15">
            <v>1323.3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450.4</v>
          </cell>
          <cell r="Z15">
            <v>0</v>
          </cell>
          <cell r="AA15">
            <v>200</v>
          </cell>
          <cell r="AB15">
            <v>400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3697</v>
          </cell>
        </row>
        <row r="16">
          <cell r="A16">
            <v>210189</v>
          </cell>
          <cell r="B16" t="str">
            <v>上海倍升</v>
          </cell>
          <cell r="C16">
            <v>2000</v>
          </cell>
          <cell r="D16">
            <v>0</v>
          </cell>
          <cell r="E16">
            <v>1000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5928</v>
          </cell>
          <cell r="Z16">
            <v>500</v>
          </cell>
          <cell r="AA16">
            <v>5113.7800000000007</v>
          </cell>
          <cell r="AB16">
            <v>10216.52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24758.300000000003</v>
          </cell>
        </row>
        <row r="17">
          <cell r="A17">
            <v>210187</v>
          </cell>
          <cell r="B17" t="str">
            <v>上海青浦华茂</v>
          </cell>
          <cell r="C17">
            <v>0</v>
          </cell>
          <cell r="D17">
            <v>1000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713.37</v>
          </cell>
          <cell r="L17">
            <v>540.72</v>
          </cell>
          <cell r="M17">
            <v>819.72</v>
          </cell>
          <cell r="N17">
            <v>0</v>
          </cell>
          <cell r="O17">
            <v>2073.8100000000004</v>
          </cell>
          <cell r="P17">
            <v>784.32</v>
          </cell>
          <cell r="Q17">
            <v>402.59000000000003</v>
          </cell>
          <cell r="R17">
            <v>278.48</v>
          </cell>
          <cell r="S17">
            <v>159.54</v>
          </cell>
          <cell r="T17">
            <v>107.64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4927.6499999999996</v>
          </cell>
          <cell r="Z17">
            <v>500</v>
          </cell>
          <cell r="AA17">
            <v>1040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13347.84</v>
          </cell>
        </row>
        <row r="18">
          <cell r="B18" t="str">
            <v>上海</v>
          </cell>
          <cell r="C18">
            <v>48000</v>
          </cell>
          <cell r="D18">
            <v>18000</v>
          </cell>
          <cell r="E18">
            <v>24000</v>
          </cell>
          <cell r="F18">
            <v>3000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3003.5499999999997</v>
          </cell>
          <cell r="L18">
            <v>2943.24</v>
          </cell>
          <cell r="M18">
            <v>25366.739999999998</v>
          </cell>
          <cell r="N18">
            <v>3475.2</v>
          </cell>
          <cell r="O18">
            <v>34788.729999999996</v>
          </cell>
          <cell r="P18">
            <v>15060.710000000001</v>
          </cell>
          <cell r="Q18">
            <v>17337.32</v>
          </cell>
          <cell r="R18">
            <v>13376.779999999999</v>
          </cell>
          <cell r="S18">
            <v>6315.5499999999993</v>
          </cell>
          <cell r="T18">
            <v>12307.210000000001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203059.05</v>
          </cell>
          <cell r="Z18">
            <v>10000</v>
          </cell>
          <cell r="AA18">
            <v>44952.85</v>
          </cell>
          <cell r="AB18">
            <v>46846.8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531833.73</v>
          </cell>
        </row>
        <row r="19">
          <cell r="A19">
            <v>510200</v>
          </cell>
          <cell r="B19" t="str">
            <v>苏州中利</v>
          </cell>
          <cell r="C19">
            <v>0</v>
          </cell>
          <cell r="D19">
            <v>9652</v>
          </cell>
          <cell r="E19">
            <v>0</v>
          </cell>
          <cell r="F19">
            <v>4100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35568</v>
          </cell>
          <cell r="Z19">
            <v>2000</v>
          </cell>
          <cell r="AA19">
            <v>2067</v>
          </cell>
          <cell r="AB19">
            <v>4700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58087</v>
          </cell>
        </row>
        <row r="20">
          <cell r="A20">
            <v>510201</v>
          </cell>
          <cell r="B20" t="str">
            <v>苏州百货</v>
          </cell>
          <cell r="C20">
            <v>0</v>
          </cell>
          <cell r="D20">
            <v>3500</v>
          </cell>
          <cell r="E20">
            <v>0</v>
          </cell>
          <cell r="F20">
            <v>3000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6000</v>
          </cell>
          <cell r="Y20">
            <v>0</v>
          </cell>
          <cell r="Z20">
            <v>1000</v>
          </cell>
          <cell r="AA20">
            <v>0</v>
          </cell>
          <cell r="AB20">
            <v>1600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15100</v>
          </cell>
        </row>
        <row r="21">
          <cell r="A21">
            <v>511200</v>
          </cell>
          <cell r="B21" t="str">
            <v>常熟市中利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2880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4446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7326</v>
          </cell>
        </row>
        <row r="22">
          <cell r="A22">
            <v>510300</v>
          </cell>
          <cell r="B22" t="str">
            <v>无锡商业大厦</v>
          </cell>
          <cell r="C22">
            <v>0</v>
          </cell>
          <cell r="D22">
            <v>2500</v>
          </cell>
          <cell r="E22">
            <v>0</v>
          </cell>
          <cell r="F22">
            <v>1600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8010</v>
          </cell>
          <cell r="Z22">
            <v>500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12610</v>
          </cell>
        </row>
        <row r="23">
          <cell r="A23">
            <v>510302</v>
          </cell>
          <cell r="B23" t="str">
            <v>无锡时代</v>
          </cell>
          <cell r="C23">
            <v>0</v>
          </cell>
          <cell r="D23">
            <v>2500</v>
          </cell>
          <cell r="E23">
            <v>0</v>
          </cell>
          <cell r="F23">
            <v>800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8892</v>
          </cell>
          <cell r="Z23">
            <v>500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12692</v>
          </cell>
        </row>
        <row r="24">
          <cell r="A24">
            <v>510400</v>
          </cell>
          <cell r="B24" t="str">
            <v>常州富利</v>
          </cell>
          <cell r="C24">
            <v>0</v>
          </cell>
          <cell r="D24">
            <v>3500</v>
          </cell>
          <cell r="E24">
            <v>0</v>
          </cell>
          <cell r="F24">
            <v>750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389</v>
          </cell>
          <cell r="Q24">
            <v>434</v>
          </cell>
          <cell r="R24">
            <v>560.20000000000005</v>
          </cell>
          <cell r="S24">
            <v>420.2</v>
          </cell>
          <cell r="T24">
            <v>439.09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13350</v>
          </cell>
          <cell r="Z24">
            <v>500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20342.489999999998</v>
          </cell>
        </row>
        <row r="25">
          <cell r="A25">
            <v>510500</v>
          </cell>
          <cell r="B25" t="str">
            <v>南通百货</v>
          </cell>
          <cell r="C25">
            <v>4000</v>
          </cell>
          <cell r="D25">
            <v>0</v>
          </cell>
          <cell r="E25">
            <v>1400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2284</v>
          </cell>
          <cell r="L25">
            <v>7450</v>
          </cell>
          <cell r="M25">
            <v>10408</v>
          </cell>
          <cell r="N25">
            <v>10075</v>
          </cell>
          <cell r="O25">
            <v>30217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40050</v>
          </cell>
          <cell r="Z25">
            <v>2000</v>
          </cell>
          <cell r="AA25">
            <v>5067.5</v>
          </cell>
          <cell r="AB25">
            <v>9244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122195.5</v>
          </cell>
        </row>
        <row r="26">
          <cell r="A26">
            <v>510800</v>
          </cell>
          <cell r="B26" t="str">
            <v>镇江百货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2848</v>
          </cell>
          <cell r="AB26">
            <v>5672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8520</v>
          </cell>
        </row>
        <row r="27">
          <cell r="A27">
            <v>511102</v>
          </cell>
          <cell r="B27" t="str">
            <v>盐城市华澳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28">
            <v>511104</v>
          </cell>
          <cell r="B28" t="str">
            <v>盐城美亚</v>
          </cell>
          <cell r="C28">
            <v>0</v>
          </cell>
          <cell r="D28">
            <v>1200</v>
          </cell>
          <cell r="E28">
            <v>0</v>
          </cell>
          <cell r="F28">
            <v>0</v>
          </cell>
          <cell r="G28">
            <v>2880</v>
          </cell>
          <cell r="H28">
            <v>2880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2670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9630</v>
          </cell>
        </row>
        <row r="29">
          <cell r="A29">
            <v>511400</v>
          </cell>
          <cell r="B29" t="str">
            <v>靖江副食品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2964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2964</v>
          </cell>
        </row>
        <row r="30">
          <cell r="A30">
            <v>511500</v>
          </cell>
          <cell r="B30" t="str">
            <v>江阴暨利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5928</v>
          </cell>
          <cell r="Z30">
            <v>1000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6928</v>
          </cell>
        </row>
        <row r="31">
          <cell r="A31">
            <v>511600</v>
          </cell>
          <cell r="B31" t="str">
            <v>苏州中利昆山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</row>
        <row r="32">
          <cell r="A32">
            <v>512800</v>
          </cell>
          <cell r="B32" t="str">
            <v>溧阳扬子</v>
          </cell>
          <cell r="C32">
            <v>0</v>
          </cell>
          <cell r="D32">
            <v>800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1482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2282</v>
          </cell>
        </row>
        <row r="33">
          <cell r="A33">
            <v>513001</v>
          </cell>
          <cell r="B33" t="str">
            <v>张家港洗化</v>
          </cell>
          <cell r="C33">
            <v>0</v>
          </cell>
          <cell r="D33">
            <v>800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5340</v>
          </cell>
          <cell r="Z33">
            <v>0</v>
          </cell>
          <cell r="AA33">
            <v>0</v>
          </cell>
          <cell r="AB33">
            <v>3030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9170</v>
          </cell>
        </row>
        <row r="34">
          <cell r="A34">
            <v>513000</v>
          </cell>
          <cell r="B34" t="str">
            <v>张家港华联</v>
          </cell>
          <cell r="C34">
            <v>0</v>
          </cell>
          <cell r="D34">
            <v>800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2670</v>
          </cell>
          <cell r="Z34">
            <v>0</v>
          </cell>
          <cell r="AA34">
            <v>0</v>
          </cell>
          <cell r="AB34">
            <v>620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4090</v>
          </cell>
        </row>
        <row r="35">
          <cell r="A35">
            <v>512900</v>
          </cell>
          <cell r="B35" t="str">
            <v>东台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A36">
            <v>511800</v>
          </cell>
          <cell r="B36" t="str">
            <v>如皋市供销</v>
          </cell>
          <cell r="C36">
            <v>1200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1200</v>
          </cell>
        </row>
        <row r="37">
          <cell r="A37">
            <v>511900</v>
          </cell>
          <cell r="B37" t="str">
            <v>启东市供销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A38">
            <v>511901</v>
          </cell>
          <cell r="B38" t="str">
            <v>启东市新顺</v>
          </cell>
          <cell r="C38">
            <v>0</v>
          </cell>
          <cell r="D38">
            <v>1200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2500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3700</v>
          </cell>
        </row>
        <row r="39">
          <cell r="A39">
            <v>512000</v>
          </cell>
          <cell r="B39" t="str">
            <v>宜兴市宜客隆</v>
          </cell>
          <cell r="C39">
            <v>0</v>
          </cell>
          <cell r="D39">
            <v>1200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2964</v>
          </cell>
          <cell r="Z39">
            <v>0</v>
          </cell>
          <cell r="AA39">
            <v>0</v>
          </cell>
          <cell r="AB39">
            <v>1510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5674</v>
          </cell>
        </row>
        <row r="40">
          <cell r="A40">
            <v>512200</v>
          </cell>
          <cell r="B40" t="str">
            <v>海门市供销大厦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</row>
        <row r="41">
          <cell r="A41">
            <v>512201</v>
          </cell>
          <cell r="B41" t="str">
            <v>海门信宜洗化</v>
          </cell>
          <cell r="C41">
            <v>0</v>
          </cell>
          <cell r="D41">
            <v>1200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1340</v>
          </cell>
          <cell r="AD41">
            <v>1600</v>
          </cell>
          <cell r="AE41">
            <v>400</v>
          </cell>
          <cell r="AF41">
            <v>380</v>
          </cell>
          <cell r="AG41">
            <v>240</v>
          </cell>
          <cell r="AH41">
            <v>2280</v>
          </cell>
          <cell r="AI41">
            <v>7440</v>
          </cell>
        </row>
        <row r="42">
          <cell r="A42">
            <v>510304</v>
          </cell>
          <cell r="B42" t="str">
            <v>康沁商业贸易有限公司</v>
          </cell>
          <cell r="C42">
            <v>0</v>
          </cell>
          <cell r="D42">
            <v>1000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1000</v>
          </cell>
        </row>
        <row r="43">
          <cell r="A43">
            <v>510303</v>
          </cell>
          <cell r="B43" t="str">
            <v>北塘新华百货公司</v>
          </cell>
          <cell r="C43">
            <v>0</v>
          </cell>
          <cell r="D43">
            <v>1000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1000</v>
          </cell>
        </row>
        <row r="44">
          <cell r="A44">
            <v>513100</v>
          </cell>
          <cell r="B44" t="str">
            <v xml:space="preserve">太 仓 昌 利 </v>
          </cell>
          <cell r="C44">
            <v>0</v>
          </cell>
          <cell r="D44">
            <v>1000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5340</v>
          </cell>
          <cell r="Z44">
            <v>0</v>
          </cell>
          <cell r="AA44">
            <v>0</v>
          </cell>
          <cell r="AB44">
            <v>2984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9324</v>
          </cell>
        </row>
        <row r="45">
          <cell r="A45">
            <v>512300</v>
          </cell>
          <cell r="B45" t="str">
            <v>丹阳市广利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26</v>
          </cell>
          <cell r="M45">
            <v>500.76</v>
          </cell>
          <cell r="N45">
            <v>264.93</v>
          </cell>
          <cell r="O45">
            <v>791.69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2964</v>
          </cell>
          <cell r="Z45">
            <v>0</v>
          </cell>
          <cell r="AA45">
            <v>539.20000000000005</v>
          </cell>
          <cell r="AB45">
            <v>1077.8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6164.38</v>
          </cell>
        </row>
        <row r="46">
          <cell r="A46">
            <v>510402</v>
          </cell>
          <cell r="B46" t="str">
            <v>武进武百</v>
          </cell>
          <cell r="C46">
            <v>0</v>
          </cell>
          <cell r="D46">
            <v>1200</v>
          </cell>
          <cell r="E46">
            <v>0</v>
          </cell>
          <cell r="F46">
            <v>750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1411.2</v>
          </cell>
          <cell r="Q46">
            <v>1353.6</v>
          </cell>
          <cell r="R46">
            <v>792</v>
          </cell>
          <cell r="S46">
            <v>408</v>
          </cell>
          <cell r="T46">
            <v>476.15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13350</v>
          </cell>
          <cell r="Z46">
            <v>500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20240.949999999997</v>
          </cell>
        </row>
        <row r="47">
          <cell r="A47">
            <v>511120</v>
          </cell>
          <cell r="B47" t="str">
            <v>建湖工业</v>
          </cell>
          <cell r="C47">
            <v>0</v>
          </cell>
          <cell r="D47">
            <v>800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800</v>
          </cell>
        </row>
        <row r="48">
          <cell r="A48">
            <v>511110</v>
          </cell>
          <cell r="B48" t="str">
            <v>滨海双惠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A49">
            <v>512402</v>
          </cell>
          <cell r="B49" t="str">
            <v>金坛友谊</v>
          </cell>
          <cell r="C49">
            <v>0</v>
          </cell>
          <cell r="D49">
            <v>800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800</v>
          </cell>
        </row>
        <row r="50">
          <cell r="A50">
            <v>510520</v>
          </cell>
          <cell r="B50" t="str">
            <v>海安中联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A51">
            <v>512101</v>
          </cell>
          <cell r="B51" t="str">
            <v>东台雅尔达</v>
          </cell>
          <cell r="C51">
            <v>0</v>
          </cell>
          <cell r="D51">
            <v>800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1335</v>
          </cell>
          <cell r="Z51">
            <v>0</v>
          </cell>
          <cell r="AA51">
            <v>0</v>
          </cell>
          <cell r="AB51">
            <v>0</v>
          </cell>
          <cell r="AC51">
            <v>1730.83</v>
          </cell>
          <cell r="AD51">
            <v>2066.67</v>
          </cell>
          <cell r="AE51">
            <v>516.67000000000007</v>
          </cell>
          <cell r="AF51">
            <v>490.83</v>
          </cell>
          <cell r="AG51">
            <v>310</v>
          </cell>
          <cell r="AH51">
            <v>2945</v>
          </cell>
          <cell r="AI51">
            <v>10195</v>
          </cell>
        </row>
        <row r="52">
          <cell r="A52">
            <v>511130</v>
          </cell>
          <cell r="B52" t="str">
            <v>响水日杂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1730.83</v>
          </cell>
          <cell r="AD52">
            <v>2066.67</v>
          </cell>
          <cell r="AE52">
            <v>516.67000000000007</v>
          </cell>
          <cell r="AF52">
            <v>490.83</v>
          </cell>
          <cell r="AG52">
            <v>310</v>
          </cell>
          <cell r="AH52">
            <v>2945</v>
          </cell>
          <cell r="AI52">
            <v>8060</v>
          </cell>
        </row>
        <row r="53">
          <cell r="B53" t="str">
            <v>江苏一区</v>
          </cell>
          <cell r="C53">
            <v>5200</v>
          </cell>
          <cell r="D53">
            <v>35452</v>
          </cell>
          <cell r="E53">
            <v>1400</v>
          </cell>
          <cell r="F53">
            <v>11000</v>
          </cell>
          <cell r="G53">
            <v>2880</v>
          </cell>
          <cell r="H53">
            <v>5760</v>
          </cell>
          <cell r="I53">
            <v>0</v>
          </cell>
          <cell r="J53">
            <v>0</v>
          </cell>
          <cell r="K53">
            <v>2284</v>
          </cell>
          <cell r="L53">
            <v>7476</v>
          </cell>
          <cell r="M53">
            <v>10908.76</v>
          </cell>
          <cell r="N53">
            <v>10339.93</v>
          </cell>
          <cell r="O53">
            <v>31008.690000000002</v>
          </cell>
          <cell r="P53">
            <v>1800.2</v>
          </cell>
          <cell r="Q53">
            <v>1787.6</v>
          </cell>
          <cell r="R53">
            <v>1352.2</v>
          </cell>
          <cell r="S53">
            <v>828.2</v>
          </cell>
          <cell r="T53">
            <v>915.24</v>
          </cell>
          <cell r="U53">
            <v>0</v>
          </cell>
          <cell r="V53">
            <v>0</v>
          </cell>
          <cell r="W53">
            <v>0</v>
          </cell>
          <cell r="X53">
            <v>6000</v>
          </cell>
          <cell r="Y53">
            <v>157323</v>
          </cell>
          <cell r="Z53">
            <v>8000</v>
          </cell>
          <cell r="AA53">
            <v>10521.7</v>
          </cell>
          <cell r="AB53">
            <v>32937.800000000003</v>
          </cell>
          <cell r="AC53">
            <v>4801.66</v>
          </cell>
          <cell r="AD53">
            <v>5733.34</v>
          </cell>
          <cell r="AE53">
            <v>1433.3400000000001</v>
          </cell>
          <cell r="AF53">
            <v>1361.6599999999999</v>
          </cell>
          <cell r="AG53">
            <v>860</v>
          </cell>
          <cell r="AH53">
            <v>8170</v>
          </cell>
          <cell r="AI53">
            <v>367535.32</v>
          </cell>
        </row>
        <row r="54">
          <cell r="A54">
            <v>510100</v>
          </cell>
          <cell r="B54" t="str">
            <v>南京和利</v>
          </cell>
          <cell r="C54">
            <v>0</v>
          </cell>
          <cell r="D54">
            <v>14860</v>
          </cell>
          <cell r="E54">
            <v>0</v>
          </cell>
          <cell r="F54">
            <v>5600</v>
          </cell>
          <cell r="G54">
            <v>0</v>
          </cell>
          <cell r="H54">
            <v>2880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30000</v>
          </cell>
          <cell r="Y54">
            <v>55922</v>
          </cell>
          <cell r="Z54">
            <v>4000</v>
          </cell>
          <cell r="AA54">
            <v>0</v>
          </cell>
          <cell r="AB54">
            <v>14198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127460</v>
          </cell>
        </row>
        <row r="55">
          <cell r="A55">
            <v>510101</v>
          </cell>
          <cell r="B55" t="str">
            <v>南京中天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A56">
            <v>510101</v>
          </cell>
          <cell r="B56" t="str">
            <v>江苏盛百</v>
          </cell>
          <cell r="C56">
            <v>0</v>
          </cell>
          <cell r="D56">
            <v>1030</v>
          </cell>
          <cell r="E56">
            <v>0</v>
          </cell>
          <cell r="F56">
            <v>0</v>
          </cell>
          <cell r="G56">
            <v>0</v>
          </cell>
          <cell r="H56">
            <v>2880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3910</v>
          </cell>
        </row>
        <row r="57">
          <cell r="A57">
            <v>510600</v>
          </cell>
          <cell r="B57" t="str">
            <v>扬州百货</v>
          </cell>
          <cell r="C57">
            <v>0</v>
          </cell>
          <cell r="D57">
            <v>2500</v>
          </cell>
          <cell r="E57">
            <v>0</v>
          </cell>
          <cell r="F57">
            <v>0</v>
          </cell>
          <cell r="G57">
            <v>0</v>
          </cell>
          <cell r="H57">
            <v>2400</v>
          </cell>
          <cell r="I57">
            <v>0</v>
          </cell>
          <cell r="J57">
            <v>2000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3618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10518</v>
          </cell>
        </row>
        <row r="58">
          <cell r="A58">
            <v>510601</v>
          </cell>
          <cell r="B58" t="str">
            <v>扬州新城扬利</v>
          </cell>
          <cell r="C58">
            <v>0</v>
          </cell>
          <cell r="D58">
            <v>300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1186.5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1486.5</v>
          </cell>
        </row>
        <row r="59">
          <cell r="A59">
            <v>510700</v>
          </cell>
          <cell r="B59" t="str">
            <v>徐州小商品批发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</row>
        <row r="60">
          <cell r="A60">
            <v>510720</v>
          </cell>
          <cell r="B60" t="str">
            <v>徐州洗化</v>
          </cell>
          <cell r="C60">
            <v>0</v>
          </cell>
          <cell r="D60">
            <v>2500</v>
          </cell>
          <cell r="E60">
            <v>0</v>
          </cell>
          <cell r="F60">
            <v>1300</v>
          </cell>
          <cell r="G60">
            <v>0</v>
          </cell>
          <cell r="H60">
            <v>2880</v>
          </cell>
          <cell r="I60">
            <v>1000</v>
          </cell>
          <cell r="J60">
            <v>1000</v>
          </cell>
          <cell r="K60">
            <v>0</v>
          </cell>
          <cell r="L60">
            <v>0</v>
          </cell>
          <cell r="M60">
            <v>0</v>
          </cell>
          <cell r="N60">
            <v>5500</v>
          </cell>
          <cell r="O60">
            <v>5500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17000</v>
          </cell>
          <cell r="Z60">
            <v>1000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37680</v>
          </cell>
        </row>
        <row r="61">
          <cell r="A61">
            <v>510901</v>
          </cell>
          <cell r="B61" t="str">
            <v>淮阴清河新百</v>
          </cell>
          <cell r="C61">
            <v>0</v>
          </cell>
          <cell r="D61">
            <v>1500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5000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6500</v>
          </cell>
        </row>
        <row r="62">
          <cell r="A62">
            <v>510902</v>
          </cell>
          <cell r="B62" t="str">
            <v>淮安丽洁</v>
          </cell>
          <cell r="C62">
            <v>0</v>
          </cell>
          <cell r="D62">
            <v>1000</v>
          </cell>
          <cell r="E62">
            <v>0</v>
          </cell>
          <cell r="F62">
            <v>1300</v>
          </cell>
          <cell r="G62">
            <v>0</v>
          </cell>
          <cell r="H62">
            <v>2880</v>
          </cell>
          <cell r="I62">
            <v>0</v>
          </cell>
          <cell r="J62">
            <v>1000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8000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14180</v>
          </cell>
        </row>
        <row r="63">
          <cell r="A63">
            <v>511000</v>
          </cell>
          <cell r="B63" t="str">
            <v>连云港百货</v>
          </cell>
          <cell r="C63">
            <v>0</v>
          </cell>
          <cell r="D63">
            <v>1400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2000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7000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10400</v>
          </cell>
        </row>
        <row r="64">
          <cell r="A64">
            <v>511320</v>
          </cell>
          <cell r="B64" t="str">
            <v>泰州百货</v>
          </cell>
          <cell r="C64">
            <v>0</v>
          </cell>
          <cell r="D64">
            <v>1600</v>
          </cell>
          <cell r="E64">
            <v>0</v>
          </cell>
          <cell r="F64">
            <v>1300</v>
          </cell>
          <cell r="G64">
            <v>0</v>
          </cell>
          <cell r="H64">
            <v>2880</v>
          </cell>
          <cell r="I64">
            <v>2880</v>
          </cell>
          <cell r="J64">
            <v>2880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3875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15415</v>
          </cell>
        </row>
        <row r="65">
          <cell r="A65">
            <v>511700</v>
          </cell>
          <cell r="B65" t="str">
            <v>姜堰市百货</v>
          </cell>
          <cell r="C65">
            <v>0</v>
          </cell>
          <cell r="D65">
            <v>1584</v>
          </cell>
          <cell r="E65">
            <v>0</v>
          </cell>
          <cell r="F65">
            <v>0</v>
          </cell>
          <cell r="G65">
            <v>0</v>
          </cell>
          <cell r="H65">
            <v>2880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1125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5589</v>
          </cell>
        </row>
        <row r="66">
          <cell r="A66">
            <v>512500</v>
          </cell>
          <cell r="B66" t="str">
            <v>宿迁市国荣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A67">
            <v>512502</v>
          </cell>
          <cell r="B67" t="str">
            <v>宿迁佳惠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</row>
        <row r="68">
          <cell r="A68">
            <v>512600</v>
          </cell>
          <cell r="B68" t="str">
            <v>兴化</v>
          </cell>
          <cell r="C68">
            <v>0</v>
          </cell>
          <cell r="D68">
            <v>646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646</v>
          </cell>
        </row>
        <row r="69">
          <cell r="A69">
            <v>512501</v>
          </cell>
          <cell r="B69" t="str">
            <v>沭阳振荣</v>
          </cell>
          <cell r="C69">
            <v>0</v>
          </cell>
          <cell r="D69">
            <v>1366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2000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3366</v>
          </cell>
        </row>
        <row r="70">
          <cell r="A70">
            <v>514000</v>
          </cell>
          <cell r="B70" t="str">
            <v>高邮家家乐</v>
          </cell>
          <cell r="C70">
            <v>0</v>
          </cell>
          <cell r="D70">
            <v>300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1000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1543.75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2843.75</v>
          </cell>
        </row>
        <row r="71">
          <cell r="A71">
            <v>513300</v>
          </cell>
          <cell r="B71" t="str">
            <v>江都洁美</v>
          </cell>
          <cell r="C71">
            <v>0</v>
          </cell>
          <cell r="D71">
            <v>300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568.1</v>
          </cell>
          <cell r="Z71">
            <v>0</v>
          </cell>
          <cell r="AA71">
            <v>0</v>
          </cell>
          <cell r="AB71">
            <v>0</v>
          </cell>
          <cell r="AC71">
            <v>335</v>
          </cell>
          <cell r="AD71">
            <v>400</v>
          </cell>
          <cell r="AE71">
            <v>100</v>
          </cell>
          <cell r="AF71">
            <v>95</v>
          </cell>
          <cell r="AG71">
            <v>60</v>
          </cell>
          <cell r="AH71">
            <v>570</v>
          </cell>
          <cell r="AI71">
            <v>2428.1</v>
          </cell>
        </row>
        <row r="72">
          <cell r="A72">
            <v>513200</v>
          </cell>
          <cell r="B72" t="str">
            <v>泰兴百利</v>
          </cell>
          <cell r="C72">
            <v>0</v>
          </cell>
          <cell r="D72">
            <v>330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1507.5</v>
          </cell>
          <cell r="AD72">
            <v>1800</v>
          </cell>
          <cell r="AE72">
            <v>450</v>
          </cell>
          <cell r="AF72">
            <v>427.5</v>
          </cell>
          <cell r="AG72">
            <v>270</v>
          </cell>
          <cell r="AH72">
            <v>2565</v>
          </cell>
          <cell r="AI72">
            <v>7350</v>
          </cell>
        </row>
        <row r="73">
          <cell r="A73">
            <v>514100</v>
          </cell>
          <cell r="B73" t="str">
            <v>新沂成北东方洗化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</row>
        <row r="74">
          <cell r="A74">
            <v>511010</v>
          </cell>
          <cell r="B74" t="str">
            <v>赣榆</v>
          </cell>
          <cell r="C74">
            <v>0</v>
          </cell>
          <cell r="D74">
            <v>300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60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1005</v>
          </cell>
          <cell r="AD74">
            <v>1200</v>
          </cell>
          <cell r="AE74">
            <v>300</v>
          </cell>
          <cell r="AF74">
            <v>285</v>
          </cell>
          <cell r="AG74">
            <v>180</v>
          </cell>
          <cell r="AH74">
            <v>1710</v>
          </cell>
          <cell r="AI74">
            <v>5040</v>
          </cell>
        </row>
        <row r="75">
          <cell r="A75">
            <v>510910</v>
          </cell>
          <cell r="B75" t="str">
            <v>淮安淮城镇</v>
          </cell>
          <cell r="C75">
            <v>0</v>
          </cell>
          <cell r="D75">
            <v>600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600</v>
          </cell>
        </row>
        <row r="76">
          <cell r="A76">
            <v>511020</v>
          </cell>
          <cell r="B76" t="str">
            <v>东海</v>
          </cell>
          <cell r="C76">
            <v>0</v>
          </cell>
          <cell r="D76">
            <v>300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300</v>
          </cell>
        </row>
        <row r="77">
          <cell r="A77">
            <v>512510</v>
          </cell>
          <cell r="B77" t="str">
            <v>泗阳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670</v>
          </cell>
          <cell r="AD77">
            <v>800</v>
          </cell>
          <cell r="AE77">
            <v>200</v>
          </cell>
          <cell r="AF77">
            <v>190</v>
          </cell>
          <cell r="AG77">
            <v>120</v>
          </cell>
          <cell r="AH77">
            <v>1140</v>
          </cell>
          <cell r="AI77">
            <v>3120</v>
          </cell>
        </row>
        <row r="78">
          <cell r="A78">
            <v>510710</v>
          </cell>
          <cell r="B78" t="str">
            <v>丰县</v>
          </cell>
          <cell r="C78">
            <v>0</v>
          </cell>
          <cell r="D78">
            <v>300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670</v>
          </cell>
          <cell r="AD78">
            <v>800</v>
          </cell>
          <cell r="AE78">
            <v>200</v>
          </cell>
          <cell r="AF78">
            <v>190</v>
          </cell>
          <cell r="AG78">
            <v>120</v>
          </cell>
          <cell r="AH78">
            <v>1140</v>
          </cell>
          <cell r="AI78">
            <v>3420</v>
          </cell>
        </row>
        <row r="79">
          <cell r="B79" t="str">
            <v>江苏二区</v>
          </cell>
          <cell r="C79">
            <v>0</v>
          </cell>
          <cell r="D79">
            <v>32716</v>
          </cell>
          <cell r="E79">
            <v>0</v>
          </cell>
          <cell r="F79">
            <v>9500</v>
          </cell>
          <cell r="G79">
            <v>0</v>
          </cell>
          <cell r="H79">
            <v>19680</v>
          </cell>
          <cell r="I79">
            <v>3880</v>
          </cell>
          <cell r="J79">
            <v>9880</v>
          </cell>
          <cell r="K79">
            <v>0</v>
          </cell>
          <cell r="L79">
            <v>0</v>
          </cell>
          <cell r="M79">
            <v>0</v>
          </cell>
          <cell r="N79">
            <v>5500</v>
          </cell>
          <cell r="O79">
            <v>5500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60</v>
          </cell>
          <cell r="W79">
            <v>0</v>
          </cell>
          <cell r="X79">
            <v>30000</v>
          </cell>
          <cell r="Y79">
            <v>106838.35</v>
          </cell>
          <cell r="Z79">
            <v>5000</v>
          </cell>
          <cell r="AA79">
            <v>0</v>
          </cell>
          <cell r="AB79">
            <v>14198</v>
          </cell>
          <cell r="AC79">
            <v>4187.5</v>
          </cell>
          <cell r="AD79">
            <v>5000</v>
          </cell>
          <cell r="AE79">
            <v>1250</v>
          </cell>
          <cell r="AF79">
            <v>1187.5</v>
          </cell>
          <cell r="AG79">
            <v>750</v>
          </cell>
          <cell r="AH79">
            <v>7125</v>
          </cell>
          <cell r="AI79">
            <v>262252.34999999998</v>
          </cell>
        </row>
        <row r="80">
          <cell r="A80">
            <v>550101</v>
          </cell>
          <cell r="B80" t="str">
            <v>合肥市新世纪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5760</v>
          </cell>
          <cell r="I80">
            <v>0</v>
          </cell>
          <cell r="J80">
            <v>5760</v>
          </cell>
          <cell r="K80">
            <v>1375.55</v>
          </cell>
          <cell r="L80">
            <v>9029.8799999999992</v>
          </cell>
          <cell r="M80">
            <v>9499.0499999999993</v>
          </cell>
          <cell r="N80">
            <v>9952.5</v>
          </cell>
          <cell r="O80">
            <v>29856.979999999996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50388</v>
          </cell>
          <cell r="Z80">
            <v>6000</v>
          </cell>
          <cell r="AA80">
            <v>0</v>
          </cell>
          <cell r="AB80">
            <v>0</v>
          </cell>
          <cell r="AC80">
            <v>1340</v>
          </cell>
          <cell r="AD80">
            <v>1600</v>
          </cell>
          <cell r="AE80">
            <v>400</v>
          </cell>
          <cell r="AF80">
            <v>380</v>
          </cell>
          <cell r="AG80">
            <v>240</v>
          </cell>
          <cell r="AH80">
            <v>2280</v>
          </cell>
          <cell r="AI80">
            <v>133861.96</v>
          </cell>
        </row>
        <row r="81">
          <cell r="A81">
            <v>550102</v>
          </cell>
          <cell r="B81" t="str">
            <v>合肥市金利达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1340</v>
          </cell>
          <cell r="AD81">
            <v>1600</v>
          </cell>
          <cell r="AE81">
            <v>400</v>
          </cell>
          <cell r="AF81">
            <v>380</v>
          </cell>
          <cell r="AG81">
            <v>240</v>
          </cell>
          <cell r="AH81">
            <v>2280</v>
          </cell>
          <cell r="AI81">
            <v>6240</v>
          </cell>
        </row>
        <row r="82">
          <cell r="A82">
            <v>550301</v>
          </cell>
          <cell r="B82" t="str">
            <v>芜湖利华</v>
          </cell>
          <cell r="C82">
            <v>0</v>
          </cell>
          <cell r="D82">
            <v>2516</v>
          </cell>
          <cell r="E82">
            <v>0</v>
          </cell>
          <cell r="F82">
            <v>600</v>
          </cell>
          <cell r="G82">
            <v>0</v>
          </cell>
          <cell r="H82">
            <v>0</v>
          </cell>
          <cell r="I82">
            <v>0</v>
          </cell>
          <cell r="J82">
            <v>2880</v>
          </cell>
          <cell r="K82">
            <v>326</v>
          </cell>
          <cell r="L82">
            <v>0</v>
          </cell>
          <cell r="M82">
            <v>0</v>
          </cell>
          <cell r="N82">
            <v>162</v>
          </cell>
          <cell r="O82">
            <v>488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25194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32166</v>
          </cell>
        </row>
        <row r="83">
          <cell r="A83">
            <v>550302</v>
          </cell>
          <cell r="B83" t="str">
            <v>芜湖南方</v>
          </cell>
          <cell r="C83">
            <v>0</v>
          </cell>
          <cell r="D83">
            <v>1887</v>
          </cell>
          <cell r="E83">
            <v>0</v>
          </cell>
          <cell r="F83">
            <v>600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1969.09</v>
          </cell>
          <cell r="N83">
            <v>984.56</v>
          </cell>
          <cell r="O83">
            <v>2953.6499999999996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3260</v>
          </cell>
          <cell r="Z83">
            <v>0</v>
          </cell>
          <cell r="AA83">
            <v>0</v>
          </cell>
          <cell r="AB83">
            <v>0</v>
          </cell>
          <cell r="AC83">
            <v>670</v>
          </cell>
          <cell r="AD83">
            <v>800</v>
          </cell>
          <cell r="AE83">
            <v>200</v>
          </cell>
          <cell r="AF83">
            <v>190</v>
          </cell>
          <cell r="AG83">
            <v>120</v>
          </cell>
          <cell r="AH83">
            <v>1140</v>
          </cell>
          <cell r="AI83">
            <v>14774.3</v>
          </cell>
        </row>
        <row r="84">
          <cell r="A84">
            <v>550303</v>
          </cell>
          <cell r="B84" t="str">
            <v>芜湖仁和</v>
          </cell>
          <cell r="C84">
            <v>0</v>
          </cell>
          <cell r="D84">
            <v>1258</v>
          </cell>
          <cell r="E84">
            <v>0</v>
          </cell>
          <cell r="F84">
            <v>600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161.63</v>
          </cell>
          <cell r="L84">
            <v>276.89999999999998</v>
          </cell>
          <cell r="M84">
            <v>100</v>
          </cell>
          <cell r="N84">
            <v>269.26</v>
          </cell>
          <cell r="O84">
            <v>807.79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454</v>
          </cell>
          <cell r="W84">
            <v>0</v>
          </cell>
          <cell r="X84">
            <v>0</v>
          </cell>
          <cell r="Y84">
            <v>5038.8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8966.380000000001</v>
          </cell>
        </row>
        <row r="85">
          <cell r="A85">
            <v>550501</v>
          </cell>
          <cell r="B85" t="str">
            <v>安庆裕文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292.8</v>
          </cell>
          <cell r="L85">
            <v>0</v>
          </cell>
          <cell r="M85">
            <v>407.2</v>
          </cell>
          <cell r="N85">
            <v>350</v>
          </cell>
          <cell r="O85">
            <v>1050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889.2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2989.2</v>
          </cell>
        </row>
        <row r="86">
          <cell r="A86">
            <v>550502</v>
          </cell>
          <cell r="B86" t="str">
            <v>安庆新宇</v>
          </cell>
          <cell r="C86">
            <v>1176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732</v>
          </cell>
          <cell r="L86">
            <v>530</v>
          </cell>
          <cell r="M86">
            <v>460</v>
          </cell>
          <cell r="N86">
            <v>0</v>
          </cell>
          <cell r="O86">
            <v>1722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639</v>
          </cell>
          <cell r="X86">
            <v>0</v>
          </cell>
          <cell r="Y86">
            <v>1778.4</v>
          </cell>
          <cell r="Z86">
            <v>0</v>
          </cell>
          <cell r="AA86">
            <v>0</v>
          </cell>
          <cell r="AB86">
            <v>0</v>
          </cell>
          <cell r="AC86">
            <v>670</v>
          </cell>
          <cell r="AD86">
            <v>800</v>
          </cell>
          <cell r="AE86">
            <v>200</v>
          </cell>
          <cell r="AF86">
            <v>190</v>
          </cell>
          <cell r="AG86">
            <v>120</v>
          </cell>
          <cell r="AH86">
            <v>1140</v>
          </cell>
          <cell r="AI86">
            <v>10157.4</v>
          </cell>
        </row>
        <row r="87">
          <cell r="A87">
            <v>552800</v>
          </cell>
          <cell r="B87" t="str">
            <v>宣州生茂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</row>
        <row r="88">
          <cell r="A88">
            <v>552801</v>
          </cell>
          <cell r="B88" t="str">
            <v>宣州锦东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1200</v>
          </cell>
          <cell r="X88">
            <v>0</v>
          </cell>
          <cell r="Y88">
            <v>3242.4</v>
          </cell>
          <cell r="Z88">
            <v>0</v>
          </cell>
          <cell r="AA88">
            <v>0</v>
          </cell>
          <cell r="AB88">
            <v>0</v>
          </cell>
          <cell r="AC88">
            <v>670</v>
          </cell>
          <cell r="AD88">
            <v>800</v>
          </cell>
          <cell r="AE88">
            <v>200</v>
          </cell>
          <cell r="AF88">
            <v>190</v>
          </cell>
          <cell r="AG88">
            <v>120</v>
          </cell>
          <cell r="AH88">
            <v>1140</v>
          </cell>
          <cell r="AI88">
            <v>7562.4</v>
          </cell>
        </row>
        <row r="89">
          <cell r="A89">
            <v>551100</v>
          </cell>
          <cell r="B89" t="str">
            <v>铜陵铜乐</v>
          </cell>
          <cell r="C89">
            <v>0</v>
          </cell>
          <cell r="D89">
            <v>1750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1621.2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3371.2</v>
          </cell>
        </row>
        <row r="90">
          <cell r="A90">
            <v>553300</v>
          </cell>
          <cell r="B90" t="str">
            <v>舒城茶厂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670</v>
          </cell>
          <cell r="AD90">
            <v>800</v>
          </cell>
          <cell r="AE90">
            <v>200</v>
          </cell>
          <cell r="AF90">
            <v>190</v>
          </cell>
          <cell r="AG90">
            <v>120</v>
          </cell>
          <cell r="AH90">
            <v>1140</v>
          </cell>
          <cell r="AI90">
            <v>3120</v>
          </cell>
        </row>
        <row r="91">
          <cell r="A91">
            <v>552900</v>
          </cell>
          <cell r="B91" t="str">
            <v>肥西四达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1340</v>
          </cell>
          <cell r="AD91">
            <v>1600</v>
          </cell>
          <cell r="AE91">
            <v>400</v>
          </cell>
          <cell r="AF91">
            <v>380</v>
          </cell>
          <cell r="AG91">
            <v>240</v>
          </cell>
          <cell r="AH91">
            <v>2280</v>
          </cell>
          <cell r="AI91">
            <v>6240</v>
          </cell>
        </row>
        <row r="92">
          <cell r="A92">
            <v>550104</v>
          </cell>
          <cell r="B92" t="str">
            <v>合肥康达(原香云)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A93">
            <v>552700</v>
          </cell>
          <cell r="B93" t="str">
            <v>桐城双梅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670</v>
          </cell>
          <cell r="AD93">
            <v>800</v>
          </cell>
          <cell r="AE93">
            <v>200</v>
          </cell>
          <cell r="AF93">
            <v>190</v>
          </cell>
          <cell r="AG93">
            <v>120</v>
          </cell>
          <cell r="AH93">
            <v>1140</v>
          </cell>
          <cell r="AI93">
            <v>3120</v>
          </cell>
        </row>
        <row r="94">
          <cell r="A94">
            <v>552500</v>
          </cell>
          <cell r="B94" t="str">
            <v>望江晓晨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670</v>
          </cell>
          <cell r="AD94">
            <v>800</v>
          </cell>
          <cell r="AE94">
            <v>200</v>
          </cell>
          <cell r="AF94">
            <v>190</v>
          </cell>
          <cell r="AG94">
            <v>120</v>
          </cell>
          <cell r="AH94">
            <v>1140</v>
          </cell>
          <cell r="AI94">
            <v>3120</v>
          </cell>
        </row>
        <row r="95">
          <cell r="A95">
            <v>553000</v>
          </cell>
          <cell r="B95" t="str">
            <v>宁国兴源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270</v>
          </cell>
          <cell r="W95">
            <v>0</v>
          </cell>
          <cell r="X95">
            <v>0</v>
          </cell>
          <cell r="Y95">
            <v>490</v>
          </cell>
          <cell r="Z95">
            <v>0</v>
          </cell>
          <cell r="AA95">
            <v>0</v>
          </cell>
          <cell r="AB95">
            <v>0</v>
          </cell>
          <cell r="AC95">
            <v>1340</v>
          </cell>
          <cell r="AD95">
            <v>1600</v>
          </cell>
          <cell r="AE95">
            <v>400</v>
          </cell>
          <cell r="AF95">
            <v>380</v>
          </cell>
          <cell r="AG95">
            <v>240</v>
          </cell>
          <cell r="AH95">
            <v>2280</v>
          </cell>
          <cell r="AI95">
            <v>7000</v>
          </cell>
        </row>
        <row r="96">
          <cell r="A96">
            <v>551800</v>
          </cell>
          <cell r="B96" t="str">
            <v>巢湖糖酒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155.9</v>
          </cell>
          <cell r="L96">
            <v>311.89999999999998</v>
          </cell>
          <cell r="M96">
            <v>156</v>
          </cell>
          <cell r="N96">
            <v>311.89999999999998</v>
          </cell>
          <cell r="O96">
            <v>935.69999999999993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3260.4</v>
          </cell>
          <cell r="Z96">
            <v>0</v>
          </cell>
          <cell r="AA96">
            <v>0</v>
          </cell>
          <cell r="AB96">
            <v>0</v>
          </cell>
          <cell r="AC96">
            <v>1340</v>
          </cell>
          <cell r="AD96">
            <v>1600</v>
          </cell>
          <cell r="AE96">
            <v>400</v>
          </cell>
          <cell r="AF96">
            <v>380</v>
          </cell>
          <cell r="AG96">
            <v>240</v>
          </cell>
          <cell r="AH96">
            <v>2280</v>
          </cell>
          <cell r="AI96">
            <v>11371.8</v>
          </cell>
        </row>
        <row r="97">
          <cell r="A97">
            <v>553100</v>
          </cell>
          <cell r="B97" t="str">
            <v>贵池烟柳园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300</v>
          </cell>
          <cell r="W97">
            <v>187.5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1116.67</v>
          </cell>
          <cell r="AD97">
            <v>1333.33</v>
          </cell>
          <cell r="AE97">
            <v>333.33000000000004</v>
          </cell>
          <cell r="AF97">
            <v>316.67</v>
          </cell>
          <cell r="AG97">
            <v>200</v>
          </cell>
          <cell r="AH97">
            <v>1900</v>
          </cell>
          <cell r="AI97">
            <v>5687.5</v>
          </cell>
        </row>
        <row r="98">
          <cell r="A98">
            <v>553101</v>
          </cell>
          <cell r="B98" t="str">
            <v>池州南方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140</v>
          </cell>
          <cell r="W98">
            <v>150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949.17</v>
          </cell>
          <cell r="AD98">
            <v>1133.33</v>
          </cell>
          <cell r="AE98">
            <v>283.33000000000004</v>
          </cell>
          <cell r="AF98">
            <v>269.16999999999996</v>
          </cell>
          <cell r="AG98">
            <v>170</v>
          </cell>
          <cell r="AH98">
            <v>1615</v>
          </cell>
          <cell r="AI98">
            <v>4710</v>
          </cell>
        </row>
        <row r="99">
          <cell r="A99">
            <v>553110</v>
          </cell>
          <cell r="B99" t="str">
            <v>青阳永昌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75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1005</v>
          </cell>
          <cell r="AD99">
            <v>1200</v>
          </cell>
          <cell r="AE99">
            <v>300</v>
          </cell>
          <cell r="AF99">
            <v>285</v>
          </cell>
          <cell r="AG99">
            <v>180</v>
          </cell>
          <cell r="AH99">
            <v>1710</v>
          </cell>
          <cell r="AI99">
            <v>4755</v>
          </cell>
        </row>
        <row r="100">
          <cell r="A100">
            <v>552400</v>
          </cell>
          <cell r="B100" t="str">
            <v>东至印刷厂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292</v>
          </cell>
          <cell r="W100">
            <v>0</v>
          </cell>
          <cell r="X100">
            <v>0</v>
          </cell>
          <cell r="Y100">
            <v>296.39999999999998</v>
          </cell>
          <cell r="Z100">
            <v>0</v>
          </cell>
          <cell r="AA100">
            <v>0</v>
          </cell>
          <cell r="AB100">
            <v>0</v>
          </cell>
          <cell r="AC100">
            <v>1340</v>
          </cell>
          <cell r="AD100">
            <v>1600</v>
          </cell>
          <cell r="AE100">
            <v>400</v>
          </cell>
          <cell r="AF100">
            <v>380</v>
          </cell>
          <cell r="AG100">
            <v>240</v>
          </cell>
          <cell r="AH100">
            <v>2280</v>
          </cell>
          <cell r="AI100">
            <v>6828.4</v>
          </cell>
        </row>
        <row r="101">
          <cell r="A101">
            <v>551801</v>
          </cell>
          <cell r="B101" t="str">
            <v>巢湖民彬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57</v>
          </cell>
          <cell r="L101">
            <v>122.1</v>
          </cell>
          <cell r="M101">
            <v>58.3</v>
          </cell>
          <cell r="N101">
            <v>118.7</v>
          </cell>
          <cell r="O101">
            <v>356.09999999999997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1778.4</v>
          </cell>
          <cell r="Z101">
            <v>0</v>
          </cell>
          <cell r="AA101">
            <v>0</v>
          </cell>
          <cell r="AB101">
            <v>0</v>
          </cell>
          <cell r="AC101">
            <v>1340</v>
          </cell>
          <cell r="AD101">
            <v>1600</v>
          </cell>
          <cell r="AE101">
            <v>400</v>
          </cell>
          <cell r="AF101">
            <v>380</v>
          </cell>
          <cell r="AG101">
            <v>240</v>
          </cell>
          <cell r="AH101">
            <v>2280</v>
          </cell>
          <cell r="AI101">
            <v>8730.6</v>
          </cell>
        </row>
        <row r="102">
          <cell r="A102">
            <v>550703</v>
          </cell>
          <cell r="B102" t="str">
            <v>马鞍山佳信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198</v>
          </cell>
          <cell r="L102">
            <v>408.8</v>
          </cell>
          <cell r="M102">
            <v>181</v>
          </cell>
          <cell r="N102">
            <v>393.9</v>
          </cell>
          <cell r="O102">
            <v>1181.6999999999998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667.5</v>
          </cell>
          <cell r="X102">
            <v>0</v>
          </cell>
          <cell r="Y102">
            <v>5928</v>
          </cell>
          <cell r="Z102">
            <v>0</v>
          </cell>
          <cell r="AA102">
            <v>0</v>
          </cell>
          <cell r="AB102">
            <v>0</v>
          </cell>
          <cell r="AC102">
            <v>1340</v>
          </cell>
          <cell r="AD102">
            <v>1600</v>
          </cell>
          <cell r="AE102">
            <v>400</v>
          </cell>
          <cell r="AF102">
            <v>380</v>
          </cell>
          <cell r="AG102">
            <v>240</v>
          </cell>
          <cell r="AH102">
            <v>2280</v>
          </cell>
          <cell r="AI102">
            <v>15198.9</v>
          </cell>
        </row>
        <row r="103">
          <cell r="A103">
            <v>551002</v>
          </cell>
          <cell r="B103" t="str">
            <v>黄山世联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502</v>
          </cell>
          <cell r="W103">
            <v>202.5</v>
          </cell>
          <cell r="X103">
            <v>0</v>
          </cell>
          <cell r="Y103">
            <v>1134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1838.5</v>
          </cell>
        </row>
        <row r="104">
          <cell r="A104">
            <v>551810</v>
          </cell>
          <cell r="B104" t="str">
            <v>庐江古井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670</v>
          </cell>
          <cell r="AD104">
            <v>800</v>
          </cell>
          <cell r="AE104">
            <v>200</v>
          </cell>
          <cell r="AF104">
            <v>190</v>
          </cell>
          <cell r="AG104">
            <v>120</v>
          </cell>
          <cell r="AH104">
            <v>1140</v>
          </cell>
          <cell r="AI104">
            <v>3120</v>
          </cell>
        </row>
        <row r="105">
          <cell r="B105" t="str">
            <v>安徽-1</v>
          </cell>
          <cell r="C105">
            <v>1176</v>
          </cell>
          <cell r="D105">
            <v>7411</v>
          </cell>
          <cell r="E105">
            <v>0</v>
          </cell>
          <cell r="F105">
            <v>1800</v>
          </cell>
          <cell r="G105">
            <v>0</v>
          </cell>
          <cell r="H105">
            <v>5760</v>
          </cell>
          <cell r="I105">
            <v>0</v>
          </cell>
          <cell r="J105">
            <v>8640</v>
          </cell>
          <cell r="K105">
            <v>3298.88</v>
          </cell>
          <cell r="L105">
            <v>10679.579999999998</v>
          </cell>
          <cell r="M105">
            <v>12830.64</v>
          </cell>
          <cell r="N105">
            <v>12542.82</v>
          </cell>
          <cell r="O105">
            <v>39351.919999999998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1958</v>
          </cell>
          <cell r="W105">
            <v>3121.5</v>
          </cell>
          <cell r="X105">
            <v>0</v>
          </cell>
          <cell r="Y105">
            <v>104299.19999999997</v>
          </cell>
          <cell r="Z105">
            <v>6000</v>
          </cell>
          <cell r="AA105">
            <v>0</v>
          </cell>
          <cell r="AB105">
            <v>0</v>
          </cell>
          <cell r="AC105">
            <v>18480.84</v>
          </cell>
          <cell r="AD105">
            <v>22066.66</v>
          </cell>
          <cell r="AE105">
            <v>5516.66</v>
          </cell>
          <cell r="AF105">
            <v>5240.84</v>
          </cell>
          <cell r="AG105">
            <v>3310</v>
          </cell>
          <cell r="AH105">
            <v>31445</v>
          </cell>
          <cell r="AI105">
            <v>304929.54000000004</v>
          </cell>
        </row>
        <row r="106">
          <cell r="A106">
            <v>550203</v>
          </cell>
          <cell r="B106" t="str">
            <v>蚌埠新大新</v>
          </cell>
          <cell r="C106">
            <v>0</v>
          </cell>
          <cell r="D106">
            <v>1050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2288.1999999999998</v>
          </cell>
          <cell r="O106">
            <v>2288.1999999999998</v>
          </cell>
          <cell r="P106">
            <v>1232.2</v>
          </cell>
          <cell r="Q106">
            <v>1626.2</v>
          </cell>
          <cell r="R106">
            <v>120</v>
          </cell>
          <cell r="S106">
            <v>0</v>
          </cell>
          <cell r="T106">
            <v>1210.2</v>
          </cell>
          <cell r="U106">
            <v>0</v>
          </cell>
          <cell r="V106">
            <v>0</v>
          </cell>
          <cell r="W106">
            <v>0</v>
          </cell>
          <cell r="X106">
            <v>20000</v>
          </cell>
          <cell r="Y106">
            <v>10000</v>
          </cell>
          <cell r="Z106">
            <v>500</v>
          </cell>
          <cell r="AA106">
            <v>848.3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41163.300000000003</v>
          </cell>
        </row>
        <row r="107">
          <cell r="A107">
            <v>550205</v>
          </cell>
          <cell r="B107" t="str">
            <v xml:space="preserve">蚌 埠 金 达 </v>
          </cell>
          <cell r="C107">
            <v>0</v>
          </cell>
          <cell r="D107">
            <v>2100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4214.22</v>
          </cell>
          <cell r="O107">
            <v>4214.22</v>
          </cell>
          <cell r="P107">
            <v>2270.4</v>
          </cell>
          <cell r="Q107">
            <v>1718.72</v>
          </cell>
          <cell r="R107">
            <v>69.12</v>
          </cell>
          <cell r="S107">
            <v>56.3</v>
          </cell>
          <cell r="T107">
            <v>2037.67</v>
          </cell>
          <cell r="U107">
            <v>0</v>
          </cell>
          <cell r="V107">
            <v>910</v>
          </cell>
          <cell r="W107">
            <v>645</v>
          </cell>
          <cell r="X107">
            <v>0</v>
          </cell>
          <cell r="Y107">
            <v>16000</v>
          </cell>
          <cell r="Z107">
            <v>500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34735.65</v>
          </cell>
        </row>
        <row r="108">
          <cell r="A108">
            <v>550400</v>
          </cell>
          <cell r="B108" t="str">
            <v>阜阳市中利</v>
          </cell>
          <cell r="C108">
            <v>0</v>
          </cell>
          <cell r="D108">
            <v>6300</v>
          </cell>
          <cell r="E108">
            <v>0</v>
          </cell>
          <cell r="F108">
            <v>1800</v>
          </cell>
          <cell r="G108">
            <v>0</v>
          </cell>
          <cell r="H108">
            <v>2880</v>
          </cell>
          <cell r="I108">
            <v>0</v>
          </cell>
          <cell r="J108">
            <v>2880</v>
          </cell>
          <cell r="K108">
            <v>0</v>
          </cell>
          <cell r="L108">
            <v>0</v>
          </cell>
          <cell r="M108">
            <v>0</v>
          </cell>
          <cell r="N108">
            <v>10255.5</v>
          </cell>
          <cell r="O108">
            <v>10255.5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38845</v>
          </cell>
          <cell r="Z108">
            <v>2000</v>
          </cell>
          <cell r="AA108">
            <v>0</v>
          </cell>
          <cell r="AB108">
            <v>2980</v>
          </cell>
          <cell r="AC108">
            <v>1340</v>
          </cell>
          <cell r="AD108">
            <v>1600</v>
          </cell>
          <cell r="AE108">
            <v>400</v>
          </cell>
          <cell r="AF108">
            <v>380</v>
          </cell>
          <cell r="AG108">
            <v>240</v>
          </cell>
          <cell r="AH108">
            <v>1140</v>
          </cell>
          <cell r="AI108">
            <v>83296</v>
          </cell>
        </row>
        <row r="109">
          <cell r="A109">
            <v>550600</v>
          </cell>
          <cell r="B109" t="str">
            <v>安徽淮南四海</v>
          </cell>
          <cell r="C109">
            <v>0</v>
          </cell>
          <cell r="D109">
            <v>1420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905.86</v>
          </cell>
          <cell r="Q109">
            <v>1409.45</v>
          </cell>
          <cell r="R109">
            <v>160.86000000000001</v>
          </cell>
          <cell r="S109">
            <v>0</v>
          </cell>
          <cell r="T109">
            <v>278.8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10000</v>
          </cell>
          <cell r="Z109">
            <v>500</v>
          </cell>
          <cell r="AA109">
            <v>1312.17</v>
          </cell>
          <cell r="AB109">
            <v>2624.33</v>
          </cell>
          <cell r="AC109">
            <v>1340</v>
          </cell>
          <cell r="AD109">
            <v>1600</v>
          </cell>
          <cell r="AE109">
            <v>400</v>
          </cell>
          <cell r="AF109">
            <v>380</v>
          </cell>
          <cell r="AG109">
            <v>240</v>
          </cell>
          <cell r="AH109">
            <v>2280</v>
          </cell>
          <cell r="AI109">
            <v>24851.47</v>
          </cell>
        </row>
        <row r="110">
          <cell r="A110">
            <v>551200</v>
          </cell>
          <cell r="B110" t="str">
            <v>宿州市大宇</v>
          </cell>
          <cell r="C110">
            <v>0</v>
          </cell>
          <cell r="D110">
            <v>1000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5000</v>
          </cell>
          <cell r="Z110">
            <v>500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6500</v>
          </cell>
        </row>
        <row r="111">
          <cell r="A111">
            <v>551201</v>
          </cell>
          <cell r="B111" t="str">
            <v>宿州宏志</v>
          </cell>
          <cell r="C111">
            <v>0</v>
          </cell>
          <cell r="D111">
            <v>500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298</v>
          </cell>
          <cell r="W111">
            <v>0</v>
          </cell>
          <cell r="X111">
            <v>0</v>
          </cell>
          <cell r="Y111">
            <v>1500</v>
          </cell>
          <cell r="Z111">
            <v>0</v>
          </cell>
          <cell r="AA111">
            <v>0</v>
          </cell>
          <cell r="AB111">
            <v>0</v>
          </cell>
          <cell r="AC111">
            <v>1340</v>
          </cell>
          <cell r="AD111">
            <v>1600</v>
          </cell>
          <cell r="AE111">
            <v>400</v>
          </cell>
          <cell r="AF111">
            <v>380</v>
          </cell>
          <cell r="AG111">
            <v>240</v>
          </cell>
          <cell r="AH111">
            <v>2280</v>
          </cell>
          <cell r="AI111">
            <v>8538</v>
          </cell>
        </row>
        <row r="112">
          <cell r="A112">
            <v>551400</v>
          </cell>
          <cell r="B112" t="str">
            <v>淮北市利华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A113">
            <v>551500</v>
          </cell>
          <cell r="B113" t="str">
            <v>滁州市新世纪</v>
          </cell>
          <cell r="C113">
            <v>1050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3000</v>
          </cell>
          <cell r="Z113">
            <v>500</v>
          </cell>
          <cell r="AA113">
            <v>0</v>
          </cell>
          <cell r="AB113">
            <v>0</v>
          </cell>
          <cell r="AC113">
            <v>1340</v>
          </cell>
          <cell r="AD113">
            <v>1600</v>
          </cell>
          <cell r="AE113">
            <v>400</v>
          </cell>
          <cell r="AF113">
            <v>380</v>
          </cell>
          <cell r="AG113">
            <v>240</v>
          </cell>
          <cell r="AH113">
            <v>2280</v>
          </cell>
          <cell r="AI113">
            <v>10790</v>
          </cell>
        </row>
        <row r="114">
          <cell r="A114">
            <v>552300</v>
          </cell>
          <cell r="B114" t="str">
            <v>寿县寿州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157.5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390.83</v>
          </cell>
          <cell r="AD114">
            <v>466.67</v>
          </cell>
          <cell r="AE114">
            <v>116.67</v>
          </cell>
          <cell r="AF114">
            <v>110.83</v>
          </cell>
          <cell r="AG114">
            <v>70</v>
          </cell>
          <cell r="AH114">
            <v>665</v>
          </cell>
          <cell r="AI114">
            <v>1977.5</v>
          </cell>
        </row>
        <row r="115">
          <cell r="A115">
            <v>553200</v>
          </cell>
          <cell r="B115" t="str">
            <v>霍邱寥都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5000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1507.5</v>
          </cell>
          <cell r="AD115">
            <v>1800</v>
          </cell>
          <cell r="AE115">
            <v>450</v>
          </cell>
          <cell r="AF115">
            <v>427.5</v>
          </cell>
          <cell r="AG115">
            <v>270</v>
          </cell>
          <cell r="AH115">
            <v>2565</v>
          </cell>
          <cell r="AI115">
            <v>12020</v>
          </cell>
        </row>
        <row r="116">
          <cell r="A116">
            <v>552200</v>
          </cell>
          <cell r="B116" t="str">
            <v>六安庆丰</v>
          </cell>
          <cell r="C116">
            <v>0</v>
          </cell>
          <cell r="D116">
            <v>600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502</v>
          </cell>
          <cell r="W116">
            <v>0</v>
          </cell>
          <cell r="X116">
            <v>0</v>
          </cell>
          <cell r="Y116">
            <v>3223.35</v>
          </cell>
          <cell r="Z116">
            <v>0</v>
          </cell>
          <cell r="AA116">
            <v>0</v>
          </cell>
          <cell r="AB116">
            <v>0</v>
          </cell>
          <cell r="AC116">
            <v>1507.5</v>
          </cell>
          <cell r="AD116">
            <v>1800</v>
          </cell>
          <cell r="AE116">
            <v>450</v>
          </cell>
          <cell r="AF116">
            <v>427.5</v>
          </cell>
          <cell r="AG116">
            <v>270</v>
          </cell>
          <cell r="AH116">
            <v>2565</v>
          </cell>
          <cell r="AI116">
            <v>11345.35</v>
          </cell>
        </row>
        <row r="117">
          <cell r="A117">
            <v>552201</v>
          </cell>
          <cell r="B117" t="str">
            <v>六安胜利</v>
          </cell>
          <cell r="C117">
            <v>0</v>
          </cell>
          <cell r="D117">
            <v>550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550</v>
          </cell>
        </row>
        <row r="118">
          <cell r="A118">
            <v>551600</v>
          </cell>
          <cell r="B118" t="str">
            <v>萧县百司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184</v>
          </cell>
          <cell r="W118">
            <v>37.5</v>
          </cell>
          <cell r="X118">
            <v>0</v>
          </cell>
          <cell r="Y118">
            <v>1185</v>
          </cell>
          <cell r="Z118">
            <v>0</v>
          </cell>
          <cell r="AA118">
            <v>0</v>
          </cell>
          <cell r="AB118">
            <v>0</v>
          </cell>
          <cell r="AC118">
            <v>1340</v>
          </cell>
          <cell r="AD118">
            <v>1600</v>
          </cell>
          <cell r="AE118">
            <v>400</v>
          </cell>
          <cell r="AF118">
            <v>380</v>
          </cell>
          <cell r="AG118">
            <v>240</v>
          </cell>
          <cell r="AH118">
            <v>2280</v>
          </cell>
          <cell r="AI118">
            <v>7646.5</v>
          </cell>
        </row>
        <row r="119">
          <cell r="A119">
            <v>552600</v>
          </cell>
          <cell r="B119" t="str">
            <v>濉溪晓建</v>
          </cell>
          <cell r="C119">
            <v>0</v>
          </cell>
          <cell r="D119">
            <v>1000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518</v>
          </cell>
          <cell r="O119">
            <v>518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5000</v>
          </cell>
          <cell r="V119">
            <v>636</v>
          </cell>
          <cell r="W119">
            <v>1500</v>
          </cell>
          <cell r="X119">
            <v>0</v>
          </cell>
          <cell r="Y119">
            <v>5814</v>
          </cell>
          <cell r="Z119">
            <v>0</v>
          </cell>
          <cell r="AA119">
            <v>258</v>
          </cell>
          <cell r="AB119">
            <v>1010</v>
          </cell>
          <cell r="AC119">
            <v>670</v>
          </cell>
          <cell r="AD119">
            <v>800</v>
          </cell>
          <cell r="AE119">
            <v>200</v>
          </cell>
          <cell r="AF119">
            <v>190</v>
          </cell>
          <cell r="AG119">
            <v>120</v>
          </cell>
          <cell r="AH119">
            <v>1140</v>
          </cell>
          <cell r="AI119">
            <v>19374</v>
          </cell>
        </row>
        <row r="120">
          <cell r="A120">
            <v>550601</v>
          </cell>
          <cell r="B120" t="str">
            <v>准南百货</v>
          </cell>
          <cell r="C120">
            <v>0</v>
          </cell>
          <cell r="D120">
            <v>350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321.39999999999998</v>
          </cell>
          <cell r="Q120">
            <v>439.6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495</v>
          </cell>
          <cell r="X120">
            <v>0</v>
          </cell>
          <cell r="Y120">
            <v>1000</v>
          </cell>
          <cell r="Z120">
            <v>500</v>
          </cell>
          <cell r="AA120">
            <v>215.15</v>
          </cell>
          <cell r="AB120">
            <v>430.58</v>
          </cell>
          <cell r="AC120">
            <v>1340</v>
          </cell>
          <cell r="AD120">
            <v>1600</v>
          </cell>
          <cell r="AE120">
            <v>400</v>
          </cell>
          <cell r="AF120">
            <v>380</v>
          </cell>
          <cell r="AG120">
            <v>240</v>
          </cell>
          <cell r="AH120">
            <v>2280</v>
          </cell>
          <cell r="AI120">
            <v>9991.73</v>
          </cell>
        </row>
        <row r="121">
          <cell r="A121">
            <v>551900</v>
          </cell>
          <cell r="B121" t="str">
            <v>凤台大市场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166</v>
          </cell>
          <cell r="W121">
            <v>105</v>
          </cell>
          <cell r="X121">
            <v>0</v>
          </cell>
          <cell r="Y121">
            <v>300</v>
          </cell>
          <cell r="Z121">
            <v>0</v>
          </cell>
          <cell r="AA121">
            <v>0</v>
          </cell>
          <cell r="AB121">
            <v>0</v>
          </cell>
          <cell r="AC121">
            <v>1423.75</v>
          </cell>
          <cell r="AD121">
            <v>1700</v>
          </cell>
          <cell r="AE121">
            <v>425</v>
          </cell>
          <cell r="AF121">
            <v>403.75</v>
          </cell>
          <cell r="AG121">
            <v>255</v>
          </cell>
          <cell r="AH121">
            <v>2422.5</v>
          </cell>
          <cell r="AI121">
            <v>7201</v>
          </cell>
        </row>
        <row r="122">
          <cell r="A122">
            <v>552000</v>
          </cell>
          <cell r="B122" t="str">
            <v>定远糖酒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</row>
        <row r="123">
          <cell r="A123">
            <v>552100</v>
          </cell>
          <cell r="B123" t="str">
            <v>天长天利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70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1340</v>
          </cell>
          <cell r="AD123">
            <v>1600</v>
          </cell>
          <cell r="AE123">
            <v>400</v>
          </cell>
          <cell r="AF123">
            <v>380</v>
          </cell>
          <cell r="AG123">
            <v>240</v>
          </cell>
          <cell r="AH123">
            <v>2280</v>
          </cell>
          <cell r="AI123">
            <v>6310</v>
          </cell>
        </row>
        <row r="124">
          <cell r="A124">
            <v>551510</v>
          </cell>
          <cell r="B124" t="str">
            <v>明光丽颜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</row>
        <row r="125">
          <cell r="A125">
            <v>551700</v>
          </cell>
          <cell r="B125" t="str">
            <v>界首洗衣粉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1340</v>
          </cell>
          <cell r="AD125">
            <v>1600</v>
          </cell>
          <cell r="AE125">
            <v>400</v>
          </cell>
          <cell r="AF125">
            <v>380</v>
          </cell>
          <cell r="AG125">
            <v>240</v>
          </cell>
          <cell r="AH125">
            <v>2280</v>
          </cell>
          <cell r="AI125">
            <v>6240</v>
          </cell>
        </row>
        <row r="126">
          <cell r="A126">
            <v>552210</v>
          </cell>
          <cell r="B126" t="str">
            <v>霍山食品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1507.5</v>
          </cell>
          <cell r="AD126">
            <v>1800</v>
          </cell>
          <cell r="AE126">
            <v>450</v>
          </cell>
          <cell r="AF126">
            <v>427.5</v>
          </cell>
          <cell r="AG126">
            <v>270</v>
          </cell>
          <cell r="AH126">
            <v>2565</v>
          </cell>
          <cell r="AI126">
            <v>7020</v>
          </cell>
        </row>
        <row r="127">
          <cell r="B127" t="str">
            <v>安徽-2</v>
          </cell>
          <cell r="C127">
            <v>1050</v>
          </cell>
          <cell r="D127">
            <v>14870</v>
          </cell>
          <cell r="E127">
            <v>0</v>
          </cell>
          <cell r="F127">
            <v>1800</v>
          </cell>
          <cell r="G127">
            <v>0</v>
          </cell>
          <cell r="H127">
            <v>2880</v>
          </cell>
          <cell r="I127">
            <v>0</v>
          </cell>
          <cell r="J127">
            <v>2880</v>
          </cell>
          <cell r="K127">
            <v>0</v>
          </cell>
          <cell r="L127">
            <v>0</v>
          </cell>
          <cell r="M127">
            <v>0</v>
          </cell>
          <cell r="N127">
            <v>17275.919999999998</v>
          </cell>
          <cell r="O127">
            <v>0</v>
          </cell>
          <cell r="P127">
            <v>4729.8599999999997</v>
          </cell>
          <cell r="Q127">
            <v>5193.97</v>
          </cell>
          <cell r="R127">
            <v>349.98</v>
          </cell>
          <cell r="S127">
            <v>56.3</v>
          </cell>
          <cell r="T127">
            <v>3526.67</v>
          </cell>
          <cell r="U127">
            <v>10000</v>
          </cell>
          <cell r="V127">
            <v>2766</v>
          </cell>
          <cell r="W127">
            <v>2940</v>
          </cell>
          <cell r="X127">
            <v>20000</v>
          </cell>
          <cell r="Y127">
            <v>95867.35</v>
          </cell>
          <cell r="Z127">
            <v>5000</v>
          </cell>
          <cell r="AA127">
            <v>2633.6200000000003</v>
          </cell>
          <cell r="AB127">
            <v>7044.91</v>
          </cell>
          <cell r="AC127">
            <v>17727.080000000002</v>
          </cell>
          <cell r="AD127">
            <v>21166.67</v>
          </cell>
          <cell r="AE127">
            <v>5291.67</v>
          </cell>
          <cell r="AF127">
            <v>5027.08</v>
          </cell>
          <cell r="AG127">
            <v>3175</v>
          </cell>
          <cell r="AH127">
            <v>29022.5</v>
          </cell>
          <cell r="AI127">
            <v>299550.5</v>
          </cell>
        </row>
        <row r="128">
          <cell r="A128" t="str">
            <v>E1</v>
          </cell>
          <cell r="B128" t="str">
            <v>Total</v>
          </cell>
          <cell r="C128">
            <v>55426</v>
          </cell>
          <cell r="D128">
            <v>108449</v>
          </cell>
          <cell r="E128">
            <v>25400</v>
          </cell>
          <cell r="F128">
            <v>27100</v>
          </cell>
          <cell r="G128">
            <v>2880</v>
          </cell>
          <cell r="H128">
            <v>34080</v>
          </cell>
          <cell r="I128">
            <v>3880</v>
          </cell>
          <cell r="J128">
            <v>21400</v>
          </cell>
          <cell r="K128">
            <v>8586.43</v>
          </cell>
          <cell r="L128">
            <v>21098.82</v>
          </cell>
          <cell r="M128">
            <v>49106.14</v>
          </cell>
          <cell r="N128">
            <v>49133.869999999995</v>
          </cell>
          <cell r="O128">
            <v>0</v>
          </cell>
          <cell r="P128">
            <v>21590.77</v>
          </cell>
          <cell r="Q128">
            <v>24318.89</v>
          </cell>
          <cell r="R128">
            <v>15078.96</v>
          </cell>
          <cell r="S128">
            <v>7200.0499999999993</v>
          </cell>
          <cell r="T128">
            <v>16749.120000000003</v>
          </cell>
          <cell r="U128">
            <v>10000</v>
          </cell>
          <cell r="V128">
            <v>4784</v>
          </cell>
          <cell r="W128">
            <v>6061.5</v>
          </cell>
          <cell r="X128">
            <v>56000</v>
          </cell>
          <cell r="Y128">
            <v>667386.94999999995</v>
          </cell>
          <cell r="Z128">
            <v>34000</v>
          </cell>
          <cell r="AA128">
            <v>58108.17</v>
          </cell>
          <cell r="AB128">
            <v>101027.51000000001</v>
          </cell>
          <cell r="AC128">
            <v>45197.08</v>
          </cell>
          <cell r="AD128">
            <v>53966.67</v>
          </cell>
          <cell r="AE128">
            <v>13491.67</v>
          </cell>
          <cell r="AF128">
            <v>12817.08</v>
          </cell>
          <cell r="AG128">
            <v>8095</v>
          </cell>
          <cell r="AH128">
            <v>75762.5</v>
          </cell>
          <cell r="AI128">
            <v>1766101.44</v>
          </cell>
        </row>
      </sheetData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UF"/>
      <sheetName val="Project Fly"/>
      <sheetName val="#REF"/>
      <sheetName val="AR-Irene's report"/>
      <sheetName val="DBHISBUDG"/>
      <sheetName val="DBACT01"/>
      <sheetName val="Internal"/>
      <sheetName val="SPECS"/>
      <sheetName val="Drivers"/>
      <sheetName val="TCC-new"/>
      <sheetName val="LYL"/>
      <sheetName val="CHI"/>
      <sheetName val="HT"/>
      <sheetName val="IT"/>
      <sheetName val="Speciality"/>
      <sheetName val="OOH"/>
      <sheetName val="KCP"/>
      <sheetName val="KCE"/>
      <sheetName val="FryMix"/>
      <sheetName val="CBroth"/>
      <sheetName val="LConcen"/>
      <sheetName val="Ketchup"/>
      <sheetName val="Hellmann"/>
      <sheetName val="OthSauce"/>
      <sheetName val="quickSoup"/>
      <sheetName val="Soupbase"/>
      <sheetName val="Liquid soup"/>
      <sheetName val="soupysnacks"/>
      <sheetName val="Skippy"/>
      <sheetName val="MT"/>
      <sheetName val="HH"/>
      <sheetName val="OCF forecast"/>
      <sheetName val="Range Data"/>
      <sheetName val="Central"/>
      <sheetName val="Central Data"/>
      <sheetName val="Sys"/>
      <sheetName val="NPS"/>
      <sheetName val="Promotion"/>
      <sheetName val="Project"/>
      <sheetName val=" Foods分配"/>
      <sheetName val="SysCategory"/>
      <sheetName val="Ex-factory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datasource"/>
      <sheetName val="门店信息-新增-DT"/>
      <sheetName val="Analysis"/>
      <sheetName val="ALL"/>
      <sheetName val="门店汇总(DT)"/>
      <sheetName val="门店信息-修改-关闭-暂停拜访0810"/>
      <sheetName val="visit report-new"/>
      <sheetName val="Data"/>
      <sheetName val="FC_Vol"/>
      <sheetName val="phasing"/>
      <sheetName val="TB"/>
      <sheetName val="act04"/>
      <sheetName val="Act05"/>
      <sheetName val="OP05"/>
      <sheetName val="China total"/>
      <sheetName val="W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ck list"/>
      <sheetName val="by region(north)"/>
      <sheetName val="national wide non-order rate"/>
      <sheetName val="natioanl wide achievement%"/>
      <sheetName val="cover H"/>
      <sheetName val="0 2"/>
      <sheetName val="01"/>
      <sheetName val="data hpc"/>
      <sheetName val="RAW DATA"/>
      <sheetName val="By Cust Code"/>
      <sheetName val="F02"/>
      <sheetName val="F01"/>
      <sheetName val="cover F"/>
      <sheetName val="data f"/>
      <sheetName val="act04"/>
      <sheetName val="Act05"/>
      <sheetName val="OP05"/>
      <sheetName val="China total"/>
      <sheetName val="data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D5" t="str">
            <v>北京市昌平新世纪商城</v>
          </cell>
        </row>
        <row r="6">
          <cell r="D6" t="str">
            <v>北京市东大百嘉商贸有限公司</v>
          </cell>
        </row>
        <row r="7">
          <cell r="D7" t="str">
            <v>北京瑞丰源商贸有限责任公司</v>
          </cell>
        </row>
        <row r="8">
          <cell r="D8" t="str">
            <v>北京金宇瑞欣贸易有限公司</v>
          </cell>
        </row>
        <row r="9">
          <cell r="D9" t="str">
            <v>北京一商兰枫叶商业有限公司</v>
          </cell>
        </row>
        <row r="10">
          <cell r="D10" t="str">
            <v>承德市那氏商贸有限责任公司</v>
          </cell>
        </row>
        <row r="11">
          <cell r="D11" t="str">
            <v>石家庄博宏伟业商贸有限公司</v>
          </cell>
        </row>
        <row r="12">
          <cell r="D12" t="str">
            <v>衡水市桃城区玉吉日化批发部</v>
          </cell>
        </row>
        <row r="13">
          <cell r="D13" t="str">
            <v>保定市宜美百嘉商贸有限公司</v>
          </cell>
        </row>
        <row r="14">
          <cell r="D14" t="str">
            <v>廊坊市方盛商贸有限公司</v>
          </cell>
        </row>
        <row r="15">
          <cell r="D15" t="str">
            <v>唐山市汇旺行工贸有限公司</v>
          </cell>
        </row>
        <row r="16">
          <cell r="D16" t="str">
            <v>沧州市宏业拓展商贸有限公司</v>
          </cell>
        </row>
        <row r="17">
          <cell r="D17" t="str">
            <v>唐山市天奇商贸有限公司</v>
          </cell>
        </row>
        <row r="18">
          <cell r="D18" t="str">
            <v>邯郸市冀联工贸有限公司</v>
          </cell>
        </row>
        <row r="19">
          <cell r="D19" t="str">
            <v>秦皇岛市建荣日化有限公司</v>
          </cell>
        </row>
        <row r="20">
          <cell r="D20" t="str">
            <v>张家口市亿达化妆品有限公司</v>
          </cell>
        </row>
        <row r="21">
          <cell r="D21" t="str">
            <v>邢台诚洁商贸有限公司</v>
          </cell>
        </row>
        <row r="22">
          <cell r="D22" t="str">
            <v>任丘市兴国日化有限公司</v>
          </cell>
        </row>
        <row r="23">
          <cell r="D23" t="str">
            <v>七台河市维利食品有限责任公司</v>
          </cell>
        </row>
        <row r="24">
          <cell r="D24" t="str">
            <v>合作区新晚洗涤用品专营商店</v>
          </cell>
        </row>
        <row r="25">
          <cell r="D25" t="str">
            <v>黑龙江亚华威经贸有限公司</v>
          </cell>
        </row>
        <row r="26">
          <cell r="D26" t="str">
            <v>哈尔滨顺洁经贸有限公司</v>
          </cell>
        </row>
        <row r="27">
          <cell r="D27" t="str">
            <v>建华区尚美日化经销处</v>
          </cell>
        </row>
        <row r="28">
          <cell r="D28" t="str">
            <v>鹤岗欣鹤经贸有限责任公司</v>
          </cell>
        </row>
        <row r="29">
          <cell r="D29" t="str">
            <v>佳木斯市宝洁化妆品经销处</v>
          </cell>
        </row>
        <row r="30">
          <cell r="D30" t="str">
            <v>牡丹江蓝天洗化有限公司</v>
          </cell>
        </row>
        <row r="31">
          <cell r="D31" t="str">
            <v>大庆市萨尔图区德众宇经贸有限公司</v>
          </cell>
        </row>
        <row r="32">
          <cell r="D32" t="str">
            <v>鸡西市融光焕化妆洗涤用品有限责任公司</v>
          </cell>
        </row>
        <row r="33">
          <cell r="D33" t="str">
            <v>双鸭山市凤凰商贸有限公司</v>
          </cell>
        </row>
        <row r="34">
          <cell r="D34" t="str">
            <v>呼和浩特市佰洁贸易有限责任公司</v>
          </cell>
        </row>
        <row r="35">
          <cell r="D35" t="str">
            <v>包头市佰捷贸易有限责任公司</v>
          </cell>
        </row>
        <row r="36">
          <cell r="D36" t="str">
            <v>乌兰浩特市率华妇女洗涤化妆品行</v>
          </cell>
        </row>
        <row r="37">
          <cell r="D37" t="str">
            <v>巴彦淖尔市北方洗涤化妆日用品有限公司</v>
          </cell>
        </row>
        <row r="38">
          <cell r="D38" t="str">
            <v>赤峰宝洁洗化用品有限责任公司</v>
          </cell>
        </row>
        <row r="39">
          <cell r="D39" t="str">
            <v>呼伦贝尔市海拉尔区华光日百商店</v>
          </cell>
        </row>
        <row r="40">
          <cell r="D40" t="str">
            <v>鄂尔多斯市东青日用批发部</v>
          </cell>
        </row>
        <row r="41">
          <cell r="D41" t="str">
            <v>四平市铁东区晶鑫洗化日用百货经营部</v>
          </cell>
        </row>
        <row r="42">
          <cell r="D42" t="str">
            <v>通化市东昌区玉冬综合平价超市（汇源专卖店）</v>
          </cell>
        </row>
        <row r="43">
          <cell r="D43" t="str">
            <v>梅河口市亚贤洗涤批发商店</v>
          </cell>
        </row>
        <row r="44">
          <cell r="D44" t="str">
            <v>吉林市佐舆永业商贸有限责任公司</v>
          </cell>
        </row>
        <row r="45">
          <cell r="D45" t="str">
            <v>白城市明客多超市有限公司</v>
          </cell>
        </row>
        <row r="46">
          <cell r="D46" t="str">
            <v>白山市山货市场满美化妆品批发商行</v>
          </cell>
        </row>
        <row r="47">
          <cell r="D47" t="str">
            <v>松原市新鸿达化妆品经销有限公司</v>
          </cell>
        </row>
        <row r="48">
          <cell r="D48" t="str">
            <v>通辽市科尔沁区新兴大街光焱洗化商行</v>
          </cell>
        </row>
        <row r="49">
          <cell r="D49" t="str">
            <v>吉林省百利实业有限公司</v>
          </cell>
        </row>
        <row r="50">
          <cell r="D50" t="str">
            <v>延吉市京铭贸易有限公司</v>
          </cell>
        </row>
        <row r="51">
          <cell r="D51" t="str">
            <v>辽宁嘉龙商贸有限公司</v>
          </cell>
        </row>
        <row r="52">
          <cell r="D52" t="str">
            <v>丹东市元宝区宏军大卖场</v>
          </cell>
        </row>
        <row r="53">
          <cell r="D53" t="str">
            <v>阜新市宏鑫经贸有限公司</v>
          </cell>
        </row>
        <row r="54">
          <cell r="D54" t="str">
            <v>沈阳普兴商贸有限公司</v>
          </cell>
        </row>
        <row r="55">
          <cell r="D55" t="str">
            <v>朝阳县大世界众鑫百货商店</v>
          </cell>
        </row>
        <row r="56">
          <cell r="D56" t="str">
            <v>铁岭市鑫蒂业商贸有限责任公司</v>
          </cell>
        </row>
        <row r="57">
          <cell r="D57" t="str">
            <v>锦州娇子商贸有限公司</v>
          </cell>
        </row>
        <row r="58">
          <cell r="D58" t="str">
            <v>阜新友联商贸有限公司</v>
          </cell>
        </row>
        <row r="59">
          <cell r="D59" t="str">
            <v>大连佳菱物流有限公司</v>
          </cell>
        </row>
        <row r="60">
          <cell r="D60" t="str">
            <v>鞍山市华隆商贸有限公司</v>
          </cell>
        </row>
        <row r="61">
          <cell r="D61" t="str">
            <v>营口市联利有限责任公司</v>
          </cell>
        </row>
        <row r="62">
          <cell r="D62" t="str">
            <v>海城市兴海区通达百货站</v>
          </cell>
        </row>
        <row r="63">
          <cell r="D63" t="str">
            <v>葫芦岛市康隆化妆洗涤用品有限公司</v>
          </cell>
        </row>
        <row r="64">
          <cell r="D64" t="str">
            <v>瓦房店彦隆商贸有限公司</v>
          </cell>
        </row>
        <row r="65">
          <cell r="D65" t="str">
            <v>德州市德城区德清百货商店</v>
          </cell>
        </row>
        <row r="66">
          <cell r="D66" t="str">
            <v>济南世纪华天经贸有限公司</v>
          </cell>
        </row>
        <row r="67">
          <cell r="D67" t="str">
            <v>菏泽东达商贸有限公司</v>
          </cell>
        </row>
        <row r="68">
          <cell r="D68" t="str">
            <v>聊城市东昌府区香江新上海洗涤化妆总汇</v>
          </cell>
        </row>
        <row r="69">
          <cell r="D69" t="str">
            <v>泰安金泰岳商贸有限公司</v>
          </cell>
        </row>
        <row r="70">
          <cell r="D70" t="str">
            <v>山东潍坊百货集团股份有限公司东营分公司</v>
          </cell>
        </row>
        <row r="71">
          <cell r="D71" t="str">
            <v>济南方圆洗涤化妆用品有限公司</v>
          </cell>
        </row>
        <row r="72">
          <cell r="D72" t="str">
            <v>山东潍坊百货集团股份有限公司青岛分公司</v>
          </cell>
        </row>
        <row r="73">
          <cell r="D73" t="str">
            <v>临沂市鑫都商贸有限公司</v>
          </cell>
        </row>
        <row r="74">
          <cell r="D74" t="str">
            <v>山东潍坊百货集团股份有限公司烟台分公司</v>
          </cell>
        </row>
        <row r="75">
          <cell r="D75" t="str">
            <v>淄博杨氏商贸有限公司</v>
          </cell>
        </row>
        <row r="76">
          <cell r="D76" t="str">
            <v>山东潍坊百货集团股份有限公司中百配送中心</v>
          </cell>
        </row>
        <row r="77">
          <cell r="D77" t="str">
            <v>枣庄市鲁兴商贸有限公司</v>
          </cell>
        </row>
        <row r="78">
          <cell r="D78" t="str">
            <v>日照市鲁兴商贸有限公司</v>
          </cell>
        </row>
        <row r="79">
          <cell r="D79" t="str">
            <v>滨州市滨城区阳光百货经营部</v>
          </cell>
        </row>
        <row r="80">
          <cell r="D80" t="str">
            <v>济宁郑氏兄弟商贸有限公司</v>
          </cell>
        </row>
        <row r="81">
          <cell r="D81" t="str">
            <v>青岛福兴祥物流有限公司</v>
          </cell>
        </row>
        <row r="82">
          <cell r="D82" t="str">
            <v>晋城市城区云山日化门市部</v>
          </cell>
        </row>
        <row r="83">
          <cell r="D83" t="str">
            <v>运城市禹都市场小商品经营部</v>
          </cell>
        </row>
        <row r="84">
          <cell r="D84" t="str">
            <v>晋中金正大商贸有限公司</v>
          </cell>
        </row>
        <row r="85">
          <cell r="D85" t="str">
            <v>长治市城区曙光日化经销部</v>
          </cell>
        </row>
        <row r="86">
          <cell r="D86" t="str">
            <v>太原旭诚百货有限公司</v>
          </cell>
        </row>
        <row r="87">
          <cell r="D87" t="str">
            <v>山西馨德贸易有限公司</v>
          </cell>
        </row>
        <row r="88">
          <cell r="D88" t="str">
            <v>临汾市新欣利华百货有限公司</v>
          </cell>
        </row>
        <row r="89">
          <cell r="D89" t="str">
            <v>大同市金源盛商贸有限责任公司</v>
          </cell>
        </row>
        <row r="90">
          <cell r="D90" t="str">
            <v>长治市马丽日化有限公司</v>
          </cell>
        </row>
        <row r="91">
          <cell r="D91" t="str">
            <v>阳泉慧意商贸有限责任公司</v>
          </cell>
        </row>
        <row r="92">
          <cell r="D92" t="str">
            <v>朔州市新宝金日化有限责任公司</v>
          </cell>
        </row>
        <row r="93">
          <cell r="D93" t="str">
            <v>天津新源商贸有限公司</v>
          </cell>
        </row>
        <row r="94">
          <cell r="D94" t="str">
            <v>总和：</v>
          </cell>
        </row>
        <row r="95">
          <cell r="D95" t="str">
            <v>欧尚（中国）投资有限公司</v>
          </cell>
        </row>
        <row r="96">
          <cell r="D96" t="str">
            <v>广州屈臣氏个人用品商店有限公司</v>
          </cell>
        </row>
        <row r="97">
          <cell r="D97" t="str">
            <v>北京旺市百利商业有限公司飘亮购物中心</v>
          </cell>
        </row>
        <row r="98">
          <cell r="D98" t="str">
            <v>锦江麦德龙现购自运有限公司北京万泉河商场</v>
          </cell>
        </row>
        <row r="99">
          <cell r="D99" t="str">
            <v>北京家乐福商业有限公司通州店</v>
          </cell>
        </row>
        <row r="100">
          <cell r="D100" t="str">
            <v>锦江麦德龙现购自运有限公司北京十里河商场</v>
          </cell>
        </row>
        <row r="101">
          <cell r="D101" t="str">
            <v>乐购特易购商业（北京）有限公司大成东分公司</v>
          </cell>
        </row>
        <row r="102">
          <cell r="D102" t="str">
            <v>乐购特易购商业（北京）有限公司</v>
          </cell>
        </row>
        <row r="103">
          <cell r="D103" t="str">
            <v>北京家乐福商业有限公司</v>
          </cell>
        </row>
        <row r="104">
          <cell r="D104" t="str">
            <v>北京家乐福商业有限公司双井店</v>
          </cell>
        </row>
        <row r="105">
          <cell r="D105" t="str">
            <v>北京家乐福商业有限公司</v>
          </cell>
        </row>
        <row r="106">
          <cell r="D106" t="str">
            <v>北京创益佳家乐福商业有限公司</v>
          </cell>
        </row>
        <row r="107">
          <cell r="D107" t="str">
            <v>北京家乐福商业有限公司</v>
          </cell>
        </row>
        <row r="108">
          <cell r="D108" t="str">
            <v>北京家乐福商业有限公司马连道店</v>
          </cell>
        </row>
        <row r="109">
          <cell r="D109" t="str">
            <v>北京家乐福商业有限公司</v>
          </cell>
        </row>
        <row r="110">
          <cell r="D110" t="str">
            <v>北京迪亚首联商业零售有限公司</v>
          </cell>
        </row>
        <row r="111">
          <cell r="D111" t="str">
            <v>欧尚（中国）投资有限公司</v>
          </cell>
        </row>
        <row r="112">
          <cell r="D112" t="str">
            <v>北京家乐福商业有限公司中关村广场店</v>
          </cell>
        </row>
        <row r="113">
          <cell r="D113" t="str">
            <v>北京易初莲花连锁超市有限公司</v>
          </cell>
        </row>
        <row r="114">
          <cell r="D114" t="str">
            <v>沃尔玛（中国）投资有限公司</v>
          </cell>
        </row>
        <row r="115">
          <cell r="D115" t="str">
            <v>北京家乐福商业有限公司双井店</v>
          </cell>
        </row>
        <row r="116">
          <cell r="D116" t="str">
            <v>济南人民大润发商业有限公司</v>
          </cell>
        </row>
        <row r="117">
          <cell r="D117" t="str">
            <v>济南人民大润发商业有限公司</v>
          </cell>
        </row>
        <row r="118">
          <cell r="D118" t="str">
            <v>哈尔滨家乐福超市有限公司</v>
          </cell>
        </row>
        <row r="119">
          <cell r="D119" t="str">
            <v>哈尔滨家乐福超市有限公司</v>
          </cell>
        </row>
        <row r="120">
          <cell r="D120" t="str">
            <v>锦江麦德龙现购自运有限公司哈尔滨道里商场</v>
          </cell>
        </row>
        <row r="121">
          <cell r="D121" t="str">
            <v>青岛润泰事业有限公司沈阳分公司</v>
          </cell>
        </row>
        <row r="122">
          <cell r="D122" t="str">
            <v>哈尔滨家乐福超市有限公司</v>
          </cell>
        </row>
        <row r="123">
          <cell r="D123" t="str">
            <v>哈尔滨家乐福超市有限公司</v>
          </cell>
        </row>
        <row r="124">
          <cell r="D124" t="str">
            <v>青岛润泰事业有限公司沈阳分公司</v>
          </cell>
        </row>
        <row r="125">
          <cell r="D125" t="str">
            <v>青岛润泰事业有限公司沈阳分公司</v>
          </cell>
        </row>
        <row r="126">
          <cell r="D126" t="str">
            <v>哈尔滨家乐福超市有限公司</v>
          </cell>
        </row>
        <row r="127">
          <cell r="D127" t="str">
            <v>青岛润泰事业有限公司沈阳分公司</v>
          </cell>
        </row>
        <row r="128">
          <cell r="D128" t="str">
            <v>青岛润泰事业有限公司沈阳分公司</v>
          </cell>
        </row>
        <row r="129">
          <cell r="D129" t="str">
            <v>青岛润泰事业有限公司沈阳分公司</v>
          </cell>
        </row>
        <row r="130">
          <cell r="D130" t="str">
            <v>青岛润泰事业有限公司沈阳分公司</v>
          </cell>
        </row>
        <row r="131">
          <cell r="D131" t="str">
            <v>长春家乐福商业有限公司</v>
          </cell>
        </row>
        <row r="132">
          <cell r="D132" t="str">
            <v>青岛润泰事业有限公司沈阳分公司</v>
          </cell>
        </row>
        <row r="133">
          <cell r="D133" t="str">
            <v>青岛润泰事业有限公司沈阳分公司</v>
          </cell>
        </row>
        <row r="134">
          <cell r="D134" t="str">
            <v>锦江麦德龙现购自运有限公司沈阳铁西商场</v>
          </cell>
        </row>
        <row r="135">
          <cell r="D135" t="str">
            <v>大连家乐福商业有限公司</v>
          </cell>
        </row>
        <row r="136">
          <cell r="D136" t="str">
            <v>沈阳于洪乐购生活购物有限公司</v>
          </cell>
        </row>
        <row r="137">
          <cell r="D137" t="str">
            <v>沈阳沈河乐购超市有限公司</v>
          </cell>
        </row>
        <row r="138">
          <cell r="D138" t="str">
            <v>沈阳家乐福商业有限公司塔湾店</v>
          </cell>
        </row>
        <row r="139">
          <cell r="D139" t="str">
            <v>青岛润泰事业有限公司沈阳分公司</v>
          </cell>
        </row>
        <row r="140">
          <cell r="D140" t="str">
            <v>青岛润泰事业有限公司沈阳分公司</v>
          </cell>
        </row>
        <row r="141">
          <cell r="D141" t="str">
            <v>沈阳家乐福商业有限公司吉祥店</v>
          </cell>
        </row>
        <row r="142">
          <cell r="D142" t="str">
            <v>沈阳家乐福商业有限公司青年店</v>
          </cell>
        </row>
        <row r="143">
          <cell r="D143" t="str">
            <v>丹东乐购生活购物有限公司锦山分公司</v>
          </cell>
        </row>
        <row r="144">
          <cell r="D144" t="str">
            <v>沈阳乐购超市有限公司陵西分公司</v>
          </cell>
        </row>
        <row r="145">
          <cell r="D145" t="str">
            <v>沈阳家乐福商业有限公司北站店</v>
          </cell>
        </row>
        <row r="146">
          <cell r="D146" t="str">
            <v>大连家乐福商业有限公司</v>
          </cell>
        </row>
        <row r="147">
          <cell r="D147" t="str">
            <v>青岛润泰事业有限公司沈阳分公司</v>
          </cell>
        </row>
        <row r="148">
          <cell r="D148" t="str">
            <v>沈阳家乐福商业有限公司金牛店</v>
          </cell>
        </row>
        <row r="149">
          <cell r="D149" t="str">
            <v>沈阳家乐福商业有限公司文化店</v>
          </cell>
        </row>
        <row r="150">
          <cell r="D150" t="str">
            <v>大连家乐福商业有限公司</v>
          </cell>
        </row>
        <row r="151">
          <cell r="D151" t="str">
            <v>锦江麦德龙现购自运有限公司大连西岗商场</v>
          </cell>
        </row>
        <row r="152">
          <cell r="D152" t="str">
            <v>青岛润泰事业有限公司沈阳分公司</v>
          </cell>
        </row>
        <row r="153">
          <cell r="D153" t="str">
            <v>青岛润泰事业有限公司沈阳分公司</v>
          </cell>
        </row>
        <row r="154">
          <cell r="D154" t="str">
            <v>沈阳乐购超市有限公司</v>
          </cell>
        </row>
        <row r="155">
          <cell r="D155" t="str">
            <v>丹东乐购生活购物有限公司</v>
          </cell>
        </row>
        <row r="156">
          <cell r="D156" t="str">
            <v>大连乐购生活购物有限公司</v>
          </cell>
        </row>
        <row r="157">
          <cell r="D157" t="str">
            <v>大连西岗乐购生活购物有限公司</v>
          </cell>
        </row>
        <row r="158">
          <cell r="D158" t="str">
            <v>辽阳乐购生活购物有限公司</v>
          </cell>
        </row>
        <row r="159">
          <cell r="D159" t="str">
            <v>大连友好乐购生活购物有限公司</v>
          </cell>
        </row>
        <row r="160">
          <cell r="D160" t="str">
            <v>沈阳铁西乐购生活购物有限公司</v>
          </cell>
        </row>
        <row r="161">
          <cell r="D161" t="str">
            <v>济南人民大润发商业有限公司</v>
          </cell>
        </row>
        <row r="162">
          <cell r="D162" t="str">
            <v>济南人民大润发商业有限公司</v>
          </cell>
        </row>
        <row r="163">
          <cell r="D163" t="str">
            <v>青岛家乐福商业有限公司</v>
          </cell>
        </row>
        <row r="164">
          <cell r="D164" t="str">
            <v>济南人民大润发商业有限公司</v>
          </cell>
        </row>
        <row r="165">
          <cell r="D165" t="str">
            <v>济南人民大润发商业有限公司</v>
          </cell>
        </row>
        <row r="166">
          <cell r="D166" t="str">
            <v>济南人民大润发商业有限公司</v>
          </cell>
        </row>
        <row r="167">
          <cell r="D167" t="str">
            <v>济南人民大润发商业有限公司</v>
          </cell>
        </row>
        <row r="168">
          <cell r="D168" t="str">
            <v>济南人民大润发商业有限公司</v>
          </cell>
        </row>
        <row r="169">
          <cell r="D169" t="str">
            <v>锦江麦德龙现购自运有限公司青岛四方商场</v>
          </cell>
        </row>
        <row r="170">
          <cell r="D170" t="str">
            <v>济南人民大润发商业有限公司</v>
          </cell>
        </row>
        <row r="171">
          <cell r="D171" t="str">
            <v>济南人民大润发商业有限公司</v>
          </cell>
        </row>
        <row r="172">
          <cell r="D172" t="str">
            <v>济南人民大润发商业有限公司</v>
          </cell>
        </row>
        <row r="173">
          <cell r="D173" t="str">
            <v>青岛家乐福商业有限公司新兴店</v>
          </cell>
        </row>
        <row r="174">
          <cell r="D174" t="str">
            <v>济南家乐福商业有限公司</v>
          </cell>
        </row>
        <row r="175">
          <cell r="D175" t="str">
            <v>天津津友乐购生活购物有限公司</v>
          </cell>
        </row>
        <row r="176">
          <cell r="D176" t="str">
            <v>济南人民大润发商业有限公司</v>
          </cell>
        </row>
        <row r="177">
          <cell r="D177" t="str">
            <v>北京易初莲花连锁超市有限公司</v>
          </cell>
        </row>
        <row r="178">
          <cell r="D178" t="str">
            <v>锦江麦德龙现购自运有限公司天津红桥商场</v>
          </cell>
        </row>
        <row r="179">
          <cell r="D179" t="str">
            <v>天津家福商业有限公司</v>
          </cell>
        </row>
        <row r="180">
          <cell r="D180" t="str">
            <v>天津家福商业有限公司</v>
          </cell>
        </row>
        <row r="181">
          <cell r="D181" t="str">
            <v>天津劝业家乐福超市有限公司</v>
          </cell>
        </row>
        <row r="182">
          <cell r="D182" t="str">
            <v>天津劝业家乐福超市有限公司</v>
          </cell>
        </row>
        <row r="183">
          <cell r="D183" t="str">
            <v>天津劝业家乐福超市有限公司</v>
          </cell>
        </row>
        <row r="184">
          <cell r="D184" t="str">
            <v>沃尔玛（中国）投资有限公司</v>
          </cell>
        </row>
        <row r="185">
          <cell r="D185" t="str">
            <v>天津塘沽乐购生活购物有限公司</v>
          </cell>
        </row>
        <row r="186">
          <cell r="D186" t="str">
            <v>天津金钟乐购生活购物有限公司</v>
          </cell>
        </row>
        <row r="187">
          <cell r="D187" t="str">
            <v>天津开发区乐购生活购物有限公司</v>
          </cell>
        </row>
        <row r="188">
          <cell r="D188" t="str">
            <v>总和：</v>
          </cell>
        </row>
        <row r="189">
          <cell r="D189" t="str">
            <v>联华超市股份有限公司</v>
          </cell>
        </row>
        <row r="190">
          <cell r="D190" t="str">
            <v>联华超市股份有限公司</v>
          </cell>
        </row>
        <row r="191">
          <cell r="D191" t="str">
            <v>联华超市股份有限公司</v>
          </cell>
        </row>
        <row r="192">
          <cell r="D192" t="str">
            <v>北京华普联合商业投资有限公司</v>
          </cell>
        </row>
        <row r="193">
          <cell r="D193" t="str">
            <v>联华超市股份有限公司</v>
          </cell>
        </row>
        <row r="194">
          <cell r="D194" t="str">
            <v>北京华联综合超市股份有限公司朝阳分公司</v>
          </cell>
        </row>
        <row r="195">
          <cell r="D195" t="str">
            <v>北京华联综合超市股份有限公司回龙观分公司</v>
          </cell>
        </row>
        <row r="196">
          <cell r="D196" t="str">
            <v>北京物美商业集团股份有限公司</v>
          </cell>
        </row>
        <row r="197">
          <cell r="D197" t="str">
            <v>北京华联安贞购物中心有限公司</v>
          </cell>
        </row>
        <row r="198">
          <cell r="D198" t="str">
            <v>乐天超市有限公司</v>
          </cell>
        </row>
        <row r="199">
          <cell r="D199" t="str">
            <v>联华超市股份有限公司</v>
          </cell>
        </row>
        <row r="200">
          <cell r="D200" t="str">
            <v>北京华普联合商业投资有限公司</v>
          </cell>
        </row>
        <row r="201">
          <cell r="D201" t="str">
            <v>北京京客隆商业集团股份有限公司</v>
          </cell>
        </row>
        <row r="202">
          <cell r="D202" t="str">
            <v>北京美廉美连锁商业有限公司</v>
          </cell>
        </row>
        <row r="203">
          <cell r="D203" t="str">
            <v>北京华联综合超市股份有限公司石景山分公司</v>
          </cell>
        </row>
        <row r="204">
          <cell r="D204" t="str">
            <v>北京华联综合超市股份有限公司广安门分公司</v>
          </cell>
        </row>
        <row r="205">
          <cell r="D205" t="str">
            <v>北京华联综合超市股份有限公司青塔分公司</v>
          </cell>
        </row>
        <row r="206">
          <cell r="D206" t="str">
            <v>北京华润万家生活超市有限公司</v>
          </cell>
        </row>
        <row r="207">
          <cell r="D207" t="str">
            <v>北京华联综合超市股份有限公司学院路分公司</v>
          </cell>
        </row>
        <row r="208">
          <cell r="D208" t="str">
            <v>北京京北美廉美超市有限公司</v>
          </cell>
        </row>
        <row r="209">
          <cell r="D209" t="str">
            <v>北京华润万家生活超市有限公司</v>
          </cell>
        </row>
        <row r="210">
          <cell r="D210" t="str">
            <v>北京京房美廉美超市有限公司</v>
          </cell>
        </row>
        <row r="211">
          <cell r="D211" t="str">
            <v>北京京燕美廉美超市有限公司</v>
          </cell>
        </row>
        <row r="212">
          <cell r="D212" t="str">
            <v>北京华联综合超市股份有限公司</v>
          </cell>
        </row>
        <row r="213">
          <cell r="D213" t="str">
            <v>河北华润万家生活超市有限公司</v>
          </cell>
        </row>
        <row r="214">
          <cell r="D214" t="str">
            <v>唐山华润万家生活超市有限公司</v>
          </cell>
        </row>
        <row r="215">
          <cell r="D215" t="str">
            <v>河北华润万家生活超市有限公司</v>
          </cell>
        </row>
        <row r="216">
          <cell r="D216" t="str">
            <v>联华超市股份有限公司</v>
          </cell>
        </row>
        <row r="217">
          <cell r="D217" t="str">
            <v>联华超市股份有限公司</v>
          </cell>
        </row>
        <row r="218">
          <cell r="D218" t="str">
            <v>河北华润万家生活超市有限公司</v>
          </cell>
        </row>
        <row r="219">
          <cell r="D219" t="str">
            <v>唐山华润万家生活超市有限公司</v>
          </cell>
        </row>
        <row r="220">
          <cell r="D220" t="str">
            <v>唐山华润万家生活超市有限公司</v>
          </cell>
        </row>
        <row r="221">
          <cell r="D221" t="str">
            <v>北京华联综合超市股份有限公司保定分公司</v>
          </cell>
        </row>
        <row r="222">
          <cell r="D222" t="str">
            <v>联华超市股份有限公司</v>
          </cell>
        </row>
        <row r="223">
          <cell r="D223" t="str">
            <v>联华超市股份有限公司</v>
          </cell>
        </row>
        <row r="224">
          <cell r="D224" t="str">
            <v>北京华联综合超市股份有限公司哈尔滨第一分公司</v>
          </cell>
        </row>
        <row r="225">
          <cell r="D225" t="str">
            <v>联华超市股份有限公司</v>
          </cell>
        </row>
        <row r="226">
          <cell r="D226" t="str">
            <v>联华超市股份有限公司</v>
          </cell>
        </row>
        <row r="227">
          <cell r="D227" t="str">
            <v>北京华联综合超市股份有限公司呼和浩特兴安北路分公</v>
          </cell>
        </row>
        <row r="228">
          <cell r="D228" t="str">
            <v>北京华联综合超市股份有限公司包头文化路分公司</v>
          </cell>
        </row>
        <row r="229">
          <cell r="D229" t="str">
            <v>北京华联综合超市股份有限公司呼和浩特分公司</v>
          </cell>
        </row>
        <row r="230">
          <cell r="D230" t="str">
            <v>北京华联呼和浩特金宇综合超市有限公司</v>
          </cell>
        </row>
        <row r="231">
          <cell r="D231" t="str">
            <v>北京华联综合超市股份有限公司包头分公司</v>
          </cell>
        </row>
        <row r="232">
          <cell r="D232" t="str">
            <v>华联集团吉买盛购物中心有限公司</v>
          </cell>
        </row>
        <row r="233">
          <cell r="D233" t="str">
            <v>吉林华润万家生活超市有限公司</v>
          </cell>
        </row>
        <row r="234">
          <cell r="D234" t="str">
            <v>北京华联综合超市股份有限公司长春第二分公司</v>
          </cell>
        </row>
        <row r="235">
          <cell r="D235" t="str">
            <v>北京华联综合超市股份有限公司长春分公司</v>
          </cell>
        </row>
        <row r="236">
          <cell r="D236" t="str">
            <v>联华超市股份有限公司</v>
          </cell>
        </row>
        <row r="237">
          <cell r="D237" t="str">
            <v>联华超市股份有限公司</v>
          </cell>
        </row>
        <row r="238">
          <cell r="D238" t="str">
            <v>联华超市股份有限公司</v>
          </cell>
        </row>
        <row r="239">
          <cell r="D239" t="str">
            <v>丹东华润万家生活超市有限公司</v>
          </cell>
        </row>
        <row r="240">
          <cell r="D240" t="str">
            <v>丹东华润万家生活超市有限公司宝山分公司</v>
          </cell>
        </row>
        <row r="241">
          <cell r="D241" t="str">
            <v>联华超市股份有限公司</v>
          </cell>
        </row>
        <row r="242">
          <cell r="D242" t="str">
            <v>北京华联综合超市股份有限公司沈阳第二分公司</v>
          </cell>
        </row>
        <row r="243">
          <cell r="D243" t="str">
            <v>北京华联综合超市股份有限公司大连金三角分公司</v>
          </cell>
        </row>
        <row r="244">
          <cell r="D244" t="str">
            <v>北京华联综合超市股份有限公司大连分公司</v>
          </cell>
        </row>
        <row r="245">
          <cell r="D245" t="str">
            <v>北京华联综合超市股份有限公司沈阳分公司</v>
          </cell>
        </row>
        <row r="246">
          <cell r="D246" t="str">
            <v>江苏时代超市有限公司</v>
          </cell>
        </row>
        <row r="247">
          <cell r="D247" t="str">
            <v>江苏时代超市有限公司</v>
          </cell>
        </row>
        <row r="248">
          <cell r="D248" t="str">
            <v>山东家家悦集团有限公司</v>
          </cell>
        </row>
        <row r="249">
          <cell r="D249" t="str">
            <v>北京华联综合超市股份有限公司山西分公司</v>
          </cell>
        </row>
        <row r="250">
          <cell r="D250" t="str">
            <v>北京华联综合超市股份有限公司太原桃园分公司</v>
          </cell>
        </row>
        <row r="251">
          <cell r="D251" t="str">
            <v>山西华联综合超市有限公司</v>
          </cell>
        </row>
        <row r="252">
          <cell r="D252" t="str">
            <v>北京华联综合超市股份有限公司太原分公司</v>
          </cell>
        </row>
        <row r="253">
          <cell r="D253" t="str">
            <v>天津华润万家生活超市有限公司</v>
          </cell>
        </row>
        <row r="254">
          <cell r="D254" t="str">
            <v>天津华润万家生活超市有限公司</v>
          </cell>
        </row>
        <row r="255">
          <cell r="D255" t="str">
            <v>天津华润万家生活超市有限公司</v>
          </cell>
        </row>
        <row r="256">
          <cell r="D256" t="str">
            <v>天津华润万家生活超市有限公司</v>
          </cell>
        </row>
        <row r="257">
          <cell r="D257" t="str">
            <v>天津华润万家生活超市有限公司</v>
          </cell>
        </row>
        <row r="258">
          <cell r="D258" t="str">
            <v>天津华润万家生活超市有限公司</v>
          </cell>
        </row>
        <row r="259">
          <cell r="D259" t="str">
            <v>联华超市股份有限公司</v>
          </cell>
        </row>
        <row r="260">
          <cell r="D260" t="str">
            <v>联华超市股份有限公司</v>
          </cell>
        </row>
        <row r="261">
          <cell r="D261" t="str">
            <v>天津华润万家生活超市有限公司</v>
          </cell>
        </row>
        <row r="262">
          <cell r="D262" t="str">
            <v>天津华润万家生活超市有限公司</v>
          </cell>
        </row>
        <row r="263">
          <cell r="D263" t="str">
            <v>天津华润万家生活超市有限公司</v>
          </cell>
        </row>
        <row r="264">
          <cell r="D264" t="str">
            <v>天津华润万家生活超市有限公司</v>
          </cell>
        </row>
        <row r="265">
          <cell r="D265" t="str">
            <v>天津华润万家生活超市有限公司</v>
          </cell>
        </row>
        <row r="266">
          <cell r="D266" t="str">
            <v>天津华润万家生活超市有限公司</v>
          </cell>
        </row>
        <row r="267">
          <cell r="D267" t="str">
            <v>天津华润万家生活超市有限公司</v>
          </cell>
        </row>
        <row r="268">
          <cell r="D268" t="str">
            <v>天津华润万家生活超市有限公司</v>
          </cell>
        </row>
        <row r="269">
          <cell r="D269" t="str">
            <v>天津华润万家生活超市有限公司</v>
          </cell>
        </row>
        <row r="270">
          <cell r="D270" t="str">
            <v>天津华润万家生活超市有限公司</v>
          </cell>
        </row>
        <row r="271">
          <cell r="D271" t="str">
            <v>天津市人人乐商业有限公司</v>
          </cell>
        </row>
        <row r="272">
          <cell r="D272" t="str">
            <v>天津华润万家生活超市有限公司</v>
          </cell>
        </row>
        <row r="273">
          <cell r="D273" t="str">
            <v>天津华润万家生活超市有限公司</v>
          </cell>
        </row>
        <row r="274">
          <cell r="D274" t="str">
            <v>天津华润万家生活超市有限公司</v>
          </cell>
        </row>
        <row r="275">
          <cell r="D275" t="str">
            <v>总和：</v>
          </cell>
        </row>
        <row r="276">
          <cell r="D276" t="str">
            <v>华糖洋华堂商业有限公司</v>
          </cell>
        </row>
        <row r="277">
          <cell r="D277" t="str">
            <v>北京城乡贸易中心股份有限公司</v>
          </cell>
        </row>
        <row r="278">
          <cell r="D278" t="str">
            <v>北京北辰实业股份有限公司北辰超市连锁分公司</v>
          </cell>
        </row>
        <row r="279">
          <cell r="D279" t="str">
            <v>北京顺天府商贸有限公司</v>
          </cell>
        </row>
        <row r="280">
          <cell r="D280" t="str">
            <v>唐山华盛超市有限公司</v>
          </cell>
        </row>
        <row r="281">
          <cell r="D281" t="str">
            <v>内蒙古呼伦贝尔市友谊有限责任公司</v>
          </cell>
        </row>
        <row r="282">
          <cell r="D282" t="str">
            <v>延吉百货大楼股份有限公司</v>
          </cell>
        </row>
        <row r="283">
          <cell r="D283" t="str">
            <v>吉林省威宝恒客隆仓储百货有限公司</v>
          </cell>
        </row>
        <row r="284">
          <cell r="D284" t="str">
            <v>山东银座集团投资有限责任公司</v>
          </cell>
        </row>
        <row r="285">
          <cell r="D285" t="str">
            <v>青岛美特好连锁超市有限公司</v>
          </cell>
        </row>
        <row r="286">
          <cell r="D286" t="str">
            <v>烟台德群美特好超市有限公司</v>
          </cell>
        </row>
        <row r="287">
          <cell r="D287" t="str">
            <v>青岛维客采购中心有限公司</v>
          </cell>
        </row>
        <row r="288">
          <cell r="D288" t="str">
            <v>山西美特好连锁超市股份有限公司</v>
          </cell>
        </row>
        <row r="289">
          <cell r="D289" t="str">
            <v>天津泰达易买得超市有限公司奥城店分公司</v>
          </cell>
        </row>
        <row r="290">
          <cell r="D290" t="str">
            <v>天津泰达易买得超市有限公司塘沽店分公司</v>
          </cell>
        </row>
        <row r="291">
          <cell r="D291" t="str">
            <v>总和：</v>
          </cell>
        </row>
        <row r="292">
          <cell r="D292" t="str">
            <v>总和：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.STOCK"/>
      <sheetName val="RES.NON-STOCK"/>
      <sheetName val="JOURNAL"/>
      <sheetName val="B"/>
      <sheetName val="RES.add"/>
      <sheetName val="Sheet2"/>
      <sheetName val="Sys"/>
      <sheetName val="By_CustType"/>
      <sheetName val="SysCAT"/>
      <sheetName val="Sheet4"/>
      <sheetName val="RTD TL"/>
      <sheetName val="Cover Toal"/>
      <sheetName val="Cover"/>
      <sheetName val="Drag Down Lists for R&amp;O fil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nk"/>
      <sheetName val="sales index"/>
      <sheetName val="nps"/>
      <sheetName val="YTD LY TTL(nps)"/>
      <sheetName val="00nps"/>
      <sheetName val="Promotion Number"/>
      <sheetName val="DT No."/>
      <sheetName val="KA Store No."/>
      <sheetName val="DA"/>
      <sheetName val="hr"/>
      <sheetName val="Detail of each cluster &amp; city"/>
      <sheetName val="code reference"/>
      <sheetName val="visit report-new"/>
      <sheetName val="datasource"/>
      <sheetName val="HPC DATA"/>
      <sheetName val="Cover"/>
      <sheetName val="YTD LY TTL_nps_"/>
      <sheetName val="DT No_"/>
      <sheetName val="KA Store No_"/>
      <sheetName val="Detail of each cluster _ city"/>
    </sheetNames>
    <sheetDataSet>
      <sheetData sheetId="0" refreshError="1"/>
      <sheetData sheetId="1" refreshError="1">
        <row r="2">
          <cell r="A2" t="str">
            <v>2000</v>
          </cell>
          <cell r="B2" t="str">
            <v>CCL2000 Shanghai-urban 上海市市区</v>
          </cell>
          <cell r="C2">
            <v>310700.09327499999</v>
          </cell>
          <cell r="D2">
            <v>1.0000000000012994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163005.695396</v>
          </cell>
          <cell r="D3">
            <v>2.0000000000012998</v>
          </cell>
        </row>
        <row r="4">
          <cell r="A4" t="str">
            <v>5100</v>
          </cell>
          <cell r="B4" t="str">
            <v>CCL5100 Guangzhou 广州市</v>
          </cell>
          <cell r="C4">
            <v>62592.401053000001</v>
          </cell>
          <cell r="D4">
            <v>3.0000000000012998</v>
          </cell>
        </row>
        <row r="5">
          <cell r="A5" t="str">
            <v>2100</v>
          </cell>
          <cell r="B5" t="str">
            <v>CCL2100 Nanjing 南京市</v>
          </cell>
          <cell r="C5">
            <v>58238.659094000002</v>
          </cell>
          <cell r="D5">
            <v>4.0000000000013003</v>
          </cell>
        </row>
        <row r="6">
          <cell r="A6" t="str">
            <v>4300</v>
          </cell>
          <cell r="B6" t="str">
            <v>CCL4300 Wuhan 武汉市</v>
          </cell>
          <cell r="C6">
            <v>57541.842841999998</v>
          </cell>
          <cell r="D6">
            <v>5.0000000000013003</v>
          </cell>
        </row>
        <row r="7">
          <cell r="A7" t="str">
            <v>7100</v>
          </cell>
          <cell r="B7" t="str">
            <v>CCL7100 Xian 西安市</v>
          </cell>
          <cell r="C7">
            <v>53657.123554999998</v>
          </cell>
          <cell r="D7">
            <v>6.0000000000013003</v>
          </cell>
        </row>
        <row r="8">
          <cell r="A8" t="str">
            <v>3000</v>
          </cell>
          <cell r="B8" t="str">
            <v>CCL3000 Tianjin-urban 天津市市区-近郊区</v>
          </cell>
          <cell r="C8">
            <v>48387.615803999994</v>
          </cell>
          <cell r="D8">
            <v>7.0000000000013003</v>
          </cell>
        </row>
        <row r="9">
          <cell r="A9" t="str">
            <v>3100</v>
          </cell>
          <cell r="B9" t="str">
            <v>CCL3100 Hangzhou 杭州市</v>
          </cell>
          <cell r="C9">
            <v>41936.692326000004</v>
          </cell>
          <cell r="D9">
            <v>8.0000000000013003</v>
          </cell>
        </row>
        <row r="10">
          <cell r="A10" t="str">
            <v>6100</v>
          </cell>
          <cell r="B10" t="str">
            <v>CCL6100 Chengdu 成都市</v>
          </cell>
          <cell r="C10">
            <v>41170.043541999999</v>
          </cell>
          <cell r="D10">
            <v>9.0000000000013003</v>
          </cell>
        </row>
        <row r="11">
          <cell r="A11" t="str">
            <v>0500</v>
          </cell>
          <cell r="B11" t="str">
            <v>CCL0500 Shijiazhuang 石家庄市</v>
          </cell>
          <cell r="C11">
            <v>38317.121380999997</v>
          </cell>
          <cell r="D11">
            <v>10.0000000000013</v>
          </cell>
        </row>
        <row r="12">
          <cell r="A12" t="str">
            <v>5180</v>
          </cell>
          <cell r="B12" t="str">
            <v>CCL5180 Shenzhen 深圳市</v>
          </cell>
          <cell r="C12">
            <v>37061.537961000002</v>
          </cell>
          <cell r="D12">
            <v>11.0000000000013</v>
          </cell>
        </row>
        <row r="13">
          <cell r="A13" t="str">
            <v>2260</v>
          </cell>
          <cell r="B13" t="str">
            <v>CCL2260 Nantong 南通市</v>
          </cell>
          <cell r="C13">
            <v>35945.432038999999</v>
          </cell>
          <cell r="D13">
            <v>12.0000000000013</v>
          </cell>
        </row>
        <row r="14">
          <cell r="A14" t="str">
            <v>1100</v>
          </cell>
          <cell r="B14" t="str">
            <v>CCL1100 Shenyang 沈阳市</v>
          </cell>
          <cell r="C14">
            <v>35822.574313999998</v>
          </cell>
          <cell r="D14">
            <v>13.0000000000013</v>
          </cell>
        </row>
        <row r="15">
          <cell r="A15" t="str">
            <v>4000</v>
          </cell>
          <cell r="B15" t="str">
            <v>CCL4000 Chongqing-urban 重庆市市区</v>
          </cell>
          <cell r="C15">
            <v>32848.467734999998</v>
          </cell>
          <cell r="D15">
            <v>14.0000000000013</v>
          </cell>
        </row>
        <row r="16">
          <cell r="A16" t="str">
            <v>2150</v>
          </cell>
          <cell r="B16" t="str">
            <v>CCL2150 Suzhou 苏州市</v>
          </cell>
          <cell r="C16">
            <v>30488.966143999998</v>
          </cell>
          <cell r="D16">
            <v>15.0000000000013</v>
          </cell>
        </row>
        <row r="17">
          <cell r="A17" t="str">
            <v>2130</v>
          </cell>
          <cell r="B17" t="str">
            <v>CCL2130 Changzhou 常州市</v>
          </cell>
          <cell r="C17">
            <v>29737.975212000001</v>
          </cell>
          <cell r="D17">
            <v>16.0000000000013</v>
          </cell>
        </row>
        <row r="18">
          <cell r="A18" t="str">
            <v>5282</v>
          </cell>
          <cell r="B18" t="str">
            <v>CCL5282 Nanhai 南海市</v>
          </cell>
          <cell r="C18">
            <v>29406.053404999999</v>
          </cell>
          <cell r="D18">
            <v>17.0000000000013</v>
          </cell>
        </row>
        <row r="19">
          <cell r="A19" t="str">
            <v>6500</v>
          </cell>
          <cell r="B19" t="str">
            <v>CCL6500 Kunming 昆明市</v>
          </cell>
          <cell r="C19">
            <v>26675.706778</v>
          </cell>
          <cell r="D19">
            <v>18.0000000000013</v>
          </cell>
        </row>
        <row r="20">
          <cell r="A20" t="str">
            <v>4500</v>
          </cell>
          <cell r="B20" t="str">
            <v>CCL4500 Zhengzhou 郑州市</v>
          </cell>
          <cell r="C20">
            <v>25417.096881999998</v>
          </cell>
          <cell r="D20">
            <v>19.0000000000013</v>
          </cell>
        </row>
        <row r="21">
          <cell r="A21" t="str">
            <v>0710</v>
          </cell>
          <cell r="B21" t="str">
            <v>CCL0710 Baoding 保定市</v>
          </cell>
          <cell r="C21">
            <v>25284.066320000005</v>
          </cell>
          <cell r="D21">
            <v>20.0000000000013</v>
          </cell>
        </row>
        <row r="22">
          <cell r="A22" t="str">
            <v>8300</v>
          </cell>
          <cell r="B22" t="str">
            <v>CCL8300 Wulumuqi 乌鲁木齐市</v>
          </cell>
          <cell r="C22">
            <v>24951.644682000002</v>
          </cell>
          <cell r="D22">
            <v>21.0000000000013</v>
          </cell>
        </row>
        <row r="23">
          <cell r="A23" t="str">
            <v>4100</v>
          </cell>
          <cell r="B23" t="str">
            <v>CCL4100 Changsha 长沙市</v>
          </cell>
          <cell r="C23">
            <v>24693.075398000001</v>
          </cell>
          <cell r="D23">
            <v>22.0000000000013</v>
          </cell>
        </row>
        <row r="24">
          <cell r="A24" t="str">
            <v>0300</v>
          </cell>
          <cell r="B24" t="str">
            <v>CCL0300 Taiyuan 太原市</v>
          </cell>
          <cell r="C24">
            <v>23181.813821</v>
          </cell>
          <cell r="D24">
            <v>23.0000000000013</v>
          </cell>
        </row>
        <row r="25">
          <cell r="A25" t="str">
            <v>2500</v>
          </cell>
          <cell r="B25" t="str">
            <v>CCL2500 Jinan 济南市</v>
          </cell>
          <cell r="C25">
            <v>21536.374017999999</v>
          </cell>
          <cell r="D25">
            <v>24.0000000000013</v>
          </cell>
        </row>
        <row r="26">
          <cell r="A26" t="str">
            <v>3150</v>
          </cell>
          <cell r="B26" t="str">
            <v>CCL3150 Ningbo 宁波市</v>
          </cell>
          <cell r="C26">
            <v>21470.010404000001</v>
          </cell>
          <cell r="D26">
            <v>25.0000000000013</v>
          </cell>
        </row>
        <row r="27">
          <cell r="A27" t="str">
            <v>3500</v>
          </cell>
          <cell r="B27" t="str">
            <v>CCL3500 Fuzhou 福州市</v>
          </cell>
          <cell r="C27">
            <v>19735.785863999998</v>
          </cell>
          <cell r="D27">
            <v>26.0000000000013</v>
          </cell>
        </row>
        <row r="28">
          <cell r="A28" t="str">
            <v>2610</v>
          </cell>
          <cell r="B28" t="str">
            <v>CCL2610 Weifang 潍坊市</v>
          </cell>
          <cell r="C28">
            <v>19511.053328000002</v>
          </cell>
          <cell r="D28">
            <v>27.0000000000013</v>
          </cell>
        </row>
        <row r="29">
          <cell r="A29" t="str">
            <v>7300</v>
          </cell>
          <cell r="B29" t="str">
            <v>CCL7300 Lanzhou 兰州市</v>
          </cell>
          <cell r="C29">
            <v>18559.637572</v>
          </cell>
          <cell r="D29">
            <v>28.0000000000013</v>
          </cell>
        </row>
        <row r="30">
          <cell r="A30" t="str">
            <v>3300</v>
          </cell>
          <cell r="B30" t="str">
            <v>CCL3300 Nanchang 南昌市</v>
          </cell>
          <cell r="C30">
            <v>18447.075621</v>
          </cell>
          <cell r="D30">
            <v>29.0000000000013</v>
          </cell>
        </row>
        <row r="31">
          <cell r="A31" t="str">
            <v>2140</v>
          </cell>
          <cell r="B31" t="str">
            <v>CCL2140 Wuxi 无锡市</v>
          </cell>
          <cell r="C31">
            <v>17980.805377000001</v>
          </cell>
          <cell r="D31">
            <v>30.0000000000013</v>
          </cell>
        </row>
        <row r="32">
          <cell r="A32" t="str">
            <v>1300</v>
          </cell>
          <cell r="B32" t="str">
            <v>CCL1300 Changchun 长春市</v>
          </cell>
          <cell r="C32">
            <v>17344.803946</v>
          </cell>
          <cell r="D32">
            <v>31.0000000000013</v>
          </cell>
        </row>
        <row r="33">
          <cell r="A33" t="str">
            <v>3610</v>
          </cell>
          <cell r="B33" t="str">
            <v>CCL3610 Xiamen 厦门市</v>
          </cell>
          <cell r="C33">
            <v>17300.779576000001</v>
          </cell>
          <cell r="D33">
            <v>32.0000000000013</v>
          </cell>
        </row>
        <row r="34">
          <cell r="A34" t="str">
            <v>1160</v>
          </cell>
          <cell r="B34" t="str">
            <v>CCL1160 Dalian 大连市</v>
          </cell>
          <cell r="C34">
            <v>17020.013209000001</v>
          </cell>
          <cell r="D34">
            <v>33.0000000000013</v>
          </cell>
        </row>
        <row r="35">
          <cell r="A35" t="str">
            <v>3620</v>
          </cell>
          <cell r="B35" t="str">
            <v>CCL3620 Quanzhou 泉州市</v>
          </cell>
          <cell r="C35">
            <v>16365.745000999999</v>
          </cell>
          <cell r="D35">
            <v>34.0000000000013</v>
          </cell>
        </row>
        <row r="36">
          <cell r="A36" t="str">
            <v>1500</v>
          </cell>
          <cell r="B36" t="str">
            <v>CCL1500 Haerbing 哈尔滨市</v>
          </cell>
          <cell r="C36">
            <v>16136.538555000001</v>
          </cell>
          <cell r="D36">
            <v>35.0000000000013</v>
          </cell>
        </row>
        <row r="37">
          <cell r="A37" t="str">
            <v>5300</v>
          </cell>
          <cell r="B37" t="str">
            <v>CCL5300 Nanning 南宁市</v>
          </cell>
          <cell r="C37">
            <v>15315.273380000001</v>
          </cell>
          <cell r="D37">
            <v>36.0000000000013</v>
          </cell>
        </row>
        <row r="38">
          <cell r="A38" t="str">
            <v>2660</v>
          </cell>
          <cell r="B38" t="str">
            <v>CCL2660 Qingdao 青岛市</v>
          </cell>
          <cell r="C38">
            <v>14822.116806</v>
          </cell>
          <cell r="D38">
            <v>37.0000000000013</v>
          </cell>
        </row>
        <row r="39">
          <cell r="A39" t="str">
            <v>5230</v>
          </cell>
          <cell r="B39" t="str">
            <v>CCL5230 Dongguan 东莞市</v>
          </cell>
          <cell r="C39">
            <v>14646.126426999999</v>
          </cell>
          <cell r="D39">
            <v>38.0000000000013</v>
          </cell>
        </row>
        <row r="40">
          <cell r="A40" t="str">
            <v>5500</v>
          </cell>
          <cell r="B40" t="str">
            <v>CCL5500 Guiyang 贵阳市</v>
          </cell>
          <cell r="C40">
            <v>14378.510064</v>
          </cell>
          <cell r="D40">
            <v>39.0000000000013</v>
          </cell>
        </row>
        <row r="41">
          <cell r="A41" t="str">
            <v>2300</v>
          </cell>
          <cell r="B41" t="str">
            <v>CCL2300 Hefei 合肥市</v>
          </cell>
          <cell r="C41">
            <v>12406.112660000001</v>
          </cell>
          <cell r="D41">
            <v>40.0000000000013</v>
          </cell>
        </row>
        <row r="42">
          <cell r="A42" t="str">
            <v>2760</v>
          </cell>
          <cell r="B42" t="str">
            <v>CCL2760 Linyi 临沂市</v>
          </cell>
          <cell r="C42">
            <v>12358.483984999999</v>
          </cell>
          <cell r="D42">
            <v>41.0000000000013</v>
          </cell>
        </row>
        <row r="43">
          <cell r="A43" t="str">
            <v>4710</v>
          </cell>
          <cell r="B43" t="str">
            <v>CCL4710 Luoyang 洛阳市</v>
          </cell>
          <cell r="C43">
            <v>12015.382379999999</v>
          </cell>
          <cell r="D43">
            <v>42.0000000000013</v>
          </cell>
        </row>
        <row r="44">
          <cell r="A44" t="str">
            <v>3250</v>
          </cell>
          <cell r="B44" t="str">
            <v>CCL3250 Wenzhou 温州市</v>
          </cell>
          <cell r="C44">
            <v>11026.936413000001</v>
          </cell>
          <cell r="D44">
            <v>43.0000000000013</v>
          </cell>
        </row>
        <row r="45">
          <cell r="A45" t="str">
            <v>5150</v>
          </cell>
          <cell r="B45" t="str">
            <v>CCL5150 Shantou 汕头市</v>
          </cell>
          <cell r="C45">
            <v>10604.543331000001</v>
          </cell>
          <cell r="D45">
            <v>44.0000000000013</v>
          </cell>
        </row>
        <row r="46">
          <cell r="A46" t="str">
            <v>6180</v>
          </cell>
          <cell r="B46" t="str">
            <v>CCL6180 Deyang 德阳市</v>
          </cell>
          <cell r="C46">
            <v>10490.827472999999</v>
          </cell>
          <cell r="D46">
            <v>45.0000000000013</v>
          </cell>
        </row>
        <row r="47">
          <cell r="A47" t="str">
            <v>2253</v>
          </cell>
          <cell r="B47" t="str">
            <v>CCL2253 Taizhou 泰州市</v>
          </cell>
          <cell r="C47">
            <v>10323.969491999998</v>
          </cell>
          <cell r="D47">
            <v>46.0000000000013</v>
          </cell>
        </row>
        <row r="48">
          <cell r="A48" t="str">
            <v>2155</v>
          </cell>
          <cell r="B48" t="str">
            <v>CCL2155 Changshu 常熟市</v>
          </cell>
          <cell r="C48">
            <v>10111.232244999999</v>
          </cell>
          <cell r="D48">
            <v>47.0000000000013</v>
          </cell>
        </row>
        <row r="49">
          <cell r="A49" t="str">
            <v>2250</v>
          </cell>
          <cell r="B49" t="str">
            <v>CCL2250 Yangzhou 扬州市</v>
          </cell>
          <cell r="C49">
            <v>9661.1673749999991</v>
          </cell>
          <cell r="D49">
            <v>48.0000000000013</v>
          </cell>
        </row>
        <row r="50">
          <cell r="A50" t="str">
            <v>3252</v>
          </cell>
          <cell r="B50" t="str">
            <v>CCL3252 Ruian 瑞安市</v>
          </cell>
          <cell r="C50">
            <v>9523.4048790000015</v>
          </cell>
          <cell r="D50">
            <v>49.0000000000013</v>
          </cell>
        </row>
        <row r="51">
          <cell r="A51" t="str">
            <v>5450</v>
          </cell>
          <cell r="B51" t="str">
            <v>CCL5450 Liuzhou 柳州市</v>
          </cell>
          <cell r="C51">
            <v>9507.6506179999997</v>
          </cell>
          <cell r="D51">
            <v>50.0000000000013</v>
          </cell>
        </row>
        <row r="52">
          <cell r="A52" t="str">
            <v>0630</v>
          </cell>
          <cell r="B52" t="str">
            <v>CCL0630 Tangshan 唐山市</v>
          </cell>
          <cell r="C52">
            <v>9415.8476890000002</v>
          </cell>
          <cell r="D52">
            <v>51.0000000000013</v>
          </cell>
        </row>
        <row r="53">
          <cell r="A53" t="str">
            <v>2410</v>
          </cell>
          <cell r="B53" t="str">
            <v>CCL2410 Wuhu 芜湖市</v>
          </cell>
          <cell r="C53">
            <v>9194.9599500000004</v>
          </cell>
          <cell r="D53">
            <v>52.0000000000013</v>
          </cell>
        </row>
        <row r="54">
          <cell r="A54" t="str">
            <v>4150</v>
          </cell>
          <cell r="B54" t="str">
            <v>CCL4150 Changde 常德市</v>
          </cell>
          <cell r="C54">
            <v>9116.783743</v>
          </cell>
          <cell r="D54">
            <v>53.0000000000013</v>
          </cell>
        </row>
        <row r="55">
          <cell r="A55" t="str">
            <v>3130</v>
          </cell>
          <cell r="B55" t="str">
            <v>CCL3130 Huzhou 湖州市</v>
          </cell>
          <cell r="C55">
            <v>9054.4038169999985</v>
          </cell>
          <cell r="D55">
            <v>54.0000000000013</v>
          </cell>
        </row>
        <row r="56">
          <cell r="A56" t="str">
            <v>2144</v>
          </cell>
          <cell r="B56" t="str">
            <v>CCL2144 Jiangyin 江阴市</v>
          </cell>
          <cell r="C56">
            <v>8934.8607629999988</v>
          </cell>
          <cell r="D56">
            <v>55.0000000000013</v>
          </cell>
        </row>
        <row r="57">
          <cell r="A57" t="str">
            <v>3256</v>
          </cell>
          <cell r="B57" t="str">
            <v>CCL3256 Leqing 乐清市</v>
          </cell>
          <cell r="C57">
            <v>8924.2657739999995</v>
          </cell>
          <cell r="D57">
            <v>56.0000000000013</v>
          </cell>
        </row>
        <row r="58">
          <cell r="A58" t="str">
            <v>2210</v>
          </cell>
          <cell r="B58" t="str">
            <v>CCL2210 Xuzhou 徐州市</v>
          </cell>
          <cell r="C58">
            <v>8905.017022</v>
          </cell>
          <cell r="D58">
            <v>57.0000000000013</v>
          </cell>
        </row>
        <row r="59">
          <cell r="A59" t="str">
            <v>3220</v>
          </cell>
          <cell r="B59" t="str">
            <v>CCL3220 Yiwu 义乌市</v>
          </cell>
          <cell r="C59">
            <v>8631.4675120000011</v>
          </cell>
          <cell r="D59">
            <v>58.0000000000013</v>
          </cell>
        </row>
        <row r="60">
          <cell r="A60" t="str">
            <v>5701</v>
          </cell>
          <cell r="B60" t="str">
            <v>CCL5701 Haikou 海口市</v>
          </cell>
          <cell r="C60">
            <v>8487.6382049999993</v>
          </cell>
          <cell r="D60">
            <v>59.0000000000013</v>
          </cell>
        </row>
        <row r="61">
          <cell r="A61" t="str">
            <v>1610</v>
          </cell>
          <cell r="B61" t="str">
            <v>CCL1610 Qiqihaer 齐齐哈尔市</v>
          </cell>
          <cell r="C61">
            <v>8443.1047319999998</v>
          </cell>
          <cell r="D61">
            <v>60.0000000000013</v>
          </cell>
        </row>
        <row r="62">
          <cell r="A62" t="str">
            <v>2360</v>
          </cell>
          <cell r="B62" t="str">
            <v>CCL2360 Fuyang 阜阳市</v>
          </cell>
          <cell r="C62">
            <v>8369.8974799999996</v>
          </cell>
          <cell r="D62">
            <v>61.0000000000013</v>
          </cell>
        </row>
        <row r="63">
          <cell r="A63" t="str">
            <v>7500</v>
          </cell>
          <cell r="B63" t="str">
            <v>CCL7500 Yingchuan 银川市</v>
          </cell>
          <cell r="C63">
            <v>8252.1172260000003</v>
          </cell>
          <cell r="D63">
            <v>62.0000000000013</v>
          </cell>
        </row>
        <row r="64">
          <cell r="A64" t="str">
            <v>3120</v>
          </cell>
          <cell r="B64" t="str">
            <v>CCL3120 Shaoxing 绍兴市</v>
          </cell>
          <cell r="C64">
            <v>8182.2336520000008</v>
          </cell>
          <cell r="D64">
            <v>63.0000000000013</v>
          </cell>
        </row>
        <row r="65">
          <cell r="A65" t="str">
            <v>4430</v>
          </cell>
          <cell r="B65" t="str">
            <v>CCL4430 Yichang 宜昌市</v>
          </cell>
          <cell r="C65">
            <v>8127.9149979999993</v>
          </cell>
          <cell r="D65">
            <v>64.000000000001293</v>
          </cell>
        </row>
        <row r="66">
          <cell r="A66" t="str">
            <v>5290</v>
          </cell>
          <cell r="B66" t="str">
            <v>CCL5290 Jiangmen 江门市</v>
          </cell>
          <cell r="C66">
            <v>8026.6465259999995</v>
          </cell>
          <cell r="D66">
            <v>65.000000000001293</v>
          </cell>
        </row>
        <row r="67">
          <cell r="A67" t="str">
            <v>2019</v>
          </cell>
          <cell r="B67" t="str">
            <v>CCL2019 Shanghai-baoshan 宝山区</v>
          </cell>
          <cell r="C67">
            <v>7767.9944259999993</v>
          </cell>
          <cell r="D67">
            <v>66.000000000001293</v>
          </cell>
        </row>
        <row r="68">
          <cell r="A68" t="str">
            <v>2330</v>
          </cell>
          <cell r="B68" t="str">
            <v>CCL2330 Bengbu 蚌埠市</v>
          </cell>
          <cell r="C68">
            <v>7476.9213790000003</v>
          </cell>
          <cell r="D68">
            <v>67.000000000001293</v>
          </cell>
        </row>
        <row r="69">
          <cell r="A69" t="str">
            <v>1540</v>
          </cell>
          <cell r="B69" t="str">
            <v>CCL1540 Jiamusi 佳木斯市</v>
          </cell>
          <cell r="C69">
            <v>7442.3366290000013</v>
          </cell>
          <cell r="D69">
            <v>68.000000000001293</v>
          </cell>
        </row>
        <row r="70">
          <cell r="A70" t="str">
            <v>3630</v>
          </cell>
          <cell r="B70" t="str">
            <v>CCL3630 Zhangzhou 漳州市</v>
          </cell>
          <cell r="C70">
            <v>7394.802216000001</v>
          </cell>
          <cell r="D70">
            <v>69.000000000001293</v>
          </cell>
        </row>
        <row r="71">
          <cell r="A71" t="str">
            <v>4410</v>
          </cell>
          <cell r="B71" t="str">
            <v>CCL4410 Xiangfan 襄樊市</v>
          </cell>
          <cell r="C71">
            <v>7268.0512409999992</v>
          </cell>
          <cell r="D71">
            <v>70.000000000001293</v>
          </cell>
        </row>
        <row r="72">
          <cell r="A72" t="str">
            <v>3140</v>
          </cell>
          <cell r="B72" t="str">
            <v>CCL3140 Jiaxing 嘉兴市</v>
          </cell>
          <cell r="C72">
            <v>6903.4653830000016</v>
          </cell>
          <cell r="D72">
            <v>71.000000000001293</v>
          </cell>
        </row>
        <row r="73">
          <cell r="A73" t="str">
            <v>3511</v>
          </cell>
          <cell r="B73" t="str">
            <v>CCL3511 Putian 莆田市</v>
          </cell>
          <cell r="C73">
            <v>6785.5912000000017</v>
          </cell>
          <cell r="D73">
            <v>72.000000000001293</v>
          </cell>
        </row>
        <row r="74">
          <cell r="A74" t="str">
            <v>3640</v>
          </cell>
          <cell r="B74" t="str">
            <v>CCL3640 Longyan 龙岩市</v>
          </cell>
          <cell r="C74">
            <v>6744.8473689999992</v>
          </cell>
          <cell r="D74">
            <v>73.000000000001293</v>
          </cell>
        </row>
        <row r="75">
          <cell r="A75" t="str">
            <v>3627</v>
          </cell>
          <cell r="B75" t="str">
            <v>CCL3627 Shishi 石狮市</v>
          </cell>
          <cell r="C75">
            <v>6623.1438469999994</v>
          </cell>
          <cell r="D75">
            <v>74.000000000001293</v>
          </cell>
        </row>
        <row r="76">
          <cell r="A76" t="str">
            <v>1570</v>
          </cell>
          <cell r="B76" t="str">
            <v>CCL1570 Mudanjiang 牡丹江市</v>
          </cell>
          <cell r="C76">
            <v>6604.3956280000002</v>
          </cell>
          <cell r="D76">
            <v>75.000000000001293</v>
          </cell>
        </row>
        <row r="77">
          <cell r="A77" t="str">
            <v>3175</v>
          </cell>
          <cell r="B77" t="str">
            <v>CCL3175 Wenling 温岭市</v>
          </cell>
          <cell r="C77">
            <v>6599.2210830000004</v>
          </cell>
          <cell r="D77">
            <v>76.000000000001293</v>
          </cell>
        </row>
        <row r="78">
          <cell r="A78" t="str">
            <v>2120</v>
          </cell>
          <cell r="B78" t="str">
            <v>CCL2120 Zhenjiang 镇江市</v>
          </cell>
          <cell r="C78">
            <v>6283.9793380000001</v>
          </cell>
          <cell r="D78">
            <v>77.000000000001293</v>
          </cell>
        </row>
        <row r="79">
          <cell r="A79" t="str">
            <v>0530</v>
          </cell>
          <cell r="B79" t="str">
            <v>CCL0530 Hengshui 衡水市</v>
          </cell>
          <cell r="C79">
            <v>6203.9146370000008</v>
          </cell>
          <cell r="D79">
            <v>78.000000000001293</v>
          </cell>
        </row>
        <row r="80">
          <cell r="A80" t="str">
            <v>3145</v>
          </cell>
          <cell r="B80" t="str">
            <v>CCL3145 Tongxiang 桐乡市</v>
          </cell>
          <cell r="C80">
            <v>6178.8642740000005</v>
          </cell>
          <cell r="D80">
            <v>79.000000000001293</v>
          </cell>
        </row>
        <row r="81">
          <cell r="A81" t="str">
            <v>4111</v>
          </cell>
          <cell r="B81" t="str">
            <v>CCL4111 Xiangtan 湘潭市</v>
          </cell>
          <cell r="C81">
            <v>6145.1137519999993</v>
          </cell>
          <cell r="D81">
            <v>80.000000000001293</v>
          </cell>
        </row>
        <row r="82">
          <cell r="A82" t="str">
            <v>5113</v>
          </cell>
          <cell r="B82" t="str">
            <v>CCL5113 Zengcheng 增城市</v>
          </cell>
          <cell r="C82">
            <v>5988.3623240000006</v>
          </cell>
          <cell r="D82">
            <v>81.000000000001293</v>
          </cell>
        </row>
        <row r="83">
          <cell r="A83" t="str">
            <v>4750</v>
          </cell>
          <cell r="B83" t="str">
            <v>CCL4750 Kaifeng 开封市</v>
          </cell>
          <cell r="C83">
            <v>5976.4200820000005</v>
          </cell>
          <cell r="D83">
            <v>82.000000000001293</v>
          </cell>
        </row>
        <row r="84">
          <cell r="A84" t="str">
            <v>1011</v>
          </cell>
          <cell r="B84" t="str">
            <v>CCL1011 Beijing-tongzhou 通州区</v>
          </cell>
          <cell r="C84">
            <v>5935.1065210000006</v>
          </cell>
          <cell r="D84">
            <v>83.000000000001293</v>
          </cell>
        </row>
        <row r="85">
          <cell r="A85" t="str">
            <v>4530</v>
          </cell>
          <cell r="B85" t="str">
            <v>CCL4530 Xinxiang 新乡市</v>
          </cell>
          <cell r="C85">
            <v>5863.0216399999999</v>
          </cell>
          <cell r="D85">
            <v>84.000000000001293</v>
          </cell>
        </row>
        <row r="86">
          <cell r="A86" t="str">
            <v>5410</v>
          </cell>
          <cell r="B86" t="str">
            <v>CCL5410 Guilin 桂林市</v>
          </cell>
          <cell r="C86">
            <v>5743.858671</v>
          </cell>
          <cell r="D86">
            <v>85.000000000001293</v>
          </cell>
        </row>
        <row r="87">
          <cell r="A87" t="str">
            <v>5284</v>
          </cell>
          <cell r="B87" t="str">
            <v>CCL5284 Zhongshan 中山市</v>
          </cell>
          <cell r="C87">
            <v>5692.667238</v>
          </cell>
          <cell r="D87">
            <v>86.000000000001293</v>
          </cell>
        </row>
        <row r="88">
          <cell r="A88" t="str">
            <v>4210</v>
          </cell>
          <cell r="B88" t="str">
            <v>CCL4210 Hengyang 衡阳市</v>
          </cell>
          <cell r="C88">
            <v>5673.7889080000004</v>
          </cell>
          <cell r="D88">
            <v>87.000000000001293</v>
          </cell>
        </row>
        <row r="89">
          <cell r="A89" t="str">
            <v>3153</v>
          </cell>
          <cell r="B89" t="str">
            <v>CCL3153 Cixi 慈溪市</v>
          </cell>
          <cell r="C89">
            <v>5661.2024279999987</v>
          </cell>
          <cell r="D89">
            <v>88.000000000001293</v>
          </cell>
        </row>
        <row r="90">
          <cell r="A90" t="str">
            <v>1630</v>
          </cell>
          <cell r="B90" t="str">
            <v>CCL1630 Daqing 大庆市</v>
          </cell>
          <cell r="C90">
            <v>5581.8696920000002</v>
          </cell>
          <cell r="D90">
            <v>89.000000000001293</v>
          </cell>
        </row>
        <row r="91">
          <cell r="A91" t="str">
            <v>1140</v>
          </cell>
          <cell r="B91" t="str">
            <v>CCL1140 Anshan 鞍山市</v>
          </cell>
          <cell r="C91">
            <v>5089.8646860000008</v>
          </cell>
          <cell r="D91">
            <v>90.000000000001293</v>
          </cell>
        </row>
        <row r="92">
          <cell r="A92" t="str">
            <v>2156</v>
          </cell>
          <cell r="B92" t="str">
            <v>CCL2156 Zhangjiagang 张家港市</v>
          </cell>
          <cell r="C92">
            <v>5021.8506419999994</v>
          </cell>
          <cell r="D92">
            <v>91.000000000001293</v>
          </cell>
        </row>
        <row r="93">
          <cell r="A93" t="str">
            <v>2735</v>
          </cell>
          <cell r="B93" t="str">
            <v>CCL2735 Zoucheng 邹城市</v>
          </cell>
          <cell r="C93">
            <v>4867.6379010000001</v>
          </cell>
          <cell r="D93">
            <v>92.000000000001293</v>
          </cell>
        </row>
        <row r="94">
          <cell r="A94" t="str">
            <v>2460</v>
          </cell>
          <cell r="B94" t="str">
            <v>CCL2460 Anqing 安庆市</v>
          </cell>
          <cell r="C94">
            <v>4850.1774209999994</v>
          </cell>
          <cell r="D94">
            <v>93.000000000001293</v>
          </cell>
        </row>
        <row r="95">
          <cell r="A95" t="str">
            <v>0660</v>
          </cell>
          <cell r="B95" t="str">
            <v>CCL0660 Qinhuangdao 秦皇岛市</v>
          </cell>
          <cell r="C95">
            <v>4847.895191999999</v>
          </cell>
          <cell r="D95">
            <v>94.000000000001293</v>
          </cell>
        </row>
        <row r="96">
          <cell r="A96" t="str">
            <v>2265</v>
          </cell>
          <cell r="B96" t="str">
            <v>CCL2265 Rugao 如皋市</v>
          </cell>
          <cell r="C96">
            <v>4839.3218150000002</v>
          </cell>
          <cell r="D96">
            <v>95.000000000001293</v>
          </cell>
        </row>
        <row r="97">
          <cell r="A97" t="str">
            <v>3180</v>
          </cell>
          <cell r="B97" t="str">
            <v>CCL3180 Taizhou 台州市</v>
          </cell>
          <cell r="C97">
            <v>4812.407416</v>
          </cell>
          <cell r="D97">
            <v>96.000000000001293</v>
          </cell>
        </row>
        <row r="98">
          <cell r="A98" t="str">
            <v>0100</v>
          </cell>
          <cell r="B98" t="str">
            <v>CCL0100 Huhehaote 呼和浩特市</v>
          </cell>
          <cell r="C98">
            <v>4787.4387349999997</v>
          </cell>
          <cell r="D98">
            <v>97.000000000001293</v>
          </cell>
        </row>
        <row r="99">
          <cell r="A99" t="str">
            <v>6140</v>
          </cell>
          <cell r="B99" t="str">
            <v>CCL6140 Leshan 乐山市</v>
          </cell>
          <cell r="C99">
            <v>4751.268376</v>
          </cell>
          <cell r="D99">
            <v>98.000000000001293</v>
          </cell>
        </row>
        <row r="100">
          <cell r="A100" t="str">
            <v>0370</v>
          </cell>
          <cell r="B100" t="str">
            <v>CCL0370 Datong 大同市</v>
          </cell>
          <cell r="C100">
            <v>4606.7413629999992</v>
          </cell>
          <cell r="D100">
            <v>99.000000000001293</v>
          </cell>
        </row>
        <row r="101">
          <cell r="A101" t="str">
            <v>2236</v>
          </cell>
          <cell r="B101" t="str">
            <v>CCL2236 Shuyang-county 沭阳县</v>
          </cell>
          <cell r="C101">
            <v>4577.8343640000003</v>
          </cell>
          <cell r="D101">
            <v>100.00000000000099</v>
          </cell>
        </row>
        <row r="102">
          <cell r="A102" t="str">
            <v>4180</v>
          </cell>
          <cell r="B102" t="str">
            <v>CCL4180 Huaihua 怀化市</v>
          </cell>
          <cell r="C102">
            <v>4534.4598310000001</v>
          </cell>
          <cell r="D102">
            <v>101.00000000000099</v>
          </cell>
        </row>
        <row r="103">
          <cell r="A103" t="str">
            <v>6370</v>
          </cell>
          <cell r="B103" t="str">
            <v>CCL6370 Nanchong 南充市</v>
          </cell>
          <cell r="C103">
            <v>4492.6018020000001</v>
          </cell>
          <cell r="D103">
            <v>102.00000000000099</v>
          </cell>
        </row>
        <row r="104">
          <cell r="A104" t="str">
            <v>0670</v>
          </cell>
          <cell r="B104" t="str">
            <v>CCL0670 Chende 承德市</v>
          </cell>
          <cell r="C104">
            <v>4419.187962</v>
          </cell>
          <cell r="D104">
            <v>103.00000000000099</v>
          </cell>
        </row>
        <row r="105">
          <cell r="A105" t="str">
            <v>6150</v>
          </cell>
          <cell r="B105" t="str">
            <v>CCL6150 Xichang 西昌市</v>
          </cell>
          <cell r="C105">
            <v>4407.3326479999987</v>
          </cell>
          <cell r="D105">
            <v>104.00000000000099</v>
          </cell>
        </row>
        <row r="106">
          <cell r="A106" t="str">
            <v>7230</v>
          </cell>
          <cell r="B106" t="str">
            <v>CCL7230 Hanzhong 汉中市</v>
          </cell>
          <cell r="C106">
            <v>4393.2722610000001</v>
          </cell>
          <cell r="D106">
            <v>105.00000000000099</v>
          </cell>
        </row>
        <row r="107">
          <cell r="A107" t="str">
            <v>2370</v>
          </cell>
          <cell r="B107" t="str">
            <v>CCL2370 Liuan 六安市</v>
          </cell>
          <cell r="C107">
            <v>4366.9050930000003</v>
          </cell>
          <cell r="D107">
            <v>106.00000000000099</v>
          </cell>
        </row>
        <row r="108">
          <cell r="A108" t="str">
            <v>0560</v>
          </cell>
          <cell r="B108" t="str">
            <v>CCL0560 Handan 邯郸市</v>
          </cell>
          <cell r="C108">
            <v>4342.3071160000009</v>
          </cell>
          <cell r="D108">
            <v>107.00000000000099</v>
          </cell>
        </row>
        <row r="109">
          <cell r="A109" t="str">
            <v>6113</v>
          </cell>
          <cell r="B109" t="str">
            <v>CCL6113 Dayi-county 大邑县</v>
          </cell>
          <cell r="C109">
            <v>4312.3485519999995</v>
          </cell>
          <cell r="D109">
            <v>108.00000000000099</v>
          </cell>
        </row>
        <row r="110">
          <cell r="A110" t="str">
            <v>0140</v>
          </cell>
          <cell r="B110" t="str">
            <v>CCL0140 Baotou 包头市</v>
          </cell>
          <cell r="C110">
            <v>4308.0878300000004</v>
          </cell>
          <cell r="D110">
            <v>109.00000000000099</v>
          </cell>
        </row>
        <row r="111">
          <cell r="A111" t="str">
            <v>3622</v>
          </cell>
          <cell r="B111" t="str">
            <v>CCL3622 Jinjiang 晋江市</v>
          </cell>
          <cell r="C111">
            <v>4284.0263680000007</v>
          </cell>
          <cell r="D111">
            <v>110.00000000000099</v>
          </cell>
        </row>
        <row r="112">
          <cell r="A112" t="str">
            <v>4730</v>
          </cell>
          <cell r="B112" t="str">
            <v>CCL4730 Nanyang 南阳市</v>
          </cell>
          <cell r="C112">
            <v>4281.8663670000005</v>
          </cell>
          <cell r="D112">
            <v>111.00000000000099</v>
          </cell>
        </row>
        <row r="113">
          <cell r="A113" t="str">
            <v>2550</v>
          </cell>
          <cell r="B113" t="str">
            <v>CCL2550 Zibo 淄博市</v>
          </cell>
          <cell r="C113">
            <v>4133.6219010000004</v>
          </cell>
          <cell r="D113">
            <v>112.00000000000099</v>
          </cell>
        </row>
        <row r="114">
          <cell r="A114" t="str">
            <v>1023</v>
          </cell>
          <cell r="B114" t="str">
            <v>CCL1023 Beijing-mentougou 门头沟区</v>
          </cell>
          <cell r="C114">
            <v>4098.9252629999992</v>
          </cell>
          <cell r="D114">
            <v>113.00000000000099</v>
          </cell>
        </row>
        <row r="115">
          <cell r="A115" t="str">
            <v>8410</v>
          </cell>
          <cell r="B115" t="str">
            <v>CCL8410 Korla 库尔勒市</v>
          </cell>
          <cell r="C115">
            <v>4069.198132</v>
          </cell>
          <cell r="D115">
            <v>114.00000000000099</v>
          </cell>
        </row>
        <row r="116">
          <cell r="A116" t="str">
            <v>2240</v>
          </cell>
          <cell r="B116" t="str">
            <v>CCL2240 Yancheng 盐城市</v>
          </cell>
          <cell r="C116">
            <v>4002.3509470000004</v>
          </cell>
          <cell r="D116">
            <v>115.00000000000099</v>
          </cell>
        </row>
        <row r="117">
          <cell r="A117" t="str">
            <v>6440</v>
          </cell>
          <cell r="B117" t="str">
            <v>CCL6440 Yibin 宜宾市</v>
          </cell>
          <cell r="C117">
            <v>3939.2604919999999</v>
          </cell>
          <cell r="D117">
            <v>116.00000000000099</v>
          </cell>
        </row>
        <row r="118">
          <cell r="A118" t="str">
            <v>3320</v>
          </cell>
          <cell r="B118" t="str">
            <v>CCL3320 Jiujiang 九江市</v>
          </cell>
          <cell r="C118">
            <v>3900.1882580000006</v>
          </cell>
          <cell r="D118">
            <v>117.00000000000099</v>
          </cell>
        </row>
        <row r="119">
          <cell r="A119" t="str">
            <v>7210</v>
          </cell>
          <cell r="B119" t="str">
            <v>CCL7210 Baoji 宝鸡市</v>
          </cell>
          <cell r="C119">
            <v>3825.5377710000002</v>
          </cell>
          <cell r="D119">
            <v>118.00000000000099</v>
          </cell>
        </row>
        <row r="120">
          <cell r="A120" t="str">
            <v>2153</v>
          </cell>
          <cell r="B120" t="str">
            <v>CCL2153 Kunshan 昆山市</v>
          </cell>
          <cell r="C120">
            <v>3805.4365739999994</v>
          </cell>
          <cell r="D120">
            <v>119.00000000000099</v>
          </cell>
        </row>
        <row r="121">
          <cell r="A121" t="str">
            <v>4360</v>
          </cell>
          <cell r="B121" t="str">
            <v>CCL4360 Ezhou 鄂州市</v>
          </cell>
          <cell r="C121">
            <v>3725.8589069999998</v>
          </cell>
          <cell r="D121">
            <v>120.00000000000099</v>
          </cell>
        </row>
        <row r="122">
          <cell r="A122" t="str">
            <v>6616</v>
          </cell>
          <cell r="B122" t="str">
            <v>CCL6616 Kaiyuan 开远市</v>
          </cell>
          <cell r="C122">
            <v>3708.1696229999993</v>
          </cell>
          <cell r="D122">
            <v>121.00000000000099</v>
          </cell>
        </row>
        <row r="123">
          <cell r="A123" t="str">
            <v>3410</v>
          </cell>
          <cell r="B123" t="str">
            <v>CCL3410 Ganzhou 赣州市</v>
          </cell>
          <cell r="C123">
            <v>3663.5208079999998</v>
          </cell>
          <cell r="D123">
            <v>122.00000000000099</v>
          </cell>
        </row>
        <row r="124">
          <cell r="A124" t="str">
            <v>5240</v>
          </cell>
          <cell r="B124" t="str">
            <v>CCL5240 Zhanjiang 湛江市</v>
          </cell>
          <cell r="C124">
            <v>3650.4024730000001</v>
          </cell>
          <cell r="D124">
            <v>123.00000000000099</v>
          </cell>
        </row>
        <row r="125">
          <cell r="A125" t="str">
            <v>3144</v>
          </cell>
          <cell r="B125" t="str">
            <v>CCL3144 Haining 海宁市</v>
          </cell>
          <cell r="C125">
            <v>3645.0238359999998</v>
          </cell>
          <cell r="D125">
            <v>124.00000000000099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125.00000000000099</v>
          </cell>
        </row>
        <row r="127">
          <cell r="A127" t="str">
            <v>2740</v>
          </cell>
          <cell r="B127" t="str">
            <v>CCL2740 Heze 荷泽市</v>
          </cell>
          <cell r="C127">
            <v>3598.3730840000007</v>
          </cell>
          <cell r="D127">
            <v>126.00000000000099</v>
          </cell>
        </row>
        <row r="128">
          <cell r="A128" t="str">
            <v>4350</v>
          </cell>
          <cell r="B128" t="str">
            <v>CCL4350 Huangshi 黄石市</v>
          </cell>
          <cell r="C128">
            <v>3592.642374</v>
          </cell>
          <cell r="D128">
            <v>127.00000000000099</v>
          </cell>
        </row>
        <row r="129">
          <cell r="A129" t="str">
            <v>7120</v>
          </cell>
          <cell r="B129" t="str">
            <v>CCL7120 Xianyang 咸阳市</v>
          </cell>
          <cell r="C129">
            <v>3588.9540309999998</v>
          </cell>
          <cell r="D129">
            <v>128.00000000000099</v>
          </cell>
        </row>
        <row r="130">
          <cell r="A130" t="str">
            <v>1320</v>
          </cell>
          <cell r="B130" t="str">
            <v>CCL1320 Jilin 吉林市</v>
          </cell>
          <cell r="C130">
            <v>3586.7827150000003</v>
          </cell>
          <cell r="D130">
            <v>129.00000000000099</v>
          </cell>
        </row>
        <row r="131">
          <cell r="A131" t="str">
            <v>5283</v>
          </cell>
          <cell r="B131" t="str">
            <v>CCL5283 Shunde 顺德市</v>
          </cell>
          <cell r="C131">
            <v>3493.3028380000001</v>
          </cell>
          <cell r="D131">
            <v>130.00000000000099</v>
          </cell>
        </row>
        <row r="132">
          <cell r="A132" t="str">
            <v>0750</v>
          </cell>
          <cell r="B132" t="str">
            <v>CCL0750 Zhangjiakou 张家口市</v>
          </cell>
          <cell r="C132">
            <v>3446.3674769999998</v>
          </cell>
          <cell r="D132">
            <v>131.00000000000099</v>
          </cell>
        </row>
        <row r="133">
          <cell r="A133" t="str">
            <v>2430</v>
          </cell>
          <cell r="B133" t="str">
            <v>CCL2430 Maanshan 马鞍山市</v>
          </cell>
          <cell r="C133">
            <v>3427.1374530000003</v>
          </cell>
          <cell r="D133">
            <v>132.00000000000099</v>
          </cell>
        </row>
        <row r="134">
          <cell r="A134" t="str">
            <v>6410</v>
          </cell>
          <cell r="B134" t="str">
            <v>CCL6410 Neijiang 内江市</v>
          </cell>
          <cell r="C134">
            <v>3415.4264499999995</v>
          </cell>
          <cell r="D134">
            <v>133.00000000000099</v>
          </cell>
        </row>
        <row r="135">
          <cell r="A135" t="str">
            <v>8100</v>
          </cell>
          <cell r="B135" t="str">
            <v>CCL8100 Xining 西宁市</v>
          </cell>
          <cell r="C135">
            <v>3391.801798</v>
          </cell>
          <cell r="D135">
            <v>134.00000000000099</v>
          </cell>
        </row>
        <row r="136">
          <cell r="A136" t="str">
            <v>4340</v>
          </cell>
          <cell r="B136" t="str">
            <v>CCL4340 Jingzhou 荆州市</v>
          </cell>
          <cell r="C136">
            <v>3314.1907730000003</v>
          </cell>
          <cell r="D136">
            <v>135.00000000000099</v>
          </cell>
        </row>
        <row r="137">
          <cell r="A137" t="str">
            <v>5370</v>
          </cell>
          <cell r="B137" t="str">
            <v>CCL5370 Yulin 玉林市</v>
          </cell>
          <cell r="C137">
            <v>3307.8311449999992</v>
          </cell>
          <cell r="D137">
            <v>136.00000000000099</v>
          </cell>
        </row>
        <row r="138">
          <cell r="A138" t="str">
            <v>1581</v>
          </cell>
          <cell r="B138" t="str">
            <v>CCL1581 Jixi 鸡西市</v>
          </cell>
          <cell r="C138">
            <v>3274.8000010000001</v>
          </cell>
          <cell r="D138">
            <v>137.00000000000099</v>
          </cell>
        </row>
        <row r="139">
          <cell r="A139" t="str">
            <v>3221</v>
          </cell>
          <cell r="B139" t="str">
            <v>CCL3221 Dongyang 东阳市</v>
          </cell>
          <cell r="C139">
            <v>3249.2463030000004</v>
          </cell>
          <cell r="D139">
            <v>138.00000000000099</v>
          </cell>
        </row>
        <row r="140">
          <cell r="A140" t="str">
            <v>1210</v>
          </cell>
          <cell r="B140" t="str">
            <v>CCL1210 Jinzhou 锦州市</v>
          </cell>
          <cell r="C140">
            <v>3193.2509989999999</v>
          </cell>
          <cell r="D140">
            <v>139.00000000000099</v>
          </cell>
        </row>
        <row r="141">
          <cell r="A141" t="str">
            <v>2440</v>
          </cell>
          <cell r="B141" t="str">
            <v>CCL2440 Tongling 铜陵市</v>
          </cell>
          <cell r="C141">
            <v>3083.5165450000004</v>
          </cell>
          <cell r="D141">
            <v>140.00000000000099</v>
          </cell>
        </row>
        <row r="142">
          <cell r="A142" t="str">
            <v>0610</v>
          </cell>
          <cell r="B142" t="str">
            <v>CCL0610 Cangzhou-county 沧州市市-县</v>
          </cell>
          <cell r="C142">
            <v>3082.6766049999997</v>
          </cell>
          <cell r="D142">
            <v>141.00000000000099</v>
          </cell>
        </row>
        <row r="143">
          <cell r="A143" t="str">
            <v>2351</v>
          </cell>
          <cell r="B143" t="str">
            <v>CCL2351 Suixi-county 濉溪县</v>
          </cell>
          <cell r="C143">
            <v>3062.2493270000004</v>
          </cell>
          <cell r="D143">
            <v>142.00000000000099</v>
          </cell>
        </row>
        <row r="144">
          <cell r="A144" t="str">
            <v>0410</v>
          </cell>
          <cell r="B144" t="str">
            <v>CCL0410 Linfen 临汾市</v>
          </cell>
          <cell r="C144">
            <v>3039.9419660000003</v>
          </cell>
          <cell r="D144">
            <v>143.00000000000099</v>
          </cell>
        </row>
        <row r="145">
          <cell r="A145" t="str">
            <v>6170</v>
          </cell>
          <cell r="B145" t="str">
            <v>CCL6170 Panzhihua 攀枝花市</v>
          </cell>
          <cell r="C145">
            <v>2999.6579099999994</v>
          </cell>
          <cell r="D145">
            <v>144.00000000000099</v>
          </cell>
        </row>
        <row r="146">
          <cell r="A146" t="str">
            <v>8430</v>
          </cell>
          <cell r="B146" t="str">
            <v>CCL8430 Akesu 阿克苏市</v>
          </cell>
          <cell r="C146">
            <v>2961.7273020000002</v>
          </cell>
          <cell r="D146">
            <v>145.00000000000099</v>
          </cell>
        </row>
        <row r="147">
          <cell r="A147" t="str">
            <v>1150</v>
          </cell>
          <cell r="B147" t="str">
            <v>CCL1150 Yingkou 营口市</v>
          </cell>
          <cell r="C147">
            <v>2922.6782149999999</v>
          </cell>
          <cell r="D147">
            <v>146.00000000000099</v>
          </cell>
        </row>
        <row r="148">
          <cell r="A148" t="str">
            <v>2145</v>
          </cell>
          <cell r="B148" t="str">
            <v>CCL2145 Jingjiang 靖江市</v>
          </cell>
          <cell r="C148">
            <v>2895.4694800000002</v>
          </cell>
          <cell r="D148">
            <v>147.00000000000099</v>
          </cell>
        </row>
        <row r="149">
          <cell r="A149" t="str">
            <v>1110</v>
          </cell>
          <cell r="B149" t="str">
            <v>CCL1110 Liaoyang-county 辽阳市市-县</v>
          </cell>
          <cell r="C149">
            <v>2866.002743</v>
          </cell>
          <cell r="D149">
            <v>148.00000000000099</v>
          </cell>
        </row>
        <row r="150">
          <cell r="A150" t="str">
            <v>3340</v>
          </cell>
          <cell r="B150" t="str">
            <v>CCL3340 Shangrao 上饶市</v>
          </cell>
          <cell r="C150">
            <v>2857.3920820000003</v>
          </cell>
          <cell r="D150">
            <v>149.00000000000099</v>
          </cell>
        </row>
        <row r="151">
          <cell r="A151" t="str">
            <v>4420</v>
          </cell>
          <cell r="B151" t="str">
            <v>CCL4420 Shiyan 十堰市</v>
          </cell>
          <cell r="C151">
            <v>2786.7067370000004</v>
          </cell>
          <cell r="D151">
            <v>150.00000000000099</v>
          </cell>
        </row>
        <row r="152">
          <cell r="A152" t="str">
            <v>2642</v>
          </cell>
          <cell r="B152" t="str">
            <v>CCL2642 Weihai 威海市</v>
          </cell>
          <cell r="C152">
            <v>2785.8670749999997</v>
          </cell>
          <cell r="D152">
            <v>151.00000000000099</v>
          </cell>
        </row>
        <row r="153">
          <cell r="A153" t="str">
            <v>4154</v>
          </cell>
          <cell r="B153" t="str">
            <v>CCL4154 Jinshi 津市市</v>
          </cell>
          <cell r="C153">
            <v>2777.7382200000006</v>
          </cell>
          <cell r="D153">
            <v>152.00000000000099</v>
          </cell>
        </row>
        <row r="154">
          <cell r="A154" t="str">
            <v>6421</v>
          </cell>
          <cell r="B154" t="str">
            <v>CCL6421 Longchang-county 隆昌县</v>
          </cell>
          <cell r="C154">
            <v>2757.1619489999998</v>
          </cell>
          <cell r="D154">
            <v>153.00000000000099</v>
          </cell>
        </row>
        <row r="155">
          <cell r="A155" t="str">
            <v>0460</v>
          </cell>
          <cell r="B155" t="str">
            <v>CCL0460 Changzhi 长治市</v>
          </cell>
          <cell r="C155">
            <v>2740.0337090000003</v>
          </cell>
          <cell r="D155">
            <v>154.00000000000099</v>
          </cell>
        </row>
        <row r="156">
          <cell r="A156" t="str">
            <v>2230</v>
          </cell>
          <cell r="B156" t="str">
            <v>CCL2230 Huaiyin 淮阴市</v>
          </cell>
          <cell r="C156">
            <v>2679.6022909999997</v>
          </cell>
          <cell r="D156">
            <v>155.00000000000099</v>
          </cell>
        </row>
        <row r="157">
          <cell r="A157" t="str">
            <v>2570</v>
          </cell>
          <cell r="B157" t="str">
            <v>CCL2570 Dongying 东营市</v>
          </cell>
          <cell r="C157">
            <v>2646.1979690000003</v>
          </cell>
          <cell r="D157">
            <v>156.00000000000099</v>
          </cell>
        </row>
        <row r="158">
          <cell r="A158" t="str">
            <v>0650</v>
          </cell>
          <cell r="B158" t="str">
            <v>CCL0650 Longfang 廊坊市</v>
          </cell>
          <cell r="C158">
            <v>2597.0844669999997</v>
          </cell>
          <cell r="D158">
            <v>157.00000000000099</v>
          </cell>
        </row>
        <row r="159">
          <cell r="A159" t="str">
            <v>5190</v>
          </cell>
          <cell r="B159" t="str">
            <v>CCL5190 Zhuhai 珠海市</v>
          </cell>
          <cell r="C159">
            <v>2546.823054</v>
          </cell>
          <cell r="D159">
            <v>158.00000000000099</v>
          </cell>
        </row>
        <row r="160">
          <cell r="A160" t="str">
            <v>3660</v>
          </cell>
          <cell r="B160" t="str">
            <v>CCL3660 Yongan 永安市</v>
          </cell>
          <cell r="C160">
            <v>2525.2615340000002</v>
          </cell>
          <cell r="D160">
            <v>159.00000000000099</v>
          </cell>
        </row>
        <row r="161">
          <cell r="A161" t="str">
            <v>1240</v>
          </cell>
          <cell r="B161" t="str">
            <v>CCL1240 Panjin 盘锦市</v>
          </cell>
          <cell r="C161">
            <v>2492.152161</v>
          </cell>
          <cell r="D161">
            <v>160.00000000000099</v>
          </cell>
        </row>
        <row r="162">
          <cell r="A162" t="str">
            <v>4610</v>
          </cell>
          <cell r="B162" t="str">
            <v>CCL4610 Xuchang 许昌市</v>
          </cell>
          <cell r="C162">
            <v>2459.6980840000001</v>
          </cell>
          <cell r="D162">
            <v>161.00000000000099</v>
          </cell>
        </row>
        <row r="163">
          <cell r="A163" t="str">
            <v>2770</v>
          </cell>
          <cell r="B163" t="str">
            <v>CCL2770 Zaozhuang 枣庄市</v>
          </cell>
          <cell r="C163">
            <v>2407.608283</v>
          </cell>
          <cell r="D163">
            <v>162.00000000000099</v>
          </cell>
        </row>
        <row r="164">
          <cell r="A164" t="str">
            <v>2021</v>
          </cell>
          <cell r="B164" t="str">
            <v>CCL2021 Shanghai-chongming 崇明县</v>
          </cell>
          <cell r="C164">
            <v>2375.6914040000001</v>
          </cell>
          <cell r="D164">
            <v>163.00000000000099</v>
          </cell>
        </row>
        <row r="165">
          <cell r="A165" t="str">
            <v>6710</v>
          </cell>
          <cell r="B165" t="str">
            <v>CCL6710 Dali 大理市</v>
          </cell>
          <cell r="C165">
            <v>2364.6636779999999</v>
          </cell>
          <cell r="D165">
            <v>164.00000000000099</v>
          </cell>
        </row>
        <row r="166">
          <cell r="A166" t="str">
            <v>0440</v>
          </cell>
          <cell r="B166" t="str">
            <v>CCL0440 Yuncheng 运城市</v>
          </cell>
          <cell r="C166">
            <v>2326.7802149999998</v>
          </cell>
          <cell r="D166">
            <v>165.00000000000099</v>
          </cell>
        </row>
        <row r="167">
          <cell r="A167" t="str">
            <v>6350</v>
          </cell>
          <cell r="B167" t="str">
            <v>CCL6350 Chongqing-dazhou 达州市</v>
          </cell>
          <cell r="C167">
            <v>2318.9755730000002</v>
          </cell>
          <cell r="D167">
            <v>166.00000000000099</v>
          </cell>
        </row>
        <row r="168">
          <cell r="A168" t="str">
            <v>1013</v>
          </cell>
          <cell r="B168" t="str">
            <v>CCL1013 Beijing-shunyi 顺义区</v>
          </cell>
          <cell r="C168">
            <v>2298.2211649999999</v>
          </cell>
          <cell r="D168">
            <v>167.00000000000099</v>
          </cell>
        </row>
        <row r="169">
          <cell r="A169" t="str">
            <v>2710</v>
          </cell>
          <cell r="B169" t="str">
            <v>CCL2710 Taian 泰安市</v>
          </cell>
          <cell r="C169">
            <v>2292.6545790000005</v>
          </cell>
          <cell r="D169">
            <v>168.00000000000099</v>
          </cell>
        </row>
        <row r="170">
          <cell r="A170" t="str">
            <v>2254</v>
          </cell>
          <cell r="B170" t="str">
            <v>CCL2254 Taixing 泰兴市</v>
          </cell>
          <cell r="C170">
            <v>2288.5349940000001</v>
          </cell>
          <cell r="D170">
            <v>169.00000000000099</v>
          </cell>
        </row>
        <row r="171">
          <cell r="A171" t="str">
            <v>8390</v>
          </cell>
          <cell r="B171" t="str">
            <v>CCL8390 Hami 哈密市</v>
          </cell>
          <cell r="C171">
            <v>2260.3431999999998</v>
          </cell>
          <cell r="D171">
            <v>170.00000000000099</v>
          </cell>
        </row>
        <row r="172">
          <cell r="A172" t="str">
            <v>0150</v>
          </cell>
          <cell r="B172" t="str">
            <v>CCL0150 Linhe 临河市</v>
          </cell>
          <cell r="C172">
            <v>2248.2084140000002</v>
          </cell>
          <cell r="D172">
            <v>171.00000000000099</v>
          </cell>
        </row>
        <row r="173">
          <cell r="A173" t="str">
            <v>5210</v>
          </cell>
          <cell r="B173" t="str">
            <v>CCL5210 Chaozhou 潮州市</v>
          </cell>
          <cell r="C173">
            <v>2235.310594</v>
          </cell>
          <cell r="D173">
            <v>172.00000000000099</v>
          </cell>
        </row>
        <row r="174">
          <cell r="A174" t="str">
            <v>4640</v>
          </cell>
          <cell r="B174" t="str">
            <v>CCL4640 Xinyang 信阳市</v>
          </cell>
          <cell r="C174">
            <v>2219.594008</v>
          </cell>
          <cell r="D174">
            <v>173.00000000000099</v>
          </cell>
        </row>
        <row r="175">
          <cell r="A175" t="str">
            <v>6280</v>
          </cell>
          <cell r="B175" t="str">
            <v>CCL6280 Guangyuan 广元市</v>
          </cell>
          <cell r="C175">
            <v>2213.04322</v>
          </cell>
          <cell r="D175">
            <v>174.00000000000099</v>
          </cell>
        </row>
        <row r="176">
          <cell r="A176" t="str">
            <v>3258</v>
          </cell>
          <cell r="B176" t="str">
            <v>CCL3258 Cangnan-county 苍南县</v>
          </cell>
          <cell r="C176">
            <v>2178.9444360000002</v>
          </cell>
          <cell r="D176">
            <v>175.00000000000099</v>
          </cell>
        </row>
        <row r="177">
          <cell r="A177" t="str">
            <v>2420</v>
          </cell>
          <cell r="B177" t="str">
            <v>CCL2420 Xuanzhou 宣州市</v>
          </cell>
          <cell r="C177">
            <v>2125.4161469999999</v>
          </cell>
          <cell r="D177">
            <v>176.00000000000099</v>
          </cell>
        </row>
        <row r="178">
          <cell r="A178" t="str">
            <v>4571</v>
          </cell>
          <cell r="B178" t="str">
            <v>CCL4571 Puyang-county 濮阳县</v>
          </cell>
          <cell r="C178">
            <v>2117.2562360000002</v>
          </cell>
          <cell r="D178">
            <v>177.00000000000099</v>
          </cell>
        </row>
        <row r="179">
          <cell r="A179" t="str">
            <v>2640</v>
          </cell>
          <cell r="B179" t="str">
            <v>CCL2640 Yantai 烟台市</v>
          </cell>
          <cell r="C179">
            <v>2086.7277590000003</v>
          </cell>
          <cell r="D179">
            <v>178.00000000000099</v>
          </cell>
        </row>
        <row r="180">
          <cell r="A180" t="str">
            <v>3240</v>
          </cell>
          <cell r="B180" t="str">
            <v>CCL3240 Quzhou 衢州市</v>
          </cell>
          <cell r="C180">
            <v>2077.4217450000001</v>
          </cell>
          <cell r="D180">
            <v>179.00000000000099</v>
          </cell>
        </row>
        <row r="181">
          <cell r="A181" t="str">
            <v>4040</v>
          </cell>
          <cell r="B181" t="str">
            <v>CCL4040 Wanzhou 万州区</v>
          </cell>
          <cell r="C181">
            <v>2062.3549319999997</v>
          </cell>
          <cell r="D181">
            <v>180.00000000000099</v>
          </cell>
        </row>
        <row r="182">
          <cell r="A182" t="str">
            <v>2220</v>
          </cell>
          <cell r="B182" t="str">
            <v>CCL2220 Lianyungang 连云港市</v>
          </cell>
          <cell r="C182">
            <v>2028.1466499999999</v>
          </cell>
          <cell r="D182">
            <v>181.00000000000099</v>
          </cell>
        </row>
        <row r="183">
          <cell r="A183" t="str">
            <v>6250</v>
          </cell>
          <cell r="B183" t="str">
            <v>CCL6250 Yaan 雅安市</v>
          </cell>
          <cell r="C183">
            <v>2025.0829629999998</v>
          </cell>
          <cell r="D183">
            <v>182.00000000000099</v>
          </cell>
        </row>
        <row r="184">
          <cell r="A184" t="str">
            <v>8320</v>
          </cell>
          <cell r="B184" t="str">
            <v>CCL8320 Shihezi 石河子市</v>
          </cell>
          <cell r="C184">
            <v>2010.323482</v>
          </cell>
          <cell r="D184">
            <v>183.00000000000099</v>
          </cell>
        </row>
        <row r="185">
          <cell r="A185" t="str">
            <v>4230</v>
          </cell>
          <cell r="B185" t="str">
            <v>CCL4230 Chenzhou 郴州市</v>
          </cell>
          <cell r="C185">
            <v>1977.663182</v>
          </cell>
          <cell r="D185">
            <v>184.00000000000099</v>
          </cell>
        </row>
        <row r="186">
          <cell r="A186" t="str">
            <v>3210</v>
          </cell>
          <cell r="B186" t="str">
            <v>CCL3210 Jinhua 金华市</v>
          </cell>
          <cell r="C186">
            <v>1975.166545</v>
          </cell>
          <cell r="D186">
            <v>185.00000000000099</v>
          </cell>
        </row>
        <row r="187">
          <cell r="A187" t="str">
            <v>4540</v>
          </cell>
          <cell r="B187" t="str">
            <v>CCL4540 Jiaozuo 焦作市</v>
          </cell>
          <cell r="C187">
            <v>1958.5667279999998</v>
          </cell>
          <cell r="D187">
            <v>186.00000000000099</v>
          </cell>
        </row>
        <row r="188">
          <cell r="A188" t="str">
            <v>4670</v>
          </cell>
          <cell r="B188" t="str">
            <v>CCL4670 Pingdingshan 平顶山市</v>
          </cell>
          <cell r="C188">
            <v>1957.1682930000002</v>
          </cell>
          <cell r="D188">
            <v>187.00000000000099</v>
          </cell>
        </row>
        <row r="189">
          <cell r="A189" t="str">
            <v>6550</v>
          </cell>
          <cell r="B189" t="str">
            <v>CCL6550 Qujing 曲靖市</v>
          </cell>
          <cell r="C189">
            <v>1947.422922</v>
          </cell>
          <cell r="D189">
            <v>188.00000000000099</v>
          </cell>
        </row>
        <row r="190">
          <cell r="A190" t="str">
            <v>2262</v>
          </cell>
          <cell r="B190" t="str">
            <v>CCL2262 Qidong 启东市</v>
          </cell>
          <cell r="C190">
            <v>1939.2193700000003</v>
          </cell>
          <cell r="D190">
            <v>189.00000000000099</v>
          </cell>
        </row>
        <row r="191">
          <cell r="A191" t="str">
            <v>1130</v>
          </cell>
          <cell r="B191" t="str">
            <v>CCL1130 Fushun 抚顺市</v>
          </cell>
          <cell r="C191">
            <v>1914.6008510000001</v>
          </cell>
          <cell r="D191">
            <v>190.00000000000099</v>
          </cell>
        </row>
        <row r="192">
          <cell r="A192" t="str">
            <v>7190</v>
          </cell>
          <cell r="B192" t="str">
            <v>CCL7190 Yulin 榆林市</v>
          </cell>
          <cell r="C192">
            <v>1842.1908819999999</v>
          </cell>
          <cell r="D192">
            <v>191.00000000000099</v>
          </cell>
        </row>
        <row r="193">
          <cell r="A193" t="str">
            <v>0240</v>
          </cell>
          <cell r="B193" t="str">
            <v>CCL0240 Chifeng 赤峰市</v>
          </cell>
          <cell r="C193">
            <v>1836.8109399999998</v>
          </cell>
          <cell r="D193">
            <v>192.00000000000099</v>
          </cell>
        </row>
        <row r="194">
          <cell r="A194" t="str">
            <v>2380</v>
          </cell>
          <cell r="B194" t="str">
            <v>CCL2380 Chaohu 巢湖市</v>
          </cell>
          <cell r="C194">
            <v>1828.948146</v>
          </cell>
          <cell r="D194">
            <v>193.00000000000099</v>
          </cell>
        </row>
        <row r="195">
          <cell r="A195" t="str">
            <v>0540</v>
          </cell>
          <cell r="B195" t="str">
            <v>CCL0540 Xingtai-county 邢台市市-县</v>
          </cell>
          <cell r="C195">
            <v>1824.895649</v>
          </cell>
          <cell r="D195">
            <v>194.00000000000099</v>
          </cell>
        </row>
        <row r="196">
          <cell r="A196" t="str">
            <v>7160</v>
          </cell>
          <cell r="B196" t="str">
            <v>CCL7160 Yanan 延安市</v>
          </cell>
          <cell r="C196">
            <v>1823.5242729999998</v>
          </cell>
          <cell r="D196">
            <v>195.00000000000099</v>
          </cell>
        </row>
        <row r="197">
          <cell r="A197" t="str">
            <v>1022</v>
          </cell>
          <cell r="B197" t="str">
            <v>CCL1022 Beijing-changping 昌平区</v>
          </cell>
          <cell r="C197">
            <v>1768.2335919999998</v>
          </cell>
          <cell r="D197">
            <v>196.00000000000099</v>
          </cell>
        </row>
        <row r="198">
          <cell r="A198" t="str">
            <v>6531</v>
          </cell>
          <cell r="B198" t="str">
            <v>CCL6531 Yuxi 玉溪市</v>
          </cell>
          <cell r="C198">
            <v>1767.1460609999999</v>
          </cell>
          <cell r="D198">
            <v>197.00000000000099</v>
          </cell>
        </row>
        <row r="199">
          <cell r="A199" t="str">
            <v>2390</v>
          </cell>
          <cell r="B199" t="str">
            <v>CCL2390 Chuzhou 滁州市</v>
          </cell>
          <cell r="C199">
            <v>1765.3872530000003</v>
          </cell>
          <cell r="D199">
            <v>198.00000000000099</v>
          </cell>
        </row>
        <row r="200">
          <cell r="A200" t="str">
            <v>0625</v>
          </cell>
          <cell r="B200" t="str">
            <v>CCL0625 Renqiu 任丘市</v>
          </cell>
          <cell r="C200">
            <v>1740.023735</v>
          </cell>
          <cell r="D200">
            <v>199.00000000000099</v>
          </cell>
        </row>
        <row r="201">
          <cell r="A201" t="str">
            <v>0450</v>
          </cell>
          <cell r="B201" t="str">
            <v>CCL0450 Yangquan 阳泉市</v>
          </cell>
          <cell r="C201">
            <v>1735.2988639999999</v>
          </cell>
          <cell r="D201">
            <v>200.00000000000099</v>
          </cell>
        </row>
        <row r="202">
          <cell r="A202" t="str">
            <v>4550</v>
          </cell>
          <cell r="B202" t="str">
            <v>CCL4550 Anyang 安阳市</v>
          </cell>
          <cell r="C202">
            <v>1711.0781250000002</v>
          </cell>
          <cell r="D202">
            <v>201.00000000000099</v>
          </cell>
        </row>
        <row r="203">
          <cell r="A203" t="str">
            <v>4320</v>
          </cell>
          <cell r="B203" t="str">
            <v>CCL4320 Xiaogan 孝感市</v>
          </cell>
          <cell r="C203">
            <v>1660.6838399999999</v>
          </cell>
          <cell r="D203">
            <v>202.00000000000099</v>
          </cell>
        </row>
        <row r="204">
          <cell r="A204" t="str">
            <v>2340</v>
          </cell>
          <cell r="B204" t="str">
            <v>CCL2340 Suzhou 宿州市</v>
          </cell>
          <cell r="C204">
            <v>1649.6157309999999</v>
          </cell>
          <cell r="D204">
            <v>203.00000000000099</v>
          </cell>
        </row>
        <row r="205">
          <cell r="A205" t="str">
            <v>2154</v>
          </cell>
          <cell r="B205" t="str">
            <v>CCL2154 Taicang 太仓市</v>
          </cell>
          <cell r="C205">
            <v>1629.9991139999997</v>
          </cell>
          <cell r="D205">
            <v>204.00000000000099</v>
          </cell>
        </row>
        <row r="206">
          <cell r="A206" t="str">
            <v>1162</v>
          </cell>
          <cell r="B206" t="str">
            <v>CCL1162 Pulandian 普兰店市</v>
          </cell>
          <cell r="C206">
            <v>1612.5411119999999</v>
          </cell>
          <cell r="D206">
            <v>205.00000000000099</v>
          </cell>
        </row>
        <row r="207">
          <cell r="A207" t="str">
            <v>2768</v>
          </cell>
          <cell r="B207" t="str">
            <v>CCL2768 Rizhao 日照市</v>
          </cell>
          <cell r="C207">
            <v>1600.0658649999998</v>
          </cell>
          <cell r="D207">
            <v>206.00000000000099</v>
          </cell>
        </row>
        <row r="208">
          <cell r="A208" t="str">
            <v>8350</v>
          </cell>
          <cell r="B208" t="str">
            <v>CCL8350 Yining 伊宁市</v>
          </cell>
          <cell r="C208">
            <v>1578.1962759999999</v>
          </cell>
          <cell r="D208">
            <v>207.00000000000099</v>
          </cell>
        </row>
        <row r="209">
          <cell r="A209" t="str">
            <v>3650</v>
          </cell>
          <cell r="B209" t="str">
            <v>CCL3650 Sanming 三明市</v>
          </cell>
          <cell r="C209">
            <v>1573.1485739999998</v>
          </cell>
          <cell r="D209">
            <v>208.00000000000099</v>
          </cell>
        </row>
        <row r="210">
          <cell r="A210" t="str">
            <v>8332</v>
          </cell>
          <cell r="B210" t="str">
            <v>CCL8332 Kuitun 奎屯市</v>
          </cell>
          <cell r="C210">
            <v>1555.6426409999999</v>
          </cell>
          <cell r="D210">
            <v>209.00000000000099</v>
          </cell>
        </row>
        <row r="211">
          <cell r="A211" t="str">
            <v>1170</v>
          </cell>
          <cell r="B211" t="str">
            <v>CCL1170 Benxi 本溪市</v>
          </cell>
          <cell r="C211">
            <v>1536.2241469999997</v>
          </cell>
          <cell r="D211">
            <v>210.00000000000099</v>
          </cell>
        </row>
        <row r="212">
          <cell r="A212" t="str">
            <v>2012</v>
          </cell>
          <cell r="B212" t="str">
            <v>CCL2012 Shanghai-pudong 浦东新区</v>
          </cell>
          <cell r="C212">
            <v>1518.0339779999999</v>
          </cell>
          <cell r="D212">
            <v>211.00000000000099</v>
          </cell>
        </row>
        <row r="213">
          <cell r="A213" t="str">
            <v>5361</v>
          </cell>
          <cell r="B213" t="str">
            <v>CCL5361 Hepu-county 合浦县</v>
          </cell>
          <cell r="C213">
            <v>1505.458895</v>
          </cell>
          <cell r="D213">
            <v>212.00000000000099</v>
          </cell>
        </row>
        <row r="214">
          <cell r="A214" t="str">
            <v>2450</v>
          </cell>
          <cell r="B214" t="str">
            <v>CCL2450 Huangshan 黄山市</v>
          </cell>
          <cell r="C214">
            <v>1494.0529179999999</v>
          </cell>
          <cell r="D214">
            <v>213.00000000000099</v>
          </cell>
        </row>
        <row r="215">
          <cell r="A215" t="str">
            <v>4160</v>
          </cell>
          <cell r="B215" t="str">
            <v>CCL4160 Jishou 吉首市</v>
          </cell>
          <cell r="C215">
            <v>1490.203442</v>
          </cell>
          <cell r="D215">
            <v>214.00000000000099</v>
          </cell>
        </row>
        <row r="216">
          <cell r="A216" t="str">
            <v>5630</v>
          </cell>
          <cell r="B216" t="str">
            <v>CCL5630 Zunyi 遵义市</v>
          </cell>
          <cell r="C216">
            <v>1470.6681939999999</v>
          </cell>
          <cell r="D216">
            <v>215.00000000000099</v>
          </cell>
        </row>
        <row r="217">
          <cell r="A217" t="str">
            <v>5280</v>
          </cell>
          <cell r="B217" t="str">
            <v>CCL5280 Foshan 佛山市</v>
          </cell>
          <cell r="C217">
            <v>1468.9359630000001</v>
          </cell>
          <cell r="D217">
            <v>216.00000000000099</v>
          </cell>
        </row>
        <row r="218">
          <cell r="A218" t="str">
            <v>6210</v>
          </cell>
          <cell r="B218" t="str">
            <v>CCL6210 Mianyang 绵阳市</v>
          </cell>
          <cell r="C218">
            <v>1438.7073930000001</v>
          </cell>
          <cell r="D218">
            <v>217.00000000000099</v>
          </cell>
        </row>
        <row r="219">
          <cell r="A219" t="str">
            <v>5295</v>
          </cell>
          <cell r="B219" t="str">
            <v>CCL5295 Yangjiang 阳江市</v>
          </cell>
          <cell r="C219">
            <v>1437.3837980000001</v>
          </cell>
          <cell r="D219">
            <v>218.00000000000099</v>
          </cell>
        </row>
        <row r="220">
          <cell r="A220" t="str">
            <v>6290</v>
          </cell>
          <cell r="B220" t="str">
            <v>CCL6290 Suining 遂宁市</v>
          </cell>
          <cell r="C220">
            <v>1424.0324790000002</v>
          </cell>
          <cell r="D220">
            <v>219.00000000000099</v>
          </cell>
        </row>
        <row r="221">
          <cell r="A221" t="str">
            <v>7340</v>
          </cell>
          <cell r="B221" t="str">
            <v>CCL7340 Zhangye 张掖市</v>
          </cell>
          <cell r="C221">
            <v>1421.2467229999997</v>
          </cell>
          <cell r="D221">
            <v>220.00000000000099</v>
          </cell>
        </row>
        <row r="222">
          <cell r="A222" t="str">
            <v>5330</v>
          </cell>
          <cell r="B222" t="str">
            <v>CCL5330 Baise 百色市</v>
          </cell>
          <cell r="C222">
            <v>1420.3195949999999</v>
          </cell>
          <cell r="D222">
            <v>221.00000000000099</v>
          </cell>
        </row>
        <row r="223">
          <cell r="A223" t="str">
            <v>3160</v>
          </cell>
          <cell r="B223" t="str">
            <v>CCL3160 Zhoushan 舟山市</v>
          </cell>
          <cell r="C223">
            <v>1396.6348640000001</v>
          </cell>
          <cell r="D223">
            <v>222.00000000000099</v>
          </cell>
        </row>
        <row r="224">
          <cell r="A224" t="str">
            <v>3502</v>
          </cell>
          <cell r="B224" t="str">
            <v>CCL3502 Changle 长乐市</v>
          </cell>
          <cell r="C224">
            <v>1381.1248559999999</v>
          </cell>
          <cell r="D224">
            <v>223.00000000000099</v>
          </cell>
        </row>
        <row r="225">
          <cell r="A225" t="str">
            <v>5160</v>
          </cell>
          <cell r="B225" t="str">
            <v>CCL5160 Huizhou 惠州市</v>
          </cell>
          <cell r="C225">
            <v>1354.8861239999999</v>
          </cell>
          <cell r="D225">
            <v>224.00000000000099</v>
          </cell>
        </row>
        <row r="226">
          <cell r="A226" t="str">
            <v>3430</v>
          </cell>
          <cell r="B226" t="str">
            <v>CCL3430 Jian 吉安市</v>
          </cell>
          <cell r="C226">
            <v>1352.1696849999998</v>
          </cell>
          <cell r="D226">
            <v>225.00000000000099</v>
          </cell>
        </row>
        <row r="227">
          <cell r="A227" t="str">
            <v>3330</v>
          </cell>
          <cell r="B227" t="str">
            <v>CCL3330 Jingdezheng 景德镇市</v>
          </cell>
          <cell r="C227">
            <v>1343.1116280000001</v>
          </cell>
          <cell r="D227">
            <v>226.00000000000099</v>
          </cell>
        </row>
        <row r="228">
          <cell r="A228" t="str">
            <v>6430</v>
          </cell>
          <cell r="B228" t="str">
            <v>CCL6430 Zigong 自贡市</v>
          </cell>
          <cell r="C228">
            <v>1339.446768</v>
          </cell>
          <cell r="D228">
            <v>227.00000000000099</v>
          </cell>
        </row>
        <row r="229">
          <cell r="A229" t="str">
            <v>4130</v>
          </cell>
          <cell r="B229" t="str">
            <v>CCL4130 Yiyang 益阳市</v>
          </cell>
          <cell r="C229">
            <v>1334.5244360000002</v>
          </cell>
          <cell r="D229">
            <v>228.00000000000099</v>
          </cell>
        </row>
        <row r="230">
          <cell r="A230" t="str">
            <v>4760</v>
          </cell>
          <cell r="B230" t="str">
            <v>CCL4760 Shangqiu 商丘市</v>
          </cell>
          <cell r="C230">
            <v>1314.2433259999998</v>
          </cell>
          <cell r="D230">
            <v>229.00000000000099</v>
          </cell>
        </row>
        <row r="231">
          <cell r="A231" t="str">
            <v>4220</v>
          </cell>
          <cell r="B231" t="str">
            <v>CCL4220 Shaoyang 邵阳市</v>
          </cell>
          <cell r="C231">
            <v>1308.507245</v>
          </cell>
          <cell r="D231">
            <v>230.00000000000099</v>
          </cell>
        </row>
        <row r="232">
          <cell r="A232" t="str">
            <v>7410</v>
          </cell>
          <cell r="B232" t="str">
            <v>CCL7410 Tianshui 天水市</v>
          </cell>
          <cell r="C232">
            <v>1308.1076149999997</v>
          </cell>
          <cell r="D232">
            <v>231.00000000000099</v>
          </cell>
        </row>
        <row r="233">
          <cell r="A233" t="str">
            <v>1142</v>
          </cell>
          <cell r="B233" t="str">
            <v>CCL1142 Haicheng 海城市</v>
          </cell>
          <cell r="C233">
            <v>1284.5946570000001</v>
          </cell>
          <cell r="D233">
            <v>232.00000000000099</v>
          </cell>
        </row>
        <row r="234">
          <cell r="A234" t="str">
            <v>1180</v>
          </cell>
          <cell r="B234" t="str">
            <v>CCL1180 Dandong 丹东市</v>
          </cell>
          <cell r="C234">
            <v>1280.2470659999997</v>
          </cell>
          <cell r="D234">
            <v>233.00000000000099</v>
          </cell>
        </row>
        <row r="235">
          <cell r="A235" t="str">
            <v>3552</v>
          </cell>
          <cell r="B235" t="str">
            <v>CCL3552 Fuding 福鼎市</v>
          </cell>
          <cell r="C235">
            <v>1233.932462</v>
          </cell>
          <cell r="D235">
            <v>234.00000000000099</v>
          </cell>
        </row>
        <row r="236">
          <cell r="A236" t="str">
            <v>2123</v>
          </cell>
          <cell r="B236" t="str">
            <v>CCL2123 Danyang 丹阳市</v>
          </cell>
          <cell r="C236">
            <v>1214.998325</v>
          </cell>
          <cell r="D236">
            <v>235.00000000000099</v>
          </cell>
        </row>
        <row r="237">
          <cell r="A237" t="str">
            <v>3370</v>
          </cell>
          <cell r="B237" t="str">
            <v>CCL3370 Pingxiang 萍乡市</v>
          </cell>
          <cell r="C237">
            <v>1191.2125109999999</v>
          </cell>
          <cell r="D237">
            <v>236.00000000000099</v>
          </cell>
        </row>
        <row r="238">
          <cell r="A238" t="str">
            <v>4450</v>
          </cell>
          <cell r="B238" t="str">
            <v>CCL4450 Enshi 恩施市</v>
          </cell>
          <cell r="C238">
            <v>1189.9875980000002</v>
          </cell>
          <cell r="D238">
            <v>237.00000000000099</v>
          </cell>
        </row>
        <row r="239">
          <cell r="A239" t="str">
            <v>6650</v>
          </cell>
          <cell r="B239" t="str">
            <v>CCL6650 Simao 思茅市</v>
          </cell>
          <cell r="C239">
            <v>1189.5954629999999</v>
          </cell>
          <cell r="D239">
            <v>238.00000000000099</v>
          </cell>
        </row>
        <row r="240">
          <cell r="A240" t="str">
            <v>7154</v>
          </cell>
          <cell r="B240" t="str">
            <v>CCL7154 Hancheng 韩城市</v>
          </cell>
          <cell r="C240">
            <v>1182.7513780000002</v>
          </cell>
          <cell r="D240">
            <v>239.00000000000099</v>
          </cell>
        </row>
        <row r="241">
          <cell r="A241" t="str">
            <v>5140</v>
          </cell>
          <cell r="B241" t="str">
            <v>CCL5140 Meizhou 梅州市</v>
          </cell>
          <cell r="C241">
            <v>1167.4682629999998</v>
          </cell>
          <cell r="D241">
            <v>240.00000000000099</v>
          </cell>
        </row>
        <row r="242">
          <cell r="A242" t="str">
            <v>5260</v>
          </cell>
          <cell r="B242" t="str">
            <v>CCL5260 Zhaoqing 肇庆市</v>
          </cell>
          <cell r="C242">
            <v>1164.809992</v>
          </cell>
          <cell r="D242">
            <v>241.00000000000099</v>
          </cell>
        </row>
        <row r="243">
          <cell r="A243" t="str">
            <v>1330</v>
          </cell>
          <cell r="B243" t="str">
            <v>CCL1330 Yanji 延吉市</v>
          </cell>
          <cell r="C243">
            <v>1156.8285309999999</v>
          </cell>
          <cell r="D243">
            <v>242.00000000000099</v>
          </cell>
        </row>
        <row r="244">
          <cell r="A244" t="str">
            <v>1220</v>
          </cell>
          <cell r="B244" t="str">
            <v>CCL1220 Chaoyang-county 朝阳市市-县</v>
          </cell>
          <cell r="C244">
            <v>1138.9867660000002</v>
          </cell>
          <cell r="D244">
            <v>243.00000000000099</v>
          </cell>
        </row>
        <row r="245">
          <cell r="A245" t="str">
            <v>5304</v>
          </cell>
          <cell r="B245" t="str">
            <v>CCL5304 Binyang-county 宾阳县</v>
          </cell>
          <cell r="C245">
            <v>1137.316178</v>
          </cell>
          <cell r="D245">
            <v>244.00000000000099</v>
          </cell>
        </row>
        <row r="246">
          <cell r="A246" t="str">
            <v>3312</v>
          </cell>
          <cell r="B246" t="str">
            <v>CCL3312 Zhangshu 樟树市</v>
          </cell>
          <cell r="C246">
            <v>1124.765267</v>
          </cell>
          <cell r="D246">
            <v>245.00000000000099</v>
          </cell>
        </row>
        <row r="247">
          <cell r="A247" t="str">
            <v>3550</v>
          </cell>
          <cell r="B247" t="str">
            <v>CCL3550 Fuan 福安市</v>
          </cell>
          <cell r="C247">
            <v>1112.7274170000001</v>
          </cell>
          <cell r="D247">
            <v>246.00000000000099</v>
          </cell>
        </row>
        <row r="248">
          <cell r="A248" t="str">
            <v>4080</v>
          </cell>
          <cell r="B248" t="str">
            <v>CCL4080 Chongqing-fuling 涪陵区</v>
          </cell>
          <cell r="C248">
            <v>1112.5655429999999</v>
          </cell>
          <cell r="D248">
            <v>247.00000000000099</v>
          </cell>
        </row>
        <row r="249">
          <cell r="A249" t="str">
            <v>3621</v>
          </cell>
          <cell r="B249" t="str">
            <v>CCL3621 Ningde 宁德市</v>
          </cell>
          <cell r="C249">
            <v>1112.397119</v>
          </cell>
          <cell r="D249">
            <v>248.00000000000099</v>
          </cell>
        </row>
        <row r="250">
          <cell r="A250" t="str">
            <v>4660</v>
          </cell>
          <cell r="B250" t="str">
            <v>CCL4660 Zhoukou 周口市</v>
          </cell>
          <cell r="C250">
            <v>1109.298822</v>
          </cell>
          <cell r="D250">
            <v>249.00000000000099</v>
          </cell>
        </row>
        <row r="251">
          <cell r="A251" t="str">
            <v>1350</v>
          </cell>
          <cell r="B251" t="str">
            <v>CCL1350 Meihekou 梅河口市</v>
          </cell>
          <cell r="C251">
            <v>1093.785355</v>
          </cell>
          <cell r="D251">
            <v>250.00000000000099</v>
          </cell>
        </row>
        <row r="252">
          <cell r="A252" t="str">
            <v>1250</v>
          </cell>
          <cell r="B252" t="str">
            <v>CCL1250 Huludao 葫芦岛市</v>
          </cell>
          <cell r="C252">
            <v>1091.7540550000001</v>
          </cell>
          <cell r="D252">
            <v>251.00000000000099</v>
          </cell>
        </row>
        <row r="253">
          <cell r="A253" t="str">
            <v>2017</v>
          </cell>
          <cell r="B253" t="str">
            <v>CCL2017 Shanghai-qingpu 青浦县</v>
          </cell>
          <cell r="C253">
            <v>1091.0769769999999</v>
          </cell>
          <cell r="D253">
            <v>252.00000000000099</v>
          </cell>
        </row>
        <row r="254">
          <cell r="A254" t="str">
            <v>1360</v>
          </cell>
          <cell r="B254" t="str">
            <v>CCL1360 Siping 四平市</v>
          </cell>
          <cell r="C254">
            <v>1083.8954500000002</v>
          </cell>
          <cell r="D254">
            <v>253.00000000000099</v>
          </cell>
        </row>
        <row r="255">
          <cell r="A255" t="str">
            <v>4373</v>
          </cell>
          <cell r="B255" t="str">
            <v>CCL4373 Chibi 赤壁市</v>
          </cell>
          <cell r="C255">
            <v>1075.118847</v>
          </cell>
          <cell r="D255">
            <v>254.00000000000099</v>
          </cell>
        </row>
        <row r="256">
          <cell r="A256" t="str">
            <v>1374</v>
          </cell>
          <cell r="B256" t="str">
            <v>CCL1374 Wulanhaote 乌兰浩特市</v>
          </cell>
          <cell r="C256">
            <v>1061.8146629999999</v>
          </cell>
          <cell r="D256">
            <v>255.00000000000099</v>
          </cell>
        </row>
        <row r="257">
          <cell r="A257" t="str">
            <v>5430</v>
          </cell>
          <cell r="B257" t="str">
            <v>CCL5430 Wuzhou 梧州市</v>
          </cell>
          <cell r="C257">
            <v>1049.370639</v>
          </cell>
          <cell r="D257">
            <v>256.00000000000102</v>
          </cell>
        </row>
        <row r="258">
          <cell r="A258" t="str">
            <v>5720</v>
          </cell>
          <cell r="B258" t="str">
            <v>CCL5720 Sanya 三亚市</v>
          </cell>
          <cell r="C258">
            <v>1014.5647980000001</v>
          </cell>
          <cell r="D258">
            <v>257.00000000000102</v>
          </cell>
        </row>
        <row r="259">
          <cell r="A259" t="str">
            <v>8500</v>
          </cell>
          <cell r="B259" t="str">
            <v>CCL8500 Lhasa 拉萨市</v>
          </cell>
          <cell r="C259">
            <v>1003.4269810000002</v>
          </cell>
          <cell r="D259">
            <v>258.00000000000102</v>
          </cell>
        </row>
        <row r="260">
          <cell r="A260" t="str">
            <v>4620</v>
          </cell>
          <cell r="B260" t="str">
            <v>CCL4620 Luohe 漯河市</v>
          </cell>
          <cell r="C260">
            <v>990.44585500000005</v>
          </cell>
          <cell r="D260">
            <v>259.00000000000102</v>
          </cell>
        </row>
        <row r="261">
          <cell r="A261" t="str">
            <v>1014</v>
          </cell>
          <cell r="B261" t="str">
            <v>CCL1014 Beijing-huairou 怀柔县</v>
          </cell>
          <cell r="C261">
            <v>949.41139300000009</v>
          </cell>
          <cell r="D261">
            <v>260.00000000000102</v>
          </cell>
        </row>
        <row r="262">
          <cell r="A262" t="str">
            <v>3530</v>
          </cell>
          <cell r="B262" t="str">
            <v>CCL3530 Nanping 南平市</v>
          </cell>
          <cell r="C262">
            <v>948.00167799999997</v>
          </cell>
          <cell r="D262">
            <v>261.00000000000102</v>
          </cell>
        </row>
        <row r="263">
          <cell r="A263" t="str">
            <v>5371</v>
          </cell>
          <cell r="B263" t="str">
            <v>CCL5371 Guigang 贵港市</v>
          </cell>
          <cell r="C263">
            <v>946.29344900000024</v>
          </cell>
          <cell r="D263">
            <v>262.00000000000102</v>
          </cell>
        </row>
        <row r="264">
          <cell r="A264" t="str">
            <v>7351</v>
          </cell>
          <cell r="B264" t="str">
            <v>CCL7351 Jiayuguang 嘉峪关市</v>
          </cell>
          <cell r="C264">
            <v>932.52629200000013</v>
          </cell>
          <cell r="D264">
            <v>263.00000000000102</v>
          </cell>
        </row>
        <row r="265">
          <cell r="A265" t="str">
            <v>2657</v>
          </cell>
          <cell r="B265" t="str">
            <v>CCL2657 Longkou 龙口市</v>
          </cell>
          <cell r="C265">
            <v>925.34502699999985</v>
          </cell>
          <cell r="D265">
            <v>264.00000000000102</v>
          </cell>
        </row>
        <row r="266">
          <cell r="A266" t="str">
            <v>6780</v>
          </cell>
          <cell r="B266" t="str">
            <v>CCL6780 Baoshan 保山市</v>
          </cell>
          <cell r="C266">
            <v>906.98897399999998</v>
          </cell>
          <cell r="D266">
            <v>265.00000000000102</v>
          </cell>
        </row>
        <row r="267">
          <cell r="A267" t="str">
            <v>5470</v>
          </cell>
          <cell r="B267" t="str">
            <v>CCL5470 Hechi 河池市</v>
          </cell>
          <cell r="C267">
            <v>906.45837700000004</v>
          </cell>
          <cell r="D267">
            <v>266.00000000000102</v>
          </cell>
        </row>
        <row r="268">
          <cell r="A268" t="str">
            <v>6118</v>
          </cell>
          <cell r="B268" t="str">
            <v>CCL6118 Dujiangyan 都江堰市</v>
          </cell>
          <cell r="C268">
            <v>904.30949899999996</v>
          </cell>
          <cell r="D268">
            <v>267.00000000000102</v>
          </cell>
        </row>
        <row r="269">
          <cell r="A269" t="str">
            <v>5163</v>
          </cell>
          <cell r="B269" t="str">
            <v>CCL5163 Huidong-county 惠东县</v>
          </cell>
          <cell r="C269">
            <v>878.01396099999999</v>
          </cell>
          <cell r="D269">
            <v>268.00000000000102</v>
          </cell>
        </row>
        <row r="270">
          <cell r="A270" t="str">
            <v>6217</v>
          </cell>
          <cell r="B270" t="str">
            <v>CCL6217 Jiangyou 江油市</v>
          </cell>
          <cell r="C270">
            <v>854.53947899999991</v>
          </cell>
          <cell r="D270">
            <v>269.00000000000102</v>
          </cell>
        </row>
        <row r="271">
          <cell r="A271" t="str">
            <v>7270</v>
          </cell>
          <cell r="B271" t="str">
            <v>CCL7270 Tongchuan 铜川市</v>
          </cell>
          <cell r="C271">
            <v>825.94185400000003</v>
          </cell>
          <cell r="D271">
            <v>270.00000000000102</v>
          </cell>
        </row>
        <row r="272">
          <cell r="A272" t="str">
            <v>3118</v>
          </cell>
          <cell r="B272" t="str">
            <v>CCL3118 Zhuji 诸暨市</v>
          </cell>
          <cell r="C272">
            <v>825.30824400000006</v>
          </cell>
          <cell r="D272">
            <v>271.00000000000102</v>
          </cell>
        </row>
        <row r="273">
          <cell r="A273" t="str">
            <v>4021</v>
          </cell>
          <cell r="B273" t="str">
            <v>CCL4021 Chongqing-yongchuan 永川市</v>
          </cell>
          <cell r="C273">
            <v>818.76111500000002</v>
          </cell>
          <cell r="D273">
            <v>272.00000000000102</v>
          </cell>
        </row>
        <row r="274">
          <cell r="A274" t="str">
            <v>6142</v>
          </cell>
          <cell r="B274" t="str">
            <v>CCL6142 Emeishan 峨眉山市</v>
          </cell>
          <cell r="C274">
            <v>815.679079</v>
          </cell>
          <cell r="D274">
            <v>273.00000000000102</v>
          </cell>
        </row>
        <row r="275">
          <cell r="A275" t="str">
            <v>3425</v>
          </cell>
          <cell r="B275" t="str">
            <v>CCL3425 Ruijin 瑞金市</v>
          </cell>
          <cell r="C275">
            <v>813.92726900000014</v>
          </cell>
          <cell r="D275">
            <v>274.00000000000102</v>
          </cell>
        </row>
        <row r="276">
          <cell r="A276" t="str">
            <v>3123</v>
          </cell>
          <cell r="B276" t="str">
            <v>CCL3123 Shangyu 上虞市</v>
          </cell>
          <cell r="C276">
            <v>786.74816399999997</v>
          </cell>
          <cell r="D276">
            <v>275.00000000000102</v>
          </cell>
        </row>
        <row r="277">
          <cell r="A277" t="str">
            <v>5156</v>
          </cell>
          <cell r="B277" t="str">
            <v>CCL5156 Chaoan-county 潮安县</v>
          </cell>
          <cell r="C277">
            <v>773.11797999999999</v>
          </cell>
          <cell r="D277">
            <v>276.00000000000102</v>
          </cell>
        </row>
        <row r="278">
          <cell r="A278" t="str">
            <v>3540</v>
          </cell>
          <cell r="B278" t="str">
            <v>CCL3540 Shaowu 邵武市</v>
          </cell>
          <cell r="C278">
            <v>772.66545999999983</v>
          </cell>
          <cell r="D278">
            <v>277.00000000000102</v>
          </cell>
        </row>
        <row r="279">
          <cell r="A279" t="str">
            <v>1340</v>
          </cell>
          <cell r="B279" t="str">
            <v>CCL1340 Tonghua 通化市</v>
          </cell>
          <cell r="C279">
            <v>758.89528099999984</v>
          </cell>
          <cell r="D279">
            <v>278.00000000000102</v>
          </cell>
        </row>
        <row r="280">
          <cell r="A280" t="str">
            <v>1230</v>
          </cell>
          <cell r="B280" t="str">
            <v>CCL1230 Fuxin 阜新市</v>
          </cell>
          <cell r="C280">
            <v>755.03347199999996</v>
          </cell>
          <cell r="D280">
            <v>279.00000000000102</v>
          </cell>
        </row>
        <row r="281">
          <cell r="A281" t="str">
            <v>2261</v>
          </cell>
          <cell r="B281" t="str">
            <v>CCL2261 Haimen 海门市</v>
          </cell>
          <cell r="C281">
            <v>745.94725500000004</v>
          </cell>
          <cell r="D281">
            <v>280.00000000000102</v>
          </cell>
        </row>
        <row r="282">
          <cell r="A282" t="str">
            <v>6414</v>
          </cell>
          <cell r="B282" t="str">
            <v>CCL6414 Jianyang 简阳市</v>
          </cell>
          <cell r="C282">
            <v>735.00732400000004</v>
          </cell>
          <cell r="D282">
            <v>281.00000000000102</v>
          </cell>
        </row>
        <row r="283">
          <cell r="A283" t="str">
            <v>1520</v>
          </cell>
          <cell r="B283" t="str">
            <v>CCL1520 Suihua 绥化市</v>
          </cell>
          <cell r="C283">
            <v>711.75710900000001</v>
          </cell>
          <cell r="D283">
            <v>282.00000000000102</v>
          </cell>
        </row>
        <row r="284">
          <cell r="A284" t="str">
            <v>3141</v>
          </cell>
          <cell r="B284" t="str">
            <v>CCL3141 Jiashan-county 嘉善县</v>
          </cell>
          <cell r="C284">
            <v>698.34383600000001</v>
          </cell>
          <cell r="D284">
            <v>283.00000000000102</v>
          </cell>
        </row>
        <row r="285">
          <cell r="A285" t="str">
            <v>4270</v>
          </cell>
          <cell r="B285" t="str">
            <v>CCL4270 Zhangjiajie 张家界市</v>
          </cell>
          <cell r="C285">
            <v>692.00452599999994</v>
          </cell>
          <cell r="D285">
            <v>284.00000000000102</v>
          </cell>
        </row>
        <row r="286">
          <cell r="A286" t="str">
            <v>5428</v>
          </cell>
          <cell r="B286" t="str">
            <v>CCL5428 Hezhou 贺州市</v>
          </cell>
          <cell r="C286">
            <v>691.04082200000005</v>
          </cell>
          <cell r="D286">
            <v>285.00000000000102</v>
          </cell>
        </row>
        <row r="287">
          <cell r="A287" t="str">
            <v>6114</v>
          </cell>
          <cell r="B287" t="str">
            <v>CCL6114 Xinjin-county 新津县</v>
          </cell>
          <cell r="C287">
            <v>682.81479599999989</v>
          </cell>
          <cell r="D287">
            <v>286.00000000000102</v>
          </cell>
        </row>
        <row r="288">
          <cell r="A288" t="str">
            <v>2011</v>
          </cell>
          <cell r="B288" t="str">
            <v>CCL2011 Shanghai-minghang 闵行区</v>
          </cell>
          <cell r="C288">
            <v>679.49941200000001</v>
          </cell>
          <cell r="D288">
            <v>287.00000000000102</v>
          </cell>
        </row>
        <row r="289">
          <cell r="A289" t="str">
            <v>4120</v>
          </cell>
          <cell r="B289" t="str">
            <v>CCL4120 Zhuzhou 株洲市</v>
          </cell>
          <cell r="C289">
            <v>659.82047699999998</v>
          </cell>
          <cell r="D289">
            <v>288.00000000000102</v>
          </cell>
        </row>
        <row r="290">
          <cell r="A290" t="str">
            <v>5610</v>
          </cell>
          <cell r="B290" t="str">
            <v>CCL5610 Anshun 安顺市</v>
          </cell>
          <cell r="C290">
            <v>657.62810800000011</v>
          </cell>
          <cell r="D290">
            <v>289.00000000000102</v>
          </cell>
        </row>
        <row r="291">
          <cell r="A291" t="str">
            <v>3440</v>
          </cell>
          <cell r="B291" t="str">
            <v>CCL3440 Fuzhou 临川市</v>
          </cell>
          <cell r="C291">
            <v>633.03455299999996</v>
          </cell>
          <cell r="D291">
            <v>290.00000000000102</v>
          </cell>
        </row>
        <row r="292">
          <cell r="A292" t="str">
            <v>2721</v>
          </cell>
          <cell r="B292" t="str">
            <v>CCL2721 Jining 济宁市</v>
          </cell>
          <cell r="C292">
            <v>626.424532</v>
          </cell>
          <cell r="D292">
            <v>291.00000000000102</v>
          </cell>
        </row>
        <row r="293">
          <cell r="A293" t="str">
            <v>6360</v>
          </cell>
          <cell r="B293" t="str">
            <v>CCL6360 Bazhong 巴中市</v>
          </cell>
          <cell r="C293">
            <v>594.95180099999993</v>
          </cell>
          <cell r="D293">
            <v>292.00000000000102</v>
          </cell>
        </row>
        <row r="294">
          <cell r="A294" t="str">
            <v>5114</v>
          </cell>
          <cell r="B294" t="str">
            <v>CCL5114 Panyu 番禺市</v>
          </cell>
          <cell r="C294">
            <v>593.88218199999994</v>
          </cell>
          <cell r="D294">
            <v>293.00000000000102</v>
          </cell>
        </row>
        <row r="295">
          <cell r="A295" t="str">
            <v>2652</v>
          </cell>
          <cell r="B295" t="str">
            <v>CCL2652 Laiyang 莱阳市</v>
          </cell>
          <cell r="C295">
            <v>565.8119559999999</v>
          </cell>
          <cell r="D295">
            <v>294.00000000000102</v>
          </cell>
        </row>
        <row r="296">
          <cell r="A296" t="str">
            <v>5166</v>
          </cell>
          <cell r="B296" t="str">
            <v>CCL5166 Shanwei 汕尾市</v>
          </cell>
          <cell r="C296">
            <v>516.14501500000006</v>
          </cell>
          <cell r="D296">
            <v>295.00000000000102</v>
          </cell>
        </row>
        <row r="297">
          <cell r="A297" t="str">
            <v>3503</v>
          </cell>
          <cell r="B297" t="str">
            <v>CCL3503 Fuqing 福清市</v>
          </cell>
          <cell r="C297">
            <v>514.74020499999995</v>
          </cell>
          <cell r="D297">
            <v>296.00000000000102</v>
          </cell>
        </row>
        <row r="298">
          <cell r="A298" t="str">
            <v>7250</v>
          </cell>
          <cell r="B298" t="str">
            <v>CCL7250 Ankang 安康市</v>
          </cell>
          <cell r="C298">
            <v>504.97706000000005</v>
          </cell>
          <cell r="D298">
            <v>297.00000000000102</v>
          </cell>
        </row>
        <row r="299">
          <cell r="A299" t="str">
            <v>1511</v>
          </cell>
          <cell r="B299" t="str">
            <v>CCL1511 Zhaodong 肇东市</v>
          </cell>
          <cell r="C299">
            <v>497.87945499999995</v>
          </cell>
          <cell r="D299">
            <v>298.00000000000102</v>
          </cell>
        </row>
        <row r="300">
          <cell r="A300" t="str">
            <v>7140</v>
          </cell>
          <cell r="B300" t="str">
            <v>CCL7140 Weinan 渭南市</v>
          </cell>
          <cell r="C300">
            <v>489.74426499999993</v>
          </cell>
          <cell r="D300">
            <v>299.00000000000102</v>
          </cell>
        </row>
        <row r="301">
          <cell r="A301" t="str">
            <v>4630</v>
          </cell>
          <cell r="B301" t="str">
            <v>CCL4630 Zhumadian 驻马店市</v>
          </cell>
          <cell r="C301">
            <v>456.67437799999999</v>
          </cell>
          <cell r="D301">
            <v>300.00000000000102</v>
          </cell>
        </row>
        <row r="302">
          <cell r="A302" t="str">
            <v>2232</v>
          </cell>
          <cell r="B302" t="str">
            <v>CCL2232 Huai'an 淮安市</v>
          </cell>
          <cell r="C302">
            <v>445.301828</v>
          </cell>
          <cell r="D302">
            <v>301.00000000000102</v>
          </cell>
        </row>
        <row r="303">
          <cell r="A303" t="str">
            <v>2131</v>
          </cell>
          <cell r="B303" t="str">
            <v>CCL2131 Wujin 武进市</v>
          </cell>
          <cell r="C303">
            <v>438.17293899999999</v>
          </cell>
          <cell r="D303">
            <v>302.00000000000102</v>
          </cell>
        </row>
        <row r="304">
          <cell r="A304" t="str">
            <v>2256</v>
          </cell>
          <cell r="B304" t="str">
            <v>CCL2256 Gaoyou 高邮市</v>
          </cell>
          <cell r="C304">
            <v>387.63061299999998</v>
          </cell>
          <cell r="D304">
            <v>303.00000000000102</v>
          </cell>
        </row>
        <row r="305">
          <cell r="A305" t="str">
            <v>1163</v>
          </cell>
          <cell r="B305" t="str">
            <v>CCL1163 Wafangdian 瓦房店市</v>
          </cell>
          <cell r="C305">
            <v>380.54339399999998</v>
          </cell>
          <cell r="D305">
            <v>304.00000000000102</v>
          </cell>
        </row>
        <row r="306">
          <cell r="A306" t="str">
            <v>4140</v>
          </cell>
          <cell r="B306" t="str">
            <v>CCL4140 Yueyang 岳阳市</v>
          </cell>
          <cell r="C306">
            <v>380.11462399999999</v>
          </cell>
          <cell r="D306">
            <v>305.00000000000102</v>
          </cell>
        </row>
        <row r="307">
          <cell r="A307" t="str">
            <v>5250</v>
          </cell>
          <cell r="B307" t="str">
            <v>CCL5250 Maoming 茂名市</v>
          </cell>
          <cell r="C307">
            <v>363.53068300000001</v>
          </cell>
          <cell r="D307">
            <v>306.00000000000102</v>
          </cell>
        </row>
        <row r="308">
          <cell r="A308" t="str">
            <v>3230</v>
          </cell>
          <cell r="B308" t="str">
            <v>CCL3230 Lishui 丽水市</v>
          </cell>
          <cell r="C308">
            <v>345.09487000000001</v>
          </cell>
          <cell r="D308">
            <v>307.00000000000102</v>
          </cell>
        </row>
        <row r="309">
          <cell r="A309" t="str">
            <v>4417</v>
          </cell>
          <cell r="B309" t="str">
            <v>CCL4417 Gucheng-county 谷城县</v>
          </cell>
          <cell r="C309">
            <v>343.63620900000001</v>
          </cell>
          <cell r="D309">
            <v>308.00000000000102</v>
          </cell>
        </row>
        <row r="310">
          <cell r="A310" t="str">
            <v>5714</v>
          </cell>
          <cell r="B310" t="str">
            <v>CCL5714 Qionghai 琼海市</v>
          </cell>
          <cell r="C310">
            <v>343.56332300000003</v>
          </cell>
          <cell r="D310">
            <v>309.00000000000102</v>
          </cell>
        </row>
        <row r="311">
          <cell r="A311" t="str">
            <v>0340</v>
          </cell>
          <cell r="B311" t="str">
            <v>CCL0340 Xinzhou 忻州市</v>
          </cell>
          <cell r="C311">
            <v>342.59952300000003</v>
          </cell>
          <cell r="D311">
            <v>310.00000000000102</v>
          </cell>
        </row>
        <row r="312">
          <cell r="A312" t="str">
            <v>5120</v>
          </cell>
          <cell r="B312" t="str">
            <v>CCL5120 Shaoguan 韶关市</v>
          </cell>
          <cell r="C312">
            <v>330.63044099999996</v>
          </cell>
          <cell r="D312">
            <v>311.00000000000102</v>
          </cell>
        </row>
        <row r="313">
          <cell r="A313" t="str">
            <v>3380</v>
          </cell>
          <cell r="B313" t="str">
            <v>CCL3380 Xinyu 新余市</v>
          </cell>
          <cell r="C313">
            <v>328.96566199999995</v>
          </cell>
          <cell r="D313">
            <v>312.00000000000102</v>
          </cell>
        </row>
        <row r="314">
          <cell r="A314" t="str">
            <v>0360</v>
          </cell>
          <cell r="B314" t="str">
            <v>CCL0360 Shochen 朔城区</v>
          </cell>
          <cell r="C314">
            <v>320.94772499999993</v>
          </cell>
          <cell r="D314">
            <v>313.00000000000102</v>
          </cell>
        </row>
        <row r="315">
          <cell r="A315" t="str">
            <v>3531</v>
          </cell>
          <cell r="B315" t="str">
            <v>CCL3531 Jianou 建瓯市</v>
          </cell>
          <cell r="C315">
            <v>306.57666899999998</v>
          </cell>
          <cell r="D315">
            <v>314.00000000000102</v>
          </cell>
        </row>
        <row r="316">
          <cell r="A316" t="str">
            <v>4106</v>
          </cell>
          <cell r="B316" t="str">
            <v>CCL4106 Ningxiang-county 宁乡县</v>
          </cell>
          <cell r="C316">
            <v>300.02053699999999</v>
          </cell>
          <cell r="D316">
            <v>315.00000000000102</v>
          </cell>
        </row>
        <row r="317">
          <cell r="A317" t="str">
            <v>5158</v>
          </cell>
          <cell r="B317" t="str">
            <v>CCL5158 Chenghai 澄海市</v>
          </cell>
          <cell r="C317">
            <v>278.46792400000004</v>
          </cell>
          <cell r="D317">
            <v>316.00000000000102</v>
          </cell>
        </row>
        <row r="318">
          <cell r="A318" t="str">
            <v>2266</v>
          </cell>
          <cell r="B318" t="str">
            <v>CCL2266 Haian-county 海安县</v>
          </cell>
          <cell r="C318">
            <v>275.07255400000003</v>
          </cell>
          <cell r="D318">
            <v>317.00000000000102</v>
          </cell>
        </row>
        <row r="319">
          <cell r="A319" t="str">
            <v>3116</v>
          </cell>
          <cell r="B319" t="str">
            <v>CCL3116 Jiande 建德市</v>
          </cell>
          <cell r="C319">
            <v>273.03155599999997</v>
          </cell>
          <cell r="D319">
            <v>318.00000000000102</v>
          </cell>
        </row>
        <row r="320">
          <cell r="A320" t="str">
            <v>4330</v>
          </cell>
          <cell r="B320" t="str">
            <v>CCL4330 Xiantao 仙桃市</v>
          </cell>
          <cell r="C320">
            <v>270.87160699999998</v>
          </cell>
          <cell r="D320">
            <v>319.00000000000102</v>
          </cell>
        </row>
        <row r="321">
          <cell r="A321" t="str">
            <v>2263</v>
          </cell>
          <cell r="B321" t="str">
            <v>CCL2263 Tongzhou 通州市</v>
          </cell>
          <cell r="C321">
            <v>263.63038499999999</v>
          </cell>
          <cell r="D321">
            <v>320.00000000000102</v>
          </cell>
        </row>
        <row r="322">
          <cell r="A322" t="str">
            <v>2238</v>
          </cell>
          <cell r="B322" t="str">
            <v>CCL2238 Suqian 宿迁市</v>
          </cell>
          <cell r="C322">
            <v>262.77905400000003</v>
          </cell>
          <cell r="D322">
            <v>321.00000000000102</v>
          </cell>
        </row>
        <row r="323">
          <cell r="A323" t="str">
            <v>4433</v>
          </cell>
          <cell r="B323" t="str">
            <v>CCL4433 Yidu 宜都市</v>
          </cell>
          <cell r="C323">
            <v>238.87931699999999</v>
          </cell>
          <cell r="D323">
            <v>322.00000000000102</v>
          </cell>
        </row>
        <row r="324">
          <cell r="A324" t="str">
            <v>5415</v>
          </cell>
          <cell r="B324" t="str">
            <v>CCL5415 Quanzhou-county 全州县</v>
          </cell>
          <cell r="C324">
            <v>237.16673400000002</v>
          </cell>
          <cell r="D324">
            <v>323.00000000000102</v>
          </cell>
        </row>
        <row r="325">
          <cell r="A325" t="str">
            <v>6184</v>
          </cell>
          <cell r="B325" t="str">
            <v>CCL6184 Shifang 什邡市</v>
          </cell>
          <cell r="C325">
            <v>234.27603300000001</v>
          </cell>
          <cell r="D325">
            <v>324.00000000000102</v>
          </cell>
        </row>
        <row r="326">
          <cell r="A326" t="str">
            <v>0727</v>
          </cell>
          <cell r="B326" t="str">
            <v>CCL0727 Zhuozhou 涿州市</v>
          </cell>
          <cell r="C326">
            <v>232.76868100000002</v>
          </cell>
          <cell r="D326">
            <v>325.00000000000102</v>
          </cell>
        </row>
        <row r="327">
          <cell r="A327" t="str">
            <v>5162</v>
          </cell>
          <cell r="B327" t="str">
            <v>CCL5162 Huiyang 惠阳市</v>
          </cell>
          <cell r="C327">
            <v>218.70181200000002</v>
          </cell>
          <cell r="D327">
            <v>326.00000000000102</v>
          </cell>
        </row>
        <row r="328">
          <cell r="A328" t="str">
            <v>2241</v>
          </cell>
          <cell r="B328" t="str">
            <v>CCL2241 Dafeng 大丰市</v>
          </cell>
          <cell r="C328">
            <v>217.07351399999999</v>
          </cell>
          <cell r="D328">
            <v>327.00000000000102</v>
          </cell>
        </row>
        <row r="329">
          <cell r="A329" t="str">
            <v>1506</v>
          </cell>
          <cell r="B329" t="str">
            <v>CCL1506 Shangzhi 尚志市</v>
          </cell>
          <cell r="C329">
            <v>215.53672599999999</v>
          </cell>
          <cell r="D329">
            <v>328.00000000000102</v>
          </cell>
        </row>
        <row r="330">
          <cell r="A330" t="str">
            <v>0210</v>
          </cell>
          <cell r="B330" t="str">
            <v>CCL0210 Hailaer 海拉尔市</v>
          </cell>
          <cell r="C330">
            <v>207.65874099999999</v>
          </cell>
          <cell r="D330">
            <v>329.00000000000102</v>
          </cell>
        </row>
        <row r="331">
          <cell r="A331" t="str">
            <v>3360</v>
          </cell>
          <cell r="B331" t="str">
            <v>CCL3360 Yichun 宜春市</v>
          </cell>
          <cell r="C331">
            <v>199.706726</v>
          </cell>
          <cell r="D331">
            <v>330.00000000000102</v>
          </cell>
        </row>
        <row r="332">
          <cell r="A332" t="str">
            <v>2257</v>
          </cell>
          <cell r="B332" t="str">
            <v>CCL2257 Xinghua 兴化市</v>
          </cell>
          <cell r="C332">
            <v>188.25945000000002</v>
          </cell>
          <cell r="D332">
            <v>331.00000000000102</v>
          </cell>
        </row>
        <row r="333">
          <cell r="A333" t="str">
            <v>3350</v>
          </cell>
          <cell r="B333" t="str">
            <v>CCL3350 Yingtan 鹰潭市</v>
          </cell>
          <cell r="C333">
            <v>181.40001599999999</v>
          </cell>
          <cell r="D333">
            <v>332.00000000000102</v>
          </cell>
        </row>
        <row r="334">
          <cell r="A334" t="str">
            <v>3142</v>
          </cell>
          <cell r="B334" t="str">
            <v>CCL3142 Pinghu 平湖市</v>
          </cell>
          <cell r="C334">
            <v>178.48813099999998</v>
          </cell>
          <cell r="D334">
            <v>333.00000000000102</v>
          </cell>
        </row>
        <row r="335">
          <cell r="A335" t="str">
            <v>1361</v>
          </cell>
          <cell r="B335" t="str">
            <v>CCL1361 Gongzhuling 公主岭市</v>
          </cell>
          <cell r="C335">
            <v>176.22122999999999</v>
          </cell>
          <cell r="D335">
            <v>334.00000000000102</v>
          </cell>
        </row>
        <row r="336">
          <cell r="A336" t="str">
            <v>3322</v>
          </cell>
          <cell r="B336" t="str">
            <v>CCL3322 Ruichang 瑞昌市</v>
          </cell>
          <cell r="C336">
            <v>171.12420400000002</v>
          </cell>
          <cell r="D336">
            <v>335.00000000000102</v>
          </cell>
        </row>
        <row r="337">
          <cell r="A337" t="str">
            <v>2530</v>
          </cell>
          <cell r="B337" t="str">
            <v>CCL2530 Dezhou 德州市</v>
          </cell>
          <cell r="C337">
            <v>170.16505999999998</v>
          </cell>
          <cell r="D337">
            <v>336.00000000000102</v>
          </cell>
        </row>
        <row r="338">
          <cell r="A338" t="str">
            <v>1551</v>
          </cell>
          <cell r="B338" t="str">
            <v>CCL1551 Shuangyashan 双鸭山市</v>
          </cell>
          <cell r="C338">
            <v>144.20697099999998</v>
          </cell>
          <cell r="D338">
            <v>337.00000000000102</v>
          </cell>
        </row>
        <row r="339">
          <cell r="A339" t="str">
            <v>2566</v>
          </cell>
          <cell r="B339" t="str">
            <v>CCL2566 Binzhou 滨州市</v>
          </cell>
          <cell r="C339">
            <v>143.81352000000001</v>
          </cell>
          <cell r="D339">
            <v>338.00000000000102</v>
          </cell>
        </row>
        <row r="340">
          <cell r="A340" t="str">
            <v>3504</v>
          </cell>
          <cell r="B340" t="str">
            <v>CCL3504 Penten-county 平潭县</v>
          </cell>
          <cell r="C340">
            <v>139.71437900000001</v>
          </cell>
          <cell r="D340">
            <v>339.00000000000102</v>
          </cell>
        </row>
        <row r="341">
          <cell r="A341" t="str">
            <v>3624</v>
          </cell>
          <cell r="B341" t="str">
            <v>CCL3624 Anxi-county 安溪县</v>
          </cell>
          <cell r="C341">
            <v>125.91842100000001</v>
          </cell>
          <cell r="D341">
            <v>340.00000000000102</v>
          </cell>
        </row>
        <row r="342">
          <cell r="A342" t="str">
            <v>2243</v>
          </cell>
          <cell r="B342" t="str">
            <v>CCL2243 Sheyang-county 射阳县</v>
          </cell>
          <cell r="C342">
            <v>123.639139</v>
          </cell>
          <cell r="D342">
            <v>341.00000000000102</v>
          </cell>
        </row>
        <row r="343">
          <cell r="A343" t="str">
            <v>3508</v>
          </cell>
          <cell r="B343" t="str">
            <v>CCL3508 Minqing-county 闽清县</v>
          </cell>
          <cell r="C343">
            <v>122.06032200000001</v>
          </cell>
          <cell r="D343">
            <v>342.00000000000102</v>
          </cell>
        </row>
        <row r="344">
          <cell r="A344" t="str">
            <v>0480</v>
          </cell>
          <cell r="B344" t="str">
            <v>CCL0480 Jincheng 晋城市</v>
          </cell>
          <cell r="C344">
            <v>114.986312</v>
          </cell>
          <cell r="D344">
            <v>343.00000000000102</v>
          </cell>
        </row>
        <row r="345">
          <cell r="A345" t="str">
            <v>2520</v>
          </cell>
          <cell r="B345" t="str">
            <v>CCL2520 Liaocheng 聊城市</v>
          </cell>
          <cell r="C345">
            <v>111.66279399999999</v>
          </cell>
          <cell r="D345">
            <v>344.00000000000102</v>
          </cell>
        </row>
        <row r="346">
          <cell r="A346" t="str">
            <v>2712</v>
          </cell>
          <cell r="B346" t="str">
            <v>CCL2712 Xintai 新泰市</v>
          </cell>
          <cell r="C346">
            <v>106.079691</v>
          </cell>
          <cell r="D346">
            <v>345.00000000000102</v>
          </cell>
        </row>
        <row r="347">
          <cell r="A347" t="str">
            <v>5380</v>
          </cell>
          <cell r="B347" t="str">
            <v>CCL5380 Fangchenggang 防城港市</v>
          </cell>
          <cell r="C347">
            <v>100.200728</v>
          </cell>
          <cell r="D347">
            <v>346.00000000000102</v>
          </cell>
        </row>
        <row r="348">
          <cell r="A348" t="str">
            <v>2247</v>
          </cell>
          <cell r="B348" t="str">
            <v>CCL2247 Jianhu-county 建湖县</v>
          </cell>
          <cell r="C348">
            <v>96.594509000000002</v>
          </cell>
          <cell r="D348">
            <v>347.00000000000102</v>
          </cell>
        </row>
        <row r="349">
          <cell r="A349" t="str">
            <v>2142</v>
          </cell>
          <cell r="B349" t="str">
            <v>CCL2142 Yixing 宜兴市</v>
          </cell>
          <cell r="C349">
            <v>89.139518999999979</v>
          </cell>
          <cell r="D349">
            <v>348.00000000000102</v>
          </cell>
        </row>
        <row r="350">
          <cell r="A350" t="str">
            <v>4719</v>
          </cell>
          <cell r="B350" t="str">
            <v>CCL4719 Yanshi 偃师市</v>
          </cell>
          <cell r="C350">
            <v>82.437279999999987</v>
          </cell>
          <cell r="D350">
            <v>349.00000000000102</v>
          </cell>
        </row>
        <row r="351">
          <cell r="A351" t="str">
            <v>6460</v>
          </cell>
          <cell r="B351" t="str">
            <v>CCL6460 Luzhou 泸州市</v>
          </cell>
          <cell r="C351">
            <v>80.551318000000009</v>
          </cell>
          <cell r="D351">
            <v>350.00000000000102</v>
          </cell>
        </row>
        <row r="352">
          <cell r="A352" t="str">
            <v>2013</v>
          </cell>
          <cell r="B352" t="str">
            <v>CCL2013 Shanghai-nanhui 南汇县</v>
          </cell>
          <cell r="C352">
            <v>70.103672000000003</v>
          </cell>
          <cell r="D352">
            <v>351.00000000000102</v>
          </cell>
        </row>
        <row r="353">
          <cell r="A353" t="str">
            <v>4302</v>
          </cell>
          <cell r="B353" t="str">
            <v>CCL4302 Jianxia 江夏区</v>
          </cell>
          <cell r="C353">
            <v>68.724316000000002</v>
          </cell>
          <cell r="D353">
            <v>352.00000000000102</v>
          </cell>
        </row>
        <row r="354">
          <cell r="A354" t="str">
            <v>0120</v>
          </cell>
          <cell r="B354" t="str">
            <v>CCL0120 Jining 集宁市</v>
          </cell>
          <cell r="C354">
            <v>65.965030000000013</v>
          </cell>
          <cell r="D354">
            <v>353.00000000000102</v>
          </cell>
        </row>
        <row r="355">
          <cell r="A355" t="str">
            <v>3505</v>
          </cell>
          <cell r="B355" t="str">
            <v>CCL3505 Lianjiang-county 连江县</v>
          </cell>
          <cell r="C355">
            <v>65.388385</v>
          </cell>
          <cell r="D355">
            <v>354.00000000000102</v>
          </cell>
        </row>
        <row r="356">
          <cell r="A356" t="str">
            <v>5134</v>
          </cell>
          <cell r="B356" t="str">
            <v>CCL5134 Lianzhou 连州市</v>
          </cell>
          <cell r="C356">
            <v>64.811628000000013</v>
          </cell>
          <cell r="D356">
            <v>355.00000000000102</v>
          </cell>
        </row>
        <row r="357">
          <cell r="A357" t="str">
            <v>2237</v>
          </cell>
          <cell r="B357" t="str">
            <v>CCL2237 Siyang-county 泗阳县</v>
          </cell>
          <cell r="C357">
            <v>61.639901000000002</v>
          </cell>
          <cell r="D357">
            <v>356.00000000000102</v>
          </cell>
        </row>
        <row r="358">
          <cell r="A358" t="str">
            <v>2242</v>
          </cell>
          <cell r="B358" t="str">
            <v>CCL2242 Dongtai 东台市</v>
          </cell>
          <cell r="C358">
            <v>61.238381999999994</v>
          </cell>
          <cell r="D358">
            <v>357.00000000000102</v>
          </cell>
        </row>
        <row r="359">
          <cell r="A359" t="str">
            <v>2111</v>
          </cell>
          <cell r="B359" t="str">
            <v>CCL2111 Jiangning-county 江宁县</v>
          </cell>
          <cell r="C359">
            <v>60.206268999999999</v>
          </cell>
          <cell r="D359">
            <v>358.00000000000102</v>
          </cell>
        </row>
        <row r="360">
          <cell r="A360" t="str">
            <v>2662</v>
          </cell>
          <cell r="B360" t="str">
            <v>CCL2662 Jimo 即墨市</v>
          </cell>
          <cell r="C360">
            <v>59.740223</v>
          </cell>
          <cell r="D360">
            <v>359.00000000000102</v>
          </cell>
        </row>
        <row r="361">
          <cell r="A361" t="str">
            <v>1546</v>
          </cell>
          <cell r="B361" t="str">
            <v>CCL1546 Qitaihe 七台河市</v>
          </cell>
          <cell r="C361">
            <v>58.193201000000002</v>
          </cell>
          <cell r="D361">
            <v>360.00000000000102</v>
          </cell>
        </row>
        <row r="362">
          <cell r="A362" t="str">
            <v>4720</v>
          </cell>
          <cell r="B362" t="str">
            <v>CCL4720 Sanmenxia 三门峡市</v>
          </cell>
          <cell r="C362">
            <v>57.883720999999994</v>
          </cell>
          <cell r="D362">
            <v>361.00000000000102</v>
          </cell>
        </row>
        <row r="363">
          <cell r="A363" t="str">
            <v>5115</v>
          </cell>
          <cell r="B363" t="str">
            <v>CCL5115 Qingyuan 清远市</v>
          </cell>
          <cell r="C363">
            <v>57.173869999999994</v>
          </cell>
          <cell r="D363">
            <v>362.00000000000102</v>
          </cell>
        </row>
        <row r="364">
          <cell r="A364" t="str">
            <v>6115</v>
          </cell>
          <cell r="B364" t="str">
            <v>CCL6115 Qionglai 邛崃市</v>
          </cell>
          <cell r="C364">
            <v>52.160609999999998</v>
          </cell>
          <cell r="D364">
            <v>363.00000000000102</v>
          </cell>
        </row>
        <row r="365">
          <cell r="A365" t="str">
            <v>2264</v>
          </cell>
          <cell r="B365" t="str">
            <v>CCL2264 Rudong-county 如东县</v>
          </cell>
          <cell r="C365">
            <v>49.628776999999999</v>
          </cell>
          <cell r="D365">
            <v>364.00000000000102</v>
          </cell>
        </row>
        <row r="366">
          <cell r="A366" t="str">
            <v>6101</v>
          </cell>
          <cell r="B366" t="str">
            <v>CCL6101 Longquanyi 龙泉绎区</v>
          </cell>
          <cell r="C366">
            <v>46.281910000000003</v>
          </cell>
          <cell r="D366">
            <v>365.00000000000102</v>
          </cell>
        </row>
        <row r="367">
          <cell r="A367" t="str">
            <v>5297</v>
          </cell>
          <cell r="B367" t="str">
            <v>CCL5297 Heshan 鹤山市</v>
          </cell>
          <cell r="C367">
            <v>41.201241000000003</v>
          </cell>
          <cell r="D367">
            <v>366.00000000000102</v>
          </cell>
        </row>
        <row r="368">
          <cell r="A368" t="str">
            <v>2422</v>
          </cell>
          <cell r="B368" t="str">
            <v>CCL2422 Guangde-county 广德县</v>
          </cell>
          <cell r="C368">
            <v>41.161148000000004</v>
          </cell>
          <cell r="D368">
            <v>367.00000000000102</v>
          </cell>
        </row>
        <row r="369">
          <cell r="A369" t="str">
            <v>3111</v>
          </cell>
          <cell r="B369" t="str">
            <v>CCL3111 Yuhang 余杭市</v>
          </cell>
          <cell r="C369">
            <v>40.046489999999999</v>
          </cell>
          <cell r="D369">
            <v>368.00000000000102</v>
          </cell>
        </row>
        <row r="370">
          <cell r="A370" t="str">
            <v>2322</v>
          </cell>
          <cell r="B370" t="str">
            <v>CCL2322 Shou-county 寿县</v>
          </cell>
          <cell r="C370">
            <v>35.163664999999995</v>
          </cell>
          <cell r="D370">
            <v>369.00000000000102</v>
          </cell>
        </row>
        <row r="371">
          <cell r="A371" t="str">
            <v>2528</v>
          </cell>
          <cell r="B371" t="str">
            <v>CCL2528 Gaotang-county 高唐县</v>
          </cell>
          <cell r="C371">
            <v>28.519970999999998</v>
          </cell>
          <cell r="D371">
            <v>370.00000000000102</v>
          </cell>
        </row>
        <row r="372">
          <cell r="A372" t="str">
            <v>2471</v>
          </cell>
          <cell r="B372" t="str">
            <v>CCL2471 Guici 贵池市</v>
          </cell>
          <cell r="C372">
            <v>27.558140000000002</v>
          </cell>
          <cell r="D372">
            <v>371.00000000000102</v>
          </cell>
        </row>
        <row r="373">
          <cell r="A373" t="str">
            <v>7560</v>
          </cell>
          <cell r="B373" t="str">
            <v>CCL7560 Guyuan-county 固原县</v>
          </cell>
          <cell r="C373">
            <v>25.285150999999999</v>
          </cell>
          <cell r="D373">
            <v>372.00000000000102</v>
          </cell>
        </row>
        <row r="374">
          <cell r="A374" t="str">
            <v>2711</v>
          </cell>
          <cell r="B374" t="str">
            <v>CCL2711 Laiwu 莱芜市</v>
          </cell>
          <cell r="C374">
            <v>21.606449999999999</v>
          </cell>
          <cell r="D374">
            <v>373.00000000000102</v>
          </cell>
        </row>
        <row r="375">
          <cell r="A375" t="str">
            <v>5261</v>
          </cell>
          <cell r="B375" t="str">
            <v>CCL5261 Gaoyao 高要市</v>
          </cell>
          <cell r="C375">
            <v>18.365151000000001</v>
          </cell>
          <cell r="D375">
            <v>374.00000000000102</v>
          </cell>
        </row>
        <row r="376">
          <cell r="A376" t="str">
            <v>4755</v>
          </cell>
          <cell r="B376" t="str">
            <v>CCL4755 Weishi-county 尉氏县</v>
          </cell>
          <cell r="C376">
            <v>17.002149000000003</v>
          </cell>
          <cell r="D376">
            <v>375.00000000000102</v>
          </cell>
        </row>
        <row r="377">
          <cell r="A377" t="str">
            <v>4663</v>
          </cell>
          <cell r="B377" t="str">
            <v>CCL4663 Shengqiu-county 沈丘县</v>
          </cell>
          <cell r="C377">
            <v>17.002149000000003</v>
          </cell>
          <cell r="D377">
            <v>376.00000000000102</v>
          </cell>
        </row>
        <row r="378">
          <cell r="A378" t="str">
            <v>4639</v>
          </cell>
          <cell r="B378" t="str">
            <v>CCL4639 Xiping-county 西平县</v>
          </cell>
          <cell r="C378">
            <v>16.922445</v>
          </cell>
          <cell r="D378">
            <v>377.00000000000102</v>
          </cell>
        </row>
        <row r="379">
          <cell r="A379" t="str">
            <v>2246</v>
          </cell>
          <cell r="B379" t="str">
            <v>CCL2246 Xiangshui-county 响水县</v>
          </cell>
          <cell r="C379">
            <v>14.195880000000001</v>
          </cell>
          <cell r="D379">
            <v>378.00000000000102</v>
          </cell>
        </row>
        <row r="380">
          <cell r="A380" t="str">
            <v>2431</v>
          </cell>
          <cell r="B380" t="str">
            <v>CCL2431 Dangtu-county 当涂县</v>
          </cell>
          <cell r="C380">
            <v>13.75456</v>
          </cell>
          <cell r="D380">
            <v>379.00000000000102</v>
          </cell>
        </row>
        <row r="381">
          <cell r="A381" t="str">
            <v>5372</v>
          </cell>
          <cell r="B381" t="str">
            <v>CCL5372 Guiping 桂平市</v>
          </cell>
          <cell r="C381">
            <v>13.618132000000001</v>
          </cell>
          <cell r="D381">
            <v>380.00000000000102</v>
          </cell>
        </row>
        <row r="382">
          <cell r="A382" t="str">
            <v>5375</v>
          </cell>
          <cell r="B382" t="str">
            <v>CCL5375 Rong-county 容县</v>
          </cell>
          <cell r="C382">
            <v>13.148588</v>
          </cell>
          <cell r="D382">
            <v>381.00000000000102</v>
          </cell>
        </row>
        <row r="383">
          <cell r="A383" t="str">
            <v>4170</v>
          </cell>
          <cell r="B383" t="str">
            <v>CCL4170 Loudi 娄底市</v>
          </cell>
          <cell r="C383">
            <v>13.067422000000001</v>
          </cell>
          <cell r="D383">
            <v>382.00000000000102</v>
          </cell>
        </row>
        <row r="384">
          <cell r="A384" t="str">
            <v>1012</v>
          </cell>
          <cell r="B384" t="str">
            <v>CCL1012 Beijing-pinggu 平谷县</v>
          </cell>
          <cell r="C384">
            <v>11.159934000000002</v>
          </cell>
          <cell r="D384">
            <v>383.00000000000102</v>
          </cell>
        </row>
        <row r="385">
          <cell r="A385" t="str">
            <v>4564</v>
          </cell>
          <cell r="B385" t="str">
            <v>CCL4564 Huaxian-county 滑县</v>
          </cell>
          <cell r="C385">
            <v>8.5516199999999998</v>
          </cell>
          <cell r="D385">
            <v>384.00000000000102</v>
          </cell>
        </row>
        <row r="386">
          <cell r="A386" t="str">
            <v>4674</v>
          </cell>
          <cell r="B386" t="str">
            <v>CCL4674 Baofeng-county 宝丰县</v>
          </cell>
          <cell r="C386">
            <v>6.9282350000000008</v>
          </cell>
          <cell r="D386">
            <v>385.00000000000102</v>
          </cell>
        </row>
        <row r="387">
          <cell r="A387" t="str">
            <v>4303</v>
          </cell>
          <cell r="B387" t="str">
            <v>CCL4303 Huangpi 黄陂区</v>
          </cell>
          <cell r="C387">
            <v>1.9229219999999998</v>
          </cell>
          <cell r="D387">
            <v>386.00000000000102</v>
          </cell>
        </row>
        <row r="388">
          <cell r="A388" t="str">
            <v>7185</v>
          </cell>
          <cell r="B388" t="str">
            <v>CCL7185 Jingbian-county 靖边县</v>
          </cell>
          <cell r="C388">
            <v>1.851613</v>
          </cell>
          <cell r="D388">
            <v>387.00000000000102</v>
          </cell>
        </row>
        <row r="389">
          <cell r="A389" t="str">
            <v>4548</v>
          </cell>
          <cell r="B389" t="str">
            <v>CCL4548 Wen-county 温县</v>
          </cell>
          <cell r="C389">
            <v>1.0679400000000001</v>
          </cell>
          <cell r="D389">
            <v>388.00000000000102</v>
          </cell>
        </row>
        <row r="390">
          <cell r="A390" t="str">
            <v>3113</v>
          </cell>
          <cell r="B390" t="str">
            <v>CCL3113 Linan 临安市</v>
          </cell>
          <cell r="C390">
            <v>0</v>
          </cell>
        </row>
        <row r="391">
          <cell r="A391" t="str">
            <v>3151</v>
          </cell>
          <cell r="B391" t="str">
            <v>CCL3151 Yin-county 鄞县</v>
          </cell>
          <cell r="C391">
            <v>0</v>
          </cell>
        </row>
        <row r="392">
          <cell r="A392" t="str">
            <v>3156</v>
          </cell>
          <cell r="B392" t="str">
            <v>CCL3156 Ninghai-county 宁海县</v>
          </cell>
          <cell r="C392">
            <v>0</v>
          </cell>
        </row>
        <row r="393">
          <cell r="A393" t="str">
            <v>3155</v>
          </cell>
          <cell r="B393" t="str">
            <v>CCL3155 Fenghua 奉化市</v>
          </cell>
          <cell r="C393">
            <v>0</v>
          </cell>
        </row>
        <row r="394">
          <cell r="A394" t="str">
            <v>3157</v>
          </cell>
          <cell r="B394" t="str">
            <v>CCL3157 Xiangshan-county 象山县</v>
          </cell>
          <cell r="C394">
            <v>0</v>
          </cell>
        </row>
        <row r="395">
          <cell r="A395" t="str">
            <v>3154</v>
          </cell>
          <cell r="B395" t="str">
            <v>CCL3154 Yuyao 余姚市</v>
          </cell>
          <cell r="C395">
            <v>0</v>
          </cell>
        </row>
        <row r="396">
          <cell r="A396" t="str">
            <v>3131</v>
          </cell>
          <cell r="B396" t="str">
            <v>CCL3131 Changxin-county 长兴县</v>
          </cell>
          <cell r="C396">
            <v>0</v>
          </cell>
        </row>
        <row r="397">
          <cell r="A397" t="str">
            <v>3124</v>
          </cell>
          <cell r="B397" t="str">
            <v>CCL3124 Shenzhou 嵊州市</v>
          </cell>
          <cell r="C397">
            <v>0</v>
          </cell>
        </row>
        <row r="398">
          <cell r="A398" t="str">
            <v>3241</v>
          </cell>
          <cell r="B398" t="str">
            <v>CCL3241 Jiangshan 江山市</v>
          </cell>
          <cell r="C398">
            <v>0</v>
          </cell>
        </row>
        <row r="399">
          <cell r="A399" t="str">
            <v>3213</v>
          </cell>
          <cell r="B399" t="str">
            <v>CCL3213 Yongkang 永康市</v>
          </cell>
          <cell r="C399">
            <v>0</v>
          </cell>
        </row>
        <row r="400">
          <cell r="A400" t="str">
            <v>3211</v>
          </cell>
          <cell r="B400" t="str">
            <v>CCL3211 Lanxi 兰溪市</v>
          </cell>
          <cell r="C400">
            <v>0</v>
          </cell>
        </row>
        <row r="401">
          <cell r="A401" t="str">
            <v>3244</v>
          </cell>
          <cell r="B401" t="str">
            <v>CCL3244 Longyou-county 龙游县</v>
          </cell>
          <cell r="C401">
            <v>0</v>
          </cell>
        </row>
        <row r="402">
          <cell r="A402" t="str">
            <v>3115</v>
          </cell>
          <cell r="B402" t="str">
            <v>CCL3115 Tongru-county 桐庐县</v>
          </cell>
          <cell r="C402">
            <v>0</v>
          </cell>
        </row>
        <row r="403">
          <cell r="A403" t="str">
            <v>3237</v>
          </cell>
          <cell r="B403" t="str">
            <v>CCL3237 Longquan 龙泉市</v>
          </cell>
          <cell r="C403">
            <v>0</v>
          </cell>
        </row>
        <row r="404">
          <cell r="A404" t="str">
            <v>3251</v>
          </cell>
          <cell r="B404" t="str">
            <v>CCL3251 Yongjia 永嘉市</v>
          </cell>
          <cell r="C404">
            <v>0</v>
          </cell>
        </row>
        <row r="405">
          <cell r="A405" t="str">
            <v>2018</v>
          </cell>
          <cell r="B405" t="str">
            <v>CCL2018 Shanghai-jiading 嘉定区</v>
          </cell>
          <cell r="C405">
            <v>0</v>
          </cell>
        </row>
        <row r="406">
          <cell r="A406" t="str">
            <v>2016</v>
          </cell>
          <cell r="B406" t="str">
            <v>CCL2016 Shanghai-songjiang 松江区</v>
          </cell>
          <cell r="C406">
            <v>0</v>
          </cell>
        </row>
        <row r="407">
          <cell r="A407" t="str">
            <v>2132</v>
          </cell>
          <cell r="B407" t="str">
            <v>CCL2132 Jintan 金坛市</v>
          </cell>
          <cell r="C407">
            <v>0</v>
          </cell>
        </row>
        <row r="408">
          <cell r="A408" t="str">
            <v>2133</v>
          </cell>
          <cell r="B408" t="str">
            <v>CCL2133 Liyang 溧阳市</v>
          </cell>
          <cell r="C408">
            <v>0</v>
          </cell>
        </row>
        <row r="409">
          <cell r="A409" t="str">
            <v>2255</v>
          </cell>
          <cell r="B409" t="str">
            <v>CCL2255 Jiangyan 姜堰市</v>
          </cell>
          <cell r="C409">
            <v>0</v>
          </cell>
        </row>
        <row r="410">
          <cell r="A410" t="str">
            <v>2252</v>
          </cell>
          <cell r="B410" t="str">
            <v>CCL2252 Jiangdu 江都市</v>
          </cell>
          <cell r="C410">
            <v>0</v>
          </cell>
        </row>
        <row r="411">
          <cell r="A411" t="str">
            <v>2214</v>
          </cell>
          <cell r="B411" t="str">
            <v>CCL2214 Xinyi 新沂市</v>
          </cell>
          <cell r="C411">
            <v>0</v>
          </cell>
        </row>
        <row r="412">
          <cell r="A412" t="str">
            <v>2221</v>
          </cell>
          <cell r="B412" t="str">
            <v>CCL2221 Ganyu-county 赣榆县</v>
          </cell>
          <cell r="C412">
            <v>0</v>
          </cell>
        </row>
        <row r="413">
          <cell r="A413" t="str">
            <v>2223</v>
          </cell>
          <cell r="B413" t="str">
            <v>CCL2223 Donghai-county 东海县</v>
          </cell>
          <cell r="C413">
            <v>0</v>
          </cell>
        </row>
        <row r="414">
          <cell r="A414" t="str">
            <v>2245</v>
          </cell>
          <cell r="B414" t="str">
            <v>CCL2245 Binhai-county 滨海县</v>
          </cell>
          <cell r="C414">
            <v>0</v>
          </cell>
        </row>
        <row r="415">
          <cell r="A415" t="str">
            <v>2217</v>
          </cell>
          <cell r="B415" t="str">
            <v>CCL2217 Feng-county 丰县</v>
          </cell>
          <cell r="C415">
            <v>0</v>
          </cell>
        </row>
        <row r="416">
          <cell r="A416" t="str">
            <v>2394</v>
          </cell>
          <cell r="B416" t="str">
            <v>CCL2394 Mingguang 明光市</v>
          </cell>
          <cell r="C416">
            <v>0</v>
          </cell>
        </row>
        <row r="417">
          <cell r="A417" t="str">
            <v>2315</v>
          </cell>
          <cell r="B417" t="str">
            <v>CCL2315 Lujiang-county 庐江县</v>
          </cell>
          <cell r="C417">
            <v>0</v>
          </cell>
        </row>
        <row r="418">
          <cell r="A418" t="str">
            <v>2332</v>
          </cell>
          <cell r="B418" t="str">
            <v>CCL2332 Dingyuan-county 定远县</v>
          </cell>
          <cell r="C418">
            <v>0</v>
          </cell>
        </row>
        <row r="419">
          <cell r="A419" t="str">
            <v>2393</v>
          </cell>
          <cell r="B419" t="str">
            <v>CCL2393 Tianchang 天长市</v>
          </cell>
          <cell r="C419">
            <v>0</v>
          </cell>
        </row>
        <row r="420">
          <cell r="A420" t="str">
            <v>2372</v>
          </cell>
          <cell r="B420" t="str">
            <v>CCL2372 Huoshan-county 霍山县</v>
          </cell>
          <cell r="C420">
            <v>0</v>
          </cell>
        </row>
        <row r="421">
          <cell r="A421" t="str">
            <v>2312</v>
          </cell>
          <cell r="B421" t="str">
            <v>CCL2312 Feixi-county 肥西县</v>
          </cell>
          <cell r="C421">
            <v>0</v>
          </cell>
        </row>
        <row r="422">
          <cell r="A422" t="str">
            <v>2374</v>
          </cell>
          <cell r="B422" t="str">
            <v>CCL2374 Huoqiu-county 霍邱县</v>
          </cell>
          <cell r="C422">
            <v>0</v>
          </cell>
        </row>
        <row r="423">
          <cell r="A423" t="str">
            <v>2313</v>
          </cell>
          <cell r="B423" t="str">
            <v>CCL2313 Shucheng-county 舒城县</v>
          </cell>
          <cell r="C423">
            <v>0</v>
          </cell>
        </row>
        <row r="424">
          <cell r="A424" t="str">
            <v>2423</v>
          </cell>
          <cell r="B424" t="str">
            <v>CCL2423 Ninggou 宁国市</v>
          </cell>
          <cell r="C424">
            <v>0</v>
          </cell>
        </row>
        <row r="425">
          <cell r="A425" t="str">
            <v>2428</v>
          </cell>
          <cell r="B425" t="str">
            <v>CCL2428 Qingyang-county 青阳县</v>
          </cell>
          <cell r="C425">
            <v>0</v>
          </cell>
        </row>
        <row r="426">
          <cell r="A426" t="str">
            <v>2352</v>
          </cell>
          <cell r="B426" t="str">
            <v>CCL2352 Xiao-county 萧县</v>
          </cell>
          <cell r="C426">
            <v>0</v>
          </cell>
        </row>
        <row r="427">
          <cell r="A427" t="str">
            <v>2321</v>
          </cell>
          <cell r="B427" t="str">
            <v>CCL2321 Fengtai-county 凤台县</v>
          </cell>
          <cell r="C427">
            <v>0</v>
          </cell>
        </row>
        <row r="428">
          <cell r="A428" t="str">
            <v>2365</v>
          </cell>
          <cell r="B428" t="str">
            <v>CCL2365 Jieshou 界首市</v>
          </cell>
          <cell r="C428">
            <v>0</v>
          </cell>
        </row>
        <row r="429">
          <cell r="A429" t="str">
            <v>2472</v>
          </cell>
          <cell r="B429" t="str">
            <v>CCL2472 Dongzhi-county 东至县</v>
          </cell>
          <cell r="C429">
            <v>0</v>
          </cell>
        </row>
        <row r="430">
          <cell r="A430" t="str">
            <v>2462</v>
          </cell>
          <cell r="B430" t="str">
            <v>CCL2462 Wangjiang-county 望江县</v>
          </cell>
          <cell r="C430">
            <v>0</v>
          </cell>
        </row>
        <row r="431">
          <cell r="A431" t="str">
            <v>2362</v>
          </cell>
          <cell r="B431" t="str">
            <v>CCL2362 Yingshang-county 颖上县</v>
          </cell>
          <cell r="C431">
            <v>0</v>
          </cell>
        </row>
        <row r="432">
          <cell r="A432" t="str">
            <v>2367</v>
          </cell>
          <cell r="B432" t="str">
            <v>CCL2367 Lixin-county 利辛县</v>
          </cell>
          <cell r="C432">
            <v>0</v>
          </cell>
        </row>
        <row r="433">
          <cell r="A433" t="str">
            <v>2336</v>
          </cell>
          <cell r="B433" t="str">
            <v>CCL2336 Woyang-county 涡阳县</v>
          </cell>
          <cell r="C433">
            <v>0</v>
          </cell>
        </row>
        <row r="434">
          <cell r="A434" t="str">
            <v>2363</v>
          </cell>
          <cell r="B434" t="str">
            <v>CCL2363 Hunan-county 阜南县</v>
          </cell>
          <cell r="C434">
            <v>0</v>
          </cell>
        </row>
        <row r="435">
          <cell r="A435" t="str">
            <v>2364</v>
          </cell>
          <cell r="B435" t="str">
            <v>CCL2364 Linquan-county 临泉县</v>
          </cell>
          <cell r="C435">
            <v>0</v>
          </cell>
        </row>
        <row r="436">
          <cell r="A436" t="str">
            <v>2335</v>
          </cell>
          <cell r="B436" t="str">
            <v>CCL2335 Mengcheng-county 蒙城县</v>
          </cell>
          <cell r="C436">
            <v>0</v>
          </cell>
        </row>
        <row r="437">
          <cell r="A437" t="str">
            <v>2353</v>
          </cell>
          <cell r="B437" t="str">
            <v>CCL2353 Dangshan-county 砀山县</v>
          </cell>
          <cell r="C437">
            <v>0</v>
          </cell>
        </row>
        <row r="438">
          <cell r="A438" t="str">
            <v>2425</v>
          </cell>
          <cell r="B438" t="str">
            <v>CCL2425 Jing-county 泾县</v>
          </cell>
          <cell r="C438">
            <v>0</v>
          </cell>
        </row>
        <row r="439">
          <cell r="A439" t="str">
            <v>2392</v>
          </cell>
          <cell r="B439" t="str">
            <v>CCL2392 Laian-county 来安县</v>
          </cell>
          <cell r="C439">
            <v>0</v>
          </cell>
        </row>
        <row r="440">
          <cell r="A440" t="str">
            <v>2461</v>
          </cell>
          <cell r="B440" t="str">
            <v>CCL2461 Huaining-county 怀宁县</v>
          </cell>
          <cell r="C440">
            <v>0</v>
          </cell>
        </row>
        <row r="441">
          <cell r="A441" t="str">
            <v>2343</v>
          </cell>
          <cell r="B441" t="str">
            <v>CCL2343 Si-county 泗县</v>
          </cell>
          <cell r="C441">
            <v>0</v>
          </cell>
        </row>
        <row r="442">
          <cell r="A442" t="str">
            <v>2342</v>
          </cell>
          <cell r="B442" t="str">
            <v>CCL2342 Lingpi-county 灵璧县</v>
          </cell>
          <cell r="C442">
            <v>0</v>
          </cell>
        </row>
        <row r="443">
          <cell r="A443" t="str">
            <v>2333</v>
          </cell>
          <cell r="B443" t="str">
            <v>CCL2333 Wuhe-county 五河县</v>
          </cell>
          <cell r="C443">
            <v>0</v>
          </cell>
        </row>
        <row r="444">
          <cell r="A444" t="str">
            <v>2311</v>
          </cell>
          <cell r="B444" t="str">
            <v>CCL2311 Changfeng-county 长丰县</v>
          </cell>
          <cell r="C444">
            <v>0</v>
          </cell>
        </row>
        <row r="445">
          <cell r="A445" t="str">
            <v>2331</v>
          </cell>
          <cell r="B445" t="str">
            <v>CCL2331 fengyang-county 凤阳县</v>
          </cell>
          <cell r="C445">
            <v>0</v>
          </cell>
        </row>
        <row r="446">
          <cell r="A446" t="str">
            <v>2337</v>
          </cell>
          <cell r="B446" t="str">
            <v>CCL2337 Guzheng-county 固镇县</v>
          </cell>
          <cell r="C446">
            <v>0</v>
          </cell>
        </row>
        <row r="447">
          <cell r="A447" t="str">
            <v>2383</v>
          </cell>
          <cell r="B447" t="str">
            <v>CCL2383 Wuwei-county 无为县</v>
          </cell>
          <cell r="C447">
            <v>0</v>
          </cell>
        </row>
        <row r="448">
          <cell r="A448" t="str">
            <v>2411</v>
          </cell>
          <cell r="B448" t="str">
            <v>CCL2411 Wuhu-county 芜湖县</v>
          </cell>
          <cell r="C448">
            <v>0</v>
          </cell>
        </row>
        <row r="449">
          <cell r="A449" t="str">
            <v>2452</v>
          </cell>
          <cell r="B449" t="str">
            <v>CCL2452 Xi-county 歙县</v>
          </cell>
          <cell r="C449">
            <v>0</v>
          </cell>
        </row>
        <row r="450">
          <cell r="A450" t="str">
            <v>2366</v>
          </cell>
          <cell r="B450" t="str">
            <v>CCL2366 Taihe-county 太和县</v>
          </cell>
          <cell r="C450">
            <v>0</v>
          </cell>
        </row>
        <row r="451">
          <cell r="A451" t="str">
            <v>2334</v>
          </cell>
          <cell r="B451" t="str">
            <v>CCL2334 Huaiyuan-county 怀远县</v>
          </cell>
          <cell r="C451">
            <v>0</v>
          </cell>
        </row>
        <row r="452">
          <cell r="A452" t="str">
            <v>2465</v>
          </cell>
          <cell r="B452" t="str">
            <v>CCL2465 Susong-county 宿松县</v>
          </cell>
          <cell r="C452">
            <v>0</v>
          </cell>
        </row>
        <row r="453">
          <cell r="A453" t="str">
            <v>4512</v>
          </cell>
          <cell r="B453" t="str">
            <v>CCL4512 Gongyi 巩义市</v>
          </cell>
          <cell r="C453">
            <v>0</v>
          </cell>
        </row>
        <row r="454">
          <cell r="A454" t="str">
            <v>4766</v>
          </cell>
          <cell r="B454" t="str">
            <v>CCL4766 Yongcheng 永城市</v>
          </cell>
          <cell r="C454">
            <v>0</v>
          </cell>
        </row>
        <row r="455">
          <cell r="A455" t="str">
            <v>4764</v>
          </cell>
          <cell r="B455" t="str">
            <v>CCL4764 Xiayi-county 夏邑县</v>
          </cell>
          <cell r="C455">
            <v>0</v>
          </cell>
        </row>
        <row r="456">
          <cell r="A456" t="str">
            <v>4734</v>
          </cell>
          <cell r="B456" t="str">
            <v>CCL4734 Tanghe-county 唐河县</v>
          </cell>
          <cell r="C456">
            <v>0</v>
          </cell>
        </row>
        <row r="457">
          <cell r="A457" t="str">
            <v>4675</v>
          </cell>
          <cell r="B457" t="str">
            <v>CCL4675 Ruzhou 汝州市</v>
          </cell>
          <cell r="C457">
            <v>0</v>
          </cell>
        </row>
        <row r="458">
          <cell r="A458" t="str">
            <v>4651</v>
          </cell>
          <cell r="B458" t="str">
            <v>CCL4651 Huangchuan-county 潢川县</v>
          </cell>
          <cell r="C458">
            <v>0</v>
          </cell>
        </row>
        <row r="459">
          <cell r="A459" t="str">
            <v>4652</v>
          </cell>
          <cell r="B459" t="str">
            <v>CCL4652 Gushi-county 固始县</v>
          </cell>
          <cell r="C459">
            <v>0</v>
          </cell>
        </row>
        <row r="460">
          <cell r="A460" t="str">
            <v>4642</v>
          </cell>
          <cell r="B460" t="str">
            <v>CCL4642 Luoshan-county 罗山县</v>
          </cell>
          <cell r="C460">
            <v>0</v>
          </cell>
        </row>
        <row r="461">
          <cell r="A461" t="str">
            <v>4638</v>
          </cell>
          <cell r="B461" t="str">
            <v>CCL4638 Shangcai-county 上蔡县</v>
          </cell>
          <cell r="C461">
            <v>0</v>
          </cell>
        </row>
        <row r="462">
          <cell r="A462" t="str">
            <v>4662</v>
          </cell>
          <cell r="B462" t="str">
            <v>CCL4662 Xiangcheng 项城市</v>
          </cell>
          <cell r="C462">
            <v>0</v>
          </cell>
        </row>
        <row r="463">
          <cell r="A463" t="str">
            <v>4772</v>
          </cell>
          <cell r="B463" t="str">
            <v>CCL4772 Luyi-county 鹿邑县</v>
          </cell>
          <cell r="C463">
            <v>0</v>
          </cell>
        </row>
        <row r="464">
          <cell r="A464" t="str">
            <v>4565</v>
          </cell>
          <cell r="B464" t="str">
            <v>CCL4565 Linzhou 林州市</v>
          </cell>
          <cell r="C464">
            <v>0</v>
          </cell>
        </row>
        <row r="465">
          <cell r="A465" t="str">
            <v>4580</v>
          </cell>
          <cell r="B465" t="str">
            <v>CCL4580 Hebi 鹤壁市</v>
          </cell>
          <cell r="C465">
            <v>0</v>
          </cell>
        </row>
        <row r="466">
          <cell r="A466" t="str">
            <v>4732</v>
          </cell>
          <cell r="B466" t="str">
            <v>CCL4732 Fangcheng-county 方城县</v>
          </cell>
          <cell r="C466">
            <v>0</v>
          </cell>
        </row>
        <row r="467">
          <cell r="A467" t="str">
            <v>4624</v>
          </cell>
          <cell r="B467" t="str">
            <v>CCL4624 Wuyang-county 舞阳县</v>
          </cell>
          <cell r="C467">
            <v>0</v>
          </cell>
        </row>
        <row r="468">
          <cell r="A468" t="str">
            <v>4626</v>
          </cell>
          <cell r="B468" t="str">
            <v>CCL4626 Linying-county 临颍县</v>
          </cell>
          <cell r="C468">
            <v>0</v>
          </cell>
        </row>
        <row r="469">
          <cell r="A469" t="str">
            <v>4653</v>
          </cell>
          <cell r="B469" t="str">
            <v>CCL4653 Shangcheng-county 商城县</v>
          </cell>
          <cell r="C469">
            <v>0</v>
          </cell>
        </row>
        <row r="470">
          <cell r="A470" t="str">
            <v>4654</v>
          </cell>
          <cell r="B470" t="str">
            <v>CCL4654 Guangshan-county 光山县</v>
          </cell>
          <cell r="C470">
            <v>0</v>
          </cell>
        </row>
        <row r="471">
          <cell r="A471" t="str">
            <v>4637</v>
          </cell>
          <cell r="B471" t="str">
            <v>CCL4637 Miyang-county 泌阳县</v>
          </cell>
          <cell r="C471">
            <v>0</v>
          </cell>
        </row>
        <row r="472">
          <cell r="A472" t="str">
            <v>4546</v>
          </cell>
          <cell r="B472" t="str">
            <v>CCL4546 Jiyuan 济源市</v>
          </cell>
          <cell r="C472">
            <v>0</v>
          </cell>
        </row>
        <row r="473">
          <cell r="A473" t="str">
            <v>4570</v>
          </cell>
          <cell r="B473" t="str">
            <v>CCL4570 Puyang 濮阳市</v>
          </cell>
          <cell r="C473">
            <v>0</v>
          </cell>
        </row>
        <row r="474">
          <cell r="A474" t="str">
            <v>4771</v>
          </cell>
          <cell r="B474" t="str">
            <v>CCL4771 Dancheng-county 郸城县</v>
          </cell>
          <cell r="C474">
            <v>0</v>
          </cell>
        </row>
        <row r="475">
          <cell r="A475" t="str">
            <v>4614</v>
          </cell>
          <cell r="B475" t="str">
            <v>CCL4614 Taikang-county 太康县</v>
          </cell>
          <cell r="C475">
            <v>0</v>
          </cell>
        </row>
        <row r="476">
          <cell r="A476" t="str">
            <v>4644</v>
          </cell>
          <cell r="B476" t="str">
            <v>CCL4644 Huaibin-county 淮滨县</v>
          </cell>
          <cell r="C476">
            <v>0</v>
          </cell>
        </row>
        <row r="477">
          <cell r="A477" t="str">
            <v>4742</v>
          </cell>
          <cell r="B477" t="str">
            <v>CCL4742 Zhenping-county 镇平县</v>
          </cell>
          <cell r="C477">
            <v>0</v>
          </cell>
        </row>
        <row r="478">
          <cell r="A478" t="str">
            <v>4632</v>
          </cell>
          <cell r="B478" t="str">
            <v>CCL4632 Queshan-county 确山县</v>
          </cell>
          <cell r="C478">
            <v>0</v>
          </cell>
        </row>
        <row r="479">
          <cell r="A479" t="str">
            <v>4667</v>
          </cell>
          <cell r="B479" t="str">
            <v>CCL4667 Huaiyang-county 淮阳县</v>
          </cell>
          <cell r="C479">
            <v>0</v>
          </cell>
        </row>
        <row r="480">
          <cell r="A480" t="str">
            <v>4643</v>
          </cell>
          <cell r="B480" t="str">
            <v>CCL4643 Xi-county 息县</v>
          </cell>
          <cell r="C480">
            <v>0</v>
          </cell>
        </row>
        <row r="481">
          <cell r="A481" t="str">
            <v>4532</v>
          </cell>
          <cell r="B481" t="str">
            <v>CCL4532 Yanjin-county 延津县</v>
          </cell>
          <cell r="C481">
            <v>0</v>
          </cell>
        </row>
        <row r="482">
          <cell r="A482" t="str">
            <v>4536</v>
          </cell>
          <cell r="B482" t="str">
            <v>CCL4536 Huixian 辉县市</v>
          </cell>
          <cell r="C482">
            <v>0</v>
          </cell>
        </row>
        <row r="483">
          <cell r="A483" t="str">
            <v>4612</v>
          </cell>
          <cell r="B483" t="str">
            <v>CCL4612 Yanlingc-ounty 鄢陵县</v>
          </cell>
          <cell r="C483">
            <v>0</v>
          </cell>
        </row>
        <row r="484">
          <cell r="A484" t="str">
            <v>4574</v>
          </cell>
          <cell r="B484" t="str">
            <v>CCL4574 Nanle-county 南乐县</v>
          </cell>
          <cell r="C484">
            <v>0</v>
          </cell>
        </row>
        <row r="485">
          <cell r="A485" t="str">
            <v>4547</v>
          </cell>
          <cell r="B485" t="str">
            <v>CCL4547 Mengzhou County 孟州市</v>
          </cell>
          <cell r="C485">
            <v>0</v>
          </cell>
        </row>
        <row r="486">
          <cell r="A486" t="str">
            <v>4724</v>
          </cell>
          <cell r="B486" t="str">
            <v>CCL4724 Mianchi-county 渑池县</v>
          </cell>
          <cell r="C486">
            <v>0</v>
          </cell>
        </row>
        <row r="487">
          <cell r="A487" t="str">
            <v>4633</v>
          </cell>
          <cell r="B487" t="str">
            <v>CCL4633 Runan-county 汝南县</v>
          </cell>
          <cell r="C487">
            <v>0</v>
          </cell>
        </row>
        <row r="488">
          <cell r="A488" t="str">
            <v>4616</v>
          </cell>
          <cell r="B488" t="str">
            <v>CCL4616 Yuzhou 禹州市</v>
          </cell>
          <cell r="C488">
            <v>0</v>
          </cell>
        </row>
        <row r="489">
          <cell r="A489" t="str">
            <v>4523</v>
          </cell>
          <cell r="B489" t="str">
            <v>CCL4523 Xinmi County 新密市</v>
          </cell>
          <cell r="C489">
            <v>0</v>
          </cell>
        </row>
        <row r="490">
          <cell r="A490" t="str">
            <v>4716</v>
          </cell>
          <cell r="B490" t="str">
            <v>CCL4716 Yiyang-county 宜阳县</v>
          </cell>
          <cell r="C490">
            <v>0</v>
          </cell>
        </row>
        <row r="491">
          <cell r="A491" t="str">
            <v>4717</v>
          </cell>
          <cell r="B491" t="str">
            <v>CCL4717 Luoning-county 洛宁县</v>
          </cell>
          <cell r="C491">
            <v>0</v>
          </cell>
        </row>
        <row r="492">
          <cell r="A492" t="str">
            <v>4535</v>
          </cell>
          <cell r="B492" t="str">
            <v>CCL4535 Yuanyang-county 原阳县</v>
          </cell>
          <cell r="C492">
            <v>0</v>
          </cell>
        </row>
        <row r="493">
          <cell r="A493" t="str">
            <v>4671</v>
          </cell>
          <cell r="B493" t="str">
            <v>CCL4671 Jia-county 郏县</v>
          </cell>
          <cell r="C493">
            <v>0</v>
          </cell>
        </row>
        <row r="494">
          <cell r="A494" t="str">
            <v>5109</v>
          </cell>
          <cell r="B494" t="str">
            <v>CCL5109 Conghua 从化市</v>
          </cell>
          <cell r="C494">
            <v>0</v>
          </cell>
        </row>
        <row r="495">
          <cell r="A495" t="str">
            <v>5285</v>
          </cell>
          <cell r="B495" t="str">
            <v>CCL5285 Gaoming 高明市</v>
          </cell>
          <cell r="C495">
            <v>0</v>
          </cell>
        </row>
        <row r="496">
          <cell r="A496" t="str">
            <v>5291</v>
          </cell>
          <cell r="B496" t="str">
            <v>CCL5291 Xinhui 新会市</v>
          </cell>
          <cell r="C496">
            <v>0</v>
          </cell>
        </row>
        <row r="497">
          <cell r="A497" t="str">
            <v>5191</v>
          </cell>
          <cell r="B497" t="str">
            <v>CCL5191 Doumen-county 斗门县</v>
          </cell>
          <cell r="C497">
            <v>0</v>
          </cell>
        </row>
        <row r="498">
          <cell r="A498" t="str">
            <v>5293</v>
          </cell>
          <cell r="B498" t="str">
            <v>CCL5293 Kaiping 开平市</v>
          </cell>
          <cell r="C498">
            <v>0</v>
          </cell>
        </row>
        <row r="499">
          <cell r="A499" t="str">
            <v>5296</v>
          </cell>
          <cell r="B499" t="str">
            <v>CCL5296 Yangchun 阳春市</v>
          </cell>
          <cell r="C499">
            <v>0</v>
          </cell>
        </row>
        <row r="500">
          <cell r="A500" t="str">
            <v>5272</v>
          </cell>
          <cell r="B500" t="str">
            <v>CCL5272 Luoding 罗定市</v>
          </cell>
          <cell r="C500">
            <v>0</v>
          </cell>
        </row>
        <row r="501">
          <cell r="A501" t="str">
            <v>5141</v>
          </cell>
          <cell r="B501" t="str">
            <v>CCL5141 Jiaoling-county 蕉岭县</v>
          </cell>
          <cell r="C501">
            <v>0</v>
          </cell>
        </row>
        <row r="502">
          <cell r="A502" t="str">
            <v>5220</v>
          </cell>
          <cell r="B502" t="str">
            <v>CCL5220 Huiyang 揭阳市</v>
          </cell>
          <cell r="C502">
            <v>0</v>
          </cell>
        </row>
        <row r="503">
          <cell r="A503" t="str">
            <v>5153</v>
          </cell>
          <cell r="B503" t="str">
            <v>CCL5153 Puning 普宁市</v>
          </cell>
          <cell r="C503">
            <v>0</v>
          </cell>
        </row>
        <row r="504">
          <cell r="A504" t="str">
            <v>5170</v>
          </cell>
          <cell r="B504" t="str">
            <v>CCL5170 Heyuan 河源市</v>
          </cell>
          <cell r="C504">
            <v>0</v>
          </cell>
        </row>
        <row r="505">
          <cell r="A505" t="str">
            <v>5251</v>
          </cell>
          <cell r="B505" t="str">
            <v>CCL5251 Huazhou 化州市</v>
          </cell>
          <cell r="C505">
            <v>0</v>
          </cell>
        </row>
        <row r="506">
          <cell r="A506" t="str">
            <v>5252</v>
          </cell>
          <cell r="B506" t="str">
            <v>CCL5252 Gaozhou 高州市</v>
          </cell>
          <cell r="C506">
            <v>0</v>
          </cell>
        </row>
        <row r="507">
          <cell r="A507" t="str">
            <v>5253</v>
          </cell>
          <cell r="B507" t="str">
            <v>CCL5253 Xinyi 信宜市</v>
          </cell>
          <cell r="C507">
            <v>0</v>
          </cell>
        </row>
        <row r="508">
          <cell r="A508" t="str">
            <v>5245</v>
          </cell>
          <cell r="B508" t="str">
            <v>CCL5245 Wuchuan 吴川市</v>
          </cell>
          <cell r="C508">
            <v>0</v>
          </cell>
        </row>
        <row r="509">
          <cell r="A509" t="str">
            <v>5244</v>
          </cell>
          <cell r="B509" t="str">
            <v>CCL5244 Lianjiang 廉江市</v>
          </cell>
          <cell r="C509">
            <v>0</v>
          </cell>
        </row>
        <row r="510">
          <cell r="A510" t="str">
            <v>5242</v>
          </cell>
          <cell r="B510" t="str">
            <v>CCL5242 Leizhou 雷州市</v>
          </cell>
          <cell r="C510">
            <v>0</v>
          </cell>
        </row>
        <row r="511">
          <cell r="A511" t="str">
            <v>5130</v>
          </cell>
          <cell r="B511" t="str">
            <v>CCL5130 Yingde 英德市</v>
          </cell>
          <cell r="C511">
            <v>0</v>
          </cell>
        </row>
        <row r="512">
          <cell r="A512" t="str">
            <v>5145</v>
          </cell>
          <cell r="B512" t="str">
            <v>CCL5145 Xingning 兴宁市</v>
          </cell>
          <cell r="C512">
            <v>0</v>
          </cell>
        </row>
        <row r="513">
          <cell r="A513" t="str">
            <v>3631</v>
          </cell>
          <cell r="B513" t="str">
            <v>CCL3631 Longhai 龙海市</v>
          </cell>
          <cell r="C513">
            <v>0</v>
          </cell>
        </row>
        <row r="514">
          <cell r="A514" t="str">
            <v>36210</v>
          </cell>
          <cell r="B514" t="str">
            <v>CCL36210 Huian-county 惠安县</v>
          </cell>
          <cell r="C514">
            <v>0</v>
          </cell>
        </row>
        <row r="515">
          <cell r="A515" t="str">
            <v>3623</v>
          </cell>
          <cell r="B515" t="str">
            <v>CCL3623 Nanan 南安市</v>
          </cell>
          <cell r="C515">
            <v>0</v>
          </cell>
        </row>
        <row r="516">
          <cell r="A516" t="str">
            <v>3532</v>
          </cell>
          <cell r="B516" t="str">
            <v>CCL3532 Shunchang-county 顺昌县</v>
          </cell>
          <cell r="C516">
            <v>0</v>
          </cell>
        </row>
        <row r="517">
          <cell r="A517" t="str">
            <v>3522</v>
          </cell>
          <cell r="B517" t="str">
            <v>CCL3522 Gutian-county 古田县</v>
          </cell>
          <cell r="C517">
            <v>0</v>
          </cell>
        </row>
        <row r="518">
          <cell r="A518" t="str">
            <v>3625</v>
          </cell>
          <cell r="B518" t="str">
            <v>CCL3625 Dehua-county 德化县</v>
          </cell>
          <cell r="C518">
            <v>0</v>
          </cell>
        </row>
        <row r="519">
          <cell r="A519" t="str">
            <v>3626</v>
          </cell>
          <cell r="B519" t="str">
            <v>CCL3626 Yongchun-county 永春县</v>
          </cell>
          <cell r="C519">
            <v>0</v>
          </cell>
        </row>
        <row r="520">
          <cell r="A520" t="str">
            <v>3512</v>
          </cell>
          <cell r="B520" t="str">
            <v>CCL3512 Xianyou-county 仙游县</v>
          </cell>
          <cell r="C520">
            <v>0</v>
          </cell>
        </row>
        <row r="521">
          <cell r="A521" t="str">
            <v>3542</v>
          </cell>
          <cell r="B521" t="str">
            <v>CCL3542 Jianyang 建阳市</v>
          </cell>
          <cell r="C521">
            <v>0</v>
          </cell>
        </row>
        <row r="522">
          <cell r="A522" t="str">
            <v>3543</v>
          </cell>
          <cell r="B522" t="str">
            <v>CCL3543 Wuyishan 武夷山市</v>
          </cell>
          <cell r="C522">
            <v>0</v>
          </cell>
        </row>
        <row r="523">
          <cell r="A523" t="str">
            <v>3533</v>
          </cell>
          <cell r="B523" t="str">
            <v>CCL3533 Jiangle-county 将乐县</v>
          </cell>
          <cell r="C523">
            <v>0</v>
          </cell>
        </row>
        <row r="524">
          <cell r="A524" t="str">
            <v>3651</v>
          </cell>
          <cell r="B524" t="str">
            <v>CCL3651 Youxi-county 尤溪县</v>
          </cell>
          <cell r="C524">
            <v>0</v>
          </cell>
        </row>
        <row r="525">
          <cell r="A525" t="str">
            <v>3534</v>
          </cell>
          <cell r="B525" t="str">
            <v>CCL3534 Pucheng-county 浦城县</v>
          </cell>
          <cell r="C525">
            <v>0</v>
          </cell>
        </row>
        <row r="526">
          <cell r="A526" t="str">
            <v>3554</v>
          </cell>
          <cell r="B526" t="str">
            <v>CCL3554 Zhouning-county 周宁县</v>
          </cell>
          <cell r="C526">
            <v>0</v>
          </cell>
        </row>
        <row r="527">
          <cell r="A527" t="str">
            <v>3536</v>
          </cell>
          <cell r="B527" t="str">
            <v>CCL3536 Zhenghe-county 政和县</v>
          </cell>
          <cell r="C527">
            <v>0</v>
          </cell>
        </row>
        <row r="528">
          <cell r="A528" t="str">
            <v>3663</v>
          </cell>
          <cell r="B528" t="str">
            <v>CCL3663 Zhangting-county 长汀县</v>
          </cell>
          <cell r="C528">
            <v>0</v>
          </cell>
        </row>
        <row r="529">
          <cell r="A529" t="str">
            <v>3633</v>
          </cell>
          <cell r="B529" t="str">
            <v>CCL3633 Yunxiao-county 云宵县</v>
          </cell>
          <cell r="C529">
            <v>0</v>
          </cell>
        </row>
        <row r="530">
          <cell r="A530" t="str">
            <v>3632</v>
          </cell>
          <cell r="B530" t="str">
            <v>CCL3632 Zhangpu-county 漳浦县</v>
          </cell>
          <cell r="C530">
            <v>0</v>
          </cell>
        </row>
        <row r="531">
          <cell r="A531" t="str">
            <v>4131</v>
          </cell>
          <cell r="B531" t="str">
            <v>CCL4131 Yuanjiang 沅江市</v>
          </cell>
          <cell r="C531">
            <v>0</v>
          </cell>
        </row>
        <row r="532">
          <cell r="A532" t="str">
            <v>4144</v>
          </cell>
          <cell r="B532" t="str">
            <v>CCL4144 Miluo 汨罗市</v>
          </cell>
          <cell r="C532">
            <v>0</v>
          </cell>
        </row>
        <row r="533">
          <cell r="A533" t="str">
            <v>4114</v>
          </cell>
          <cell r="B533" t="str">
            <v>CCL4114 Xiangxian 湘乡市</v>
          </cell>
          <cell r="C533">
            <v>0</v>
          </cell>
        </row>
        <row r="534">
          <cell r="A534" t="str">
            <v>4122</v>
          </cell>
          <cell r="B534" t="str">
            <v>CCL4122 Liling 醴陵市</v>
          </cell>
          <cell r="C534">
            <v>0</v>
          </cell>
        </row>
        <row r="535">
          <cell r="A535" t="str">
            <v>4256</v>
          </cell>
          <cell r="B535" t="str">
            <v>CCL4256 Ningyuan-county 宁远县</v>
          </cell>
          <cell r="C535">
            <v>0</v>
          </cell>
        </row>
        <row r="536">
          <cell r="A536" t="str">
            <v>4175</v>
          </cell>
          <cell r="B536" t="str">
            <v>CCL4175 Lengshuijiang 冷水江市</v>
          </cell>
          <cell r="C536">
            <v>0</v>
          </cell>
        </row>
        <row r="537">
          <cell r="A537" t="str">
            <v>4224</v>
          </cell>
          <cell r="B537" t="str">
            <v>CCL4224 Wugang 武冈市</v>
          </cell>
          <cell r="C537">
            <v>0</v>
          </cell>
        </row>
        <row r="538">
          <cell r="A538" t="str">
            <v>4216</v>
          </cell>
          <cell r="B538" t="str">
            <v>CCL4216 Qidong-county 祁东县</v>
          </cell>
          <cell r="C538">
            <v>0</v>
          </cell>
        </row>
        <row r="539">
          <cell r="A539" t="str">
            <v>4168</v>
          </cell>
          <cell r="B539" t="str">
            <v>CCL4168 Longshan-county 龙山县</v>
          </cell>
          <cell r="C539">
            <v>0</v>
          </cell>
        </row>
        <row r="540">
          <cell r="A540" t="str">
            <v>4250</v>
          </cell>
          <cell r="B540" t="str">
            <v>CCL4250 Yongzhou 永州市</v>
          </cell>
          <cell r="C540">
            <v>0</v>
          </cell>
        </row>
        <row r="541">
          <cell r="A541" t="str">
            <v>4218</v>
          </cell>
          <cell r="B541" t="str">
            <v>CCL4218 Leiyang 耒阳市</v>
          </cell>
          <cell r="C541">
            <v>0</v>
          </cell>
        </row>
        <row r="542">
          <cell r="A542" t="str">
            <v>4217</v>
          </cell>
          <cell r="B542" t="str">
            <v>CCL4217 Qiyang-county 祁阳县</v>
          </cell>
          <cell r="C542">
            <v>0</v>
          </cell>
        </row>
        <row r="543">
          <cell r="A543" t="str">
            <v>4153</v>
          </cell>
          <cell r="B543" t="str">
            <v>CCL4153 Shimen-county 石门县</v>
          </cell>
          <cell r="C543">
            <v>0</v>
          </cell>
        </row>
        <row r="544">
          <cell r="A544" t="str">
            <v>4152</v>
          </cell>
          <cell r="B544" t="str">
            <v>CCL4152 Linli-county 临澧县</v>
          </cell>
          <cell r="C544">
            <v>0</v>
          </cell>
        </row>
        <row r="545">
          <cell r="A545" t="str">
            <v>3311</v>
          </cell>
          <cell r="B545" t="str">
            <v>CCL3311 Fengcheng 丰城市</v>
          </cell>
          <cell r="C545">
            <v>0</v>
          </cell>
        </row>
        <row r="546">
          <cell r="A546" t="str">
            <v>3432</v>
          </cell>
          <cell r="B546" t="str">
            <v>CCL3432 Anfu-county 安福县</v>
          </cell>
          <cell r="C546">
            <v>0</v>
          </cell>
        </row>
        <row r="547">
          <cell r="A547" t="str">
            <v>3333</v>
          </cell>
          <cell r="B547" t="str">
            <v>CCL3333 Leping 乐平市</v>
          </cell>
          <cell r="C547">
            <v>0</v>
          </cell>
        </row>
        <row r="548">
          <cell r="A548" t="str">
            <v>3354</v>
          </cell>
          <cell r="B548" t="str">
            <v>CCL3354 Guixi 贵溪市</v>
          </cell>
          <cell r="C548">
            <v>0</v>
          </cell>
        </row>
        <row r="549">
          <cell r="A549" t="str">
            <v>3417</v>
          </cell>
          <cell r="B549" t="str">
            <v>CCL3417 Longnan-county 龙南县</v>
          </cell>
          <cell r="C549">
            <v>0</v>
          </cell>
        </row>
        <row r="550">
          <cell r="A550" t="str">
            <v>3308</v>
          </cell>
          <cell r="B550" t="str">
            <v>CCL3308 Gaoan 高安市</v>
          </cell>
          <cell r="C550">
            <v>0</v>
          </cell>
        </row>
        <row r="551">
          <cell r="A551" t="str">
            <v>3428</v>
          </cell>
          <cell r="B551" t="str">
            <v>CCL3428 Ningdu-county 宁都县</v>
          </cell>
          <cell r="C551">
            <v>0</v>
          </cell>
        </row>
        <row r="552">
          <cell r="A552" t="str">
            <v>3424</v>
          </cell>
          <cell r="B552" t="str">
            <v>CCL3424 Xinguo-county 兴国县</v>
          </cell>
          <cell r="C552">
            <v>0</v>
          </cell>
        </row>
        <row r="553">
          <cell r="A553" t="str">
            <v>3416</v>
          </cell>
          <cell r="B553" t="str">
            <v>CCL3416 Xinfeng-county 信丰县</v>
          </cell>
          <cell r="C553">
            <v>0</v>
          </cell>
        </row>
        <row r="554">
          <cell r="A554" t="str">
            <v>3434</v>
          </cell>
          <cell r="B554" t="str">
            <v>CCL3434 Yongxin-county 永新县</v>
          </cell>
          <cell r="C554">
            <v>0</v>
          </cell>
        </row>
        <row r="555">
          <cell r="A555" t="str">
            <v>3439</v>
          </cell>
          <cell r="B555" t="str">
            <v>CCL3439 Zhuchuan-county 遂川县</v>
          </cell>
          <cell r="C555">
            <v>0</v>
          </cell>
        </row>
        <row r="556">
          <cell r="A556" t="str">
            <v>3445</v>
          </cell>
          <cell r="B556" t="str">
            <v>CCL3445 Nanfeng-county 南丰县</v>
          </cell>
          <cell r="C556">
            <v>0</v>
          </cell>
        </row>
        <row r="557">
          <cell r="A557" t="str">
            <v>3446</v>
          </cell>
          <cell r="B557" t="str">
            <v>CCL3446 Lichuan-county 黎川县</v>
          </cell>
          <cell r="C557">
            <v>0</v>
          </cell>
        </row>
        <row r="558">
          <cell r="A558" t="str">
            <v>3317</v>
          </cell>
          <cell r="B558" t="str">
            <v>CCL3317 Jinxian-county 进贤县</v>
          </cell>
          <cell r="C558">
            <v>0</v>
          </cell>
        </row>
        <row r="559">
          <cell r="A559" t="str">
            <v>3318</v>
          </cell>
          <cell r="B559" t="str">
            <v>CCL3318 Dongxiang-county 东乡县</v>
          </cell>
          <cell r="C559">
            <v>0</v>
          </cell>
        </row>
        <row r="560">
          <cell r="A560" t="str">
            <v>3324</v>
          </cell>
          <cell r="B560" t="str">
            <v>CCL3324 Xiushui-county 修水县</v>
          </cell>
          <cell r="C560">
            <v>0</v>
          </cell>
        </row>
        <row r="561">
          <cell r="A561" t="str">
            <v>3447</v>
          </cell>
          <cell r="B561" t="str">
            <v>CCL3447 Nanchen-county 南城县</v>
          </cell>
          <cell r="C561">
            <v>0</v>
          </cell>
        </row>
        <row r="562">
          <cell r="A562" t="str">
            <v>5350</v>
          </cell>
          <cell r="B562" t="str">
            <v>CCL5350 Qinzhou 钦州市</v>
          </cell>
          <cell r="C562">
            <v>0</v>
          </cell>
        </row>
        <row r="563">
          <cell r="A563" t="str">
            <v>5466</v>
          </cell>
          <cell r="B563" t="str">
            <v>CCL5466 Lipu-county 荔浦县</v>
          </cell>
          <cell r="C563">
            <v>0</v>
          </cell>
        </row>
        <row r="564">
          <cell r="A564" t="str">
            <v>5325</v>
          </cell>
          <cell r="B564" t="str">
            <v>CCL5325 Ningmin-county 宁明县</v>
          </cell>
          <cell r="C564">
            <v>0</v>
          </cell>
        </row>
        <row r="565">
          <cell r="A565" t="str">
            <v>5354</v>
          </cell>
          <cell r="B565" t="str">
            <v>CCL5354 Lingshan-county 灵山县</v>
          </cell>
          <cell r="C565">
            <v>0</v>
          </cell>
        </row>
        <row r="566">
          <cell r="A566" t="str">
            <v>5307</v>
          </cell>
          <cell r="B566" t="str">
            <v>CCL5307 Duan-county 都安县</v>
          </cell>
          <cell r="C566">
            <v>0</v>
          </cell>
        </row>
        <row r="567">
          <cell r="A567" t="str">
            <v>5306</v>
          </cell>
          <cell r="B567" t="str">
            <v>CCL5306 Mashan-county 马山县</v>
          </cell>
          <cell r="C567">
            <v>0</v>
          </cell>
        </row>
        <row r="568">
          <cell r="A568" t="str">
            <v>5715</v>
          </cell>
          <cell r="B568" t="str">
            <v>CCL5715 Wanning 万宁市</v>
          </cell>
          <cell r="C568">
            <v>0</v>
          </cell>
        </row>
        <row r="569">
          <cell r="A569" t="str">
            <v>5711</v>
          </cell>
          <cell r="B569" t="str">
            <v>CCL5711 Qiongshan 琼山市</v>
          </cell>
          <cell r="C569">
            <v>0</v>
          </cell>
        </row>
        <row r="570">
          <cell r="A570" t="str">
            <v>5722</v>
          </cell>
          <cell r="B570" t="str">
            <v>CCL5722 Tongshi 通什市</v>
          </cell>
          <cell r="C570">
            <v>0</v>
          </cell>
        </row>
        <row r="571">
          <cell r="A571" t="str">
            <v>5717</v>
          </cell>
          <cell r="B571" t="str">
            <v>CCL5717 YANZHOU 儋州市</v>
          </cell>
          <cell r="C571">
            <v>0</v>
          </cell>
        </row>
        <row r="572">
          <cell r="A572" t="str">
            <v>4370</v>
          </cell>
          <cell r="B572" t="str">
            <v>CCL4370 Xianning 咸宁市</v>
          </cell>
          <cell r="C572">
            <v>0</v>
          </cell>
        </row>
        <row r="573">
          <cell r="A573" t="str">
            <v>4480</v>
          </cell>
          <cell r="B573" t="str">
            <v>CCL4480 Jingmen 荆门市</v>
          </cell>
          <cell r="C573">
            <v>0</v>
          </cell>
        </row>
        <row r="574">
          <cell r="A574" t="str">
            <v>4441</v>
          </cell>
          <cell r="B574" t="str">
            <v>CCL4441 Dangyang 当阳市</v>
          </cell>
          <cell r="C574">
            <v>0</v>
          </cell>
        </row>
        <row r="575">
          <cell r="A575" t="str">
            <v>4319</v>
          </cell>
          <cell r="B575" t="str">
            <v>CCL4319 Zhongxiang 钟祥市</v>
          </cell>
          <cell r="C575">
            <v>0</v>
          </cell>
        </row>
        <row r="576">
          <cell r="A576" t="str">
            <v>4427</v>
          </cell>
          <cell r="B576" t="str">
            <v>CCL4427 Danjiangkou 丹江口市</v>
          </cell>
          <cell r="C576">
            <v>0</v>
          </cell>
        </row>
        <row r="577">
          <cell r="A577" t="str">
            <v>4354</v>
          </cell>
          <cell r="B577" t="str">
            <v>CCL4354 Wuxue 武穴市</v>
          </cell>
          <cell r="C577">
            <v>0</v>
          </cell>
        </row>
        <row r="578">
          <cell r="A578" t="str">
            <v>4380</v>
          </cell>
          <cell r="B578" t="str">
            <v>CCL4380 Huangguang 黄冈市</v>
          </cell>
          <cell r="C578">
            <v>0</v>
          </cell>
        </row>
        <row r="579">
          <cell r="A579" t="str">
            <v>4351</v>
          </cell>
          <cell r="B579" t="str">
            <v>CCL4351 Daye 大治市</v>
          </cell>
          <cell r="C579">
            <v>0</v>
          </cell>
        </row>
        <row r="580">
          <cell r="A580" t="str">
            <v>4333</v>
          </cell>
          <cell r="B580" t="str">
            <v>CCL4333 Jianli-county 监利县</v>
          </cell>
          <cell r="C580">
            <v>0</v>
          </cell>
        </row>
        <row r="581">
          <cell r="A581" t="str">
            <v>4317</v>
          </cell>
          <cell r="B581" t="str">
            <v>CCL4317 Tianmen 天门市</v>
          </cell>
          <cell r="C581">
            <v>0</v>
          </cell>
        </row>
        <row r="582">
          <cell r="A582" t="str">
            <v>4332</v>
          </cell>
          <cell r="B582" t="str">
            <v>CCL4332 Honghu 洪湖市</v>
          </cell>
          <cell r="C582">
            <v>0</v>
          </cell>
        </row>
        <row r="583">
          <cell r="A583" t="str">
            <v>4412</v>
          </cell>
          <cell r="B583" t="str">
            <v>CCL4412 Zaoyang 枣阳市</v>
          </cell>
          <cell r="C583">
            <v>0</v>
          </cell>
        </row>
        <row r="584">
          <cell r="A584" t="str">
            <v>4022</v>
          </cell>
          <cell r="B584" t="str">
            <v>CCL4022 Chongqing-jiangjin 江津市</v>
          </cell>
          <cell r="C584">
            <v>0</v>
          </cell>
        </row>
        <row r="585">
          <cell r="A585" t="str">
            <v>4023</v>
          </cell>
          <cell r="B585" t="str">
            <v>CCL4023 Chongqing-Dazu 大足县</v>
          </cell>
          <cell r="C585">
            <v>0</v>
          </cell>
        </row>
        <row r="586">
          <cell r="A586" t="str">
            <v>6182</v>
          </cell>
          <cell r="B586" t="str">
            <v>CCL6182 Mianzhu 绵竹市</v>
          </cell>
          <cell r="C586">
            <v>0</v>
          </cell>
        </row>
        <row r="587">
          <cell r="A587" t="str">
            <v>6413</v>
          </cell>
          <cell r="B587" t="str">
            <v>CCL6413 Ziyang 资阳市</v>
          </cell>
          <cell r="C587">
            <v>0</v>
          </cell>
        </row>
        <row r="588">
          <cell r="A588" t="str">
            <v>6200</v>
          </cell>
          <cell r="B588" t="str">
            <v>CCL6200 Meishan-county 眉山县</v>
          </cell>
          <cell r="C588">
            <v>0</v>
          </cell>
        </row>
        <row r="589">
          <cell r="A589" t="str">
            <v>6203</v>
          </cell>
          <cell r="B589" t="str">
            <v>CCL6203 Hongya-county 洪雅县</v>
          </cell>
          <cell r="C589">
            <v>0</v>
          </cell>
        </row>
        <row r="590">
          <cell r="A590" t="str">
            <v>6374</v>
          </cell>
          <cell r="B590" t="str">
            <v>CCL6374 Liangzhong 阆中市</v>
          </cell>
          <cell r="C590">
            <v>0</v>
          </cell>
        </row>
        <row r="591">
          <cell r="A591" t="str">
            <v>6292</v>
          </cell>
          <cell r="B591" t="str">
            <v>CCL6292 Shehong-county 射洪县</v>
          </cell>
          <cell r="C591">
            <v>0</v>
          </cell>
        </row>
        <row r="592">
          <cell r="A592" t="str">
            <v>5530</v>
          </cell>
          <cell r="B592" t="str">
            <v>CCL5530 Liupanshui 六盘水市</v>
          </cell>
          <cell r="C592">
            <v>0</v>
          </cell>
        </row>
        <row r="593">
          <cell r="A593" t="str">
            <v>5624</v>
          </cell>
          <cell r="B593" t="str">
            <v>CCL5624 xingyi 兴义市</v>
          </cell>
          <cell r="C593">
            <v>0</v>
          </cell>
        </row>
        <row r="594">
          <cell r="A594" t="str">
            <v>5580</v>
          </cell>
          <cell r="B594" t="str">
            <v>CCL5580 Duyun 都匀市</v>
          </cell>
          <cell r="C594">
            <v>0</v>
          </cell>
        </row>
        <row r="595">
          <cell r="A595" t="str">
            <v>5543</v>
          </cell>
          <cell r="B595" t="str">
            <v>CCL5543 Tongren 铜仁市</v>
          </cell>
          <cell r="C595">
            <v>0</v>
          </cell>
        </row>
        <row r="596">
          <cell r="A596" t="str">
            <v>5577</v>
          </cell>
          <cell r="B596" t="str">
            <v>CCL5577 Zhenyuan-county 镇远县</v>
          </cell>
          <cell r="C596">
            <v>0</v>
          </cell>
        </row>
        <row r="597">
          <cell r="A597" t="str">
            <v>5517</v>
          </cell>
          <cell r="B597" t="str">
            <v>CCL5517 Bijie 毕节市</v>
          </cell>
          <cell r="C597">
            <v>0</v>
          </cell>
        </row>
        <row r="598">
          <cell r="A598" t="str">
            <v>6503</v>
          </cell>
          <cell r="B598" t="str">
            <v>CCL6503 Anning 安宁市</v>
          </cell>
          <cell r="C598">
            <v>0</v>
          </cell>
        </row>
        <row r="599">
          <cell r="A599" t="str">
            <v>6750</v>
          </cell>
          <cell r="B599" t="str">
            <v>CCL6750 Chuxiong 楚雄市</v>
          </cell>
          <cell r="C599">
            <v>0</v>
          </cell>
        </row>
        <row r="600">
          <cell r="A600" t="str">
            <v>6570</v>
          </cell>
          <cell r="B600" t="str">
            <v>CCL6570 Zhaotong 昭通市</v>
          </cell>
          <cell r="C600">
            <v>0</v>
          </cell>
        </row>
        <row r="601">
          <cell r="A601" t="str">
            <v>6741</v>
          </cell>
          <cell r="B601" t="str">
            <v>CCL6741 Lijiang-county 丽江县</v>
          </cell>
          <cell r="C601">
            <v>0</v>
          </cell>
        </row>
        <row r="602">
          <cell r="A602" t="str">
            <v>7180</v>
          </cell>
          <cell r="B602" t="str">
            <v>CCL7180 Suide-county 绥德县</v>
          </cell>
          <cell r="C602">
            <v>0</v>
          </cell>
        </row>
        <row r="603">
          <cell r="A603" t="str">
            <v>8347</v>
          </cell>
          <cell r="B603" t="str">
            <v>CCL8347 Tacheng 塔城市</v>
          </cell>
          <cell r="C603">
            <v>0</v>
          </cell>
        </row>
        <row r="604">
          <cell r="A604" t="str">
            <v>8360</v>
          </cell>
          <cell r="B604" t="str">
            <v>CCL8360 Aletai 阿勒泰市</v>
          </cell>
          <cell r="C604">
            <v>0</v>
          </cell>
        </row>
        <row r="605">
          <cell r="A605" t="str">
            <v>7350</v>
          </cell>
          <cell r="B605" t="str">
            <v>CCL7350 Jiuqian 酒泉市</v>
          </cell>
          <cell r="C605">
            <v>0</v>
          </cell>
        </row>
        <row r="606">
          <cell r="A606" t="str">
            <v>1024</v>
          </cell>
          <cell r="B606" t="str">
            <v>CCL1024 Beijing-fangshan 房山区</v>
          </cell>
          <cell r="C606">
            <v>0</v>
          </cell>
        </row>
        <row r="607">
          <cell r="A607" t="str">
            <v>0654</v>
          </cell>
          <cell r="B607" t="str">
            <v>CCL0654 Xianghe-county 香河县</v>
          </cell>
          <cell r="C607">
            <v>0</v>
          </cell>
        </row>
        <row r="608">
          <cell r="A608" t="str">
            <v>2663</v>
          </cell>
          <cell r="B608" t="str">
            <v>CCL2663 Jiaozhou 胶州市</v>
          </cell>
          <cell r="C608">
            <v>0</v>
          </cell>
        </row>
        <row r="609">
          <cell r="A609" t="str">
            <v>2664</v>
          </cell>
          <cell r="B609" t="str">
            <v>CCL2664 Jiaonan 胶南市</v>
          </cell>
          <cell r="C609">
            <v>0</v>
          </cell>
        </row>
        <row r="610">
          <cell r="A610" t="str">
            <v>2653</v>
          </cell>
          <cell r="B610" t="str">
            <v>CCL2653 Qixia 栖霞市</v>
          </cell>
          <cell r="C610">
            <v>0</v>
          </cell>
        </row>
        <row r="611">
          <cell r="A611" t="str">
            <v>2654</v>
          </cell>
          <cell r="B611" t="str">
            <v>CCL2654 Zhaoyuan 招远市</v>
          </cell>
          <cell r="C611">
            <v>0</v>
          </cell>
        </row>
        <row r="612">
          <cell r="A612" t="str">
            <v>2651</v>
          </cell>
          <cell r="B612" t="str">
            <v>CCL2651 Haiyang 海阳市</v>
          </cell>
          <cell r="C612">
            <v>0</v>
          </cell>
        </row>
        <row r="613">
          <cell r="A613" t="str">
            <v>2643</v>
          </cell>
          <cell r="B613" t="str">
            <v>CCL2643 Rongchen 荣成市</v>
          </cell>
          <cell r="C613">
            <v>0</v>
          </cell>
        </row>
        <row r="614">
          <cell r="A614" t="str">
            <v>2644</v>
          </cell>
          <cell r="B614" t="str">
            <v>CCL2644 Wendeng 文登市</v>
          </cell>
          <cell r="C614">
            <v>0</v>
          </cell>
        </row>
        <row r="615">
          <cell r="A615" t="str">
            <v>2765</v>
          </cell>
          <cell r="B615" t="str">
            <v>CCL2765 Lu-county 莒县</v>
          </cell>
          <cell r="C615">
            <v>0</v>
          </cell>
        </row>
        <row r="616">
          <cell r="A616" t="str">
            <v>2622</v>
          </cell>
          <cell r="B616" t="str">
            <v>CCL2622 Zhucheng 诸城市</v>
          </cell>
          <cell r="C616">
            <v>0</v>
          </cell>
        </row>
        <row r="617">
          <cell r="A617" t="str">
            <v>2562</v>
          </cell>
          <cell r="B617" t="str">
            <v>CCL2562 Zouping-county 邹平县</v>
          </cell>
          <cell r="C617">
            <v>0</v>
          </cell>
        </row>
        <row r="618">
          <cell r="A618" t="str">
            <v>2621</v>
          </cell>
          <cell r="B618" t="str">
            <v>CCL2621 Anqiu 安丘市</v>
          </cell>
          <cell r="C618">
            <v>0</v>
          </cell>
        </row>
        <row r="619">
          <cell r="A619" t="str">
            <v>2625</v>
          </cell>
          <cell r="B619" t="str">
            <v>CCL2625 Qingzhou 青州市</v>
          </cell>
          <cell r="C619">
            <v>0</v>
          </cell>
        </row>
        <row r="620">
          <cell r="A620" t="str">
            <v>2614</v>
          </cell>
          <cell r="B620" t="str">
            <v>CCL2614 Laizhou 莱州市</v>
          </cell>
          <cell r="C620">
            <v>0</v>
          </cell>
        </row>
        <row r="621">
          <cell r="A621" t="str">
            <v>2667</v>
          </cell>
          <cell r="B621" t="str">
            <v>CCL2667 Pingdu 平度市</v>
          </cell>
          <cell r="C621">
            <v>0</v>
          </cell>
        </row>
        <row r="622">
          <cell r="A622" t="str">
            <v>2563</v>
          </cell>
          <cell r="B622" t="str">
            <v>CCL2563 Gaoqing-county 高青县</v>
          </cell>
          <cell r="C622">
            <v>0</v>
          </cell>
        </row>
        <row r="623">
          <cell r="A623" t="str">
            <v>2615</v>
          </cell>
          <cell r="B623" t="str">
            <v>CCL2615 Gaomi 高密市</v>
          </cell>
          <cell r="C623">
            <v>0</v>
          </cell>
        </row>
        <row r="624">
          <cell r="A624" t="str">
            <v>2627</v>
          </cell>
          <cell r="B624" t="str">
            <v>CCL2627 Shouguang 寿光市</v>
          </cell>
          <cell r="C624">
            <v>0</v>
          </cell>
        </row>
        <row r="625">
          <cell r="A625" t="str">
            <v>2761</v>
          </cell>
          <cell r="B625" t="str">
            <v>CCL2761 Tancheng-county 郯城县</v>
          </cell>
          <cell r="C625">
            <v>0</v>
          </cell>
        </row>
        <row r="626">
          <cell r="A626" t="str">
            <v>2626</v>
          </cell>
          <cell r="B626" t="str">
            <v>CCL2626 Lingqu-county 临朐县</v>
          </cell>
          <cell r="C626">
            <v>0</v>
          </cell>
        </row>
        <row r="627">
          <cell r="A627" t="str">
            <v>2762</v>
          </cell>
          <cell r="B627" t="str">
            <v>CCL2762 Mengyin-county 蒙阴县</v>
          </cell>
          <cell r="C627">
            <v>0</v>
          </cell>
        </row>
        <row r="628">
          <cell r="A628" t="str">
            <v>2767</v>
          </cell>
          <cell r="B628" t="str">
            <v>CCL2767 Linchu-county 临沭县</v>
          </cell>
          <cell r="C628">
            <v>0</v>
          </cell>
        </row>
        <row r="629">
          <cell r="A629" t="str">
            <v>2725</v>
          </cell>
          <cell r="B629" t="str">
            <v>CCL2725 Wenshang-county 汶上县</v>
          </cell>
          <cell r="C629">
            <v>0</v>
          </cell>
        </row>
        <row r="630">
          <cell r="A630" t="str">
            <v>2724</v>
          </cell>
          <cell r="B630" t="str">
            <v>CCL2724 Jiaxiang-county 嘉祥县</v>
          </cell>
          <cell r="C630">
            <v>0</v>
          </cell>
        </row>
        <row r="631">
          <cell r="A631" t="str">
            <v>2742</v>
          </cell>
          <cell r="B631" t="str">
            <v>CCL2742 Chenwu-county 成武县</v>
          </cell>
          <cell r="C631">
            <v>0</v>
          </cell>
        </row>
        <row r="632">
          <cell r="A632" t="str">
            <v>2777</v>
          </cell>
          <cell r="B632" t="str">
            <v>CCL2777 Changshan-county 苍山县</v>
          </cell>
          <cell r="C632">
            <v>0</v>
          </cell>
        </row>
        <row r="633">
          <cell r="A633" t="str">
            <v>2766</v>
          </cell>
          <cell r="B633" t="str">
            <v>CCL2766 Junan-county 莒南县</v>
          </cell>
          <cell r="C633">
            <v>0</v>
          </cell>
        </row>
        <row r="634">
          <cell r="A634" t="str">
            <v>2733</v>
          </cell>
          <cell r="B634" t="str">
            <v>CCL2733 Pingyi-county 平邑县</v>
          </cell>
          <cell r="C634">
            <v>0</v>
          </cell>
        </row>
        <row r="635">
          <cell r="A635" t="str">
            <v>2763</v>
          </cell>
          <cell r="B635" t="str">
            <v>CCL2763 Yinan-county 沂南县</v>
          </cell>
          <cell r="C635">
            <v>0</v>
          </cell>
        </row>
        <row r="636">
          <cell r="A636" t="str">
            <v>2764</v>
          </cell>
          <cell r="B636" t="str">
            <v>CCL2764 Yishui-county 沂水县</v>
          </cell>
          <cell r="C636">
            <v>0</v>
          </cell>
        </row>
        <row r="637">
          <cell r="A637" t="str">
            <v>2734</v>
          </cell>
          <cell r="B637" t="str">
            <v>CCL2734 Fei-county 费县</v>
          </cell>
          <cell r="C637">
            <v>0</v>
          </cell>
        </row>
        <row r="638">
          <cell r="A638" t="str">
            <v>2645</v>
          </cell>
          <cell r="B638" t="str">
            <v>CCL2645 Rushan 乳山市</v>
          </cell>
          <cell r="C638">
            <v>0</v>
          </cell>
        </row>
        <row r="639">
          <cell r="A639" t="str">
            <v>2714</v>
          </cell>
          <cell r="B639" t="str">
            <v>CCL2714 Ningyang-county 宁阳县</v>
          </cell>
          <cell r="C639">
            <v>0</v>
          </cell>
        </row>
        <row r="640">
          <cell r="A640" t="str">
            <v>2522</v>
          </cell>
          <cell r="B640" t="str">
            <v>CCL2522 Dong'e-county 东阿县</v>
          </cell>
          <cell r="C640">
            <v>0</v>
          </cell>
        </row>
        <row r="641">
          <cell r="A641" t="str">
            <v>2732</v>
          </cell>
          <cell r="B641" t="str">
            <v>CCL2732 Sishui-county 泗水县</v>
          </cell>
          <cell r="C641">
            <v>0</v>
          </cell>
        </row>
        <row r="642">
          <cell r="A642" t="str">
            <v>2744</v>
          </cell>
          <cell r="B642" t="str">
            <v>CCL2744 Cao-county 曹县</v>
          </cell>
          <cell r="C642">
            <v>0</v>
          </cell>
        </row>
        <row r="643">
          <cell r="A643" t="str">
            <v>2515</v>
          </cell>
          <cell r="B643" t="str">
            <v>CCL2515 Linyi-county 临邑县</v>
          </cell>
          <cell r="C643">
            <v>0</v>
          </cell>
        </row>
        <row r="644">
          <cell r="A644" t="str">
            <v>2656</v>
          </cell>
          <cell r="B644" t="str">
            <v>CCL2656 Penglai 蓬莱市</v>
          </cell>
          <cell r="C644">
            <v>0</v>
          </cell>
        </row>
        <row r="645">
          <cell r="A645" t="str">
            <v>2666</v>
          </cell>
          <cell r="B645" t="str">
            <v>CCL2666 Laixi 莱西市</v>
          </cell>
          <cell r="C645">
            <v>0</v>
          </cell>
        </row>
        <row r="646">
          <cell r="A646" t="str">
            <v>2749</v>
          </cell>
          <cell r="B646" t="str">
            <v>CCL2749 Juye-county 巨野县</v>
          </cell>
          <cell r="C646">
            <v>0</v>
          </cell>
        </row>
        <row r="647">
          <cell r="A647" t="str">
            <v>2512</v>
          </cell>
          <cell r="B647" t="str">
            <v>CCL2512 Yucheng 禹城市</v>
          </cell>
          <cell r="C647">
            <v>0</v>
          </cell>
        </row>
        <row r="648">
          <cell r="A648" t="str">
            <v>2723</v>
          </cell>
          <cell r="B648" t="str">
            <v>CCL2723 Yutai-county 鱼台县</v>
          </cell>
          <cell r="C648">
            <v>0</v>
          </cell>
        </row>
        <row r="649">
          <cell r="A649" t="str">
            <v>2737</v>
          </cell>
          <cell r="B649" t="str">
            <v>CCL2737 Dan-county 单县</v>
          </cell>
          <cell r="C649">
            <v>0</v>
          </cell>
        </row>
        <row r="650">
          <cell r="A650" t="str">
            <v>2747</v>
          </cell>
          <cell r="B650" t="str">
            <v>CCL2747 Feicheng-county 郓城县</v>
          </cell>
          <cell r="C650">
            <v>0</v>
          </cell>
        </row>
        <row r="651">
          <cell r="A651" t="str">
            <v>2775</v>
          </cell>
          <cell r="B651" t="str">
            <v>CCL2775 Tengzhou 滕州市</v>
          </cell>
          <cell r="C651">
            <v>0</v>
          </cell>
        </row>
        <row r="652">
          <cell r="A652" t="str">
            <v>2731</v>
          </cell>
          <cell r="B652" t="str">
            <v>CCL2731 Quhu 曲阜市</v>
          </cell>
          <cell r="C652">
            <v>0</v>
          </cell>
        </row>
        <row r="653">
          <cell r="A653" t="str">
            <v>3015</v>
          </cell>
          <cell r="B653" t="str">
            <v>CCL3015 Tianjin-ninghe 宁河县</v>
          </cell>
          <cell r="C653">
            <v>0</v>
          </cell>
        </row>
        <row r="654">
          <cell r="A654" t="str">
            <v>0674</v>
          </cell>
          <cell r="B654" t="str">
            <v>CCL0674 Chende-county 承德县</v>
          </cell>
          <cell r="C654">
            <v>0</v>
          </cell>
        </row>
        <row r="655">
          <cell r="A655" t="str">
            <v>0740</v>
          </cell>
          <cell r="B655" t="str">
            <v>CCL0740 Gaobeidian 高碑店市</v>
          </cell>
          <cell r="C655">
            <v>0</v>
          </cell>
        </row>
        <row r="656">
          <cell r="A656" t="str">
            <v>0725</v>
          </cell>
          <cell r="B656" t="str">
            <v>CCL0725 Xushui-county 徐水县</v>
          </cell>
          <cell r="C656">
            <v>0</v>
          </cell>
        </row>
        <row r="657">
          <cell r="A657" t="str">
            <v>0711</v>
          </cell>
          <cell r="B657" t="str">
            <v>CCL0711 Qingyuan-county 清苑县</v>
          </cell>
          <cell r="C657">
            <v>0</v>
          </cell>
        </row>
        <row r="658">
          <cell r="A658" t="str">
            <v>0521</v>
          </cell>
          <cell r="B658" t="str">
            <v>CCL0521 Gaocheng 藁城市</v>
          </cell>
          <cell r="C658">
            <v>0</v>
          </cell>
        </row>
        <row r="659">
          <cell r="A659" t="str">
            <v>0523</v>
          </cell>
          <cell r="B659" t="str">
            <v>CCL0523 Xinji 辛集市</v>
          </cell>
          <cell r="C659">
            <v>0</v>
          </cell>
        </row>
        <row r="660">
          <cell r="A660" t="str">
            <v>0624</v>
          </cell>
          <cell r="B660" t="str">
            <v>CCL0624 Hejian 河间市</v>
          </cell>
          <cell r="C660">
            <v>0</v>
          </cell>
        </row>
        <row r="661">
          <cell r="A661" t="str">
            <v>0611</v>
          </cell>
          <cell r="B661" t="str">
            <v>CCL0611 Huanghua 黄骅市</v>
          </cell>
          <cell r="C661">
            <v>0</v>
          </cell>
        </row>
        <row r="662">
          <cell r="A662" t="str">
            <v>0563</v>
          </cell>
          <cell r="B662" t="str">
            <v>CCL0563 Wuan 武安市</v>
          </cell>
          <cell r="C662">
            <v>0</v>
          </cell>
        </row>
        <row r="663">
          <cell r="A663" t="str">
            <v>0642</v>
          </cell>
          <cell r="B663" t="str">
            <v>CCL0642 Zunhua 遵化市</v>
          </cell>
          <cell r="C663">
            <v>0</v>
          </cell>
        </row>
        <row r="664">
          <cell r="A664" t="str">
            <v>0577</v>
          </cell>
          <cell r="B664" t="str">
            <v>CCL0577 Guantao-county 馆陶县</v>
          </cell>
          <cell r="C664">
            <v>0</v>
          </cell>
        </row>
        <row r="665">
          <cell r="A665" t="str">
            <v>0666</v>
          </cell>
          <cell r="B665" t="str">
            <v>CCL0666 Cangli-county 昌黎县</v>
          </cell>
          <cell r="C665">
            <v>0</v>
          </cell>
        </row>
        <row r="666">
          <cell r="A666" t="str">
            <v>0754</v>
          </cell>
          <cell r="B666" t="str">
            <v>CCL0754 Huailai-county 怀来县</v>
          </cell>
          <cell r="C666">
            <v>0</v>
          </cell>
        </row>
        <row r="667">
          <cell r="A667" t="str">
            <v>0555</v>
          </cell>
          <cell r="B667" t="str">
            <v>CCL0555 Ningjin-county 宁晋县</v>
          </cell>
          <cell r="C667">
            <v>0</v>
          </cell>
        </row>
        <row r="668">
          <cell r="A668" t="str">
            <v>0522</v>
          </cell>
          <cell r="B668" t="str">
            <v>CCL0522 Jinzhou 晋州市</v>
          </cell>
          <cell r="C668">
            <v>0</v>
          </cell>
        </row>
        <row r="669">
          <cell r="A669" t="str">
            <v>0655</v>
          </cell>
          <cell r="B669" t="str">
            <v>CCL0655 Guan-county 固安县</v>
          </cell>
          <cell r="C669">
            <v>0</v>
          </cell>
        </row>
        <row r="670">
          <cell r="A670" t="str">
            <v>0657</v>
          </cell>
          <cell r="B670" t="str">
            <v>CCL0657 Bazhou 霸州市</v>
          </cell>
          <cell r="C670">
            <v>0</v>
          </cell>
        </row>
        <row r="671">
          <cell r="A671" t="str">
            <v>0538</v>
          </cell>
          <cell r="B671" t="str">
            <v>CCL0538 Shenzhou 深州市</v>
          </cell>
          <cell r="C671">
            <v>0</v>
          </cell>
        </row>
        <row r="672">
          <cell r="A672" t="str">
            <v>0508</v>
          </cell>
          <cell r="B672" t="str">
            <v>CCL0508 Zhengding-county 正定县</v>
          </cell>
          <cell r="C672">
            <v>0</v>
          </cell>
        </row>
        <row r="673">
          <cell r="A673" t="str">
            <v>0323</v>
          </cell>
          <cell r="B673" t="str">
            <v>CCL0323 Xiaoyi 孝义市</v>
          </cell>
          <cell r="C673">
            <v>0</v>
          </cell>
        </row>
        <row r="674">
          <cell r="A674" t="str">
            <v>0311</v>
          </cell>
          <cell r="B674" t="str">
            <v>CCL0311 Pingyao-county 平遥县</v>
          </cell>
          <cell r="C674">
            <v>0</v>
          </cell>
        </row>
        <row r="675">
          <cell r="A675" t="str">
            <v>0330</v>
          </cell>
          <cell r="B675" t="str">
            <v>CCL0330 Lishi 离石市</v>
          </cell>
          <cell r="C675">
            <v>0</v>
          </cell>
        </row>
        <row r="676">
          <cell r="A676" t="str">
            <v>0314</v>
          </cell>
          <cell r="B676" t="str">
            <v>CCL0314 Huozhou 霍州市</v>
          </cell>
          <cell r="C676">
            <v>0</v>
          </cell>
        </row>
        <row r="677">
          <cell r="A677" t="str">
            <v>1102</v>
          </cell>
          <cell r="B677" t="str">
            <v>CCL1102 Liaozhong-county 辽中县</v>
          </cell>
          <cell r="C677">
            <v>0</v>
          </cell>
        </row>
        <row r="678">
          <cell r="A678" t="str">
            <v>1143</v>
          </cell>
          <cell r="B678" t="str">
            <v>CCL1143 Youyan-county 岫岩县</v>
          </cell>
          <cell r="C678">
            <v>0</v>
          </cell>
        </row>
        <row r="679">
          <cell r="A679" t="str">
            <v>1120</v>
          </cell>
          <cell r="B679" t="str">
            <v>CCL1120 Tieling 铁岭市</v>
          </cell>
          <cell r="C679">
            <v>0</v>
          </cell>
        </row>
        <row r="680">
          <cell r="A680" t="str">
            <v>1123</v>
          </cell>
          <cell r="B680" t="str">
            <v>CCL1123 Kaiyuan 开原市</v>
          </cell>
          <cell r="C680">
            <v>0</v>
          </cell>
        </row>
        <row r="681">
          <cell r="A681" t="str">
            <v>1151</v>
          </cell>
          <cell r="B681" t="str">
            <v>CCL1151 Dashiqiao 大石桥市</v>
          </cell>
          <cell r="C681">
            <v>0</v>
          </cell>
        </row>
        <row r="682">
          <cell r="A682" t="str">
            <v>1252</v>
          </cell>
          <cell r="B682" t="str">
            <v>CCL1252 Suizhong-county 绥中县</v>
          </cell>
          <cell r="C682">
            <v>0</v>
          </cell>
        </row>
        <row r="683">
          <cell r="A683" t="str">
            <v>1133</v>
          </cell>
          <cell r="B683" t="str">
            <v>CCL1133 Qingyuan-county 清原县</v>
          </cell>
          <cell r="C683">
            <v>0</v>
          </cell>
        </row>
        <row r="684">
          <cell r="A684" t="str">
            <v>1211</v>
          </cell>
          <cell r="B684" t="str">
            <v>CCL1211 Yi-county 义县</v>
          </cell>
          <cell r="C684">
            <v>0</v>
          </cell>
        </row>
        <row r="685">
          <cell r="A685" t="str">
            <v>1182</v>
          </cell>
          <cell r="B685" t="str">
            <v>CCL1182 Kuandian-county 宽甸县</v>
          </cell>
          <cell r="C685">
            <v>0</v>
          </cell>
        </row>
        <row r="686">
          <cell r="A686" t="str">
            <v>1164</v>
          </cell>
          <cell r="B686" t="str">
            <v>CCL1164 Zhuanghe 庄河市</v>
          </cell>
          <cell r="C686">
            <v>0</v>
          </cell>
        </row>
        <row r="687">
          <cell r="A687" t="str">
            <v>1304</v>
          </cell>
          <cell r="B687" t="str">
            <v>CCL1304 Yushu 榆树市</v>
          </cell>
          <cell r="C687">
            <v>0</v>
          </cell>
        </row>
        <row r="688">
          <cell r="A688" t="str">
            <v>1303</v>
          </cell>
          <cell r="B688" t="str">
            <v>CCL1303 Dehui 德惠市</v>
          </cell>
          <cell r="C688">
            <v>0</v>
          </cell>
        </row>
        <row r="689">
          <cell r="A689" t="str">
            <v>1305</v>
          </cell>
          <cell r="B689" t="str">
            <v>CCL1305 Jiutai 九台市</v>
          </cell>
          <cell r="C689">
            <v>0</v>
          </cell>
        </row>
        <row r="690">
          <cell r="A690" t="str">
            <v>1362</v>
          </cell>
          <cell r="B690" t="str">
            <v>CCL1362 Liaoyuan 辽源市</v>
          </cell>
          <cell r="C690">
            <v>0</v>
          </cell>
        </row>
        <row r="691">
          <cell r="A691" t="str">
            <v>1343</v>
          </cell>
          <cell r="B691" t="str">
            <v>CCL1343 Baishan 白山市</v>
          </cell>
          <cell r="C691">
            <v>0</v>
          </cell>
        </row>
        <row r="692">
          <cell r="A692" t="str">
            <v>1370</v>
          </cell>
          <cell r="B692" t="str">
            <v>CCL1370 Baicheng 白城市</v>
          </cell>
          <cell r="C692">
            <v>0</v>
          </cell>
        </row>
        <row r="693">
          <cell r="A693" t="str">
            <v>1380</v>
          </cell>
          <cell r="B693" t="str">
            <v>CCL1380 Songyuan 松源市</v>
          </cell>
          <cell r="C693">
            <v>0</v>
          </cell>
        </row>
        <row r="694">
          <cell r="A694" t="str">
            <v>1371</v>
          </cell>
          <cell r="B694" t="str">
            <v>CCL1371 Saunan 洮南市</v>
          </cell>
          <cell r="C694">
            <v>0</v>
          </cell>
        </row>
        <row r="695">
          <cell r="A695" t="str">
            <v>1514</v>
          </cell>
          <cell r="B695" t="str">
            <v>CCL1514 Anda 安达市</v>
          </cell>
          <cell r="C695">
            <v>0</v>
          </cell>
        </row>
        <row r="696">
          <cell r="A696" t="str">
            <v>1643</v>
          </cell>
          <cell r="B696" t="str">
            <v>CCL1643 Heihe 黑河市</v>
          </cell>
          <cell r="C696">
            <v>0</v>
          </cell>
        </row>
        <row r="697">
          <cell r="A697" t="str">
            <v>1650</v>
          </cell>
          <cell r="B697" t="str">
            <v>CCL1650 Daixieanling 大兴安岭地区</v>
          </cell>
          <cell r="C697">
            <v>0</v>
          </cell>
        </row>
        <row r="698">
          <cell r="A698" t="str">
            <v>1530</v>
          </cell>
          <cell r="B698" t="str">
            <v>CCL1530 Yichun 伊春市</v>
          </cell>
          <cell r="C698">
            <v>0</v>
          </cell>
        </row>
        <row r="699">
          <cell r="A699" t="str">
            <v>1561</v>
          </cell>
          <cell r="B699" t="str">
            <v>CCL1561 Fujin 富锦市</v>
          </cell>
          <cell r="C699">
            <v>0</v>
          </cell>
        </row>
        <row r="700">
          <cell r="A700" t="str">
            <v>1541</v>
          </cell>
          <cell r="B700" t="str">
            <v>CCL1541 Hegang 鹤岗市</v>
          </cell>
          <cell r="C700">
            <v>0</v>
          </cell>
        </row>
        <row r="701">
          <cell r="A701" t="str">
            <v>1640</v>
          </cell>
          <cell r="B701" t="str">
            <v>CCL1640 Beian 北安市</v>
          </cell>
          <cell r="C701">
            <v>0</v>
          </cell>
        </row>
        <row r="702">
          <cell r="A702" t="str">
            <v>1614</v>
          </cell>
          <cell r="B702" t="str">
            <v>CCL1614 Nenjiang-county 嫩江县</v>
          </cell>
          <cell r="C702">
            <v>0</v>
          </cell>
        </row>
        <row r="703">
          <cell r="A703" t="str">
            <v>1613</v>
          </cell>
          <cell r="B703" t="str">
            <v>CCL1613 Nehe 讷河市</v>
          </cell>
          <cell r="C703">
            <v>0</v>
          </cell>
        </row>
        <row r="704">
          <cell r="A704" t="str">
            <v>1525</v>
          </cell>
          <cell r="B704" t="str">
            <v>CCL1525 Tieli 铁力市</v>
          </cell>
          <cell r="C704">
            <v>0</v>
          </cell>
        </row>
        <row r="705">
          <cell r="A705" t="str">
            <v>1564</v>
          </cell>
          <cell r="B705" t="str">
            <v>CCL1564 TongJiang 同江市</v>
          </cell>
          <cell r="C705">
            <v>0</v>
          </cell>
        </row>
        <row r="706">
          <cell r="A706" t="str">
            <v>0160</v>
          </cell>
          <cell r="B706" t="str">
            <v>CCL0160 Wuhai 乌海市</v>
          </cell>
          <cell r="C706">
            <v>0</v>
          </cell>
        </row>
        <row r="707">
          <cell r="A707" t="str">
            <v>1626</v>
          </cell>
          <cell r="B707" t="str">
            <v>CCL1626 Zhalantun 扎兰屯市</v>
          </cell>
          <cell r="C707">
            <v>0</v>
          </cell>
        </row>
        <row r="708">
          <cell r="A708" t="str">
            <v>2314</v>
          </cell>
          <cell r="B708" t="str">
            <v>CCL2314 Tongcheng 桐城市</v>
          </cell>
          <cell r="C708">
            <v>-2.7066720000000002</v>
          </cell>
        </row>
        <row r="709">
          <cell r="A709" t="str">
            <v>5360</v>
          </cell>
          <cell r="B709" t="str">
            <v>CCL5360 Beihai 北海市</v>
          </cell>
          <cell r="C709">
            <v>-2.8981189999999999</v>
          </cell>
        </row>
        <row r="710">
          <cell r="A710" t="str">
            <v>5108</v>
          </cell>
          <cell r="B710" t="str">
            <v>CCL5108 Huadu 花都市</v>
          </cell>
          <cell r="C710">
            <v>-3.0633600000000007</v>
          </cell>
        </row>
        <row r="711">
          <cell r="A711" t="str">
            <v>1127</v>
          </cell>
          <cell r="B711" t="str">
            <v>CCL1127 Tiefa 铁法市</v>
          </cell>
          <cell r="C711">
            <v>-4.3027559999999996</v>
          </cell>
        </row>
        <row r="712">
          <cell r="A712" t="str">
            <v>1181</v>
          </cell>
          <cell r="B712" t="str">
            <v>CCL1181 Fengcheng 凤城市</v>
          </cell>
          <cell r="C712">
            <v>-6.6987160000000001</v>
          </cell>
        </row>
        <row r="713">
          <cell r="A713" t="str">
            <v>3114</v>
          </cell>
          <cell r="B713" t="str">
            <v>CCL3114 Fuyang 富阳市</v>
          </cell>
          <cell r="C713">
            <v>-6.9162800000000004</v>
          </cell>
        </row>
        <row r="714">
          <cell r="A714" t="str">
            <v>1103</v>
          </cell>
          <cell r="B714" t="str">
            <v>CCL1103 Xinmin 新民市</v>
          </cell>
          <cell r="C714">
            <v>-7.7428929999999996</v>
          </cell>
        </row>
        <row r="715">
          <cell r="A715" t="str">
            <v>1337</v>
          </cell>
          <cell r="B715" t="str">
            <v>CCL1337 Duihua 敦化市</v>
          </cell>
          <cell r="C715">
            <v>-11.013214999999999</v>
          </cell>
        </row>
        <row r="716">
          <cell r="A716" t="str">
            <v>6380</v>
          </cell>
          <cell r="B716" t="str">
            <v>CCL6380 Guangan 广安市</v>
          </cell>
          <cell r="C716">
            <v>-32.611809999999998</v>
          </cell>
        </row>
        <row r="717">
          <cell r="A717" t="str">
            <v>4331</v>
          </cell>
          <cell r="B717" t="str">
            <v>CCL4331 Qianjiang 潜江市</v>
          </cell>
          <cell r="C717">
            <v>-55.538087000000004</v>
          </cell>
        </row>
      </sheetData>
      <sheetData sheetId="2">
        <row r="2">
          <cell r="A2" t="str">
            <v>2000</v>
          </cell>
        </row>
      </sheetData>
      <sheetData sheetId="3">
        <row r="2">
          <cell r="A2" t="str">
            <v>3100</v>
          </cell>
        </row>
      </sheetData>
      <sheetData sheetId="4">
        <row r="2">
          <cell r="A2" t="str">
            <v>2000</v>
          </cell>
        </row>
      </sheetData>
      <sheetData sheetId="5" refreshError="1">
        <row r="4">
          <cell r="A4" t="str">
            <v>2000</v>
          </cell>
          <cell r="B4" t="str">
            <v>CMK2000  上海市市区</v>
          </cell>
          <cell r="C4">
            <v>253105.92427999998</v>
          </cell>
          <cell r="D4">
            <v>241053.26121904759</v>
          </cell>
          <cell r="E4">
            <v>151335.60968099997</v>
          </cell>
          <cell r="F4">
            <v>144129.15207714282</v>
          </cell>
          <cell r="G4">
            <v>101770.31459899998</v>
          </cell>
          <cell r="H4">
            <v>96924.10914190473</v>
          </cell>
          <cell r="I4">
            <v>24965.986837999997</v>
          </cell>
          <cell r="J4">
            <v>23777.130321904759</v>
          </cell>
          <cell r="K4">
            <v>15016.565275000001</v>
          </cell>
          <cell r="L4">
            <v>14301.490738095239</v>
          </cell>
          <cell r="M4">
            <v>9949.4215629999999</v>
          </cell>
          <cell r="N4">
            <v>9475.6395838095232</v>
          </cell>
        </row>
        <row r="5">
          <cell r="A5" t="str">
            <v>5701</v>
          </cell>
          <cell r="B5" t="str">
            <v>CMK5701  海口市</v>
          </cell>
          <cell r="C5">
            <v>11025.716333999999</v>
          </cell>
          <cell r="D5">
            <v>10500.682222857142</v>
          </cell>
          <cell r="E5" t="str">
            <v xml:space="preserve"> </v>
          </cell>
          <cell r="F5">
            <v>0</v>
          </cell>
          <cell r="G5">
            <v>11025.716333999999</v>
          </cell>
          <cell r="H5">
            <v>10500.682222857142</v>
          </cell>
          <cell r="I5">
            <v>1177.115818</v>
          </cell>
          <cell r="J5">
            <v>1121.0626838095238</v>
          </cell>
          <cell r="K5" t="str">
            <v xml:space="preserve"> </v>
          </cell>
          <cell r="L5">
            <v>0</v>
          </cell>
          <cell r="M5">
            <v>1177.115818</v>
          </cell>
          <cell r="N5">
            <v>1121.0626838095238</v>
          </cell>
        </row>
        <row r="6">
          <cell r="A6" t="str">
            <v>1000</v>
          </cell>
          <cell r="B6" t="str">
            <v>CMK1000  北京市市区-近郊区</v>
          </cell>
          <cell r="C6">
            <v>165575.062626</v>
          </cell>
          <cell r="D6">
            <v>157690.53583428569</v>
          </cell>
          <cell r="E6">
            <v>26713.34935</v>
          </cell>
          <cell r="F6">
            <v>25441.285095238094</v>
          </cell>
          <cell r="G6">
            <v>138861.71327600002</v>
          </cell>
          <cell r="H6">
            <v>132249.25073904762</v>
          </cell>
          <cell r="I6">
            <v>13965.180988999999</v>
          </cell>
          <cell r="J6">
            <v>13300.172370476188</v>
          </cell>
          <cell r="K6">
            <v>3515.2416800000001</v>
          </cell>
          <cell r="L6">
            <v>3347.849219047619</v>
          </cell>
          <cell r="M6">
            <v>10449.939309000001</v>
          </cell>
          <cell r="N6">
            <v>9952.3231514285726</v>
          </cell>
        </row>
        <row r="7">
          <cell r="A7" t="str">
            <v>5100</v>
          </cell>
          <cell r="B7" t="str">
            <v>CMK5100  广州市</v>
          </cell>
          <cell r="C7">
            <v>63167.806183000008</v>
          </cell>
          <cell r="D7">
            <v>60159.815412380958</v>
          </cell>
          <cell r="E7">
            <v>12576.055793</v>
          </cell>
          <cell r="F7">
            <v>11977.195993333333</v>
          </cell>
          <cell r="G7">
            <v>50591.750389999994</v>
          </cell>
          <cell r="H7">
            <v>48182.619419047609</v>
          </cell>
          <cell r="I7">
            <v>5801.6979929999998</v>
          </cell>
          <cell r="J7">
            <v>5525.4266599999992</v>
          </cell>
          <cell r="K7">
            <v>1687.1678779999997</v>
          </cell>
          <cell r="L7">
            <v>1606.8265504761903</v>
          </cell>
          <cell r="M7">
            <v>4114.5301149999996</v>
          </cell>
          <cell r="N7">
            <v>3918.6001095238089</v>
          </cell>
        </row>
        <row r="8">
          <cell r="A8" t="str">
            <v>3151</v>
          </cell>
          <cell r="B8" t="str">
            <v>CMK3151  鄞县</v>
          </cell>
          <cell r="C8">
            <v>18950.451652</v>
          </cell>
          <cell r="D8">
            <v>18048.049192380953</v>
          </cell>
          <cell r="E8">
            <v>1527.8265619999997</v>
          </cell>
          <cell r="F8">
            <v>1455.0729161904758</v>
          </cell>
          <cell r="G8">
            <v>17422.625089999998</v>
          </cell>
          <cell r="H8">
            <v>16592.976276190475</v>
          </cell>
          <cell r="I8">
            <v>1604.3599789999998</v>
          </cell>
          <cell r="J8">
            <v>1527.9618847619045</v>
          </cell>
          <cell r="K8">
            <v>356.23344499999996</v>
          </cell>
          <cell r="L8">
            <v>339.26994761904757</v>
          </cell>
          <cell r="M8">
            <v>1248.126534</v>
          </cell>
          <cell r="N8">
            <v>1188.6919371428571</v>
          </cell>
        </row>
        <row r="9">
          <cell r="A9" t="str">
            <v>2660</v>
          </cell>
          <cell r="B9" t="str">
            <v>CMK2660  青岛市</v>
          </cell>
          <cell r="C9">
            <v>18504.003377999998</v>
          </cell>
          <cell r="D9">
            <v>17622.860359999999</v>
          </cell>
          <cell r="E9">
            <v>2655.0776720000003</v>
          </cell>
          <cell r="F9">
            <v>2528.6454019047619</v>
          </cell>
          <cell r="G9">
            <v>15848.925705999998</v>
          </cell>
          <cell r="H9">
            <v>15094.214958095235</v>
          </cell>
          <cell r="I9">
            <v>1522.7678999999998</v>
          </cell>
          <cell r="J9">
            <v>1450.2551428571426</v>
          </cell>
          <cell r="K9">
            <v>499.87096399999996</v>
          </cell>
          <cell r="L9">
            <v>476.0675847619047</v>
          </cell>
          <cell r="M9">
            <v>1022.896936</v>
          </cell>
          <cell r="N9">
            <v>974.18755809523805</v>
          </cell>
        </row>
        <row r="10">
          <cell r="A10" t="str">
            <v>2500</v>
          </cell>
          <cell r="B10" t="str">
            <v>CMK2500  济南市</v>
          </cell>
          <cell r="C10">
            <v>37248.028038999997</v>
          </cell>
          <cell r="D10">
            <v>35474.312418095236</v>
          </cell>
          <cell r="E10">
            <v>1112.267323</v>
          </cell>
          <cell r="F10">
            <v>1059.3022123809524</v>
          </cell>
          <cell r="G10">
            <v>36135.760716000004</v>
          </cell>
          <cell r="H10">
            <v>34415.010205714287</v>
          </cell>
          <cell r="I10">
            <v>2975.011301</v>
          </cell>
          <cell r="J10">
            <v>2833.3440961904762</v>
          </cell>
          <cell r="K10">
            <v>391.19755499999997</v>
          </cell>
          <cell r="L10">
            <v>372.56909999999993</v>
          </cell>
          <cell r="M10">
            <v>2583.8137460000003</v>
          </cell>
          <cell r="N10">
            <v>2460.7749961904765</v>
          </cell>
        </row>
        <row r="11">
          <cell r="A11" t="str">
            <v>3000</v>
          </cell>
          <cell r="B11" t="str">
            <v>CMK3000  天津市市区-近郊区</v>
          </cell>
          <cell r="C11">
            <v>43074.018221999999</v>
          </cell>
          <cell r="D11">
            <v>41022.874497142853</v>
          </cell>
          <cell r="E11">
            <v>8546.4202150000001</v>
          </cell>
          <cell r="F11">
            <v>8139.4478238095235</v>
          </cell>
          <cell r="G11">
            <v>34527.598006999993</v>
          </cell>
          <cell r="H11">
            <v>32883.426673333328</v>
          </cell>
          <cell r="I11">
            <v>3795.9540750000001</v>
          </cell>
          <cell r="J11">
            <v>3615.1943571428569</v>
          </cell>
          <cell r="K11">
            <v>735.52850899999999</v>
          </cell>
          <cell r="L11">
            <v>700.5033419047619</v>
          </cell>
          <cell r="M11">
            <v>3060.4255659999999</v>
          </cell>
          <cell r="N11">
            <v>2914.6910152380951</v>
          </cell>
        </row>
        <row r="12">
          <cell r="A12" t="str">
            <v>0670</v>
          </cell>
          <cell r="B12" t="str">
            <v>CMK0670  承德市</v>
          </cell>
          <cell r="C12">
            <v>5371.864963</v>
          </cell>
          <cell r="D12">
            <v>5116.061869523809</v>
          </cell>
          <cell r="E12" t="str">
            <v xml:space="preserve"> </v>
          </cell>
          <cell r="F12">
            <v>0</v>
          </cell>
          <cell r="G12">
            <v>5371.864963</v>
          </cell>
          <cell r="H12">
            <v>5116.061869523809</v>
          </cell>
          <cell r="I12">
            <v>517.65615600000001</v>
          </cell>
          <cell r="J12">
            <v>493.00586285714286</v>
          </cell>
          <cell r="K12" t="str">
            <v xml:space="preserve"> </v>
          </cell>
          <cell r="L12">
            <v>0</v>
          </cell>
          <cell r="M12">
            <v>517.65615600000001</v>
          </cell>
          <cell r="N12">
            <v>493.00586285714286</v>
          </cell>
        </row>
        <row r="13">
          <cell r="A13" t="str">
            <v>0630</v>
          </cell>
          <cell r="B13" t="str">
            <v>CMK0630  唐山市</v>
          </cell>
          <cell r="C13">
            <v>16999.600608999997</v>
          </cell>
          <cell r="D13">
            <v>16190.095818095235</v>
          </cell>
          <cell r="E13" t="str">
            <v xml:space="preserve"> </v>
          </cell>
          <cell r="F13">
            <v>0</v>
          </cell>
          <cell r="G13">
            <v>16999.600608999997</v>
          </cell>
          <cell r="H13">
            <v>16190.095818095235</v>
          </cell>
          <cell r="I13">
            <v>1678.7216420000002</v>
          </cell>
          <cell r="J13">
            <v>1598.7825161904764</v>
          </cell>
          <cell r="K13" t="str">
            <v xml:space="preserve"> </v>
          </cell>
          <cell r="L13">
            <v>0</v>
          </cell>
          <cell r="M13">
            <v>1678.7216420000002</v>
          </cell>
          <cell r="N13">
            <v>1598.7825161904764</v>
          </cell>
        </row>
        <row r="14">
          <cell r="A14" t="str">
            <v>0560</v>
          </cell>
          <cell r="B14" t="str">
            <v>CMK0560  邯郸市</v>
          </cell>
          <cell r="C14">
            <v>4498.2292909999996</v>
          </cell>
          <cell r="D14">
            <v>4284.027896190476</v>
          </cell>
          <cell r="E14" t="str">
            <v xml:space="preserve"> </v>
          </cell>
          <cell r="F14">
            <v>0</v>
          </cell>
          <cell r="G14">
            <v>4498.2292909999996</v>
          </cell>
          <cell r="H14">
            <v>4284.027896190476</v>
          </cell>
          <cell r="I14">
            <v>229.81941400000002</v>
          </cell>
          <cell r="J14">
            <v>218.8756323809524</v>
          </cell>
          <cell r="K14" t="str">
            <v xml:space="preserve"> </v>
          </cell>
          <cell r="L14">
            <v>0</v>
          </cell>
          <cell r="M14">
            <v>229.81941400000002</v>
          </cell>
          <cell r="N14">
            <v>218.8756323809524</v>
          </cell>
        </row>
        <row r="15">
          <cell r="A15" t="str">
            <v>0660</v>
          </cell>
          <cell r="B15" t="str">
            <v>CMK0660  秦皇岛市</v>
          </cell>
          <cell r="C15">
            <v>10609.063362999999</v>
          </cell>
          <cell r="D15">
            <v>10103.869869523809</v>
          </cell>
          <cell r="E15" t="str">
            <v xml:space="preserve"> </v>
          </cell>
          <cell r="F15">
            <v>0</v>
          </cell>
          <cell r="G15">
            <v>10609.063362999999</v>
          </cell>
          <cell r="H15">
            <v>10103.869869523809</v>
          </cell>
          <cell r="I15">
            <v>867.68893000000003</v>
          </cell>
          <cell r="J15">
            <v>826.37040952380949</v>
          </cell>
          <cell r="K15" t="str">
            <v xml:space="preserve"> </v>
          </cell>
          <cell r="L15">
            <v>0</v>
          </cell>
          <cell r="M15">
            <v>867.68893000000003</v>
          </cell>
          <cell r="N15">
            <v>826.37040952380949</v>
          </cell>
        </row>
        <row r="16">
          <cell r="A16" t="str">
            <v>0750</v>
          </cell>
          <cell r="B16" t="str">
            <v>CMK0750  张家口市</v>
          </cell>
          <cell r="C16">
            <v>5193.9166119999991</v>
          </cell>
          <cell r="D16">
            <v>4946.5872495238082</v>
          </cell>
          <cell r="E16" t="str">
            <v xml:space="preserve"> </v>
          </cell>
          <cell r="F16">
            <v>0</v>
          </cell>
          <cell r="G16">
            <v>5193.9166119999991</v>
          </cell>
          <cell r="H16">
            <v>4946.5872495238082</v>
          </cell>
          <cell r="I16">
            <v>490.90044600000004</v>
          </cell>
          <cell r="J16">
            <v>467.52423428571433</v>
          </cell>
          <cell r="K16" t="str">
            <v xml:space="preserve"> </v>
          </cell>
          <cell r="L16">
            <v>0</v>
          </cell>
          <cell r="M16">
            <v>490.90044600000004</v>
          </cell>
          <cell r="N16">
            <v>467.52423428571433</v>
          </cell>
        </row>
        <row r="17">
          <cell r="A17" t="str">
            <v>4760</v>
          </cell>
          <cell r="B17" t="str">
            <v>CMK4760  商丘市</v>
          </cell>
          <cell r="C17">
            <v>5420.8170449999998</v>
          </cell>
          <cell r="D17">
            <v>5162.6828999999998</v>
          </cell>
          <cell r="E17" t="str">
            <v xml:space="preserve"> </v>
          </cell>
          <cell r="F17">
            <v>0</v>
          </cell>
          <cell r="G17">
            <v>5420.8170449999998</v>
          </cell>
          <cell r="H17">
            <v>5162.6828999999998</v>
          </cell>
          <cell r="I17">
            <v>394.58126499999997</v>
          </cell>
          <cell r="J17">
            <v>375.79168095238089</v>
          </cell>
          <cell r="K17" t="str">
            <v xml:space="preserve"> </v>
          </cell>
          <cell r="L17">
            <v>0</v>
          </cell>
          <cell r="M17">
            <v>394.58126499999997</v>
          </cell>
          <cell r="N17">
            <v>375.79168095238089</v>
          </cell>
        </row>
        <row r="18">
          <cell r="A18" t="str">
            <v>4540</v>
          </cell>
          <cell r="B18" t="str">
            <v>CMK4540  焦作市</v>
          </cell>
          <cell r="C18">
            <v>1608.9528440000004</v>
          </cell>
          <cell r="D18">
            <v>1532.3360419047622</v>
          </cell>
          <cell r="E18" t="str">
            <v xml:space="preserve"> </v>
          </cell>
          <cell r="F18">
            <v>0</v>
          </cell>
          <cell r="G18">
            <v>1608.9528440000004</v>
          </cell>
          <cell r="H18">
            <v>1532.3360419047622</v>
          </cell>
          <cell r="I18">
            <v>156.285765</v>
          </cell>
          <cell r="J18">
            <v>148.84358571428569</v>
          </cell>
          <cell r="K18" t="str">
            <v xml:space="preserve"> </v>
          </cell>
          <cell r="L18">
            <v>0</v>
          </cell>
          <cell r="M18">
            <v>156.285765</v>
          </cell>
          <cell r="N18">
            <v>148.84358571428569</v>
          </cell>
        </row>
        <row r="19">
          <cell r="A19" t="str">
            <v>1100</v>
          </cell>
          <cell r="B19" t="str">
            <v>CMK1100  沈阳市</v>
          </cell>
          <cell r="C19">
            <v>32610.650484000005</v>
          </cell>
          <cell r="D19">
            <v>31057.76236571429</v>
          </cell>
          <cell r="E19">
            <v>3699.3514809999997</v>
          </cell>
          <cell r="F19">
            <v>3523.1918866666661</v>
          </cell>
          <cell r="G19">
            <v>28911.299002999996</v>
          </cell>
          <cell r="H19">
            <v>27534.570479047616</v>
          </cell>
          <cell r="I19">
            <v>3185.7989940000002</v>
          </cell>
          <cell r="J19">
            <v>3034.0942800000003</v>
          </cell>
          <cell r="K19">
            <v>320.102216</v>
          </cell>
          <cell r="L19">
            <v>304.8592533333333</v>
          </cell>
          <cell r="M19">
            <v>2865.696778</v>
          </cell>
          <cell r="N19">
            <v>2729.2350266666667</v>
          </cell>
        </row>
        <row r="20">
          <cell r="A20" t="str">
            <v>1160</v>
          </cell>
          <cell r="B20" t="str">
            <v>CMK1160  大连市</v>
          </cell>
          <cell r="C20">
            <v>19267.696672999999</v>
          </cell>
          <cell r="D20">
            <v>18350.187307619046</v>
          </cell>
          <cell r="E20">
            <v>4788.9835499999999</v>
          </cell>
          <cell r="F20">
            <v>4560.9367142857136</v>
          </cell>
          <cell r="G20">
            <v>14478.713123</v>
          </cell>
          <cell r="H20">
            <v>13789.250593333332</v>
          </cell>
          <cell r="I20">
            <v>1854.9936000000002</v>
          </cell>
          <cell r="J20">
            <v>1766.6605714285715</v>
          </cell>
          <cell r="K20">
            <v>374.19611700000002</v>
          </cell>
          <cell r="L20">
            <v>356.37725428571429</v>
          </cell>
          <cell r="M20">
            <v>1480.7974830000001</v>
          </cell>
          <cell r="N20">
            <v>1410.2833171428572</v>
          </cell>
        </row>
        <row r="21">
          <cell r="A21" t="str">
            <v>1110</v>
          </cell>
          <cell r="B21" t="str">
            <v>CMK1110  辽阳市市-县</v>
          </cell>
          <cell r="C21">
            <v>3823.7791140000004</v>
          </cell>
          <cell r="D21">
            <v>3641.6943942857147</v>
          </cell>
          <cell r="E21" t="str">
            <v xml:space="preserve"> </v>
          </cell>
          <cell r="F21">
            <v>0</v>
          </cell>
          <cell r="G21">
            <v>3823.7791140000004</v>
          </cell>
          <cell r="H21">
            <v>3641.6943942857147</v>
          </cell>
          <cell r="I21">
            <v>440.78171900000001</v>
          </cell>
          <cell r="J21">
            <v>419.7921133333333</v>
          </cell>
          <cell r="K21" t="str">
            <v xml:space="preserve"> </v>
          </cell>
          <cell r="L21">
            <v>0</v>
          </cell>
          <cell r="M21">
            <v>440.78171900000001</v>
          </cell>
          <cell r="N21">
            <v>419.7921133333333</v>
          </cell>
        </row>
        <row r="22">
          <cell r="A22" t="str">
            <v>1220</v>
          </cell>
          <cell r="B22" t="str">
            <v>CMK1220  朝阳市市-县</v>
          </cell>
          <cell r="C22">
            <v>2564.4070969999998</v>
          </cell>
          <cell r="D22">
            <v>2442.292473333333</v>
          </cell>
          <cell r="E22" t="str">
            <v xml:space="preserve"> </v>
          </cell>
          <cell r="F22">
            <v>0</v>
          </cell>
          <cell r="G22">
            <v>2564.4070969999998</v>
          </cell>
          <cell r="H22">
            <v>2442.292473333333</v>
          </cell>
          <cell r="I22">
            <v>113.23930300000001</v>
          </cell>
          <cell r="J22">
            <v>107.84695523809523</v>
          </cell>
          <cell r="K22" t="str">
            <v xml:space="preserve"> </v>
          </cell>
          <cell r="L22">
            <v>0</v>
          </cell>
          <cell r="M22">
            <v>113.23930300000001</v>
          </cell>
          <cell r="N22">
            <v>107.84695523809523</v>
          </cell>
        </row>
        <row r="23">
          <cell r="A23" t="str">
            <v>1300</v>
          </cell>
          <cell r="B23" t="str">
            <v>CMK1300  长春市</v>
          </cell>
          <cell r="C23">
            <v>22552.310955000001</v>
          </cell>
          <cell r="D23">
            <v>21478.391385714287</v>
          </cell>
          <cell r="E23" t="str">
            <v xml:space="preserve"> </v>
          </cell>
          <cell r="F23">
            <v>0</v>
          </cell>
          <cell r="G23">
            <v>22552.310955000001</v>
          </cell>
          <cell r="H23">
            <v>21478.391385714287</v>
          </cell>
          <cell r="I23">
            <v>1987.6006849999999</v>
          </cell>
          <cell r="J23">
            <v>1892.9530333333332</v>
          </cell>
          <cell r="K23" t="str">
            <v xml:space="preserve"> </v>
          </cell>
          <cell r="L23">
            <v>0</v>
          </cell>
          <cell r="M23">
            <v>1987.6006849999999</v>
          </cell>
          <cell r="N23">
            <v>1892.9530333333332</v>
          </cell>
        </row>
        <row r="24">
          <cell r="A24" t="str">
            <v>1320</v>
          </cell>
          <cell r="B24" t="str">
            <v>CMK1320  吉林市</v>
          </cell>
          <cell r="C24">
            <v>6165.9030230000008</v>
          </cell>
          <cell r="D24">
            <v>5872.2885933333337</v>
          </cell>
          <cell r="E24" t="str">
            <v xml:space="preserve"> </v>
          </cell>
          <cell r="F24">
            <v>0</v>
          </cell>
          <cell r="G24">
            <v>6165.9030230000008</v>
          </cell>
          <cell r="H24">
            <v>5872.2885933333337</v>
          </cell>
          <cell r="I24">
            <v>800.11681199999998</v>
          </cell>
          <cell r="J24">
            <v>762.01601142857135</v>
          </cell>
          <cell r="K24" t="str">
            <v xml:space="preserve"> </v>
          </cell>
          <cell r="L24">
            <v>0</v>
          </cell>
          <cell r="M24">
            <v>800.11681199999998</v>
          </cell>
          <cell r="N24">
            <v>762.01601142857135</v>
          </cell>
        </row>
        <row r="25">
          <cell r="A25" t="str">
            <v>1630</v>
          </cell>
          <cell r="B25" t="str">
            <v>CMK1630  大庆市</v>
          </cell>
          <cell r="C25">
            <v>7127.6665279999997</v>
          </cell>
          <cell r="D25">
            <v>6788.2538361904753</v>
          </cell>
          <cell r="E25" t="str">
            <v xml:space="preserve"> </v>
          </cell>
          <cell r="F25">
            <v>0</v>
          </cell>
          <cell r="G25">
            <v>7127.6665279999997</v>
          </cell>
          <cell r="H25">
            <v>6788.2538361904753</v>
          </cell>
          <cell r="I25">
            <v>788.79548200000011</v>
          </cell>
          <cell r="J25">
            <v>751.23379238095242</v>
          </cell>
          <cell r="K25" t="str">
            <v xml:space="preserve"> </v>
          </cell>
          <cell r="L25">
            <v>0</v>
          </cell>
          <cell r="M25">
            <v>788.79548200000011</v>
          </cell>
          <cell r="N25">
            <v>751.23379238095242</v>
          </cell>
        </row>
        <row r="26">
          <cell r="A26" t="str">
            <v>2640</v>
          </cell>
          <cell r="B26" t="str">
            <v>CMK2640  烟台市</v>
          </cell>
          <cell r="C26">
            <v>3748.4364730000007</v>
          </cell>
          <cell r="D26">
            <v>3569.9394980952384</v>
          </cell>
          <cell r="E26" t="str">
            <v xml:space="preserve"> </v>
          </cell>
          <cell r="F26">
            <v>0</v>
          </cell>
          <cell r="G26">
            <v>3748.4364730000007</v>
          </cell>
          <cell r="H26">
            <v>3569.9394980952384</v>
          </cell>
          <cell r="I26">
            <v>230.55344599999998</v>
          </cell>
          <cell r="J26">
            <v>219.57471047619046</v>
          </cell>
          <cell r="K26" t="str">
            <v xml:space="preserve"> </v>
          </cell>
          <cell r="L26">
            <v>0</v>
          </cell>
          <cell r="M26">
            <v>230.55344599999998</v>
          </cell>
          <cell r="N26">
            <v>219.57471047619046</v>
          </cell>
        </row>
        <row r="27">
          <cell r="A27" t="str">
            <v>2550</v>
          </cell>
          <cell r="B27" t="str">
            <v>CMK2550  淄博市</v>
          </cell>
          <cell r="C27">
            <v>10705.613256999997</v>
          </cell>
          <cell r="D27">
            <v>10195.822149523807</v>
          </cell>
          <cell r="E27" t="str">
            <v xml:space="preserve"> </v>
          </cell>
          <cell r="F27">
            <v>0</v>
          </cell>
          <cell r="G27">
            <v>10705.613256999997</v>
          </cell>
          <cell r="H27">
            <v>10195.822149523807</v>
          </cell>
          <cell r="I27">
            <v>642.30805500000008</v>
          </cell>
          <cell r="J27">
            <v>611.72195714285715</v>
          </cell>
          <cell r="K27" t="str">
            <v xml:space="preserve"> </v>
          </cell>
          <cell r="L27">
            <v>0</v>
          </cell>
          <cell r="M27">
            <v>642.30805500000008</v>
          </cell>
          <cell r="N27">
            <v>611.72195714285715</v>
          </cell>
        </row>
        <row r="28">
          <cell r="A28" t="str">
            <v>2770</v>
          </cell>
          <cell r="B28" t="str">
            <v>CMK2770  枣庄市</v>
          </cell>
          <cell r="C28">
            <v>3653.7762319999997</v>
          </cell>
          <cell r="D28">
            <v>3479.7868876190473</v>
          </cell>
          <cell r="E28" t="str">
            <v xml:space="preserve"> </v>
          </cell>
          <cell r="F28">
            <v>0</v>
          </cell>
          <cell r="G28">
            <v>3653.7762319999997</v>
          </cell>
          <cell r="H28">
            <v>3479.7868876190473</v>
          </cell>
          <cell r="I28">
            <v>310.01018699999997</v>
          </cell>
          <cell r="J28">
            <v>295.24779714285711</v>
          </cell>
          <cell r="K28" t="str">
            <v xml:space="preserve"> </v>
          </cell>
          <cell r="L28">
            <v>0</v>
          </cell>
          <cell r="M28">
            <v>310.01018699999997</v>
          </cell>
          <cell r="N28">
            <v>295.24779714285711</v>
          </cell>
        </row>
        <row r="29">
          <cell r="A29" t="str">
            <v>2570</v>
          </cell>
          <cell r="B29" t="str">
            <v>CMK2570  东营市</v>
          </cell>
          <cell r="C29">
            <v>6937.9983809999994</v>
          </cell>
          <cell r="D29">
            <v>6607.6175057142846</v>
          </cell>
          <cell r="E29" t="str">
            <v xml:space="preserve"> </v>
          </cell>
          <cell r="F29">
            <v>0</v>
          </cell>
          <cell r="G29">
            <v>6937.9983809999994</v>
          </cell>
          <cell r="H29">
            <v>6607.6175057142846</v>
          </cell>
          <cell r="I29">
            <v>503.80988300000001</v>
          </cell>
          <cell r="J29">
            <v>479.81893619047617</v>
          </cell>
          <cell r="K29" t="str">
            <v xml:space="preserve"> </v>
          </cell>
          <cell r="L29">
            <v>0</v>
          </cell>
          <cell r="M29">
            <v>503.80988300000001</v>
          </cell>
          <cell r="N29">
            <v>479.81893619047617</v>
          </cell>
        </row>
        <row r="30">
          <cell r="A30" t="str">
            <v>2360</v>
          </cell>
          <cell r="B30" t="str">
            <v>CMK2360  阜阳市</v>
          </cell>
          <cell r="C30">
            <v>14638.848223999999</v>
          </cell>
          <cell r="D30">
            <v>13941.760213333333</v>
          </cell>
          <cell r="E30" t="str">
            <v xml:space="preserve"> </v>
          </cell>
          <cell r="F30">
            <v>0</v>
          </cell>
          <cell r="G30">
            <v>14638.848223999999</v>
          </cell>
          <cell r="H30">
            <v>13941.760213333333</v>
          </cell>
          <cell r="I30">
            <v>913.6784560000001</v>
          </cell>
          <cell r="J30">
            <v>870.16995809523814</v>
          </cell>
          <cell r="K30" t="str">
            <v xml:space="preserve"> </v>
          </cell>
          <cell r="L30">
            <v>0</v>
          </cell>
          <cell r="M30">
            <v>913.6784560000001</v>
          </cell>
          <cell r="N30">
            <v>870.16995809523814</v>
          </cell>
        </row>
        <row r="31">
          <cell r="A31" t="str">
            <v>2450</v>
          </cell>
          <cell r="B31" t="str">
            <v>CMK2450  黄山市</v>
          </cell>
          <cell r="C31">
            <v>377.94101999999998</v>
          </cell>
          <cell r="D31">
            <v>359.94382857142853</v>
          </cell>
          <cell r="E31" t="str">
            <v xml:space="preserve"> </v>
          </cell>
          <cell r="F31">
            <v>0</v>
          </cell>
          <cell r="G31">
            <v>377.94101999999998</v>
          </cell>
          <cell r="H31">
            <v>359.94382857142853</v>
          </cell>
          <cell r="I31">
            <v>64.268602000000001</v>
          </cell>
          <cell r="J31">
            <v>61.208192380952383</v>
          </cell>
          <cell r="K31" t="str">
            <v xml:space="preserve"> </v>
          </cell>
          <cell r="L31">
            <v>0</v>
          </cell>
          <cell r="M31">
            <v>64.268602000000001</v>
          </cell>
          <cell r="N31">
            <v>61.208192380952383</v>
          </cell>
        </row>
        <row r="32">
          <cell r="A32" t="str">
            <v>2370</v>
          </cell>
          <cell r="B32" t="str">
            <v>CMK2370  六安市</v>
          </cell>
          <cell r="C32">
            <v>3468.9434179999998</v>
          </cell>
          <cell r="D32">
            <v>3303.7556361904758</v>
          </cell>
          <cell r="E32" t="str">
            <v xml:space="preserve"> </v>
          </cell>
          <cell r="F32">
            <v>0</v>
          </cell>
          <cell r="G32">
            <v>3468.9434179999998</v>
          </cell>
          <cell r="H32">
            <v>3303.7556361904758</v>
          </cell>
          <cell r="I32">
            <v>492.95563699999997</v>
          </cell>
          <cell r="J32">
            <v>469.48155904761899</v>
          </cell>
          <cell r="K32" t="str">
            <v xml:space="preserve"> </v>
          </cell>
          <cell r="L32">
            <v>0</v>
          </cell>
          <cell r="M32">
            <v>492.95563699999997</v>
          </cell>
          <cell r="N32">
            <v>469.48155904761899</v>
          </cell>
        </row>
        <row r="33">
          <cell r="A33" t="str">
            <v>3610</v>
          </cell>
          <cell r="B33" t="str">
            <v>CMK3610  厦门市</v>
          </cell>
          <cell r="C33">
            <v>16225.626593999999</v>
          </cell>
          <cell r="D33">
            <v>15452.977708571427</v>
          </cell>
          <cell r="E33" t="str">
            <v xml:space="preserve"> </v>
          </cell>
          <cell r="F33">
            <v>0</v>
          </cell>
          <cell r="G33">
            <v>16225.626593999999</v>
          </cell>
          <cell r="H33">
            <v>15452.977708571427</v>
          </cell>
          <cell r="I33">
            <v>1224.287358</v>
          </cell>
          <cell r="J33">
            <v>1165.9879599999999</v>
          </cell>
          <cell r="K33" t="str">
            <v xml:space="preserve"> </v>
          </cell>
          <cell r="L33">
            <v>0</v>
          </cell>
          <cell r="M33">
            <v>1224.287358</v>
          </cell>
          <cell r="N33">
            <v>1165.9879599999999</v>
          </cell>
        </row>
        <row r="34">
          <cell r="A34" t="str">
            <v>3627</v>
          </cell>
          <cell r="B34" t="str">
            <v>CMK3627  石狮市</v>
          </cell>
          <cell r="C34">
            <v>6347.557871</v>
          </cell>
          <cell r="D34">
            <v>6045.2932104761903</v>
          </cell>
          <cell r="E34" t="str">
            <v xml:space="preserve"> </v>
          </cell>
          <cell r="F34">
            <v>0</v>
          </cell>
          <cell r="G34">
            <v>6347.557871</v>
          </cell>
          <cell r="H34">
            <v>6045.2932104761903</v>
          </cell>
          <cell r="I34">
            <v>410.90057700000006</v>
          </cell>
          <cell r="J34">
            <v>391.3338828571429</v>
          </cell>
          <cell r="K34" t="str">
            <v xml:space="preserve"> </v>
          </cell>
          <cell r="L34">
            <v>0</v>
          </cell>
          <cell r="M34">
            <v>410.90057700000006</v>
          </cell>
          <cell r="N34">
            <v>391.3338828571429</v>
          </cell>
        </row>
        <row r="35">
          <cell r="A35" t="str">
            <v>6140</v>
          </cell>
          <cell r="B35" t="str">
            <v>CMK6140  金河口区</v>
          </cell>
          <cell r="C35">
            <v>6477.4863320000004</v>
          </cell>
          <cell r="D35">
            <v>6169.034601904762</v>
          </cell>
          <cell r="E35" t="str">
            <v xml:space="preserve"> </v>
          </cell>
          <cell r="F35">
            <v>0</v>
          </cell>
          <cell r="G35">
            <v>6477.4863320000004</v>
          </cell>
          <cell r="H35">
            <v>6169.034601904762</v>
          </cell>
          <cell r="I35">
            <v>482.71661499999999</v>
          </cell>
          <cell r="J35">
            <v>459.73010952380952</v>
          </cell>
          <cell r="K35" t="str">
            <v xml:space="preserve"> </v>
          </cell>
          <cell r="L35">
            <v>0</v>
          </cell>
          <cell r="M35">
            <v>482.71661499999999</v>
          </cell>
          <cell r="N35">
            <v>459.73010952380952</v>
          </cell>
        </row>
        <row r="36">
          <cell r="A36" t="str">
            <v>6210</v>
          </cell>
          <cell r="B36" t="str">
            <v>CMK6210  绵阳市</v>
          </cell>
          <cell r="C36">
            <v>5119.7699910000001</v>
          </cell>
          <cell r="D36">
            <v>4875.9714199999999</v>
          </cell>
          <cell r="E36">
            <v>630.19522199999983</v>
          </cell>
          <cell r="F36">
            <v>600.18592571428553</v>
          </cell>
          <cell r="G36">
            <v>4489.5747689999998</v>
          </cell>
          <cell r="H36">
            <v>4275.7854942857139</v>
          </cell>
          <cell r="I36">
            <v>409.47063099999997</v>
          </cell>
          <cell r="J36">
            <v>389.97202952380945</v>
          </cell>
          <cell r="K36">
            <v>41.668286999999999</v>
          </cell>
          <cell r="L36">
            <v>39.684082857142855</v>
          </cell>
          <cell r="M36">
            <v>367.80234400000001</v>
          </cell>
          <cell r="N36">
            <v>350.28794666666664</v>
          </cell>
        </row>
        <row r="37">
          <cell r="A37" t="str">
            <v>6500</v>
          </cell>
          <cell r="B37" t="str">
            <v>CMK6500  昆明市</v>
          </cell>
          <cell r="C37">
            <v>36068.505150999998</v>
          </cell>
          <cell r="D37">
            <v>34350.957286666664</v>
          </cell>
          <cell r="E37">
            <v>7299.3761419999992</v>
          </cell>
          <cell r="F37">
            <v>6951.786801904761</v>
          </cell>
          <cell r="G37">
            <v>28769.129009</v>
          </cell>
          <cell r="H37">
            <v>27399.170484761904</v>
          </cell>
          <cell r="I37">
            <v>3144.2927239999999</v>
          </cell>
          <cell r="J37">
            <v>2994.5644990476189</v>
          </cell>
          <cell r="K37">
            <v>967.70147399999996</v>
          </cell>
          <cell r="L37">
            <v>921.6204514285713</v>
          </cell>
          <cell r="M37">
            <v>2176.5912499999999</v>
          </cell>
          <cell r="N37">
            <v>2072.9440476190475</v>
          </cell>
        </row>
        <row r="38">
          <cell r="A38" t="str">
            <v>7100</v>
          </cell>
          <cell r="B38" t="str">
            <v>CMK7100  西安市</v>
          </cell>
          <cell r="C38">
            <v>59404.929183999993</v>
          </cell>
          <cell r="D38">
            <v>56576.123032380943</v>
          </cell>
          <cell r="E38">
            <v>2568.9522850000003</v>
          </cell>
          <cell r="F38">
            <v>2446.6212238095241</v>
          </cell>
          <cell r="G38">
            <v>56835.976898999994</v>
          </cell>
          <cell r="H38">
            <v>54129.501808571418</v>
          </cell>
          <cell r="I38">
            <v>5760.0650729999998</v>
          </cell>
          <cell r="J38">
            <v>5485.7762599999996</v>
          </cell>
          <cell r="K38">
            <v>244.41730999999999</v>
          </cell>
          <cell r="L38">
            <v>232.77839047619045</v>
          </cell>
          <cell r="M38">
            <v>5515.6477630000009</v>
          </cell>
          <cell r="N38">
            <v>5252.9978695238106</v>
          </cell>
        </row>
        <row r="39">
          <cell r="A39" t="str">
            <v>5230</v>
          </cell>
          <cell r="B39" t="str">
            <v>CMK5230  东莞市</v>
          </cell>
          <cell r="C39">
            <v>11628.525073999999</v>
          </cell>
          <cell r="D39">
            <v>11074.785784761903</v>
          </cell>
          <cell r="E39">
            <v>1821.681055</v>
          </cell>
          <cell r="F39">
            <v>1734.934338095238</v>
          </cell>
          <cell r="G39">
            <v>9806.8440190000001</v>
          </cell>
          <cell r="H39">
            <v>9339.8514466666657</v>
          </cell>
          <cell r="I39">
            <v>1190.1559380000001</v>
          </cell>
          <cell r="J39">
            <v>1133.4818457142858</v>
          </cell>
          <cell r="K39">
            <v>138.53171400000002</v>
          </cell>
          <cell r="L39">
            <v>131.93496571428574</v>
          </cell>
          <cell r="M39">
            <v>1051.6242240000001</v>
          </cell>
          <cell r="N39">
            <v>1001.5468800000001</v>
          </cell>
        </row>
        <row r="40">
          <cell r="A40" t="str">
            <v>5180</v>
          </cell>
          <cell r="B40" t="str">
            <v>CMK5180  深圳市</v>
          </cell>
          <cell r="C40">
            <v>29293.425407999996</v>
          </cell>
          <cell r="D40">
            <v>27898.500388571421</v>
          </cell>
          <cell r="E40">
            <v>10725.497171999999</v>
          </cell>
          <cell r="F40">
            <v>10214.759211428571</v>
          </cell>
          <cell r="G40">
            <v>18567.928236</v>
          </cell>
          <cell r="H40">
            <v>17683.741177142856</v>
          </cell>
          <cell r="I40">
            <v>3020.4839729999999</v>
          </cell>
          <cell r="J40">
            <v>2876.6514028571428</v>
          </cell>
          <cell r="K40">
            <v>1265.5167750000001</v>
          </cell>
          <cell r="L40">
            <v>1205.2540714285715</v>
          </cell>
          <cell r="M40">
            <v>1754.9671980000001</v>
          </cell>
          <cell r="N40">
            <v>1671.3973314285713</v>
          </cell>
        </row>
        <row r="41">
          <cell r="A41" t="str">
            <v>6370</v>
          </cell>
          <cell r="B41" t="str">
            <v>CMK6370  南充市</v>
          </cell>
          <cell r="C41">
            <v>5771.7999229999996</v>
          </cell>
          <cell r="D41">
            <v>5496.9523076190471</v>
          </cell>
          <cell r="E41" t="str">
            <v xml:space="preserve"> </v>
          </cell>
          <cell r="F41">
            <v>0</v>
          </cell>
          <cell r="G41">
            <v>5771.7999229999996</v>
          </cell>
          <cell r="H41">
            <v>5496.9523076190471</v>
          </cell>
          <cell r="I41">
            <v>283.98972600000002</v>
          </cell>
          <cell r="J41">
            <v>270.46640571428571</v>
          </cell>
          <cell r="K41" t="str">
            <v xml:space="preserve"> </v>
          </cell>
          <cell r="L41">
            <v>0</v>
          </cell>
          <cell r="M41">
            <v>283.98972600000002</v>
          </cell>
          <cell r="N41">
            <v>270.46640571428571</v>
          </cell>
        </row>
        <row r="42">
          <cell r="A42" t="str">
            <v>6410</v>
          </cell>
          <cell r="B42" t="str">
            <v>CMK6410  内江市</v>
          </cell>
          <cell r="C42">
            <v>5589.8127959999993</v>
          </cell>
          <cell r="D42">
            <v>5323.6312342857136</v>
          </cell>
          <cell r="E42" t="str">
            <v xml:space="preserve"> </v>
          </cell>
          <cell r="F42">
            <v>0</v>
          </cell>
          <cell r="G42">
            <v>5589.8127959999993</v>
          </cell>
          <cell r="H42">
            <v>5323.6312342857136</v>
          </cell>
          <cell r="I42">
            <v>306.85628299999996</v>
          </cell>
          <cell r="J42">
            <v>292.24407904761898</v>
          </cell>
          <cell r="K42" t="str">
            <v xml:space="preserve"> </v>
          </cell>
          <cell r="L42">
            <v>0</v>
          </cell>
          <cell r="M42">
            <v>306.85628299999996</v>
          </cell>
          <cell r="N42">
            <v>292.24407904761898</v>
          </cell>
        </row>
        <row r="43">
          <cell r="A43" t="str">
            <v>6460</v>
          </cell>
          <cell r="B43" t="str">
            <v>CMK6460  泸州市</v>
          </cell>
          <cell r="C43">
            <v>2603.9421830000001</v>
          </cell>
          <cell r="D43">
            <v>2479.9449361904763</v>
          </cell>
          <cell r="E43" t="str">
            <v xml:space="preserve"> </v>
          </cell>
          <cell r="F43">
            <v>0</v>
          </cell>
          <cell r="G43">
            <v>2603.9421830000001</v>
          </cell>
          <cell r="H43">
            <v>2479.9449361904763</v>
          </cell>
          <cell r="I43">
            <v>353.257789</v>
          </cell>
          <cell r="J43">
            <v>336.4359895238095</v>
          </cell>
          <cell r="K43" t="str">
            <v xml:space="preserve"> </v>
          </cell>
          <cell r="L43">
            <v>0</v>
          </cell>
          <cell r="M43">
            <v>353.257789</v>
          </cell>
          <cell r="N43">
            <v>336.4359895238095</v>
          </cell>
        </row>
        <row r="44">
          <cell r="A44" t="str">
            <v>4000</v>
          </cell>
          <cell r="B44" t="str">
            <v>CMK4000  重庆市市区</v>
          </cell>
          <cell r="C44">
            <v>50519.335568000002</v>
          </cell>
          <cell r="D44">
            <v>48113.652921904759</v>
          </cell>
          <cell r="E44">
            <v>3315.1027579999995</v>
          </cell>
          <cell r="F44">
            <v>3157.2407219047614</v>
          </cell>
          <cell r="G44">
            <v>47204.232810000009</v>
          </cell>
          <cell r="H44">
            <v>44956.412200000006</v>
          </cell>
          <cell r="I44">
            <v>4117.0331859999997</v>
          </cell>
          <cell r="J44">
            <v>3920.9839866666662</v>
          </cell>
          <cell r="K44">
            <v>239.27905400000003</v>
          </cell>
          <cell r="L44">
            <v>227.88481333333334</v>
          </cell>
          <cell r="M44">
            <v>3877.754132</v>
          </cell>
          <cell r="N44">
            <v>3693.0991733333331</v>
          </cell>
        </row>
        <row r="45">
          <cell r="A45" t="str">
            <v>8336</v>
          </cell>
          <cell r="B45" t="str">
            <v>CMK8336  克拉玛依市</v>
          </cell>
          <cell r="C45" t="str">
            <v xml:space="preserve"> </v>
          </cell>
          <cell r="D45">
            <v>0</v>
          </cell>
          <cell r="E45" t="str">
            <v xml:space="preserve"> </v>
          </cell>
          <cell r="F45">
            <v>0</v>
          </cell>
          <cell r="G45" t="str">
            <v xml:space="preserve"> </v>
          </cell>
          <cell r="H45">
            <v>0</v>
          </cell>
          <cell r="I45" t="str">
            <v xml:space="preserve"> </v>
          </cell>
          <cell r="J45">
            <v>0</v>
          </cell>
          <cell r="K45" t="str">
            <v xml:space="preserve"> </v>
          </cell>
          <cell r="L45">
            <v>0</v>
          </cell>
          <cell r="M45" t="str">
            <v xml:space="preserve"> </v>
          </cell>
          <cell r="N45">
            <v>0</v>
          </cell>
        </row>
        <row r="46">
          <cell r="A46" t="str">
            <v>4480</v>
          </cell>
          <cell r="B46" t="str">
            <v>CMK4480  荆门市</v>
          </cell>
          <cell r="C46">
            <v>1042.4452570000001</v>
          </cell>
          <cell r="D46">
            <v>992.80500666666671</v>
          </cell>
          <cell r="E46" t="str">
            <v xml:space="preserve"> </v>
          </cell>
          <cell r="F46">
            <v>0</v>
          </cell>
          <cell r="G46">
            <v>1042.4452570000001</v>
          </cell>
          <cell r="H46">
            <v>992.80500666666671</v>
          </cell>
          <cell r="I46">
            <v>93.752628999999985</v>
          </cell>
          <cell r="J46">
            <v>89.288218095238079</v>
          </cell>
          <cell r="K46" t="str">
            <v xml:space="preserve"> </v>
          </cell>
          <cell r="L46">
            <v>0</v>
          </cell>
          <cell r="M46">
            <v>93.752628999999985</v>
          </cell>
          <cell r="N46">
            <v>89.288218095238079</v>
          </cell>
        </row>
        <row r="47">
          <cell r="A47" t="str">
            <v>4370</v>
          </cell>
          <cell r="B47" t="str">
            <v>CMK4370  咸宁市</v>
          </cell>
          <cell r="C47">
            <v>27.331548999999995</v>
          </cell>
          <cell r="D47">
            <v>26.03004666666666</v>
          </cell>
          <cell r="E47" t="str">
            <v xml:space="preserve"> </v>
          </cell>
          <cell r="F47">
            <v>0</v>
          </cell>
          <cell r="G47">
            <v>27.331548999999995</v>
          </cell>
          <cell r="H47">
            <v>26.03004666666666</v>
          </cell>
          <cell r="I47">
            <v>27.331548999999995</v>
          </cell>
          <cell r="J47">
            <v>26.03004666666666</v>
          </cell>
          <cell r="K47" t="str">
            <v xml:space="preserve"> </v>
          </cell>
          <cell r="L47">
            <v>0</v>
          </cell>
          <cell r="M47">
            <v>27.331548999999995</v>
          </cell>
          <cell r="N47">
            <v>26.03004666666666</v>
          </cell>
        </row>
        <row r="48">
          <cell r="A48" t="str">
            <v>4270</v>
          </cell>
          <cell r="B48" t="str">
            <v>CMK4270  张家界市</v>
          </cell>
          <cell r="C48">
            <v>1405.583938</v>
          </cell>
          <cell r="D48">
            <v>1338.6513695238095</v>
          </cell>
          <cell r="E48" t="str">
            <v xml:space="preserve"> </v>
          </cell>
          <cell r="F48">
            <v>0</v>
          </cell>
          <cell r="G48">
            <v>1405.583938</v>
          </cell>
          <cell r="H48">
            <v>1338.6513695238095</v>
          </cell>
          <cell r="I48">
            <v>107.688867</v>
          </cell>
          <cell r="J48">
            <v>102.56082571428571</v>
          </cell>
          <cell r="K48" t="str">
            <v xml:space="preserve"> </v>
          </cell>
          <cell r="L48">
            <v>0</v>
          </cell>
          <cell r="M48">
            <v>107.688867</v>
          </cell>
          <cell r="N48">
            <v>102.56082571428571</v>
          </cell>
        </row>
        <row r="49">
          <cell r="A49" t="str">
            <v>3440</v>
          </cell>
          <cell r="B49" t="str">
            <v>CMK3440  临川市</v>
          </cell>
          <cell r="C49">
            <v>2261.2339690000003</v>
          </cell>
          <cell r="D49">
            <v>2153.5561609523811</v>
          </cell>
          <cell r="E49" t="str">
            <v xml:space="preserve"> </v>
          </cell>
          <cell r="F49">
            <v>0</v>
          </cell>
          <cell r="G49">
            <v>2261.2339690000003</v>
          </cell>
          <cell r="H49">
            <v>2153.5561609523811</v>
          </cell>
          <cell r="I49">
            <v>173.48489000000001</v>
          </cell>
          <cell r="J49">
            <v>165.22370476190477</v>
          </cell>
          <cell r="K49" t="str">
            <v xml:space="preserve"> </v>
          </cell>
          <cell r="L49">
            <v>0</v>
          </cell>
          <cell r="M49">
            <v>173.48489000000001</v>
          </cell>
          <cell r="N49">
            <v>165.22370476190477</v>
          </cell>
        </row>
        <row r="50">
          <cell r="A50" t="str">
            <v>7120</v>
          </cell>
          <cell r="B50" t="str">
            <v>CMK7120  咸阳市</v>
          </cell>
          <cell r="C50">
            <v>8126.7733550000012</v>
          </cell>
          <cell r="D50">
            <v>7739.7841476190488</v>
          </cell>
          <cell r="E50" t="str">
            <v xml:space="preserve"> </v>
          </cell>
          <cell r="F50">
            <v>0</v>
          </cell>
          <cell r="G50">
            <v>8126.7733550000012</v>
          </cell>
          <cell r="H50">
            <v>7739.7841476190488</v>
          </cell>
          <cell r="I50">
            <v>653.34828500000003</v>
          </cell>
          <cell r="J50">
            <v>622.23646190476188</v>
          </cell>
          <cell r="K50" t="str">
            <v xml:space="preserve"> </v>
          </cell>
          <cell r="L50">
            <v>0</v>
          </cell>
          <cell r="M50">
            <v>653.34828500000003</v>
          </cell>
          <cell r="N50">
            <v>622.23646190476188</v>
          </cell>
        </row>
        <row r="51">
          <cell r="A51" t="str">
            <v>8390</v>
          </cell>
          <cell r="B51" t="str">
            <v>CMK8390  哈密市</v>
          </cell>
          <cell r="C51">
            <v>2036.0395469999999</v>
          </cell>
          <cell r="D51">
            <v>1939.0852828571426</v>
          </cell>
          <cell r="E51" t="str">
            <v xml:space="preserve"> </v>
          </cell>
          <cell r="F51">
            <v>0</v>
          </cell>
          <cell r="G51">
            <v>2036.0395469999999</v>
          </cell>
          <cell r="H51">
            <v>1939.0852828571426</v>
          </cell>
          <cell r="I51">
            <v>176.500339</v>
          </cell>
          <cell r="J51">
            <v>168.09556095238094</v>
          </cell>
          <cell r="K51" t="str">
            <v xml:space="preserve"> </v>
          </cell>
          <cell r="L51">
            <v>0</v>
          </cell>
          <cell r="M51">
            <v>176.500339</v>
          </cell>
          <cell r="N51">
            <v>168.09556095238094</v>
          </cell>
        </row>
        <row r="52">
          <cell r="A52" t="str">
            <v>8360</v>
          </cell>
          <cell r="B52" t="str">
            <v>CMK8360  阿勒泰市</v>
          </cell>
          <cell r="C52">
            <v>133.25263999999999</v>
          </cell>
          <cell r="D52">
            <v>126.90727619047617</v>
          </cell>
          <cell r="E52" t="str">
            <v xml:space="preserve"> </v>
          </cell>
          <cell r="F52">
            <v>0</v>
          </cell>
          <cell r="G52">
            <v>133.25263999999999</v>
          </cell>
          <cell r="H52">
            <v>126.90727619047617</v>
          </cell>
          <cell r="I52">
            <v>87.483722</v>
          </cell>
          <cell r="J52">
            <v>83.31783047619048</v>
          </cell>
          <cell r="K52" t="str">
            <v xml:space="preserve"> </v>
          </cell>
          <cell r="L52">
            <v>0</v>
          </cell>
          <cell r="M52">
            <v>87.483722</v>
          </cell>
          <cell r="N52">
            <v>83.31783047619048</v>
          </cell>
        </row>
        <row r="53">
          <cell r="A53" t="str">
            <v>3318</v>
          </cell>
          <cell r="B53" t="str">
            <v>CMK3318  东乡县</v>
          </cell>
          <cell r="C53" t="str">
            <v xml:space="preserve"> </v>
          </cell>
          <cell r="D53">
            <v>0</v>
          </cell>
          <cell r="E53" t="str">
            <v xml:space="preserve"> </v>
          </cell>
          <cell r="F53">
            <v>0</v>
          </cell>
          <cell r="G53" t="str">
            <v xml:space="preserve"> </v>
          </cell>
          <cell r="H53">
            <v>0</v>
          </cell>
          <cell r="I53" t="str">
            <v xml:space="preserve"> </v>
          </cell>
          <cell r="J53">
            <v>0</v>
          </cell>
          <cell r="K53" t="str">
            <v xml:space="preserve"> </v>
          </cell>
          <cell r="L53">
            <v>0</v>
          </cell>
          <cell r="M53" t="str">
            <v xml:space="preserve"> </v>
          </cell>
          <cell r="N53">
            <v>0</v>
          </cell>
        </row>
        <row r="54">
          <cell r="A54" t="str">
            <v>5114</v>
          </cell>
          <cell r="B54" t="str">
            <v>CCL5114  番禺市</v>
          </cell>
          <cell r="C54">
            <v>3333.3480589999999</v>
          </cell>
          <cell r="D54">
            <v>3174.6171990476187</v>
          </cell>
          <cell r="E54">
            <v>1107.6941239999999</v>
          </cell>
          <cell r="F54">
            <v>1054.9467847619046</v>
          </cell>
          <cell r="G54">
            <v>2225.6539349999998</v>
          </cell>
          <cell r="H54">
            <v>2119.6704142857138</v>
          </cell>
          <cell r="I54">
            <v>250.70579599999996</v>
          </cell>
          <cell r="J54">
            <v>238.76742476190472</v>
          </cell>
          <cell r="K54">
            <v>76.911606999999989</v>
          </cell>
          <cell r="L54">
            <v>73.249149523809507</v>
          </cell>
          <cell r="M54">
            <v>173.79418899999999</v>
          </cell>
          <cell r="N54">
            <v>165.51827523809521</v>
          </cell>
        </row>
        <row r="55">
          <cell r="A55" t="str">
            <v>5108</v>
          </cell>
          <cell r="B55" t="str">
            <v>CCL5108  花都市</v>
          </cell>
          <cell r="C55">
            <v>9932.6384850000013</v>
          </cell>
          <cell r="D55">
            <v>9459.6557000000012</v>
          </cell>
          <cell r="E55" t="str">
            <v xml:space="preserve"> </v>
          </cell>
          <cell r="F55">
            <v>0</v>
          </cell>
          <cell r="G55">
            <v>9932.6384850000013</v>
          </cell>
          <cell r="H55">
            <v>9459.6557000000012</v>
          </cell>
          <cell r="I55">
            <v>943.871128</v>
          </cell>
          <cell r="J55">
            <v>898.92488380952375</v>
          </cell>
          <cell r="K55" t="str">
            <v xml:space="preserve"> </v>
          </cell>
          <cell r="L55">
            <v>0</v>
          </cell>
          <cell r="M55">
            <v>943.871128</v>
          </cell>
          <cell r="N55">
            <v>898.92488380952375</v>
          </cell>
        </row>
        <row r="56">
          <cell r="A56" t="str">
            <v>2140</v>
          </cell>
          <cell r="B56" t="str">
            <v>CCL2140  无锡市</v>
          </cell>
          <cell r="C56">
            <v>18586.786875999998</v>
          </cell>
          <cell r="D56">
            <v>17701.701786666665</v>
          </cell>
          <cell r="E56">
            <v>203.66856000000001</v>
          </cell>
          <cell r="F56">
            <v>193.97005714285714</v>
          </cell>
          <cell r="G56">
            <v>18383.118316</v>
          </cell>
          <cell r="H56">
            <v>17507.73172952381</v>
          </cell>
          <cell r="I56">
            <v>1993.05807</v>
          </cell>
          <cell r="J56">
            <v>1898.1505428571429</v>
          </cell>
          <cell r="K56">
            <v>203.66856000000001</v>
          </cell>
          <cell r="L56">
            <v>193.97005714285714</v>
          </cell>
          <cell r="M56">
            <v>1789.38951</v>
          </cell>
          <cell r="N56">
            <v>1704.1804857142856</v>
          </cell>
        </row>
        <row r="57">
          <cell r="A57" t="str">
            <v>2011</v>
          </cell>
          <cell r="B57" t="str">
            <v>CCL2011  闵行区</v>
          </cell>
          <cell r="C57">
            <v>9207.5602309999995</v>
          </cell>
          <cell r="D57">
            <v>8769.1049819047603</v>
          </cell>
          <cell r="E57">
            <v>9207.5602309999995</v>
          </cell>
          <cell r="F57">
            <v>8769.1049819047603</v>
          </cell>
          <cell r="G57" t="str">
            <v xml:space="preserve"> </v>
          </cell>
          <cell r="H57">
            <v>0</v>
          </cell>
          <cell r="I57">
            <v>1116.7833110000001</v>
          </cell>
          <cell r="J57">
            <v>1063.6031533333335</v>
          </cell>
          <cell r="K57">
            <v>1116.7833110000001</v>
          </cell>
          <cell r="L57">
            <v>1063.6031533333335</v>
          </cell>
          <cell r="M57" t="str">
            <v xml:space="preserve"> </v>
          </cell>
          <cell r="N57">
            <v>0</v>
          </cell>
        </row>
        <row r="58">
          <cell r="A58" t="str">
            <v>2100</v>
          </cell>
          <cell r="B58" t="str">
            <v>CCL2100  南京市</v>
          </cell>
          <cell r="C58">
            <v>47249.019749999999</v>
          </cell>
          <cell r="D58">
            <v>44999.066428571423</v>
          </cell>
          <cell r="E58">
            <v>7590.7674909999996</v>
          </cell>
          <cell r="F58">
            <v>7229.302372380952</v>
          </cell>
          <cell r="G58">
            <v>39658.252259000001</v>
          </cell>
          <cell r="H58">
            <v>37769.764056190477</v>
          </cell>
          <cell r="I58">
            <v>4776.9900469999993</v>
          </cell>
          <cell r="J58">
            <v>4549.5143304761896</v>
          </cell>
          <cell r="K58">
            <v>727.22618299999999</v>
          </cell>
          <cell r="L58">
            <v>692.59636476190474</v>
          </cell>
          <cell r="M58">
            <v>4049.7638640000005</v>
          </cell>
          <cell r="N58">
            <v>3856.9179657142859</v>
          </cell>
        </row>
        <row r="59">
          <cell r="A59" t="str">
            <v>3150</v>
          </cell>
          <cell r="B59" t="str">
            <v>CCL3150  宁波市</v>
          </cell>
          <cell r="C59">
            <v>9185.4996889999984</v>
          </cell>
          <cell r="D59">
            <v>8748.0949419047593</v>
          </cell>
          <cell r="E59">
            <v>2771.3311389999999</v>
          </cell>
          <cell r="F59">
            <v>2639.3629895238091</v>
          </cell>
          <cell r="G59">
            <v>6414.1685499999994</v>
          </cell>
          <cell r="H59">
            <v>6108.731952380952</v>
          </cell>
          <cell r="I59">
            <v>746.46757099999991</v>
          </cell>
          <cell r="J59">
            <v>710.92149619047609</v>
          </cell>
          <cell r="K59">
            <v>118.300871</v>
          </cell>
          <cell r="L59">
            <v>112.66749619047619</v>
          </cell>
          <cell r="M59">
            <v>628.16669999999999</v>
          </cell>
          <cell r="N59">
            <v>598.25400000000002</v>
          </cell>
        </row>
        <row r="60">
          <cell r="A60" t="str">
            <v>3500</v>
          </cell>
          <cell r="B60" t="str">
            <v>CCL3500  福州市</v>
          </cell>
          <cell r="C60">
            <v>26798.949764999994</v>
          </cell>
          <cell r="D60">
            <v>25522.809299999994</v>
          </cell>
          <cell r="E60">
            <v>2135.2653410000003</v>
          </cell>
          <cell r="F60">
            <v>2033.5860390476191</v>
          </cell>
          <cell r="G60">
            <v>24663.684424000003</v>
          </cell>
          <cell r="H60">
            <v>23489.223260952382</v>
          </cell>
          <cell r="I60">
            <v>1841.941806</v>
          </cell>
          <cell r="J60">
            <v>1754.2302914285715</v>
          </cell>
          <cell r="K60">
            <v>83.006667999999991</v>
          </cell>
          <cell r="L60">
            <v>79.053969523809513</v>
          </cell>
          <cell r="M60">
            <v>1758.9351380000001</v>
          </cell>
          <cell r="N60">
            <v>1675.1763219047618</v>
          </cell>
        </row>
        <row r="61">
          <cell r="A61" t="str">
            <v>3503</v>
          </cell>
          <cell r="B61" t="str">
            <v>CCL3503  福清市</v>
          </cell>
          <cell r="C61">
            <v>131.28365899999997</v>
          </cell>
          <cell r="D61">
            <v>125.03205619047615</v>
          </cell>
          <cell r="E61">
            <v>131.28365899999997</v>
          </cell>
          <cell r="F61">
            <v>125.03205619047615</v>
          </cell>
          <cell r="G61" t="str">
            <v xml:space="preserve"> </v>
          </cell>
          <cell r="H61">
            <v>0</v>
          </cell>
          <cell r="I61" t="str">
            <v xml:space="preserve"> </v>
          </cell>
          <cell r="J61">
            <v>0</v>
          </cell>
          <cell r="K61" t="str">
            <v xml:space="preserve"> </v>
          </cell>
          <cell r="L61">
            <v>0</v>
          </cell>
          <cell r="M61" t="str">
            <v xml:space="preserve"> </v>
          </cell>
          <cell r="N61">
            <v>0</v>
          </cell>
        </row>
        <row r="62">
          <cell r="A62" t="str">
            <v>3100</v>
          </cell>
          <cell r="B62" t="str">
            <v>CCL3100  杭州市</v>
          </cell>
          <cell r="C62">
            <v>30266.259809000003</v>
          </cell>
          <cell r="D62">
            <v>28825.009341904763</v>
          </cell>
          <cell r="E62">
            <v>425.68129799999997</v>
          </cell>
          <cell r="F62">
            <v>405.41075999999998</v>
          </cell>
          <cell r="G62">
            <v>29840.578511</v>
          </cell>
          <cell r="H62">
            <v>28419.59858190476</v>
          </cell>
          <cell r="I62">
            <v>2752.1959579999998</v>
          </cell>
          <cell r="J62">
            <v>2621.1390076190473</v>
          </cell>
          <cell r="K62">
            <v>62.178093000000004</v>
          </cell>
          <cell r="L62">
            <v>59.217231428571431</v>
          </cell>
          <cell r="M62">
            <v>2690.0178649999998</v>
          </cell>
          <cell r="N62">
            <v>2561.9217761904761</v>
          </cell>
        </row>
        <row r="63">
          <cell r="A63" t="str">
            <v>2130</v>
          </cell>
          <cell r="B63" t="str">
            <v>CCL2130  常州市</v>
          </cell>
          <cell r="C63">
            <v>23186.584734</v>
          </cell>
          <cell r="D63">
            <v>22082.46165142857</v>
          </cell>
          <cell r="E63">
            <v>529.02331000000004</v>
          </cell>
          <cell r="F63">
            <v>503.83172380952385</v>
          </cell>
          <cell r="G63">
            <v>22657.561424</v>
          </cell>
          <cell r="H63">
            <v>21578.629927619048</v>
          </cell>
          <cell r="I63">
            <v>2398.4440329999998</v>
          </cell>
          <cell r="J63">
            <v>2284.2324123809522</v>
          </cell>
          <cell r="K63">
            <v>529.02331000000004</v>
          </cell>
          <cell r="L63">
            <v>503.83172380952385</v>
          </cell>
          <cell r="M63">
            <v>1869.420723</v>
          </cell>
          <cell r="N63">
            <v>1780.4006885714284</v>
          </cell>
        </row>
        <row r="64">
          <cell r="A64" t="str">
            <v>4300</v>
          </cell>
          <cell r="B64" t="str">
            <v>CCL4300  武汉市</v>
          </cell>
          <cell r="C64">
            <v>59715.776390999999</v>
          </cell>
          <cell r="D64">
            <v>56872.167991428571</v>
          </cell>
          <cell r="E64">
            <v>7775.7662999999993</v>
          </cell>
          <cell r="F64">
            <v>7405.491714285713</v>
          </cell>
          <cell r="G64">
            <v>51940.010091000004</v>
          </cell>
          <cell r="H64">
            <v>49466.676277142862</v>
          </cell>
          <cell r="I64">
            <v>4687.140308</v>
          </cell>
          <cell r="J64">
            <v>4463.9431504761906</v>
          </cell>
          <cell r="K64">
            <v>556.25798099999997</v>
          </cell>
          <cell r="L64">
            <v>529.76950571428563</v>
          </cell>
          <cell r="M64">
            <v>4130.8823270000003</v>
          </cell>
          <cell r="N64">
            <v>3934.1736447619051</v>
          </cell>
        </row>
        <row r="65">
          <cell r="A65" t="str">
            <v>2018</v>
          </cell>
          <cell r="B65" t="str">
            <v>CCL2018  嘉定区</v>
          </cell>
          <cell r="C65">
            <v>911.29808100000002</v>
          </cell>
          <cell r="D65">
            <v>867.90293428571431</v>
          </cell>
          <cell r="E65" t="str">
            <v xml:space="preserve"> </v>
          </cell>
          <cell r="F65">
            <v>0</v>
          </cell>
          <cell r="G65">
            <v>911.29808100000002</v>
          </cell>
          <cell r="H65">
            <v>867.90293428571431</v>
          </cell>
          <cell r="I65">
            <v>110.552673</v>
          </cell>
          <cell r="J65">
            <v>105.28825999999999</v>
          </cell>
          <cell r="K65" t="str">
            <v xml:space="preserve"> </v>
          </cell>
          <cell r="L65">
            <v>0</v>
          </cell>
          <cell r="M65">
            <v>110.552673</v>
          </cell>
          <cell r="N65">
            <v>105.28825999999999</v>
          </cell>
        </row>
        <row r="66">
          <cell r="A66" t="str">
            <v>2021</v>
          </cell>
          <cell r="B66" t="str">
            <v>CCL2021  崇明县</v>
          </cell>
          <cell r="C66">
            <v>1074.291849</v>
          </cell>
          <cell r="D66">
            <v>1023.1350942857142</v>
          </cell>
          <cell r="E66" t="str">
            <v xml:space="preserve"> </v>
          </cell>
          <cell r="F66">
            <v>0</v>
          </cell>
          <cell r="G66">
            <v>1074.291849</v>
          </cell>
          <cell r="H66">
            <v>1023.1350942857142</v>
          </cell>
          <cell r="I66">
            <v>188.68877100000003</v>
          </cell>
          <cell r="J66">
            <v>179.70359142857146</v>
          </cell>
          <cell r="K66" t="str">
            <v xml:space="preserve"> </v>
          </cell>
          <cell r="L66">
            <v>0</v>
          </cell>
          <cell r="M66">
            <v>188.68877100000003</v>
          </cell>
          <cell r="N66">
            <v>179.70359142857146</v>
          </cell>
        </row>
        <row r="67">
          <cell r="A67" t="str">
            <v>2012</v>
          </cell>
          <cell r="B67" t="str">
            <v>CCL2012  浦东新区</v>
          </cell>
          <cell r="C67">
            <v>124.62976499999999</v>
          </cell>
          <cell r="D67">
            <v>118.69501428571428</v>
          </cell>
          <cell r="E67" t="str">
            <v xml:space="preserve"> </v>
          </cell>
          <cell r="F67">
            <v>0</v>
          </cell>
          <cell r="G67">
            <v>124.62976499999999</v>
          </cell>
          <cell r="H67">
            <v>118.69501428571428</v>
          </cell>
          <cell r="I67">
            <v>85.506962999999985</v>
          </cell>
          <cell r="J67">
            <v>81.435202857142841</v>
          </cell>
          <cell r="K67" t="str">
            <v xml:space="preserve"> </v>
          </cell>
          <cell r="L67">
            <v>0</v>
          </cell>
          <cell r="M67">
            <v>85.506962999999985</v>
          </cell>
          <cell r="N67">
            <v>81.435202857142841</v>
          </cell>
        </row>
        <row r="68">
          <cell r="A68" t="str">
            <v>2016</v>
          </cell>
          <cell r="B68" t="str">
            <v>CCL2016  松江区</v>
          </cell>
          <cell r="C68">
            <v>55.98125499999999</v>
          </cell>
          <cell r="D68">
            <v>53.315480952380938</v>
          </cell>
          <cell r="E68" t="str">
            <v xml:space="preserve"> </v>
          </cell>
          <cell r="F68">
            <v>0</v>
          </cell>
          <cell r="G68">
            <v>55.98125499999999</v>
          </cell>
          <cell r="H68">
            <v>53.315480952380938</v>
          </cell>
          <cell r="I68">
            <v>31.348629999999996</v>
          </cell>
          <cell r="J68">
            <v>29.855838095238092</v>
          </cell>
          <cell r="K68" t="str">
            <v xml:space="preserve"> </v>
          </cell>
          <cell r="L68">
            <v>0</v>
          </cell>
          <cell r="M68">
            <v>31.348629999999996</v>
          </cell>
          <cell r="N68">
            <v>29.855838095238092</v>
          </cell>
        </row>
        <row r="69">
          <cell r="A69" t="str">
            <v>2017</v>
          </cell>
          <cell r="B69" t="str">
            <v>CCL2017  青浦县</v>
          </cell>
          <cell r="C69">
            <v>147.13516199999998</v>
          </cell>
          <cell r="D69">
            <v>140.12872571428568</v>
          </cell>
          <cell r="E69" t="str">
            <v xml:space="preserve"> </v>
          </cell>
          <cell r="F69">
            <v>0</v>
          </cell>
          <cell r="G69">
            <v>147.13516199999998</v>
          </cell>
          <cell r="H69">
            <v>140.12872571428568</v>
          </cell>
          <cell r="I69">
            <v>85.876159999999999</v>
          </cell>
          <cell r="J69">
            <v>81.786819047619048</v>
          </cell>
          <cell r="K69" t="str">
            <v xml:space="preserve"> </v>
          </cell>
          <cell r="L69">
            <v>0</v>
          </cell>
          <cell r="M69">
            <v>85.876159999999999</v>
          </cell>
          <cell r="N69">
            <v>81.786819047619048</v>
          </cell>
        </row>
        <row r="70">
          <cell r="A70" t="str">
            <v>2019</v>
          </cell>
          <cell r="B70" t="str">
            <v>CCL2019  宝山区</v>
          </cell>
          <cell r="C70">
            <v>66.557655000000011</v>
          </cell>
          <cell r="D70">
            <v>63.388242857142863</v>
          </cell>
          <cell r="E70" t="str">
            <v xml:space="preserve"> </v>
          </cell>
          <cell r="F70">
            <v>0</v>
          </cell>
          <cell r="G70">
            <v>66.557655000000011</v>
          </cell>
          <cell r="H70">
            <v>63.388242857142863</v>
          </cell>
          <cell r="I70">
            <v>66.557655000000011</v>
          </cell>
          <cell r="J70">
            <v>63.388242857142863</v>
          </cell>
          <cell r="K70" t="str">
            <v xml:space="preserve"> </v>
          </cell>
          <cell r="L70">
            <v>0</v>
          </cell>
          <cell r="M70">
            <v>66.557655000000011</v>
          </cell>
          <cell r="N70">
            <v>63.388242857142863</v>
          </cell>
        </row>
        <row r="71">
          <cell r="A71" t="str">
            <v>1013</v>
          </cell>
          <cell r="B71" t="str">
            <v>CCL1013  顺义区</v>
          </cell>
          <cell r="C71">
            <v>3556.7751360000002</v>
          </cell>
          <cell r="D71">
            <v>3387.4048914285713</v>
          </cell>
          <cell r="E71" t="str">
            <v xml:space="preserve"> </v>
          </cell>
          <cell r="F71">
            <v>0</v>
          </cell>
          <cell r="G71">
            <v>3556.7751360000002</v>
          </cell>
          <cell r="H71">
            <v>3387.4048914285713</v>
          </cell>
          <cell r="I71">
            <v>187.67917300000002</v>
          </cell>
          <cell r="J71">
            <v>178.74206952380953</v>
          </cell>
          <cell r="K71" t="str">
            <v xml:space="preserve"> </v>
          </cell>
          <cell r="L71">
            <v>0</v>
          </cell>
          <cell r="M71">
            <v>187.67917300000002</v>
          </cell>
          <cell r="N71">
            <v>178.74206952380953</v>
          </cell>
        </row>
        <row r="72">
          <cell r="A72" t="str">
            <v>1014</v>
          </cell>
          <cell r="B72" t="str">
            <v>CCL1014  怀柔县</v>
          </cell>
          <cell r="C72">
            <v>2585.2666749999999</v>
          </cell>
          <cell r="D72">
            <v>2462.1587380952378</v>
          </cell>
          <cell r="E72" t="str">
            <v xml:space="preserve"> </v>
          </cell>
          <cell r="F72">
            <v>0</v>
          </cell>
          <cell r="G72">
            <v>2585.2666749999999</v>
          </cell>
          <cell r="H72">
            <v>2462.1587380952378</v>
          </cell>
          <cell r="I72">
            <v>140.83808999999999</v>
          </cell>
          <cell r="J72">
            <v>134.13151428571427</v>
          </cell>
          <cell r="K72" t="str">
            <v xml:space="preserve"> </v>
          </cell>
          <cell r="L72">
            <v>0</v>
          </cell>
          <cell r="M72">
            <v>140.83808999999999</v>
          </cell>
          <cell r="N72">
            <v>134.13151428571427</v>
          </cell>
        </row>
        <row r="73">
          <cell r="A73" t="str">
            <v>1011</v>
          </cell>
          <cell r="B73" t="str">
            <v>CCL1011  通州区</v>
          </cell>
          <cell r="C73">
            <v>7107.6606870000005</v>
          </cell>
          <cell r="D73">
            <v>6769.2006542857143</v>
          </cell>
          <cell r="E73" t="str">
            <v xml:space="preserve"> </v>
          </cell>
          <cell r="F73">
            <v>0</v>
          </cell>
          <cell r="G73">
            <v>7107.6606870000005</v>
          </cell>
          <cell r="H73">
            <v>6769.2006542857143</v>
          </cell>
          <cell r="I73">
            <v>610.18257800000003</v>
          </cell>
          <cell r="J73">
            <v>581.12626476190474</v>
          </cell>
          <cell r="K73" t="str">
            <v xml:space="preserve"> </v>
          </cell>
          <cell r="L73">
            <v>0</v>
          </cell>
          <cell r="M73">
            <v>610.18257800000003</v>
          </cell>
          <cell r="N73">
            <v>581.12626476190474</v>
          </cell>
        </row>
        <row r="74">
          <cell r="A74" t="str">
            <v>1024</v>
          </cell>
          <cell r="B74" t="str">
            <v>CCL1024  房山区</v>
          </cell>
          <cell r="C74">
            <v>376.14439400000003</v>
          </cell>
          <cell r="D74">
            <v>358.23275619047621</v>
          </cell>
          <cell r="E74" t="str">
            <v xml:space="preserve"> </v>
          </cell>
          <cell r="F74">
            <v>0</v>
          </cell>
          <cell r="G74">
            <v>376.14439400000003</v>
          </cell>
          <cell r="H74">
            <v>358.23275619047621</v>
          </cell>
          <cell r="I74">
            <v>110.04719800000001</v>
          </cell>
          <cell r="J74">
            <v>104.80685523809524</v>
          </cell>
          <cell r="K74" t="str">
            <v xml:space="preserve"> </v>
          </cell>
          <cell r="L74">
            <v>0</v>
          </cell>
          <cell r="M74">
            <v>110.04719800000001</v>
          </cell>
          <cell r="N74">
            <v>104.80685523809524</v>
          </cell>
        </row>
        <row r="75">
          <cell r="A75" t="str">
            <v>1022</v>
          </cell>
          <cell r="B75" t="str">
            <v>CCL1022  昌平区</v>
          </cell>
          <cell r="C75">
            <v>660.65690999999993</v>
          </cell>
          <cell r="D75">
            <v>629.19705714285703</v>
          </cell>
          <cell r="E75" t="str">
            <v xml:space="preserve"> </v>
          </cell>
          <cell r="F75">
            <v>0</v>
          </cell>
          <cell r="G75">
            <v>660.65690999999993</v>
          </cell>
          <cell r="H75">
            <v>629.19705714285703</v>
          </cell>
          <cell r="I75">
            <v>148.73074499999998</v>
          </cell>
          <cell r="J75">
            <v>141.64832857142855</v>
          </cell>
          <cell r="K75" t="str">
            <v xml:space="preserve"> </v>
          </cell>
          <cell r="L75">
            <v>0</v>
          </cell>
          <cell r="M75">
            <v>148.73074499999998</v>
          </cell>
          <cell r="N75">
            <v>141.64832857142855</v>
          </cell>
        </row>
        <row r="76">
          <cell r="A76" t="str">
            <v>1012</v>
          </cell>
          <cell r="B76" t="str">
            <v>CCL1012  平谷县</v>
          </cell>
          <cell r="C76">
            <v>249.17172599999998</v>
          </cell>
          <cell r="D76">
            <v>237.30640571428569</v>
          </cell>
          <cell r="E76" t="str">
            <v xml:space="preserve"> </v>
          </cell>
          <cell r="F76">
            <v>0</v>
          </cell>
          <cell r="G76">
            <v>249.17172599999998</v>
          </cell>
          <cell r="H76">
            <v>237.30640571428569</v>
          </cell>
          <cell r="I76">
            <v>50.640134000000003</v>
          </cell>
          <cell r="J76">
            <v>48.228699047619045</v>
          </cell>
          <cell r="K76" t="str">
            <v xml:space="preserve"> </v>
          </cell>
          <cell r="L76">
            <v>0</v>
          </cell>
          <cell r="M76">
            <v>50.640134000000003</v>
          </cell>
          <cell r="N76">
            <v>48.228699047619045</v>
          </cell>
        </row>
        <row r="77">
          <cell r="A77" t="str">
            <v>1023</v>
          </cell>
          <cell r="B77" t="str">
            <v>CCL1023  门头沟区</v>
          </cell>
          <cell r="C77">
            <v>4293.5529120000001</v>
          </cell>
          <cell r="D77">
            <v>4089.0980114285712</v>
          </cell>
          <cell r="E77">
            <v>4293.5529120000001</v>
          </cell>
          <cell r="F77">
            <v>4089.0980114285712</v>
          </cell>
          <cell r="G77" t="str">
            <v xml:space="preserve"> </v>
          </cell>
          <cell r="H77">
            <v>0</v>
          </cell>
          <cell r="I77">
            <v>698.45653399999992</v>
          </cell>
          <cell r="J77">
            <v>665.19669904761895</v>
          </cell>
          <cell r="K77">
            <v>698.45653399999992</v>
          </cell>
          <cell r="L77">
            <v>665.19669904761895</v>
          </cell>
          <cell r="M77" t="str">
            <v xml:space="preserve"> </v>
          </cell>
          <cell r="N77">
            <v>0</v>
          </cell>
        </row>
        <row r="78">
          <cell r="A78" t="str">
            <v>3015</v>
          </cell>
          <cell r="B78" t="str">
            <v>CCL3015  宁河县</v>
          </cell>
          <cell r="C78">
            <v>413.43252900000005</v>
          </cell>
          <cell r="D78">
            <v>393.74526571428572</v>
          </cell>
          <cell r="E78" t="str">
            <v xml:space="preserve"> </v>
          </cell>
          <cell r="F78">
            <v>0</v>
          </cell>
          <cell r="G78">
            <v>413.43252900000005</v>
          </cell>
          <cell r="H78">
            <v>393.74526571428572</v>
          </cell>
          <cell r="I78">
            <v>241.07746800000001</v>
          </cell>
          <cell r="J78">
            <v>229.59758857142856</v>
          </cell>
          <cell r="K78" t="str">
            <v xml:space="preserve"> </v>
          </cell>
          <cell r="L78">
            <v>0</v>
          </cell>
          <cell r="M78">
            <v>241.07746800000001</v>
          </cell>
          <cell r="N78">
            <v>229.59758857142856</v>
          </cell>
        </row>
        <row r="79">
          <cell r="A79" t="str">
            <v>0624</v>
          </cell>
          <cell r="B79" t="str">
            <v>CCL0624  河间市</v>
          </cell>
          <cell r="C79">
            <v>22.686053000000001</v>
          </cell>
          <cell r="D79">
            <v>21.605764761904762</v>
          </cell>
          <cell r="E79" t="str">
            <v xml:space="preserve"> </v>
          </cell>
          <cell r="F79">
            <v>0</v>
          </cell>
          <cell r="G79">
            <v>22.686053000000001</v>
          </cell>
          <cell r="H79">
            <v>21.605764761904762</v>
          </cell>
          <cell r="I79">
            <v>9.3478110000000019</v>
          </cell>
          <cell r="J79">
            <v>8.9026771428571436</v>
          </cell>
          <cell r="K79" t="str">
            <v xml:space="preserve"> </v>
          </cell>
          <cell r="L79">
            <v>0</v>
          </cell>
          <cell r="M79">
            <v>9.3478110000000019</v>
          </cell>
          <cell r="N79">
            <v>8.9026771428571436</v>
          </cell>
        </row>
        <row r="80">
          <cell r="A80" t="str">
            <v>0610</v>
          </cell>
          <cell r="B80" t="str">
            <v>CCL0610  沧州市市-县</v>
          </cell>
          <cell r="C80">
            <v>6312.6507319999992</v>
          </cell>
          <cell r="D80">
            <v>6012.0483161904749</v>
          </cell>
          <cell r="E80" t="str">
            <v xml:space="preserve"> </v>
          </cell>
          <cell r="F80">
            <v>0</v>
          </cell>
          <cell r="G80">
            <v>6312.6507319999992</v>
          </cell>
          <cell r="H80">
            <v>6012.0483161904749</v>
          </cell>
          <cell r="I80">
            <v>397.73253899999997</v>
          </cell>
          <cell r="J80">
            <v>378.79289428571423</v>
          </cell>
          <cell r="K80" t="str">
            <v xml:space="preserve"> </v>
          </cell>
          <cell r="L80">
            <v>0</v>
          </cell>
          <cell r="M80">
            <v>397.73253899999997</v>
          </cell>
          <cell r="N80">
            <v>378.79289428571423</v>
          </cell>
        </row>
        <row r="81">
          <cell r="A81" t="str">
            <v>0650</v>
          </cell>
          <cell r="B81" t="str">
            <v>CCL0650  廊坊市</v>
          </cell>
          <cell r="C81">
            <v>18346.981384999999</v>
          </cell>
          <cell r="D81">
            <v>17473.315604761905</v>
          </cell>
          <cell r="E81" t="str">
            <v xml:space="preserve"> </v>
          </cell>
          <cell r="F81">
            <v>0</v>
          </cell>
          <cell r="G81">
            <v>18346.981384999999</v>
          </cell>
          <cell r="H81">
            <v>17473.315604761905</v>
          </cell>
          <cell r="I81">
            <v>1292.337888</v>
          </cell>
          <cell r="J81">
            <v>1230.7979885714285</v>
          </cell>
          <cell r="K81" t="str">
            <v xml:space="preserve"> </v>
          </cell>
          <cell r="L81">
            <v>0</v>
          </cell>
          <cell r="M81">
            <v>1292.337888</v>
          </cell>
          <cell r="N81">
            <v>1230.7979885714285</v>
          </cell>
        </row>
        <row r="82">
          <cell r="A82" t="str">
            <v>0611</v>
          </cell>
          <cell r="B82" t="str">
            <v>CCL0611  黄骅市</v>
          </cell>
          <cell r="C82" t="str">
            <v xml:space="preserve"> </v>
          </cell>
          <cell r="D82">
            <v>0</v>
          </cell>
          <cell r="E82" t="str">
            <v xml:space="preserve"> </v>
          </cell>
          <cell r="F82">
            <v>0</v>
          </cell>
          <cell r="G82" t="str">
            <v xml:space="preserve"> </v>
          </cell>
          <cell r="H82">
            <v>0</v>
          </cell>
          <cell r="I82" t="str">
            <v xml:space="preserve"> </v>
          </cell>
          <cell r="J82">
            <v>0</v>
          </cell>
          <cell r="K82" t="str">
            <v xml:space="preserve"> </v>
          </cell>
          <cell r="L82">
            <v>0</v>
          </cell>
          <cell r="M82" t="str">
            <v xml:space="preserve"> </v>
          </cell>
          <cell r="N82">
            <v>0</v>
          </cell>
        </row>
        <row r="83">
          <cell r="A83" t="str">
            <v>0740</v>
          </cell>
          <cell r="B83" t="str">
            <v>CCL0740  高碑店市</v>
          </cell>
          <cell r="C83">
            <v>229.38991000000001</v>
          </cell>
          <cell r="D83">
            <v>218.46658095238095</v>
          </cell>
          <cell r="E83" t="str">
            <v xml:space="preserve"> </v>
          </cell>
          <cell r="F83">
            <v>0</v>
          </cell>
          <cell r="G83">
            <v>229.38991000000001</v>
          </cell>
          <cell r="H83">
            <v>218.46658095238095</v>
          </cell>
          <cell r="I83">
            <v>11.801555</v>
          </cell>
          <cell r="J83">
            <v>11.239576190476191</v>
          </cell>
          <cell r="K83" t="str">
            <v xml:space="preserve"> </v>
          </cell>
          <cell r="L83">
            <v>0</v>
          </cell>
          <cell r="M83">
            <v>11.801555</v>
          </cell>
          <cell r="N83">
            <v>11.239576190476191</v>
          </cell>
        </row>
        <row r="84">
          <cell r="A84" t="str">
            <v>0563</v>
          </cell>
          <cell r="B84" t="str">
            <v>CCL0563  武安市</v>
          </cell>
          <cell r="C84">
            <v>528.20633199999986</v>
          </cell>
          <cell r="D84">
            <v>503.05364952380938</v>
          </cell>
          <cell r="E84" t="str">
            <v xml:space="preserve"> </v>
          </cell>
          <cell r="F84">
            <v>0</v>
          </cell>
          <cell r="G84">
            <v>528.20633199999986</v>
          </cell>
          <cell r="H84">
            <v>503.05364952380938</v>
          </cell>
          <cell r="I84">
            <v>65.704449999999994</v>
          </cell>
          <cell r="J84">
            <v>62.575666666666656</v>
          </cell>
          <cell r="K84" t="str">
            <v xml:space="preserve"> </v>
          </cell>
          <cell r="L84">
            <v>0</v>
          </cell>
          <cell r="M84">
            <v>65.704449999999994</v>
          </cell>
          <cell r="N84">
            <v>62.575666666666656</v>
          </cell>
        </row>
        <row r="85">
          <cell r="A85" t="str">
            <v>0710</v>
          </cell>
          <cell r="B85" t="str">
            <v>CCL0710  保定市</v>
          </cell>
          <cell r="C85">
            <v>24377.430525</v>
          </cell>
          <cell r="D85">
            <v>23216.6005</v>
          </cell>
          <cell r="E85" t="str">
            <v xml:space="preserve"> </v>
          </cell>
          <cell r="F85">
            <v>0</v>
          </cell>
          <cell r="G85">
            <v>24377.430525</v>
          </cell>
          <cell r="H85">
            <v>23216.6005</v>
          </cell>
          <cell r="I85">
            <v>2122.7608159999995</v>
          </cell>
          <cell r="J85">
            <v>2021.676967619047</v>
          </cell>
          <cell r="K85" t="str">
            <v xml:space="preserve"> </v>
          </cell>
          <cell r="L85">
            <v>0</v>
          </cell>
          <cell r="M85">
            <v>2122.7608159999995</v>
          </cell>
          <cell r="N85">
            <v>2021.676967619047</v>
          </cell>
        </row>
        <row r="86">
          <cell r="A86" t="str">
            <v>0500</v>
          </cell>
          <cell r="B86" t="str">
            <v>CCL0500  石家庄市</v>
          </cell>
          <cell r="C86">
            <v>69334.434307999996</v>
          </cell>
          <cell r="D86">
            <v>66032.794579047608</v>
          </cell>
          <cell r="E86" t="str">
            <v xml:space="preserve"> </v>
          </cell>
          <cell r="F86">
            <v>0</v>
          </cell>
          <cell r="G86">
            <v>69334.434307999996</v>
          </cell>
          <cell r="H86">
            <v>66032.794579047608</v>
          </cell>
          <cell r="I86">
            <v>4858.7220080000006</v>
          </cell>
          <cell r="J86">
            <v>4627.3542933333338</v>
          </cell>
          <cell r="K86" t="str">
            <v xml:space="preserve"> </v>
          </cell>
          <cell r="L86">
            <v>0</v>
          </cell>
          <cell r="M86">
            <v>4858.7220080000006</v>
          </cell>
          <cell r="N86">
            <v>4627.3542933333338</v>
          </cell>
        </row>
        <row r="87">
          <cell r="A87" t="str">
            <v>0727</v>
          </cell>
          <cell r="B87" t="str">
            <v>CCL0727  涿州市</v>
          </cell>
          <cell r="C87">
            <v>239.57634200000001</v>
          </cell>
          <cell r="D87">
            <v>228.16794476190475</v>
          </cell>
          <cell r="E87" t="str">
            <v xml:space="preserve"> </v>
          </cell>
          <cell r="F87">
            <v>0</v>
          </cell>
          <cell r="G87">
            <v>239.57634200000001</v>
          </cell>
          <cell r="H87">
            <v>228.16794476190475</v>
          </cell>
          <cell r="I87">
            <v>6.3833520000000004</v>
          </cell>
          <cell r="J87">
            <v>6.079382857142857</v>
          </cell>
          <cell r="K87" t="str">
            <v xml:space="preserve"> </v>
          </cell>
          <cell r="L87">
            <v>0</v>
          </cell>
          <cell r="M87">
            <v>6.3833520000000004</v>
          </cell>
          <cell r="N87">
            <v>6.079382857142857</v>
          </cell>
        </row>
        <row r="88">
          <cell r="A88" t="str">
            <v>0521</v>
          </cell>
          <cell r="B88" t="str">
            <v>CCL0521  藁城市</v>
          </cell>
          <cell r="C88" t="str">
            <v xml:space="preserve"> </v>
          </cell>
          <cell r="D88">
            <v>0</v>
          </cell>
          <cell r="E88" t="str">
            <v xml:space="preserve"> </v>
          </cell>
          <cell r="F88">
            <v>0</v>
          </cell>
          <cell r="G88" t="str">
            <v xml:space="preserve"> </v>
          </cell>
          <cell r="H88">
            <v>0</v>
          </cell>
          <cell r="I88" t="str">
            <v xml:space="preserve"> </v>
          </cell>
          <cell r="J88">
            <v>0</v>
          </cell>
          <cell r="K88" t="str">
            <v xml:space="preserve"> </v>
          </cell>
          <cell r="L88">
            <v>0</v>
          </cell>
          <cell r="M88" t="str">
            <v xml:space="preserve"> </v>
          </cell>
          <cell r="N88">
            <v>0</v>
          </cell>
        </row>
        <row r="89">
          <cell r="A89" t="str">
            <v>0523</v>
          </cell>
          <cell r="B89" t="str">
            <v>CCL0523  辛集市</v>
          </cell>
          <cell r="C89" t="str">
            <v xml:space="preserve"> </v>
          </cell>
          <cell r="D89">
            <v>0</v>
          </cell>
          <cell r="E89" t="str">
            <v xml:space="preserve"> </v>
          </cell>
          <cell r="F89">
            <v>0</v>
          </cell>
          <cell r="G89" t="str">
            <v xml:space="preserve"> </v>
          </cell>
          <cell r="H89">
            <v>0</v>
          </cell>
          <cell r="I89" t="str">
            <v xml:space="preserve"> </v>
          </cell>
          <cell r="J89">
            <v>0</v>
          </cell>
          <cell r="K89" t="str">
            <v xml:space="preserve"> </v>
          </cell>
          <cell r="L89">
            <v>0</v>
          </cell>
          <cell r="M89" t="str">
            <v xml:space="preserve"> </v>
          </cell>
          <cell r="N89">
            <v>0</v>
          </cell>
        </row>
        <row r="90">
          <cell r="A90" t="str">
            <v>0642</v>
          </cell>
          <cell r="B90" t="str">
            <v>CCL0642  遵化市</v>
          </cell>
          <cell r="C90">
            <v>98.834992</v>
          </cell>
          <cell r="D90">
            <v>94.128563809523811</v>
          </cell>
          <cell r="E90" t="str">
            <v xml:space="preserve"> </v>
          </cell>
          <cell r="F90">
            <v>0</v>
          </cell>
          <cell r="G90">
            <v>98.834992</v>
          </cell>
          <cell r="H90">
            <v>94.128563809523811</v>
          </cell>
          <cell r="I90">
            <v>43.883780000000002</v>
          </cell>
          <cell r="J90">
            <v>41.79407619047619</v>
          </cell>
          <cell r="K90" t="str">
            <v xml:space="preserve"> </v>
          </cell>
          <cell r="L90">
            <v>0</v>
          </cell>
          <cell r="M90">
            <v>43.883780000000002</v>
          </cell>
          <cell r="N90">
            <v>41.79407619047619</v>
          </cell>
        </row>
        <row r="91">
          <cell r="A91" t="str">
            <v>0561</v>
          </cell>
          <cell r="B91" t="str">
            <v>CCL0561  邯郸县</v>
          </cell>
          <cell r="C91" t="str">
            <v xml:space="preserve"> </v>
          </cell>
          <cell r="D91">
            <v>0</v>
          </cell>
          <cell r="E91" t="str">
            <v xml:space="preserve"> </v>
          </cell>
          <cell r="F91">
            <v>0</v>
          </cell>
          <cell r="G91" t="str">
            <v xml:space="preserve"> </v>
          </cell>
          <cell r="H91">
            <v>0</v>
          </cell>
          <cell r="I91" t="str">
            <v xml:space="preserve"> </v>
          </cell>
          <cell r="J91">
            <v>0</v>
          </cell>
          <cell r="K91" t="str">
            <v xml:space="preserve"> </v>
          </cell>
          <cell r="L91">
            <v>0</v>
          </cell>
          <cell r="M91" t="str">
            <v xml:space="preserve"> </v>
          </cell>
          <cell r="N91">
            <v>0</v>
          </cell>
        </row>
        <row r="92">
          <cell r="A92" t="str">
            <v>0577</v>
          </cell>
          <cell r="B92" t="str">
            <v>CCL0577  馆陶县</v>
          </cell>
          <cell r="C92">
            <v>166.62938800000001</v>
          </cell>
          <cell r="D92">
            <v>158.69465523809524</v>
          </cell>
          <cell r="E92" t="str">
            <v xml:space="preserve"> </v>
          </cell>
          <cell r="F92">
            <v>0</v>
          </cell>
          <cell r="G92">
            <v>166.62938800000001</v>
          </cell>
          <cell r="H92">
            <v>158.69465523809524</v>
          </cell>
          <cell r="I92">
            <v>35.023352000000003</v>
          </cell>
          <cell r="J92">
            <v>33.355573333333332</v>
          </cell>
          <cell r="K92" t="str">
            <v xml:space="preserve"> </v>
          </cell>
          <cell r="L92">
            <v>0</v>
          </cell>
          <cell r="M92">
            <v>35.023352000000003</v>
          </cell>
          <cell r="N92">
            <v>33.355573333333332</v>
          </cell>
        </row>
        <row r="93">
          <cell r="A93" t="str">
            <v>0625</v>
          </cell>
          <cell r="B93" t="str">
            <v>CCL0625  任丘市</v>
          </cell>
          <cell r="C93">
            <v>2473.890907</v>
          </cell>
          <cell r="D93">
            <v>2356.0865780952381</v>
          </cell>
          <cell r="E93" t="str">
            <v xml:space="preserve"> </v>
          </cell>
          <cell r="F93">
            <v>0</v>
          </cell>
          <cell r="G93">
            <v>2473.890907</v>
          </cell>
          <cell r="H93">
            <v>2356.0865780952381</v>
          </cell>
          <cell r="I93">
            <v>201.44638600000002</v>
          </cell>
          <cell r="J93">
            <v>191.85370095238096</v>
          </cell>
          <cell r="K93" t="str">
            <v xml:space="preserve"> </v>
          </cell>
          <cell r="L93">
            <v>0</v>
          </cell>
          <cell r="M93">
            <v>201.44638600000002</v>
          </cell>
          <cell r="N93">
            <v>191.85370095238096</v>
          </cell>
        </row>
        <row r="94">
          <cell r="A94" t="str">
            <v>0666</v>
          </cell>
          <cell r="B94" t="str">
            <v>CCL0666  昌黎县</v>
          </cell>
          <cell r="C94" t="str">
            <v xml:space="preserve"> </v>
          </cell>
          <cell r="D94">
            <v>0</v>
          </cell>
          <cell r="E94" t="str">
            <v xml:space="preserve"> </v>
          </cell>
          <cell r="F94">
            <v>0</v>
          </cell>
          <cell r="G94" t="str">
            <v xml:space="preserve"> </v>
          </cell>
          <cell r="H94">
            <v>0</v>
          </cell>
          <cell r="I94" t="str">
            <v xml:space="preserve"> </v>
          </cell>
          <cell r="J94">
            <v>0</v>
          </cell>
          <cell r="K94" t="str">
            <v xml:space="preserve"> </v>
          </cell>
          <cell r="L94">
            <v>0</v>
          </cell>
          <cell r="M94" t="str">
            <v xml:space="preserve"> </v>
          </cell>
          <cell r="N94">
            <v>0</v>
          </cell>
        </row>
        <row r="95">
          <cell r="A95" t="str">
            <v>0754</v>
          </cell>
          <cell r="B95" t="str">
            <v>CCL0754  怀来县</v>
          </cell>
          <cell r="C95">
            <v>38.111831999999993</v>
          </cell>
          <cell r="D95">
            <v>36.296982857142851</v>
          </cell>
          <cell r="E95" t="str">
            <v xml:space="preserve"> </v>
          </cell>
          <cell r="F95">
            <v>0</v>
          </cell>
          <cell r="G95">
            <v>38.111831999999993</v>
          </cell>
          <cell r="H95">
            <v>36.296982857142851</v>
          </cell>
          <cell r="I95">
            <v>38.111831999999993</v>
          </cell>
          <cell r="J95">
            <v>36.296982857142851</v>
          </cell>
          <cell r="K95" t="str">
            <v xml:space="preserve"> </v>
          </cell>
          <cell r="L95">
            <v>0</v>
          </cell>
          <cell r="M95">
            <v>38.111831999999993</v>
          </cell>
          <cell r="N95">
            <v>36.296982857142851</v>
          </cell>
        </row>
        <row r="96">
          <cell r="A96" t="str">
            <v>0540</v>
          </cell>
          <cell r="B96" t="str">
            <v>CCL0540  邢台市市-县</v>
          </cell>
          <cell r="C96">
            <v>2965.6752019999999</v>
          </cell>
          <cell r="D96">
            <v>2824.452573333333</v>
          </cell>
          <cell r="E96" t="str">
            <v xml:space="preserve"> </v>
          </cell>
          <cell r="F96">
            <v>0</v>
          </cell>
          <cell r="G96">
            <v>2965.6752019999999</v>
          </cell>
          <cell r="H96">
            <v>2824.452573333333</v>
          </cell>
          <cell r="I96">
            <v>169.37922699999999</v>
          </cell>
          <cell r="J96">
            <v>161.31354952380951</v>
          </cell>
          <cell r="K96" t="str">
            <v xml:space="preserve"> </v>
          </cell>
          <cell r="L96">
            <v>0</v>
          </cell>
          <cell r="M96">
            <v>169.37922699999999</v>
          </cell>
          <cell r="N96">
            <v>161.31354952380951</v>
          </cell>
        </row>
        <row r="97">
          <cell r="A97" t="str">
            <v>0555</v>
          </cell>
          <cell r="B97" t="str">
            <v>CCL0555  宁晋县</v>
          </cell>
          <cell r="C97">
            <v>119.38286699999999</v>
          </cell>
          <cell r="D97">
            <v>113.69796857142856</v>
          </cell>
          <cell r="E97" t="str">
            <v xml:space="preserve"> </v>
          </cell>
          <cell r="F97">
            <v>0</v>
          </cell>
          <cell r="G97">
            <v>119.38286699999999</v>
          </cell>
          <cell r="H97">
            <v>113.69796857142856</v>
          </cell>
          <cell r="I97">
            <v>11.014605</v>
          </cell>
          <cell r="J97">
            <v>10.4901</v>
          </cell>
          <cell r="K97" t="str">
            <v xml:space="preserve"> </v>
          </cell>
          <cell r="L97">
            <v>0</v>
          </cell>
          <cell r="M97">
            <v>11.014605</v>
          </cell>
          <cell r="N97">
            <v>10.4901</v>
          </cell>
        </row>
        <row r="98">
          <cell r="A98" t="str">
            <v>0530</v>
          </cell>
          <cell r="B98" t="str">
            <v>CCL0530  衡水市</v>
          </cell>
          <cell r="C98">
            <v>8041.8022970000002</v>
          </cell>
          <cell r="D98">
            <v>7658.8593304761907</v>
          </cell>
          <cell r="E98" t="str">
            <v xml:space="preserve"> </v>
          </cell>
          <cell r="F98">
            <v>0</v>
          </cell>
          <cell r="G98">
            <v>8041.8022970000002</v>
          </cell>
          <cell r="H98">
            <v>7658.8593304761907</v>
          </cell>
          <cell r="I98">
            <v>652.995001</v>
          </cell>
          <cell r="J98">
            <v>621.90000095238088</v>
          </cell>
          <cell r="K98" t="str">
            <v xml:space="preserve"> </v>
          </cell>
          <cell r="L98">
            <v>0</v>
          </cell>
          <cell r="M98">
            <v>652.995001</v>
          </cell>
          <cell r="N98">
            <v>621.90000095238088</v>
          </cell>
        </row>
        <row r="99">
          <cell r="A99" t="str">
            <v>0674</v>
          </cell>
          <cell r="B99" t="str">
            <v>CCL0674  承德县</v>
          </cell>
          <cell r="C99" t="str">
            <v xml:space="preserve"> </v>
          </cell>
          <cell r="D99">
            <v>0</v>
          </cell>
          <cell r="E99" t="str">
            <v xml:space="preserve"> </v>
          </cell>
          <cell r="F99">
            <v>0</v>
          </cell>
          <cell r="G99" t="str">
            <v xml:space="preserve"> </v>
          </cell>
          <cell r="H99">
            <v>0</v>
          </cell>
          <cell r="I99" t="str">
            <v xml:space="preserve"> </v>
          </cell>
          <cell r="J99">
            <v>0</v>
          </cell>
          <cell r="K99" t="str">
            <v xml:space="preserve"> </v>
          </cell>
          <cell r="L99">
            <v>0</v>
          </cell>
          <cell r="M99" t="str">
            <v xml:space="preserve"> </v>
          </cell>
          <cell r="N99">
            <v>0</v>
          </cell>
        </row>
        <row r="100">
          <cell r="A100" t="str">
            <v>0522</v>
          </cell>
          <cell r="B100" t="str">
            <v>CCL0522  晋州市</v>
          </cell>
          <cell r="C100">
            <v>161.76281</v>
          </cell>
          <cell r="D100">
            <v>154.05981904761904</v>
          </cell>
          <cell r="E100" t="str">
            <v xml:space="preserve"> </v>
          </cell>
          <cell r="F100">
            <v>0</v>
          </cell>
          <cell r="G100">
            <v>161.76281</v>
          </cell>
          <cell r="H100">
            <v>154.05981904761904</v>
          </cell>
          <cell r="I100">
            <v>12.003567</v>
          </cell>
          <cell r="J100">
            <v>11.431968571428571</v>
          </cell>
          <cell r="K100" t="str">
            <v xml:space="preserve"> </v>
          </cell>
          <cell r="L100">
            <v>0</v>
          </cell>
          <cell r="M100">
            <v>12.003567</v>
          </cell>
          <cell r="N100">
            <v>11.431968571428571</v>
          </cell>
        </row>
        <row r="101">
          <cell r="A101" t="str">
            <v>0725</v>
          </cell>
          <cell r="B101" t="str">
            <v>CCL0725  徐水县</v>
          </cell>
          <cell r="C101">
            <v>643.86238700000001</v>
          </cell>
          <cell r="D101">
            <v>613.20227333333332</v>
          </cell>
          <cell r="E101" t="str">
            <v xml:space="preserve"> </v>
          </cell>
          <cell r="F101">
            <v>0</v>
          </cell>
          <cell r="G101">
            <v>643.86238700000001</v>
          </cell>
          <cell r="H101">
            <v>613.20227333333332</v>
          </cell>
          <cell r="I101">
            <v>15.323820000000001</v>
          </cell>
          <cell r="J101">
            <v>14.594114285714287</v>
          </cell>
          <cell r="K101" t="str">
            <v xml:space="preserve"> </v>
          </cell>
          <cell r="L101">
            <v>0</v>
          </cell>
          <cell r="M101">
            <v>15.323820000000001</v>
          </cell>
          <cell r="N101">
            <v>14.594114285714287</v>
          </cell>
        </row>
        <row r="102">
          <cell r="A102" t="str">
            <v>0654</v>
          </cell>
          <cell r="B102" t="str">
            <v>CCL0654  香河县</v>
          </cell>
          <cell r="C102">
            <v>2740.3590240000003</v>
          </cell>
          <cell r="D102">
            <v>2609.8657371428571</v>
          </cell>
          <cell r="E102" t="str">
            <v xml:space="preserve"> </v>
          </cell>
          <cell r="F102">
            <v>0</v>
          </cell>
          <cell r="G102">
            <v>2740.3590240000003</v>
          </cell>
          <cell r="H102">
            <v>2609.8657371428571</v>
          </cell>
          <cell r="I102">
            <v>121.24526</v>
          </cell>
          <cell r="J102">
            <v>115.47167619047619</v>
          </cell>
          <cell r="K102" t="str">
            <v xml:space="preserve"> </v>
          </cell>
          <cell r="L102">
            <v>0</v>
          </cell>
          <cell r="M102">
            <v>121.24526</v>
          </cell>
          <cell r="N102">
            <v>115.47167619047619</v>
          </cell>
        </row>
        <row r="103">
          <cell r="A103" t="str">
            <v>0655</v>
          </cell>
          <cell r="B103" t="str">
            <v>CCL0655  固安县</v>
          </cell>
          <cell r="C103" t="str">
            <v xml:space="preserve"> </v>
          </cell>
          <cell r="D103">
            <v>0</v>
          </cell>
          <cell r="E103" t="str">
            <v xml:space="preserve"> </v>
          </cell>
          <cell r="F103">
            <v>0</v>
          </cell>
          <cell r="G103" t="str">
            <v xml:space="preserve"> </v>
          </cell>
          <cell r="H103">
            <v>0</v>
          </cell>
          <cell r="I103" t="str">
            <v xml:space="preserve"> </v>
          </cell>
          <cell r="J103">
            <v>0</v>
          </cell>
          <cell r="K103" t="str">
            <v xml:space="preserve"> </v>
          </cell>
          <cell r="L103">
            <v>0</v>
          </cell>
          <cell r="M103" t="str">
            <v xml:space="preserve"> </v>
          </cell>
          <cell r="N103">
            <v>0</v>
          </cell>
        </row>
        <row r="104">
          <cell r="A104" t="str">
            <v>0657</v>
          </cell>
          <cell r="B104" t="str">
            <v>CCL0657  霸州市</v>
          </cell>
          <cell r="C104" t="str">
            <v xml:space="preserve"> </v>
          </cell>
          <cell r="D104">
            <v>0</v>
          </cell>
          <cell r="E104" t="str">
            <v xml:space="preserve"> </v>
          </cell>
          <cell r="F104">
            <v>0</v>
          </cell>
          <cell r="G104" t="str">
            <v xml:space="preserve"> </v>
          </cell>
          <cell r="H104">
            <v>0</v>
          </cell>
          <cell r="I104" t="str">
            <v xml:space="preserve"> </v>
          </cell>
          <cell r="J104">
            <v>0</v>
          </cell>
          <cell r="K104" t="str">
            <v xml:space="preserve"> </v>
          </cell>
          <cell r="L104">
            <v>0</v>
          </cell>
          <cell r="M104" t="str">
            <v xml:space="preserve"> </v>
          </cell>
          <cell r="N104">
            <v>0</v>
          </cell>
        </row>
        <row r="105">
          <cell r="A105" t="str">
            <v>0538</v>
          </cell>
          <cell r="B105" t="str">
            <v>CCL0538  深州市</v>
          </cell>
          <cell r="C105">
            <v>159.67512299999999</v>
          </cell>
          <cell r="D105">
            <v>152.07154571428569</v>
          </cell>
          <cell r="E105" t="str">
            <v xml:space="preserve"> </v>
          </cell>
          <cell r="F105">
            <v>0</v>
          </cell>
          <cell r="G105">
            <v>159.67512299999999</v>
          </cell>
          <cell r="H105">
            <v>152.07154571428569</v>
          </cell>
          <cell r="I105">
            <v>18.970195</v>
          </cell>
          <cell r="J105">
            <v>18.06685238095238</v>
          </cell>
          <cell r="K105" t="str">
            <v xml:space="preserve"> </v>
          </cell>
          <cell r="L105">
            <v>0</v>
          </cell>
          <cell r="M105">
            <v>18.970195</v>
          </cell>
          <cell r="N105">
            <v>18.06685238095238</v>
          </cell>
        </row>
        <row r="106">
          <cell r="A106" t="str">
            <v>0300</v>
          </cell>
          <cell r="B106" t="str">
            <v>CCL0300  太原市</v>
          </cell>
          <cell r="C106">
            <v>10663.796485000001</v>
          </cell>
          <cell r="D106">
            <v>10155.996652380953</v>
          </cell>
          <cell r="E106" t="str">
            <v xml:space="preserve"> </v>
          </cell>
          <cell r="F106">
            <v>0</v>
          </cell>
          <cell r="G106">
            <v>10663.796485000001</v>
          </cell>
          <cell r="H106">
            <v>10155.996652380953</v>
          </cell>
          <cell r="I106">
            <v>950.84283199999982</v>
          </cell>
          <cell r="J106">
            <v>905.56460190476173</v>
          </cell>
          <cell r="K106" t="str">
            <v xml:space="preserve"> </v>
          </cell>
          <cell r="L106">
            <v>0</v>
          </cell>
          <cell r="M106">
            <v>950.84283199999982</v>
          </cell>
          <cell r="N106">
            <v>905.56460190476173</v>
          </cell>
        </row>
        <row r="107">
          <cell r="A107" t="str">
            <v>0410</v>
          </cell>
          <cell r="B107" t="str">
            <v>CCL0410  临汾市</v>
          </cell>
          <cell r="C107">
            <v>4531.8652120000006</v>
          </cell>
          <cell r="D107">
            <v>4316.0621066666672</v>
          </cell>
          <cell r="E107" t="str">
            <v xml:space="preserve"> </v>
          </cell>
          <cell r="F107">
            <v>0</v>
          </cell>
          <cell r="G107">
            <v>4531.8652120000006</v>
          </cell>
          <cell r="H107">
            <v>4316.0621066666672</v>
          </cell>
          <cell r="I107">
            <v>405.34763799999996</v>
          </cell>
          <cell r="J107">
            <v>386.04536952380948</v>
          </cell>
          <cell r="K107" t="str">
            <v xml:space="preserve"> </v>
          </cell>
          <cell r="L107">
            <v>0</v>
          </cell>
          <cell r="M107">
            <v>405.34763799999996</v>
          </cell>
          <cell r="N107">
            <v>386.04536952380948</v>
          </cell>
        </row>
        <row r="108">
          <cell r="A108" t="str">
            <v>0314</v>
          </cell>
          <cell r="B108" t="str">
            <v>CCL0314  霍州市</v>
          </cell>
          <cell r="C108">
            <v>40.710584999999995</v>
          </cell>
          <cell r="D108">
            <v>38.771985714285705</v>
          </cell>
          <cell r="E108" t="str">
            <v xml:space="preserve"> </v>
          </cell>
          <cell r="F108">
            <v>0</v>
          </cell>
          <cell r="G108">
            <v>40.710584999999995</v>
          </cell>
          <cell r="H108">
            <v>38.771985714285705</v>
          </cell>
          <cell r="I108">
            <v>40.710584999999995</v>
          </cell>
          <cell r="J108">
            <v>38.771985714285705</v>
          </cell>
          <cell r="K108" t="str">
            <v xml:space="preserve"> </v>
          </cell>
          <cell r="L108">
            <v>0</v>
          </cell>
          <cell r="M108">
            <v>40.710584999999995</v>
          </cell>
          <cell r="N108">
            <v>38.771985714285705</v>
          </cell>
        </row>
        <row r="109">
          <cell r="A109" t="str">
            <v>0370</v>
          </cell>
          <cell r="B109" t="str">
            <v>CCL0370  大同市</v>
          </cell>
          <cell r="C109">
            <v>4953.533308</v>
          </cell>
          <cell r="D109">
            <v>4717.6507695238097</v>
          </cell>
          <cell r="E109" t="str">
            <v xml:space="preserve"> </v>
          </cell>
          <cell r="F109">
            <v>0</v>
          </cell>
          <cell r="G109">
            <v>4953.533308</v>
          </cell>
          <cell r="H109">
            <v>4717.6507695238097</v>
          </cell>
          <cell r="I109">
            <v>471.94981199999995</v>
          </cell>
          <cell r="J109">
            <v>449.47601142857138</v>
          </cell>
          <cell r="K109" t="str">
            <v xml:space="preserve"> </v>
          </cell>
          <cell r="L109">
            <v>0</v>
          </cell>
          <cell r="M109">
            <v>471.94981199999995</v>
          </cell>
          <cell r="N109">
            <v>449.47601142857138</v>
          </cell>
        </row>
        <row r="110">
          <cell r="A110" t="str">
            <v>0460</v>
          </cell>
          <cell r="B110" t="str">
            <v>CCL0460  长治市</v>
          </cell>
          <cell r="C110">
            <v>3929.5674850000005</v>
          </cell>
          <cell r="D110">
            <v>3742.4452238095241</v>
          </cell>
          <cell r="E110" t="str">
            <v xml:space="preserve"> </v>
          </cell>
          <cell r="F110">
            <v>0</v>
          </cell>
          <cell r="G110">
            <v>3929.5674850000005</v>
          </cell>
          <cell r="H110">
            <v>3742.4452238095241</v>
          </cell>
          <cell r="I110">
            <v>331.815721</v>
          </cell>
          <cell r="J110">
            <v>316.01497238095237</v>
          </cell>
          <cell r="K110" t="str">
            <v xml:space="preserve"> </v>
          </cell>
          <cell r="L110">
            <v>0</v>
          </cell>
          <cell r="M110">
            <v>331.815721</v>
          </cell>
          <cell r="N110">
            <v>316.01497238095237</v>
          </cell>
        </row>
        <row r="111">
          <cell r="A111" t="str">
            <v>0450</v>
          </cell>
          <cell r="B111" t="str">
            <v>CCL0450  阳泉市</v>
          </cell>
          <cell r="C111">
            <v>3577.7672839999996</v>
          </cell>
          <cell r="D111">
            <v>3407.3974133333327</v>
          </cell>
          <cell r="E111" t="str">
            <v xml:space="preserve"> </v>
          </cell>
          <cell r="F111">
            <v>0</v>
          </cell>
          <cell r="G111">
            <v>3577.7672839999996</v>
          </cell>
          <cell r="H111">
            <v>3407.3974133333327</v>
          </cell>
          <cell r="I111">
            <v>117.65521100000001</v>
          </cell>
          <cell r="J111">
            <v>112.05258190476191</v>
          </cell>
          <cell r="K111" t="str">
            <v xml:space="preserve"> </v>
          </cell>
          <cell r="L111">
            <v>0</v>
          </cell>
          <cell r="M111">
            <v>117.65521100000001</v>
          </cell>
          <cell r="N111">
            <v>112.05258190476191</v>
          </cell>
        </row>
        <row r="112">
          <cell r="A112" t="str">
            <v>0340</v>
          </cell>
          <cell r="B112" t="str">
            <v>CCL0340  忻州市</v>
          </cell>
          <cell r="C112">
            <v>2588.5911489999999</v>
          </cell>
          <cell r="D112">
            <v>2465.3249038095237</v>
          </cell>
          <cell r="E112" t="str">
            <v xml:space="preserve"> </v>
          </cell>
          <cell r="F112">
            <v>0</v>
          </cell>
          <cell r="G112">
            <v>2588.5911489999999</v>
          </cell>
          <cell r="H112">
            <v>2465.3249038095237</v>
          </cell>
          <cell r="I112">
            <v>154.16793899999999</v>
          </cell>
          <cell r="J112">
            <v>146.82660857142855</v>
          </cell>
          <cell r="K112" t="str">
            <v xml:space="preserve"> </v>
          </cell>
          <cell r="L112">
            <v>0</v>
          </cell>
          <cell r="M112">
            <v>154.16793899999999</v>
          </cell>
          <cell r="N112">
            <v>146.82660857142855</v>
          </cell>
        </row>
        <row r="113">
          <cell r="A113" t="str">
            <v>0323</v>
          </cell>
          <cell r="B113" t="str">
            <v>CCL0323  孝义市</v>
          </cell>
          <cell r="C113">
            <v>2318.1381109999998</v>
          </cell>
          <cell r="D113">
            <v>2207.7505819047615</v>
          </cell>
          <cell r="E113" t="str">
            <v xml:space="preserve"> </v>
          </cell>
          <cell r="F113">
            <v>0</v>
          </cell>
          <cell r="G113">
            <v>2318.1381109999998</v>
          </cell>
          <cell r="H113">
            <v>2207.7505819047615</v>
          </cell>
          <cell r="I113">
            <v>140.026589</v>
          </cell>
          <cell r="J113">
            <v>133.35865619047618</v>
          </cell>
          <cell r="K113" t="str">
            <v xml:space="preserve"> </v>
          </cell>
          <cell r="L113">
            <v>0</v>
          </cell>
          <cell r="M113">
            <v>140.026589</v>
          </cell>
          <cell r="N113">
            <v>133.35865619047618</v>
          </cell>
        </row>
        <row r="114">
          <cell r="A114" t="str">
            <v>0360</v>
          </cell>
          <cell r="B114" t="str">
            <v>CCL0360  朔城区</v>
          </cell>
          <cell r="C114">
            <v>1330.0914210000001</v>
          </cell>
          <cell r="D114">
            <v>1266.7537342857142</v>
          </cell>
          <cell r="E114" t="str">
            <v xml:space="preserve"> </v>
          </cell>
          <cell r="F114">
            <v>0</v>
          </cell>
          <cell r="G114">
            <v>1330.0914210000001</v>
          </cell>
          <cell r="H114">
            <v>1266.7537342857142</v>
          </cell>
          <cell r="I114">
            <v>95.434041999999991</v>
          </cell>
          <cell r="J114">
            <v>90.889563809523793</v>
          </cell>
          <cell r="K114" t="str">
            <v xml:space="preserve"> </v>
          </cell>
          <cell r="L114">
            <v>0</v>
          </cell>
          <cell r="M114">
            <v>95.434041999999991</v>
          </cell>
          <cell r="N114">
            <v>90.889563809523793</v>
          </cell>
        </row>
        <row r="115">
          <cell r="A115" t="str">
            <v>0440</v>
          </cell>
          <cell r="B115" t="str">
            <v>CCL0440  运城市</v>
          </cell>
          <cell r="C115">
            <v>1326.4657089999998</v>
          </cell>
          <cell r="D115">
            <v>1263.300675238095</v>
          </cell>
          <cell r="E115" t="str">
            <v xml:space="preserve"> </v>
          </cell>
          <cell r="F115">
            <v>0</v>
          </cell>
          <cell r="G115">
            <v>1326.4657089999998</v>
          </cell>
          <cell r="H115">
            <v>1263.300675238095</v>
          </cell>
          <cell r="I115">
            <v>129.07920900000002</v>
          </cell>
          <cell r="J115">
            <v>122.93258000000002</v>
          </cell>
          <cell r="K115" t="str">
            <v xml:space="preserve"> </v>
          </cell>
          <cell r="L115">
            <v>0</v>
          </cell>
          <cell r="M115">
            <v>129.07920900000002</v>
          </cell>
          <cell r="N115">
            <v>122.93258000000002</v>
          </cell>
        </row>
        <row r="116">
          <cell r="A116" t="str">
            <v>0480</v>
          </cell>
          <cell r="B116" t="str">
            <v>CCL0480  晋城市</v>
          </cell>
          <cell r="C116">
            <v>86.042316</v>
          </cell>
          <cell r="D116">
            <v>81.945062857142858</v>
          </cell>
          <cell r="E116" t="str">
            <v xml:space="preserve"> </v>
          </cell>
          <cell r="F116">
            <v>0</v>
          </cell>
          <cell r="G116">
            <v>86.042316</v>
          </cell>
          <cell r="H116">
            <v>81.945062857142858</v>
          </cell>
          <cell r="I116">
            <v>40.996869000000004</v>
          </cell>
          <cell r="J116">
            <v>39.044637142857148</v>
          </cell>
          <cell r="K116" t="str">
            <v xml:space="preserve"> </v>
          </cell>
          <cell r="L116">
            <v>0</v>
          </cell>
          <cell r="M116">
            <v>40.996869000000004</v>
          </cell>
          <cell r="N116">
            <v>39.044637142857148</v>
          </cell>
        </row>
        <row r="117">
          <cell r="A117" t="str">
            <v>0311</v>
          </cell>
          <cell r="B117" t="str">
            <v>CCL0311  平遥县</v>
          </cell>
          <cell r="C117">
            <v>257.52118199999995</v>
          </cell>
          <cell r="D117">
            <v>245.25826857142852</v>
          </cell>
          <cell r="E117" t="str">
            <v xml:space="preserve"> </v>
          </cell>
          <cell r="F117">
            <v>0</v>
          </cell>
          <cell r="G117">
            <v>257.52118199999995</v>
          </cell>
          <cell r="H117">
            <v>245.25826857142852</v>
          </cell>
          <cell r="I117">
            <v>34.998233999999997</v>
          </cell>
          <cell r="J117">
            <v>33.331651428571426</v>
          </cell>
          <cell r="K117" t="str">
            <v xml:space="preserve"> </v>
          </cell>
          <cell r="L117">
            <v>0</v>
          </cell>
          <cell r="M117">
            <v>34.998233999999997</v>
          </cell>
          <cell r="N117">
            <v>33.331651428571426</v>
          </cell>
        </row>
        <row r="118">
          <cell r="A118" t="str">
            <v>0330</v>
          </cell>
          <cell r="B118" t="str">
            <v>CCL0330  离石市</v>
          </cell>
          <cell r="C118">
            <v>17.043354000000001</v>
          </cell>
          <cell r="D118">
            <v>16.231765714285714</v>
          </cell>
          <cell r="E118" t="str">
            <v xml:space="preserve"> </v>
          </cell>
          <cell r="F118">
            <v>0</v>
          </cell>
          <cell r="G118">
            <v>17.043354000000001</v>
          </cell>
          <cell r="H118">
            <v>16.231765714285714</v>
          </cell>
          <cell r="I118">
            <v>17.043354000000001</v>
          </cell>
          <cell r="J118">
            <v>16.231765714285714</v>
          </cell>
          <cell r="K118" t="str">
            <v xml:space="preserve"> </v>
          </cell>
          <cell r="L118">
            <v>0</v>
          </cell>
          <cell r="M118">
            <v>17.043354000000001</v>
          </cell>
          <cell r="N118">
            <v>16.231765714285714</v>
          </cell>
        </row>
        <row r="119">
          <cell r="A119" t="str">
            <v>4500</v>
          </cell>
          <cell r="B119" t="str">
            <v>CCL4500  郑州市</v>
          </cell>
          <cell r="C119">
            <v>27351.678220000002</v>
          </cell>
          <cell r="D119">
            <v>26049.217352380954</v>
          </cell>
          <cell r="E119" t="str">
            <v xml:space="preserve"> </v>
          </cell>
          <cell r="F119">
            <v>0</v>
          </cell>
          <cell r="G119">
            <v>27351.678220000002</v>
          </cell>
          <cell r="H119">
            <v>26049.217352380954</v>
          </cell>
          <cell r="I119">
            <v>2917.6775710000002</v>
          </cell>
          <cell r="J119">
            <v>2778.7405438095238</v>
          </cell>
          <cell r="K119" t="str">
            <v xml:space="preserve"> </v>
          </cell>
          <cell r="L119">
            <v>0</v>
          </cell>
          <cell r="M119">
            <v>2917.6775710000002</v>
          </cell>
          <cell r="N119">
            <v>2778.7405438095238</v>
          </cell>
        </row>
        <row r="120">
          <cell r="A120" t="str">
            <v>4512</v>
          </cell>
          <cell r="B120" t="str">
            <v>CCL4512  巩义市</v>
          </cell>
          <cell r="C120">
            <v>41.257010000000001</v>
          </cell>
          <cell r="D120">
            <v>39.292390476190477</v>
          </cell>
          <cell r="E120" t="str">
            <v xml:space="preserve"> </v>
          </cell>
          <cell r="F120">
            <v>0</v>
          </cell>
          <cell r="G120">
            <v>41.257010000000001</v>
          </cell>
          <cell r="H120">
            <v>39.292390476190477</v>
          </cell>
          <cell r="I120">
            <v>17.254110000000001</v>
          </cell>
          <cell r="J120">
            <v>16.432485714285715</v>
          </cell>
          <cell r="K120" t="str">
            <v xml:space="preserve"> </v>
          </cell>
          <cell r="L120">
            <v>0</v>
          </cell>
          <cell r="M120">
            <v>17.254110000000001</v>
          </cell>
          <cell r="N120">
            <v>16.432485714285715</v>
          </cell>
        </row>
        <row r="121">
          <cell r="A121" t="str">
            <v>4710</v>
          </cell>
          <cell r="B121" t="str">
            <v>CCL4710  洛阳市</v>
          </cell>
          <cell r="C121">
            <v>14214.199920000001</v>
          </cell>
          <cell r="D121">
            <v>13537.333257142858</v>
          </cell>
          <cell r="E121" t="str">
            <v xml:space="preserve"> </v>
          </cell>
          <cell r="F121">
            <v>0</v>
          </cell>
          <cell r="G121">
            <v>14214.199920000001</v>
          </cell>
          <cell r="H121">
            <v>13537.333257142858</v>
          </cell>
          <cell r="I121">
            <v>1283.6508200000001</v>
          </cell>
          <cell r="J121">
            <v>1222.5245904761905</v>
          </cell>
          <cell r="K121" t="str">
            <v xml:space="preserve"> </v>
          </cell>
          <cell r="L121">
            <v>0</v>
          </cell>
          <cell r="M121">
            <v>1283.6508200000001</v>
          </cell>
          <cell r="N121">
            <v>1222.5245904761905</v>
          </cell>
        </row>
        <row r="122">
          <cell r="A122" t="str">
            <v>4719</v>
          </cell>
          <cell r="B122" t="str">
            <v>CCL4719  偃师市</v>
          </cell>
          <cell r="C122">
            <v>436.857077</v>
          </cell>
          <cell r="D122">
            <v>416.05435904761902</v>
          </cell>
          <cell r="E122" t="str">
            <v xml:space="preserve"> </v>
          </cell>
          <cell r="F122">
            <v>0</v>
          </cell>
          <cell r="G122">
            <v>436.857077</v>
          </cell>
          <cell r="H122">
            <v>416.05435904761902</v>
          </cell>
          <cell r="I122">
            <v>114.64376999999999</v>
          </cell>
          <cell r="J122">
            <v>109.18454285714284</v>
          </cell>
          <cell r="K122" t="str">
            <v xml:space="preserve"> </v>
          </cell>
          <cell r="L122">
            <v>0</v>
          </cell>
          <cell r="M122">
            <v>114.64376999999999</v>
          </cell>
          <cell r="N122">
            <v>109.18454285714284</v>
          </cell>
        </row>
        <row r="123">
          <cell r="A123" t="str">
            <v>4730</v>
          </cell>
          <cell r="B123" t="str">
            <v>CCL4730  南阳市</v>
          </cell>
          <cell r="C123">
            <v>6917.9921360000008</v>
          </cell>
          <cell r="D123">
            <v>6588.5639390476199</v>
          </cell>
          <cell r="E123" t="str">
            <v xml:space="preserve"> </v>
          </cell>
          <cell r="F123">
            <v>0</v>
          </cell>
          <cell r="G123">
            <v>6917.9921360000008</v>
          </cell>
          <cell r="H123">
            <v>6588.5639390476199</v>
          </cell>
          <cell r="I123">
            <v>667.96534499999996</v>
          </cell>
          <cell r="J123">
            <v>636.1574714285714</v>
          </cell>
          <cell r="K123" t="str">
            <v xml:space="preserve"> </v>
          </cell>
          <cell r="L123">
            <v>0</v>
          </cell>
          <cell r="M123">
            <v>667.96534499999996</v>
          </cell>
          <cell r="N123">
            <v>636.1574714285714</v>
          </cell>
        </row>
        <row r="124">
          <cell r="A124" t="str">
            <v>4734</v>
          </cell>
          <cell r="B124" t="str">
            <v>CCL4734  唐河县</v>
          </cell>
          <cell r="C124" t="str">
            <v xml:space="preserve"> </v>
          </cell>
          <cell r="D124">
            <v>0</v>
          </cell>
          <cell r="E124" t="str">
            <v xml:space="preserve"> </v>
          </cell>
          <cell r="F124">
            <v>0</v>
          </cell>
          <cell r="G124" t="str">
            <v xml:space="preserve"> </v>
          </cell>
          <cell r="H124">
            <v>0</v>
          </cell>
          <cell r="I124" t="str">
            <v xml:space="preserve"> </v>
          </cell>
          <cell r="J124">
            <v>0</v>
          </cell>
          <cell r="K124" t="str">
            <v xml:space="preserve"> </v>
          </cell>
          <cell r="L124">
            <v>0</v>
          </cell>
          <cell r="M124" t="str">
            <v xml:space="preserve"> </v>
          </cell>
          <cell r="N124">
            <v>0</v>
          </cell>
        </row>
        <row r="125">
          <cell r="A125" t="str">
            <v>4732</v>
          </cell>
          <cell r="B125" t="str">
            <v>CCL4732  方城县</v>
          </cell>
          <cell r="C125">
            <v>89.409850000000006</v>
          </cell>
          <cell r="D125">
            <v>85.152238095238104</v>
          </cell>
          <cell r="E125" t="str">
            <v xml:space="preserve"> </v>
          </cell>
          <cell r="F125">
            <v>0</v>
          </cell>
          <cell r="G125">
            <v>89.409850000000006</v>
          </cell>
          <cell r="H125">
            <v>85.152238095238104</v>
          </cell>
          <cell r="I125" t="str">
            <v xml:space="preserve"> </v>
          </cell>
          <cell r="J125">
            <v>0</v>
          </cell>
          <cell r="K125" t="str">
            <v xml:space="preserve"> </v>
          </cell>
          <cell r="L125">
            <v>0</v>
          </cell>
          <cell r="M125" t="str">
            <v xml:space="preserve"> </v>
          </cell>
          <cell r="N125">
            <v>0</v>
          </cell>
        </row>
        <row r="126">
          <cell r="A126" t="str">
            <v>4620</v>
          </cell>
          <cell r="B126" t="str">
            <v>CCL4620  漯河市</v>
          </cell>
          <cell r="C126">
            <v>4814.3881929999998</v>
          </cell>
          <cell r="D126">
            <v>4585.131612380952</v>
          </cell>
          <cell r="E126" t="str">
            <v xml:space="preserve"> </v>
          </cell>
          <cell r="F126">
            <v>0</v>
          </cell>
          <cell r="G126">
            <v>4814.3881929999998</v>
          </cell>
          <cell r="H126">
            <v>4585.131612380952</v>
          </cell>
          <cell r="I126">
            <v>187.71102000000002</v>
          </cell>
          <cell r="J126">
            <v>178.7724</v>
          </cell>
          <cell r="K126" t="str">
            <v xml:space="preserve"> </v>
          </cell>
          <cell r="L126">
            <v>0</v>
          </cell>
          <cell r="M126">
            <v>187.71102000000002</v>
          </cell>
          <cell r="N126">
            <v>178.7724</v>
          </cell>
        </row>
        <row r="127">
          <cell r="A127" t="str">
            <v>4624</v>
          </cell>
          <cell r="B127" t="str">
            <v>CCL4624  舞阳县</v>
          </cell>
          <cell r="C127">
            <v>43.041606999999999</v>
          </cell>
          <cell r="D127">
            <v>40.992006666666661</v>
          </cell>
          <cell r="E127" t="str">
            <v xml:space="preserve"> </v>
          </cell>
          <cell r="F127">
            <v>0</v>
          </cell>
          <cell r="G127">
            <v>43.041606999999999</v>
          </cell>
          <cell r="H127">
            <v>40.992006666666661</v>
          </cell>
          <cell r="I127">
            <v>26.144055999999999</v>
          </cell>
          <cell r="J127">
            <v>24.899100952380952</v>
          </cell>
          <cell r="K127" t="str">
            <v xml:space="preserve"> </v>
          </cell>
          <cell r="L127">
            <v>0</v>
          </cell>
          <cell r="M127">
            <v>26.144055999999999</v>
          </cell>
          <cell r="N127">
            <v>24.899100952380952</v>
          </cell>
        </row>
        <row r="128">
          <cell r="A128" t="str">
            <v>4626</v>
          </cell>
          <cell r="B128" t="str">
            <v>CCL4626  临颍县</v>
          </cell>
          <cell r="C128">
            <v>44.376923999999995</v>
          </cell>
          <cell r="D128">
            <v>42.263737142857138</v>
          </cell>
          <cell r="E128" t="str">
            <v xml:space="preserve"> </v>
          </cell>
          <cell r="F128">
            <v>0</v>
          </cell>
          <cell r="G128">
            <v>44.376923999999995</v>
          </cell>
          <cell r="H128">
            <v>42.263737142857138</v>
          </cell>
          <cell r="I128">
            <v>8.0173419999999993</v>
          </cell>
          <cell r="J128">
            <v>7.6355638095238083</v>
          </cell>
          <cell r="K128" t="str">
            <v xml:space="preserve"> </v>
          </cell>
          <cell r="L128">
            <v>0</v>
          </cell>
          <cell r="M128">
            <v>8.0173419999999993</v>
          </cell>
          <cell r="N128">
            <v>7.6355638095238083</v>
          </cell>
        </row>
        <row r="129">
          <cell r="A129" t="str">
            <v>4530</v>
          </cell>
          <cell r="B129" t="str">
            <v>CCL4530  新乡市</v>
          </cell>
          <cell r="C129">
            <v>7399.748173</v>
          </cell>
          <cell r="D129">
            <v>7047.3792123809517</v>
          </cell>
          <cell r="E129" t="str">
            <v xml:space="preserve"> </v>
          </cell>
          <cell r="F129">
            <v>0</v>
          </cell>
          <cell r="G129">
            <v>7399.748173</v>
          </cell>
          <cell r="H129">
            <v>7047.3792123809517</v>
          </cell>
          <cell r="I129">
            <v>907.34380800000008</v>
          </cell>
          <cell r="J129">
            <v>864.13696000000004</v>
          </cell>
          <cell r="K129" t="str">
            <v xml:space="preserve"> </v>
          </cell>
          <cell r="L129">
            <v>0</v>
          </cell>
          <cell r="M129">
            <v>907.34380800000008</v>
          </cell>
          <cell r="N129">
            <v>864.13696000000004</v>
          </cell>
        </row>
        <row r="130">
          <cell r="A130" t="str">
            <v>4750</v>
          </cell>
          <cell r="B130" t="str">
            <v>CCL4750  开封市</v>
          </cell>
          <cell r="C130">
            <v>12315.267198000001</v>
          </cell>
          <cell r="D130">
            <v>11728.825902857143</v>
          </cell>
          <cell r="E130" t="str">
            <v xml:space="preserve"> </v>
          </cell>
          <cell r="F130">
            <v>0</v>
          </cell>
          <cell r="G130">
            <v>12315.267198000001</v>
          </cell>
          <cell r="H130">
            <v>11728.825902857143</v>
          </cell>
          <cell r="I130">
            <v>848.27589999999987</v>
          </cell>
          <cell r="J130">
            <v>807.88180952380935</v>
          </cell>
          <cell r="K130" t="str">
            <v xml:space="preserve"> </v>
          </cell>
          <cell r="L130">
            <v>0</v>
          </cell>
          <cell r="M130">
            <v>848.27589999999987</v>
          </cell>
          <cell r="N130">
            <v>807.88180952380935</v>
          </cell>
        </row>
        <row r="131">
          <cell r="A131" t="str">
            <v>4640</v>
          </cell>
          <cell r="B131" t="str">
            <v>CCL4640  信阳市</v>
          </cell>
          <cell r="C131">
            <v>2045.9156689999998</v>
          </cell>
          <cell r="D131">
            <v>1948.491113333333</v>
          </cell>
          <cell r="E131" t="str">
            <v xml:space="preserve"> </v>
          </cell>
          <cell r="F131">
            <v>0</v>
          </cell>
          <cell r="G131">
            <v>2045.9156689999998</v>
          </cell>
          <cell r="H131">
            <v>1948.491113333333</v>
          </cell>
          <cell r="I131" t="str">
            <v xml:space="preserve"> </v>
          </cell>
          <cell r="J131">
            <v>0</v>
          </cell>
          <cell r="K131" t="str">
            <v xml:space="preserve"> </v>
          </cell>
          <cell r="L131">
            <v>0</v>
          </cell>
          <cell r="M131" t="str">
            <v xml:space="preserve"> </v>
          </cell>
          <cell r="N131">
            <v>0</v>
          </cell>
        </row>
        <row r="132">
          <cell r="A132" t="str">
            <v>4651</v>
          </cell>
          <cell r="B132" t="str">
            <v>CCL4651  潢川县</v>
          </cell>
          <cell r="C132">
            <v>1621.8736369999999</v>
          </cell>
          <cell r="D132">
            <v>1544.641559047619</v>
          </cell>
          <cell r="E132" t="str">
            <v xml:space="preserve"> </v>
          </cell>
          <cell r="F132">
            <v>0</v>
          </cell>
          <cell r="G132">
            <v>1621.8736369999999</v>
          </cell>
          <cell r="H132">
            <v>1544.641559047619</v>
          </cell>
          <cell r="I132">
            <v>117.08859</v>
          </cell>
          <cell r="J132">
            <v>111.51294285714285</v>
          </cell>
          <cell r="K132" t="str">
            <v xml:space="preserve"> </v>
          </cell>
          <cell r="L132">
            <v>0</v>
          </cell>
          <cell r="M132">
            <v>117.08859</v>
          </cell>
          <cell r="N132">
            <v>111.51294285714285</v>
          </cell>
        </row>
        <row r="133">
          <cell r="A133" t="str">
            <v>4652</v>
          </cell>
          <cell r="B133" t="str">
            <v>CCL4652  固始县</v>
          </cell>
          <cell r="C133">
            <v>895.48583099999996</v>
          </cell>
          <cell r="D133">
            <v>852.8436485714285</v>
          </cell>
          <cell r="E133" t="str">
            <v xml:space="preserve"> </v>
          </cell>
          <cell r="F133">
            <v>0</v>
          </cell>
          <cell r="G133">
            <v>895.48583099999996</v>
          </cell>
          <cell r="H133">
            <v>852.8436485714285</v>
          </cell>
          <cell r="I133">
            <v>61.756635000000003</v>
          </cell>
          <cell r="J133">
            <v>58.815842857142854</v>
          </cell>
          <cell r="K133" t="str">
            <v xml:space="preserve"> </v>
          </cell>
          <cell r="L133">
            <v>0</v>
          </cell>
          <cell r="M133">
            <v>61.756635000000003</v>
          </cell>
          <cell r="N133">
            <v>58.815842857142854</v>
          </cell>
        </row>
        <row r="134">
          <cell r="A134" t="str">
            <v>4642</v>
          </cell>
          <cell r="B134" t="str">
            <v>CCL4642  罗山县</v>
          </cell>
          <cell r="C134">
            <v>1924.1681560000002</v>
          </cell>
          <cell r="D134">
            <v>1832.5411009523812</v>
          </cell>
          <cell r="E134" t="str">
            <v xml:space="preserve"> </v>
          </cell>
          <cell r="F134">
            <v>0</v>
          </cell>
          <cell r="G134">
            <v>1924.1681560000002</v>
          </cell>
          <cell r="H134">
            <v>1832.5411009523812</v>
          </cell>
          <cell r="I134">
            <v>233.45071199999998</v>
          </cell>
          <cell r="J134">
            <v>222.33401142857142</v>
          </cell>
          <cell r="K134" t="str">
            <v xml:space="preserve"> </v>
          </cell>
          <cell r="L134">
            <v>0</v>
          </cell>
          <cell r="M134">
            <v>233.45071199999998</v>
          </cell>
          <cell r="N134">
            <v>222.33401142857142</v>
          </cell>
        </row>
        <row r="135">
          <cell r="A135" t="str">
            <v>4653</v>
          </cell>
          <cell r="B135" t="str">
            <v>CCL4653  商城县</v>
          </cell>
          <cell r="C135">
            <v>127.213174</v>
          </cell>
          <cell r="D135">
            <v>121.1554038095238</v>
          </cell>
          <cell r="E135" t="str">
            <v xml:space="preserve"> </v>
          </cell>
          <cell r="F135">
            <v>0</v>
          </cell>
          <cell r="G135">
            <v>127.213174</v>
          </cell>
          <cell r="H135">
            <v>121.1554038095238</v>
          </cell>
          <cell r="I135">
            <v>7.4319800000000011</v>
          </cell>
          <cell r="J135">
            <v>7.0780761904761915</v>
          </cell>
          <cell r="K135" t="str">
            <v xml:space="preserve"> </v>
          </cell>
          <cell r="L135">
            <v>0</v>
          </cell>
          <cell r="M135">
            <v>7.4319800000000011</v>
          </cell>
          <cell r="N135">
            <v>7.0780761904761915</v>
          </cell>
        </row>
        <row r="136">
          <cell r="A136" t="str">
            <v>4654</v>
          </cell>
          <cell r="B136" t="str">
            <v>CCL4654  光山县</v>
          </cell>
          <cell r="C136">
            <v>126.08991599999999</v>
          </cell>
          <cell r="D136">
            <v>120.08563428571426</v>
          </cell>
          <cell r="E136" t="str">
            <v xml:space="preserve"> </v>
          </cell>
          <cell r="F136">
            <v>0</v>
          </cell>
          <cell r="G136">
            <v>126.08991599999999</v>
          </cell>
          <cell r="H136">
            <v>120.08563428571426</v>
          </cell>
          <cell r="I136" t="str">
            <v xml:space="preserve"> </v>
          </cell>
          <cell r="J136">
            <v>0</v>
          </cell>
          <cell r="K136" t="str">
            <v xml:space="preserve"> </v>
          </cell>
          <cell r="L136">
            <v>0</v>
          </cell>
          <cell r="M136" t="str">
            <v xml:space="preserve"> </v>
          </cell>
          <cell r="N136">
            <v>0</v>
          </cell>
        </row>
        <row r="137">
          <cell r="A137" t="str">
            <v>4720</v>
          </cell>
          <cell r="B137" t="str">
            <v>CCL4720  三门峡市</v>
          </cell>
          <cell r="C137">
            <v>1445.15184</v>
          </cell>
          <cell r="D137">
            <v>1376.3350857142857</v>
          </cell>
          <cell r="E137" t="str">
            <v xml:space="preserve"> </v>
          </cell>
          <cell r="F137">
            <v>0</v>
          </cell>
          <cell r="G137">
            <v>1445.15184</v>
          </cell>
          <cell r="H137">
            <v>1376.3350857142857</v>
          </cell>
          <cell r="I137">
            <v>81.913894999999997</v>
          </cell>
          <cell r="J137">
            <v>78.013233333333332</v>
          </cell>
          <cell r="K137" t="str">
            <v xml:space="preserve"> </v>
          </cell>
          <cell r="L137">
            <v>0</v>
          </cell>
          <cell r="M137">
            <v>81.913894999999997</v>
          </cell>
          <cell r="N137">
            <v>78.013233333333332</v>
          </cell>
        </row>
        <row r="138">
          <cell r="A138" t="str">
            <v>4610</v>
          </cell>
          <cell r="B138" t="str">
            <v>CCL4610  许昌市</v>
          </cell>
          <cell r="C138">
            <v>2128.0066619999998</v>
          </cell>
          <cell r="D138">
            <v>2026.673011428571</v>
          </cell>
          <cell r="E138" t="str">
            <v xml:space="preserve"> </v>
          </cell>
          <cell r="F138">
            <v>0</v>
          </cell>
          <cell r="G138">
            <v>2128.0066619999998</v>
          </cell>
          <cell r="H138">
            <v>2026.673011428571</v>
          </cell>
          <cell r="I138">
            <v>160.521535</v>
          </cell>
          <cell r="J138">
            <v>152.87765238095238</v>
          </cell>
          <cell r="K138" t="str">
            <v xml:space="preserve"> </v>
          </cell>
          <cell r="L138">
            <v>0</v>
          </cell>
          <cell r="M138">
            <v>160.521535</v>
          </cell>
          <cell r="N138">
            <v>152.87765238095238</v>
          </cell>
        </row>
        <row r="139">
          <cell r="A139" t="str">
            <v>4670</v>
          </cell>
          <cell r="B139" t="str">
            <v>CCL4670  平顶山市</v>
          </cell>
          <cell r="C139">
            <v>6527.1206570000004</v>
          </cell>
          <cell r="D139">
            <v>6216.3053876190479</v>
          </cell>
          <cell r="E139" t="str">
            <v xml:space="preserve"> </v>
          </cell>
          <cell r="F139">
            <v>0</v>
          </cell>
          <cell r="G139">
            <v>6527.1206570000004</v>
          </cell>
          <cell r="H139">
            <v>6216.3053876190479</v>
          </cell>
          <cell r="I139">
            <v>501.53282999999999</v>
          </cell>
          <cell r="J139">
            <v>477.65031428571427</v>
          </cell>
          <cell r="K139" t="str">
            <v xml:space="preserve"> </v>
          </cell>
          <cell r="L139">
            <v>0</v>
          </cell>
          <cell r="M139">
            <v>501.53282999999999</v>
          </cell>
          <cell r="N139">
            <v>477.65031428571427</v>
          </cell>
        </row>
        <row r="140">
          <cell r="A140" t="str">
            <v>4630</v>
          </cell>
          <cell r="B140" t="str">
            <v>CCL4630  驻马店市</v>
          </cell>
          <cell r="C140">
            <v>3893.4634069999997</v>
          </cell>
          <cell r="D140">
            <v>3708.0603876190471</v>
          </cell>
          <cell r="E140" t="str">
            <v xml:space="preserve"> </v>
          </cell>
          <cell r="F140">
            <v>0</v>
          </cell>
          <cell r="G140">
            <v>3893.4634069999997</v>
          </cell>
          <cell r="H140">
            <v>3708.0603876190471</v>
          </cell>
          <cell r="I140">
            <v>294.48427400000003</v>
          </cell>
          <cell r="J140">
            <v>280.46121333333338</v>
          </cell>
          <cell r="K140" t="str">
            <v xml:space="preserve"> </v>
          </cell>
          <cell r="L140">
            <v>0</v>
          </cell>
          <cell r="M140">
            <v>294.48427400000003</v>
          </cell>
          <cell r="N140">
            <v>280.46121333333338</v>
          </cell>
        </row>
        <row r="141">
          <cell r="A141" t="str">
            <v>4638</v>
          </cell>
          <cell r="B141" t="str">
            <v>CCL4638  上蔡县</v>
          </cell>
          <cell r="C141">
            <v>57.495037999999994</v>
          </cell>
          <cell r="D141">
            <v>54.75717904761904</v>
          </cell>
          <cell r="E141" t="str">
            <v xml:space="preserve"> </v>
          </cell>
          <cell r="F141">
            <v>0</v>
          </cell>
          <cell r="G141">
            <v>57.495037999999994</v>
          </cell>
          <cell r="H141">
            <v>54.75717904761904</v>
          </cell>
          <cell r="I141">
            <v>25.551037999999998</v>
          </cell>
          <cell r="J141">
            <v>24.334321904761904</v>
          </cell>
          <cell r="K141" t="str">
            <v xml:space="preserve"> </v>
          </cell>
          <cell r="L141">
            <v>0</v>
          </cell>
          <cell r="M141">
            <v>25.551037999999998</v>
          </cell>
          <cell r="N141">
            <v>24.334321904761904</v>
          </cell>
        </row>
        <row r="142">
          <cell r="A142" t="str">
            <v>4637</v>
          </cell>
          <cell r="B142" t="str">
            <v>CCL4637  泌阳县</v>
          </cell>
          <cell r="C142">
            <v>48.711251000000004</v>
          </cell>
          <cell r="D142">
            <v>46.391667619047624</v>
          </cell>
          <cell r="E142" t="str">
            <v xml:space="preserve"> </v>
          </cell>
          <cell r="F142">
            <v>0</v>
          </cell>
          <cell r="G142">
            <v>48.711251000000004</v>
          </cell>
          <cell r="H142">
            <v>46.391667619047624</v>
          </cell>
          <cell r="I142">
            <v>16.767251000000002</v>
          </cell>
          <cell r="J142">
            <v>15.968810476190477</v>
          </cell>
          <cell r="K142" t="str">
            <v xml:space="preserve"> </v>
          </cell>
          <cell r="L142">
            <v>0</v>
          </cell>
          <cell r="M142">
            <v>16.767251000000002</v>
          </cell>
          <cell r="N142">
            <v>15.968810476190477</v>
          </cell>
        </row>
        <row r="143">
          <cell r="A143" t="str">
            <v>4550</v>
          </cell>
          <cell r="B143" t="str">
            <v>CCL4550  安阳市</v>
          </cell>
          <cell r="C143">
            <v>6267.6838069999994</v>
          </cell>
          <cell r="D143">
            <v>5969.2226733333328</v>
          </cell>
          <cell r="E143" t="str">
            <v xml:space="preserve"> </v>
          </cell>
          <cell r="F143">
            <v>0</v>
          </cell>
          <cell r="G143">
            <v>6267.6838069999994</v>
          </cell>
          <cell r="H143">
            <v>5969.2226733333328</v>
          </cell>
          <cell r="I143">
            <v>488.17146100000002</v>
          </cell>
          <cell r="J143">
            <v>464.92520095238098</v>
          </cell>
          <cell r="K143" t="str">
            <v xml:space="preserve"> </v>
          </cell>
          <cell r="L143">
            <v>0</v>
          </cell>
          <cell r="M143">
            <v>488.17146100000002</v>
          </cell>
          <cell r="N143">
            <v>464.92520095238098</v>
          </cell>
        </row>
        <row r="144">
          <cell r="A144" t="str">
            <v>4565</v>
          </cell>
          <cell r="B144" t="str">
            <v>CCL4565  林州市</v>
          </cell>
          <cell r="C144">
            <v>4.1052920000000004</v>
          </cell>
          <cell r="D144">
            <v>3.9098019047619048</v>
          </cell>
          <cell r="E144" t="str">
            <v xml:space="preserve"> </v>
          </cell>
          <cell r="F144">
            <v>0</v>
          </cell>
          <cell r="G144">
            <v>4.1052920000000004</v>
          </cell>
          <cell r="H144">
            <v>3.9098019047619048</v>
          </cell>
          <cell r="I144">
            <v>4.1052920000000004</v>
          </cell>
          <cell r="J144">
            <v>3.9098019047619048</v>
          </cell>
          <cell r="K144" t="str">
            <v xml:space="preserve"> </v>
          </cell>
          <cell r="L144">
            <v>0</v>
          </cell>
          <cell r="M144">
            <v>4.1052920000000004</v>
          </cell>
          <cell r="N144">
            <v>3.9098019047619048</v>
          </cell>
        </row>
        <row r="145">
          <cell r="A145" t="str">
            <v>4546</v>
          </cell>
          <cell r="B145" t="str">
            <v>CCL4546  济源市</v>
          </cell>
          <cell r="C145">
            <v>1032.053852</v>
          </cell>
          <cell r="D145">
            <v>982.90843047619046</v>
          </cell>
          <cell r="E145" t="str">
            <v xml:space="preserve"> </v>
          </cell>
          <cell r="F145">
            <v>0</v>
          </cell>
          <cell r="G145">
            <v>1032.053852</v>
          </cell>
          <cell r="H145">
            <v>982.90843047619046</v>
          </cell>
          <cell r="I145">
            <v>52.657685000000001</v>
          </cell>
          <cell r="J145">
            <v>50.150176190476188</v>
          </cell>
          <cell r="K145" t="str">
            <v xml:space="preserve"> </v>
          </cell>
          <cell r="L145">
            <v>0</v>
          </cell>
          <cell r="M145">
            <v>52.657685000000001</v>
          </cell>
          <cell r="N145">
            <v>50.150176190476188</v>
          </cell>
        </row>
        <row r="146">
          <cell r="A146" t="str">
            <v>4570</v>
          </cell>
          <cell r="B146" t="str">
            <v>CCL4570  濮阳市</v>
          </cell>
          <cell r="C146">
            <v>324.39209600000004</v>
          </cell>
          <cell r="D146">
            <v>308.94485333333336</v>
          </cell>
          <cell r="E146" t="str">
            <v xml:space="preserve"> </v>
          </cell>
          <cell r="F146">
            <v>0</v>
          </cell>
          <cell r="G146">
            <v>324.39209600000004</v>
          </cell>
          <cell r="H146">
            <v>308.94485333333336</v>
          </cell>
          <cell r="I146">
            <v>2.301504</v>
          </cell>
          <cell r="J146">
            <v>2.1919085714285713</v>
          </cell>
          <cell r="K146" t="str">
            <v xml:space="preserve"> </v>
          </cell>
          <cell r="L146">
            <v>0</v>
          </cell>
          <cell r="M146">
            <v>2.301504</v>
          </cell>
          <cell r="N146">
            <v>2.1919085714285713</v>
          </cell>
        </row>
        <row r="147">
          <cell r="A147" t="str">
            <v>4766</v>
          </cell>
          <cell r="B147" t="str">
            <v>CCL4766  永城市</v>
          </cell>
          <cell r="C147">
            <v>3007.0568279999998</v>
          </cell>
          <cell r="D147">
            <v>2863.8636457142852</v>
          </cell>
          <cell r="E147" t="str">
            <v xml:space="preserve"> </v>
          </cell>
          <cell r="F147">
            <v>0</v>
          </cell>
          <cell r="G147">
            <v>3007.0568279999998</v>
          </cell>
          <cell r="H147">
            <v>2863.8636457142852</v>
          </cell>
          <cell r="I147">
            <v>125.38112999999998</v>
          </cell>
          <cell r="J147">
            <v>119.41059999999997</v>
          </cell>
          <cell r="K147" t="str">
            <v xml:space="preserve"> </v>
          </cell>
          <cell r="L147">
            <v>0</v>
          </cell>
          <cell r="M147">
            <v>125.38112999999998</v>
          </cell>
          <cell r="N147">
            <v>119.41059999999997</v>
          </cell>
        </row>
        <row r="148">
          <cell r="A148" t="str">
            <v>4675</v>
          </cell>
          <cell r="B148" t="str">
            <v>CCL4675  汝州市</v>
          </cell>
          <cell r="C148">
            <v>57.704486000000003</v>
          </cell>
          <cell r="D148">
            <v>54.956653333333335</v>
          </cell>
          <cell r="E148" t="str">
            <v xml:space="preserve"> </v>
          </cell>
          <cell r="F148">
            <v>0</v>
          </cell>
          <cell r="G148">
            <v>57.704486000000003</v>
          </cell>
          <cell r="H148">
            <v>54.956653333333335</v>
          </cell>
          <cell r="I148" t="str">
            <v xml:space="preserve"> </v>
          </cell>
          <cell r="J148">
            <v>0</v>
          </cell>
          <cell r="K148" t="str">
            <v xml:space="preserve"> </v>
          </cell>
          <cell r="L148">
            <v>0</v>
          </cell>
          <cell r="M148" t="str">
            <v xml:space="preserve"> </v>
          </cell>
          <cell r="N148">
            <v>0</v>
          </cell>
        </row>
        <row r="149">
          <cell r="A149" t="str">
            <v>4580</v>
          </cell>
          <cell r="B149" t="str">
            <v>CCL4580  鹤壁市</v>
          </cell>
          <cell r="C149">
            <v>1967.525365</v>
          </cell>
          <cell r="D149">
            <v>1873.8336809523807</v>
          </cell>
          <cell r="E149" t="str">
            <v xml:space="preserve"> </v>
          </cell>
          <cell r="F149">
            <v>0</v>
          </cell>
          <cell r="G149">
            <v>1967.525365</v>
          </cell>
          <cell r="H149">
            <v>1873.8336809523807</v>
          </cell>
          <cell r="I149">
            <v>143.91223600000001</v>
          </cell>
          <cell r="J149">
            <v>137.05927238095239</v>
          </cell>
          <cell r="K149" t="str">
            <v xml:space="preserve"> </v>
          </cell>
          <cell r="L149">
            <v>0</v>
          </cell>
          <cell r="M149">
            <v>143.91223600000001</v>
          </cell>
          <cell r="N149">
            <v>137.05927238095239</v>
          </cell>
        </row>
        <row r="150">
          <cell r="A150" t="str">
            <v>4662</v>
          </cell>
          <cell r="B150" t="str">
            <v>CCL4662  项城市</v>
          </cell>
          <cell r="C150">
            <v>5021.0012529999995</v>
          </cell>
          <cell r="D150">
            <v>4781.9059552380941</v>
          </cell>
          <cell r="E150" t="str">
            <v xml:space="preserve"> </v>
          </cell>
          <cell r="F150">
            <v>0</v>
          </cell>
          <cell r="G150">
            <v>5021.0012529999995</v>
          </cell>
          <cell r="H150">
            <v>4781.9059552380941</v>
          </cell>
          <cell r="I150">
            <v>206.53708999999998</v>
          </cell>
          <cell r="J150">
            <v>196.70199047619045</v>
          </cell>
          <cell r="K150" t="str">
            <v xml:space="preserve"> </v>
          </cell>
          <cell r="L150">
            <v>0</v>
          </cell>
          <cell r="M150">
            <v>206.53708999999998</v>
          </cell>
          <cell r="N150">
            <v>196.70199047619045</v>
          </cell>
        </row>
        <row r="151">
          <cell r="A151" t="str">
            <v>4772</v>
          </cell>
          <cell r="B151" t="str">
            <v>CCL4772  鹿邑县</v>
          </cell>
          <cell r="C151">
            <v>1003.150753</v>
          </cell>
          <cell r="D151">
            <v>955.38166952380948</v>
          </cell>
          <cell r="E151" t="str">
            <v xml:space="preserve"> </v>
          </cell>
          <cell r="F151">
            <v>0</v>
          </cell>
          <cell r="G151">
            <v>1003.150753</v>
          </cell>
          <cell r="H151">
            <v>955.38166952380948</v>
          </cell>
          <cell r="I151">
            <v>130.23820000000001</v>
          </cell>
          <cell r="J151">
            <v>124.03638095238095</v>
          </cell>
          <cell r="K151" t="str">
            <v xml:space="preserve"> </v>
          </cell>
          <cell r="L151">
            <v>0</v>
          </cell>
          <cell r="M151">
            <v>130.23820000000001</v>
          </cell>
          <cell r="N151">
            <v>124.03638095238095</v>
          </cell>
        </row>
        <row r="152">
          <cell r="A152" t="str">
            <v>4764</v>
          </cell>
          <cell r="B152" t="str">
            <v>CCL4764  夏邑县</v>
          </cell>
          <cell r="C152">
            <v>909.82641500000011</v>
          </cell>
          <cell r="D152">
            <v>866.50134761904769</v>
          </cell>
          <cell r="E152" t="str">
            <v xml:space="preserve"> </v>
          </cell>
          <cell r="F152">
            <v>0</v>
          </cell>
          <cell r="G152">
            <v>909.82641500000011</v>
          </cell>
          <cell r="H152">
            <v>866.50134761904769</v>
          </cell>
          <cell r="I152">
            <v>89.938660999999996</v>
          </cell>
          <cell r="J152">
            <v>85.655867619047612</v>
          </cell>
          <cell r="K152" t="str">
            <v xml:space="preserve"> </v>
          </cell>
          <cell r="L152">
            <v>0</v>
          </cell>
          <cell r="M152">
            <v>89.938660999999996</v>
          </cell>
          <cell r="N152">
            <v>85.655867619047612</v>
          </cell>
        </row>
        <row r="153">
          <cell r="A153" t="str">
            <v>4771</v>
          </cell>
          <cell r="B153" t="str">
            <v>CCL4771  郸城县</v>
          </cell>
          <cell r="C153">
            <v>161.26568499999999</v>
          </cell>
          <cell r="D153">
            <v>153.58636666666666</v>
          </cell>
          <cell r="E153" t="str">
            <v xml:space="preserve"> </v>
          </cell>
          <cell r="F153">
            <v>0</v>
          </cell>
          <cell r="G153">
            <v>161.26568499999999</v>
          </cell>
          <cell r="H153">
            <v>153.58636666666666</v>
          </cell>
          <cell r="I153">
            <v>37.079172999999997</v>
          </cell>
          <cell r="J153">
            <v>35.313498095238089</v>
          </cell>
          <cell r="K153" t="str">
            <v xml:space="preserve"> </v>
          </cell>
          <cell r="L153">
            <v>0</v>
          </cell>
          <cell r="M153">
            <v>37.079172999999997</v>
          </cell>
          <cell r="N153">
            <v>35.313498095238089</v>
          </cell>
        </row>
        <row r="154">
          <cell r="A154" t="str">
            <v>4614</v>
          </cell>
          <cell r="B154" t="str">
            <v>CCL4614  太康县</v>
          </cell>
          <cell r="C154">
            <v>121.47397100000001</v>
          </cell>
          <cell r="D154">
            <v>115.68949619047619</v>
          </cell>
          <cell r="E154" t="str">
            <v xml:space="preserve"> </v>
          </cell>
          <cell r="F154">
            <v>0</v>
          </cell>
          <cell r="G154">
            <v>121.47397100000001</v>
          </cell>
          <cell r="H154">
            <v>115.68949619047619</v>
          </cell>
          <cell r="I154" t="str">
            <v xml:space="preserve"> </v>
          </cell>
          <cell r="J154">
            <v>0</v>
          </cell>
          <cell r="K154" t="str">
            <v xml:space="preserve"> </v>
          </cell>
          <cell r="L154">
            <v>0</v>
          </cell>
          <cell r="M154" t="str">
            <v xml:space="preserve"> </v>
          </cell>
          <cell r="N154">
            <v>0</v>
          </cell>
        </row>
        <row r="155">
          <cell r="A155" t="str">
            <v>4663</v>
          </cell>
          <cell r="B155" t="str">
            <v>CCL4663  沈丘县</v>
          </cell>
          <cell r="C155">
            <v>31.943999999999999</v>
          </cell>
          <cell r="D155">
            <v>30.42285714285714</v>
          </cell>
          <cell r="E155" t="str">
            <v xml:space="preserve"> </v>
          </cell>
          <cell r="F155">
            <v>0</v>
          </cell>
          <cell r="G155">
            <v>31.943999999999999</v>
          </cell>
          <cell r="H155">
            <v>30.42285714285714</v>
          </cell>
          <cell r="I155" t="str">
            <v xml:space="preserve"> </v>
          </cell>
          <cell r="J155">
            <v>0</v>
          </cell>
          <cell r="K155" t="str">
            <v xml:space="preserve"> </v>
          </cell>
          <cell r="L155">
            <v>0</v>
          </cell>
          <cell r="M155" t="str">
            <v xml:space="preserve"> </v>
          </cell>
          <cell r="N155">
            <v>0</v>
          </cell>
        </row>
        <row r="156">
          <cell r="A156" t="str">
            <v>1500</v>
          </cell>
          <cell r="B156" t="str">
            <v>CCL1500  哈尔滨市</v>
          </cell>
          <cell r="C156">
            <v>22763.880104</v>
          </cell>
          <cell r="D156">
            <v>21679.885813333331</v>
          </cell>
          <cell r="E156" t="str">
            <v xml:space="preserve"> </v>
          </cell>
          <cell r="F156">
            <v>0</v>
          </cell>
          <cell r="G156">
            <v>22763.880104</v>
          </cell>
          <cell r="H156">
            <v>21679.885813333331</v>
          </cell>
          <cell r="I156">
            <v>1700.3855619999999</v>
          </cell>
          <cell r="J156">
            <v>1619.4148209523808</v>
          </cell>
          <cell r="K156" t="str">
            <v xml:space="preserve"> </v>
          </cell>
          <cell r="L156">
            <v>0</v>
          </cell>
          <cell r="M156">
            <v>1700.3855619999999</v>
          </cell>
          <cell r="N156">
            <v>1619.4148209523808</v>
          </cell>
        </row>
        <row r="157">
          <cell r="A157" t="str">
            <v>1103</v>
          </cell>
          <cell r="B157" t="str">
            <v>CCL1103  新民市</v>
          </cell>
          <cell r="C157">
            <v>532.18304999999998</v>
          </cell>
          <cell r="D157">
            <v>506.84099999999995</v>
          </cell>
          <cell r="E157" t="str">
            <v xml:space="preserve"> </v>
          </cell>
          <cell r="F157">
            <v>0</v>
          </cell>
          <cell r="G157">
            <v>532.18304999999998</v>
          </cell>
          <cell r="H157">
            <v>506.84099999999995</v>
          </cell>
          <cell r="I157">
            <v>152.283084</v>
          </cell>
          <cell r="J157">
            <v>145.03150857142856</v>
          </cell>
          <cell r="K157" t="str">
            <v xml:space="preserve"> </v>
          </cell>
          <cell r="L157">
            <v>0</v>
          </cell>
          <cell r="M157">
            <v>152.283084</v>
          </cell>
          <cell r="N157">
            <v>145.03150857142856</v>
          </cell>
        </row>
        <row r="158">
          <cell r="A158" t="str">
            <v>1102</v>
          </cell>
          <cell r="B158" t="str">
            <v>CCL1102  辽中县</v>
          </cell>
          <cell r="C158">
            <v>59.739773</v>
          </cell>
          <cell r="D158">
            <v>56.895021904761904</v>
          </cell>
          <cell r="E158" t="str">
            <v xml:space="preserve"> </v>
          </cell>
          <cell r="F158">
            <v>0</v>
          </cell>
          <cell r="G158">
            <v>59.739773</v>
          </cell>
          <cell r="H158">
            <v>56.895021904761904</v>
          </cell>
          <cell r="I158">
            <v>59.739773</v>
          </cell>
          <cell r="J158">
            <v>56.895021904761904</v>
          </cell>
          <cell r="K158" t="str">
            <v xml:space="preserve"> </v>
          </cell>
          <cell r="L158">
            <v>0</v>
          </cell>
          <cell r="M158">
            <v>59.739773</v>
          </cell>
          <cell r="N158">
            <v>56.895021904761904</v>
          </cell>
        </row>
        <row r="159">
          <cell r="A159" t="str">
            <v>1140</v>
          </cell>
          <cell r="B159" t="str">
            <v>CCL1140  鞍山市</v>
          </cell>
          <cell r="C159">
            <v>7740.6441180000002</v>
          </cell>
          <cell r="D159">
            <v>7372.0420171428568</v>
          </cell>
          <cell r="E159" t="str">
            <v xml:space="preserve"> </v>
          </cell>
          <cell r="F159">
            <v>0</v>
          </cell>
          <cell r="G159">
            <v>7740.6441180000002</v>
          </cell>
          <cell r="H159">
            <v>7372.0420171428568</v>
          </cell>
          <cell r="I159">
            <v>815.79489599999999</v>
          </cell>
          <cell r="J159">
            <v>776.94751999999994</v>
          </cell>
          <cell r="K159" t="str">
            <v xml:space="preserve"> </v>
          </cell>
          <cell r="L159">
            <v>0</v>
          </cell>
          <cell r="M159">
            <v>815.79489599999999</v>
          </cell>
          <cell r="N159">
            <v>776.94751999999994</v>
          </cell>
        </row>
        <row r="160">
          <cell r="A160" t="str">
            <v>1143</v>
          </cell>
          <cell r="B160" t="str">
            <v>CCL1143  岫岩县</v>
          </cell>
          <cell r="C160">
            <v>914.64965699999993</v>
          </cell>
          <cell r="D160">
            <v>871.09491142857132</v>
          </cell>
          <cell r="E160" t="str">
            <v xml:space="preserve"> </v>
          </cell>
          <cell r="F160">
            <v>0</v>
          </cell>
          <cell r="G160">
            <v>914.64965699999993</v>
          </cell>
          <cell r="H160">
            <v>871.09491142857132</v>
          </cell>
          <cell r="I160">
            <v>110.90337400000001</v>
          </cell>
          <cell r="J160">
            <v>105.62226095238096</v>
          </cell>
          <cell r="K160" t="str">
            <v xml:space="preserve"> </v>
          </cell>
          <cell r="L160">
            <v>0</v>
          </cell>
          <cell r="M160">
            <v>110.90337400000001</v>
          </cell>
          <cell r="N160">
            <v>105.62226095238096</v>
          </cell>
        </row>
        <row r="161">
          <cell r="A161" t="str">
            <v>1130</v>
          </cell>
          <cell r="B161" t="str">
            <v>CCL1130  抚顺市</v>
          </cell>
          <cell r="C161">
            <v>5109.2747820000004</v>
          </cell>
          <cell r="D161">
            <v>4865.9759828571432</v>
          </cell>
          <cell r="E161" t="str">
            <v xml:space="preserve"> </v>
          </cell>
          <cell r="F161">
            <v>0</v>
          </cell>
          <cell r="G161">
            <v>5109.2747820000004</v>
          </cell>
          <cell r="H161">
            <v>4865.9759828571432</v>
          </cell>
          <cell r="I161">
            <v>351.37550799999997</v>
          </cell>
          <cell r="J161">
            <v>334.64334095238092</v>
          </cell>
          <cell r="K161" t="str">
            <v xml:space="preserve"> </v>
          </cell>
          <cell r="L161">
            <v>0</v>
          </cell>
          <cell r="M161">
            <v>351.37550799999997</v>
          </cell>
          <cell r="N161">
            <v>334.64334095238092</v>
          </cell>
        </row>
        <row r="162">
          <cell r="A162" t="str">
            <v>1133</v>
          </cell>
          <cell r="B162" t="str">
            <v>CCL1133  清原县</v>
          </cell>
          <cell r="C162">
            <v>527.18958299999997</v>
          </cell>
          <cell r="D162">
            <v>502.08531714285709</v>
          </cell>
          <cell r="E162" t="str">
            <v xml:space="preserve"> </v>
          </cell>
          <cell r="F162">
            <v>0</v>
          </cell>
          <cell r="G162">
            <v>527.18958299999997</v>
          </cell>
          <cell r="H162">
            <v>502.08531714285709</v>
          </cell>
          <cell r="I162">
            <v>82.274800999999997</v>
          </cell>
          <cell r="J162">
            <v>78.356953333333323</v>
          </cell>
          <cell r="K162" t="str">
            <v xml:space="preserve"> </v>
          </cell>
          <cell r="L162">
            <v>0</v>
          </cell>
          <cell r="M162">
            <v>82.274800999999997</v>
          </cell>
          <cell r="N162">
            <v>78.356953333333323</v>
          </cell>
        </row>
        <row r="163">
          <cell r="A163" t="str">
            <v>1150</v>
          </cell>
          <cell r="B163" t="str">
            <v>CCL1150  营口市</v>
          </cell>
          <cell r="C163">
            <v>7073.4896210000015</v>
          </cell>
          <cell r="D163">
            <v>6736.6567819047632</v>
          </cell>
          <cell r="E163" t="str">
            <v xml:space="preserve"> </v>
          </cell>
          <cell r="F163">
            <v>0</v>
          </cell>
          <cell r="G163">
            <v>7073.4896210000015</v>
          </cell>
          <cell r="H163">
            <v>6736.6567819047632</v>
          </cell>
          <cell r="I163">
            <v>609.26017999999999</v>
          </cell>
          <cell r="J163">
            <v>580.2477904761904</v>
          </cell>
          <cell r="K163" t="str">
            <v xml:space="preserve"> </v>
          </cell>
          <cell r="L163">
            <v>0</v>
          </cell>
          <cell r="M163">
            <v>609.26017999999999</v>
          </cell>
          <cell r="N163">
            <v>580.2477904761904</v>
          </cell>
        </row>
        <row r="164">
          <cell r="A164" t="str">
            <v>1210</v>
          </cell>
          <cell r="B164" t="str">
            <v>CCL1210  锦州市</v>
          </cell>
          <cell r="C164">
            <v>7324.3980649999994</v>
          </cell>
          <cell r="D164">
            <v>6975.6172047619038</v>
          </cell>
          <cell r="E164" t="str">
            <v xml:space="preserve"> </v>
          </cell>
          <cell r="F164">
            <v>0</v>
          </cell>
          <cell r="G164">
            <v>7324.3980649999994</v>
          </cell>
          <cell r="H164">
            <v>6975.6172047619038</v>
          </cell>
          <cell r="I164">
            <v>590.04225299999996</v>
          </cell>
          <cell r="J164">
            <v>561.94500285714275</v>
          </cell>
          <cell r="K164" t="str">
            <v xml:space="preserve"> </v>
          </cell>
          <cell r="L164">
            <v>0</v>
          </cell>
          <cell r="M164">
            <v>590.04225299999996</v>
          </cell>
          <cell r="N164">
            <v>561.94500285714275</v>
          </cell>
        </row>
        <row r="165">
          <cell r="A165" t="str">
            <v>1211</v>
          </cell>
          <cell r="B165" t="str">
            <v>CCL1211  义县</v>
          </cell>
          <cell r="C165">
            <v>118.818567</v>
          </cell>
          <cell r="D165">
            <v>113.16054</v>
          </cell>
          <cell r="E165" t="str">
            <v xml:space="preserve"> </v>
          </cell>
          <cell r="F165">
            <v>0</v>
          </cell>
          <cell r="G165">
            <v>118.818567</v>
          </cell>
          <cell r="H165">
            <v>113.16054</v>
          </cell>
          <cell r="I165">
            <v>31.582568000000006</v>
          </cell>
          <cell r="J165">
            <v>30.078636190476196</v>
          </cell>
          <cell r="K165" t="str">
            <v xml:space="preserve"> </v>
          </cell>
          <cell r="L165">
            <v>0</v>
          </cell>
          <cell r="M165">
            <v>31.582568000000006</v>
          </cell>
          <cell r="N165">
            <v>30.078636190476196</v>
          </cell>
        </row>
        <row r="166">
          <cell r="A166" t="str">
            <v>1180</v>
          </cell>
          <cell r="B166" t="str">
            <v>CCL1180  丹东市</v>
          </cell>
          <cell r="C166">
            <v>3255.5886450000003</v>
          </cell>
          <cell r="D166">
            <v>3100.5606142857146</v>
          </cell>
          <cell r="E166" t="str">
            <v xml:space="preserve"> </v>
          </cell>
          <cell r="F166">
            <v>0</v>
          </cell>
          <cell r="G166">
            <v>3255.5886450000003</v>
          </cell>
          <cell r="H166">
            <v>3100.5606142857146</v>
          </cell>
          <cell r="I166">
            <v>401.30455199999994</v>
          </cell>
          <cell r="J166">
            <v>382.19481142857137</v>
          </cell>
          <cell r="K166" t="str">
            <v xml:space="preserve"> </v>
          </cell>
          <cell r="L166">
            <v>0</v>
          </cell>
          <cell r="M166">
            <v>401.30455199999994</v>
          </cell>
          <cell r="N166">
            <v>382.19481142857137</v>
          </cell>
        </row>
        <row r="167">
          <cell r="A167" t="str">
            <v>1181</v>
          </cell>
          <cell r="B167" t="str">
            <v>CCL1181  凤城市</v>
          </cell>
          <cell r="C167">
            <v>594.53108599999996</v>
          </cell>
          <cell r="D167">
            <v>566.22008190476186</v>
          </cell>
          <cell r="E167" t="str">
            <v xml:space="preserve"> </v>
          </cell>
          <cell r="F167">
            <v>0</v>
          </cell>
          <cell r="G167">
            <v>594.53108599999996</v>
          </cell>
          <cell r="H167">
            <v>566.22008190476186</v>
          </cell>
          <cell r="I167">
            <v>105.80956599999999</v>
          </cell>
          <cell r="J167">
            <v>100.77101523809523</v>
          </cell>
          <cell r="K167" t="str">
            <v xml:space="preserve"> </v>
          </cell>
          <cell r="L167">
            <v>0</v>
          </cell>
          <cell r="M167">
            <v>105.80956599999999</v>
          </cell>
          <cell r="N167">
            <v>100.77101523809523</v>
          </cell>
        </row>
        <row r="168">
          <cell r="A168" t="str">
            <v>1182</v>
          </cell>
          <cell r="B168" t="str">
            <v>CCL1182  宽甸县</v>
          </cell>
          <cell r="C168" t="str">
            <v xml:space="preserve"> </v>
          </cell>
          <cell r="D168">
            <v>0</v>
          </cell>
          <cell r="E168" t="str">
            <v xml:space="preserve"> </v>
          </cell>
          <cell r="F168">
            <v>0</v>
          </cell>
          <cell r="G168" t="str">
            <v xml:space="preserve"> </v>
          </cell>
          <cell r="H168">
            <v>0</v>
          </cell>
          <cell r="I168" t="str">
            <v xml:space="preserve"> </v>
          </cell>
          <cell r="J168">
            <v>0</v>
          </cell>
          <cell r="K168" t="str">
            <v xml:space="preserve"> </v>
          </cell>
          <cell r="L168">
            <v>0</v>
          </cell>
          <cell r="M168" t="str">
            <v xml:space="preserve"> </v>
          </cell>
          <cell r="N168">
            <v>0</v>
          </cell>
        </row>
        <row r="169">
          <cell r="A169" t="str">
            <v>1170</v>
          </cell>
          <cell r="B169" t="str">
            <v>CCL1170  本溪市</v>
          </cell>
          <cell r="C169">
            <v>2624.0026899999998</v>
          </cell>
          <cell r="D169">
            <v>2499.0501809523807</v>
          </cell>
          <cell r="E169" t="str">
            <v xml:space="preserve"> </v>
          </cell>
          <cell r="F169">
            <v>0</v>
          </cell>
          <cell r="G169">
            <v>2624.0026899999998</v>
          </cell>
          <cell r="H169">
            <v>2499.0501809523807</v>
          </cell>
          <cell r="I169">
            <v>230.19756699999999</v>
          </cell>
          <cell r="J169">
            <v>219.23577809523809</v>
          </cell>
          <cell r="K169" t="str">
            <v xml:space="preserve"> </v>
          </cell>
          <cell r="L169">
            <v>0</v>
          </cell>
          <cell r="M169">
            <v>230.19756699999999</v>
          </cell>
          <cell r="N169">
            <v>219.23577809523809</v>
          </cell>
        </row>
        <row r="170">
          <cell r="A170" t="str">
            <v>1230</v>
          </cell>
          <cell r="B170" t="str">
            <v>CCL1230  阜新市</v>
          </cell>
          <cell r="C170">
            <v>2364.1499399999998</v>
          </cell>
          <cell r="D170">
            <v>2251.5713714285712</v>
          </cell>
          <cell r="E170" t="str">
            <v xml:space="preserve"> </v>
          </cell>
          <cell r="F170">
            <v>0</v>
          </cell>
          <cell r="G170">
            <v>2364.1499399999998</v>
          </cell>
          <cell r="H170">
            <v>2251.5713714285712</v>
          </cell>
          <cell r="I170">
            <v>296.661295</v>
          </cell>
          <cell r="J170">
            <v>282.53456666666665</v>
          </cell>
          <cell r="K170" t="str">
            <v xml:space="preserve"> </v>
          </cell>
          <cell r="L170">
            <v>0</v>
          </cell>
          <cell r="M170">
            <v>296.661295</v>
          </cell>
          <cell r="N170">
            <v>282.53456666666665</v>
          </cell>
        </row>
        <row r="171">
          <cell r="A171" t="str">
            <v>1120</v>
          </cell>
          <cell r="B171" t="str">
            <v>CCL1120  铁岭市</v>
          </cell>
          <cell r="C171">
            <v>879.07095200000003</v>
          </cell>
          <cell r="D171">
            <v>837.21043047619048</v>
          </cell>
          <cell r="E171" t="str">
            <v xml:space="preserve"> </v>
          </cell>
          <cell r="F171">
            <v>0</v>
          </cell>
          <cell r="G171">
            <v>879.07095200000003</v>
          </cell>
          <cell r="H171">
            <v>837.21043047619048</v>
          </cell>
          <cell r="I171">
            <v>120.63909999999998</v>
          </cell>
          <cell r="J171">
            <v>114.89438095238093</v>
          </cell>
          <cell r="K171" t="str">
            <v xml:space="preserve"> </v>
          </cell>
          <cell r="L171">
            <v>0</v>
          </cell>
          <cell r="M171">
            <v>120.63909999999998</v>
          </cell>
          <cell r="N171">
            <v>114.89438095238093</v>
          </cell>
        </row>
        <row r="172">
          <cell r="A172" t="str">
            <v>1127</v>
          </cell>
          <cell r="B172" t="str">
            <v>CCL1127  铁法市</v>
          </cell>
          <cell r="C172" t="str">
            <v xml:space="preserve"> </v>
          </cell>
          <cell r="D172">
            <v>0</v>
          </cell>
          <cell r="E172" t="str">
            <v xml:space="preserve"> </v>
          </cell>
          <cell r="F172">
            <v>0</v>
          </cell>
          <cell r="G172" t="str">
            <v xml:space="preserve"> </v>
          </cell>
          <cell r="H172">
            <v>0</v>
          </cell>
          <cell r="I172" t="str">
            <v xml:space="preserve"> </v>
          </cell>
          <cell r="J172">
            <v>0</v>
          </cell>
          <cell r="K172" t="str">
            <v xml:space="preserve"> </v>
          </cell>
          <cell r="L172">
            <v>0</v>
          </cell>
          <cell r="M172" t="str">
            <v xml:space="preserve"> </v>
          </cell>
          <cell r="N172">
            <v>0</v>
          </cell>
        </row>
        <row r="173">
          <cell r="A173" t="str">
            <v>1142</v>
          </cell>
          <cell r="B173" t="str">
            <v>CCL1142  海城市</v>
          </cell>
          <cell r="C173">
            <v>6149.5085990000007</v>
          </cell>
          <cell r="D173">
            <v>5856.6748561904769</v>
          </cell>
          <cell r="E173" t="str">
            <v xml:space="preserve"> </v>
          </cell>
          <cell r="F173">
            <v>0</v>
          </cell>
          <cell r="G173">
            <v>6149.5085990000007</v>
          </cell>
          <cell r="H173">
            <v>5856.6748561904769</v>
          </cell>
          <cell r="I173">
            <v>424.862393</v>
          </cell>
          <cell r="J173">
            <v>404.63085047619046</v>
          </cell>
          <cell r="K173" t="str">
            <v xml:space="preserve"> </v>
          </cell>
          <cell r="L173">
            <v>0</v>
          </cell>
          <cell r="M173">
            <v>424.862393</v>
          </cell>
          <cell r="N173">
            <v>404.63085047619046</v>
          </cell>
        </row>
        <row r="174">
          <cell r="A174" t="str">
            <v>1240</v>
          </cell>
          <cell r="B174" t="str">
            <v>CCL1240  盘锦市</v>
          </cell>
          <cell r="C174">
            <v>3394.4372930000004</v>
          </cell>
          <cell r="D174">
            <v>3232.7974219047624</v>
          </cell>
          <cell r="E174" t="str">
            <v xml:space="preserve"> </v>
          </cell>
          <cell r="F174">
            <v>0</v>
          </cell>
          <cell r="G174">
            <v>3394.4372930000004</v>
          </cell>
          <cell r="H174">
            <v>3232.7974219047624</v>
          </cell>
          <cell r="I174">
            <v>272.54975100000001</v>
          </cell>
          <cell r="J174">
            <v>259.57119142857141</v>
          </cell>
          <cell r="K174" t="str">
            <v xml:space="preserve"> </v>
          </cell>
          <cell r="L174">
            <v>0</v>
          </cell>
          <cell r="M174">
            <v>272.54975100000001</v>
          </cell>
          <cell r="N174">
            <v>259.57119142857141</v>
          </cell>
        </row>
        <row r="175">
          <cell r="A175" t="str">
            <v>1123</v>
          </cell>
          <cell r="B175" t="str">
            <v>CCL1123  开原市</v>
          </cell>
          <cell r="C175">
            <v>724.81143899999995</v>
          </cell>
          <cell r="D175">
            <v>690.29660857142846</v>
          </cell>
          <cell r="E175" t="str">
            <v xml:space="preserve"> </v>
          </cell>
          <cell r="F175">
            <v>0</v>
          </cell>
          <cell r="G175">
            <v>724.81143899999995</v>
          </cell>
          <cell r="H175">
            <v>690.29660857142846</v>
          </cell>
          <cell r="I175">
            <v>44.855592000000001</v>
          </cell>
          <cell r="J175">
            <v>42.719611428571426</v>
          </cell>
          <cell r="K175" t="str">
            <v xml:space="preserve"> </v>
          </cell>
          <cell r="L175">
            <v>0</v>
          </cell>
          <cell r="M175">
            <v>44.855592000000001</v>
          </cell>
          <cell r="N175">
            <v>42.719611428571426</v>
          </cell>
        </row>
        <row r="176">
          <cell r="A176" t="str">
            <v>1250</v>
          </cell>
          <cell r="B176" t="str">
            <v>CCL1250  葫芦岛市</v>
          </cell>
          <cell r="C176">
            <v>2112.3976729999999</v>
          </cell>
          <cell r="D176">
            <v>2011.8073076190474</v>
          </cell>
          <cell r="E176" t="str">
            <v xml:space="preserve"> </v>
          </cell>
          <cell r="F176">
            <v>0</v>
          </cell>
          <cell r="G176">
            <v>2112.3976729999999</v>
          </cell>
          <cell r="H176">
            <v>2011.8073076190474</v>
          </cell>
          <cell r="I176">
            <v>214.51334</v>
          </cell>
          <cell r="J176">
            <v>204.29841904761903</v>
          </cell>
          <cell r="K176" t="str">
            <v xml:space="preserve"> </v>
          </cell>
          <cell r="L176">
            <v>0</v>
          </cell>
          <cell r="M176">
            <v>214.51334</v>
          </cell>
          <cell r="N176">
            <v>204.29841904761903</v>
          </cell>
        </row>
        <row r="177">
          <cell r="A177" t="str">
            <v>1252</v>
          </cell>
          <cell r="B177" t="str">
            <v>CCL1252  绥中县</v>
          </cell>
          <cell r="C177">
            <v>1059.2957859999997</v>
          </cell>
          <cell r="D177">
            <v>1008.8531295238092</v>
          </cell>
          <cell r="E177" t="str">
            <v xml:space="preserve"> </v>
          </cell>
          <cell r="F177">
            <v>0</v>
          </cell>
          <cell r="G177">
            <v>1059.2957859999997</v>
          </cell>
          <cell r="H177">
            <v>1008.8531295238092</v>
          </cell>
          <cell r="I177">
            <v>142.26440300000002</v>
          </cell>
          <cell r="J177">
            <v>135.48990761904764</v>
          </cell>
          <cell r="K177" t="str">
            <v xml:space="preserve"> </v>
          </cell>
          <cell r="L177">
            <v>0</v>
          </cell>
          <cell r="M177">
            <v>142.26440300000002</v>
          </cell>
          <cell r="N177">
            <v>135.48990761904764</v>
          </cell>
        </row>
        <row r="178">
          <cell r="A178" t="str">
            <v>1163</v>
          </cell>
          <cell r="B178" t="str">
            <v>CCL1163  瓦房店市</v>
          </cell>
          <cell r="C178">
            <v>1404.2674089999998</v>
          </cell>
          <cell r="D178">
            <v>1337.397532380952</v>
          </cell>
          <cell r="E178" t="str">
            <v xml:space="preserve"> </v>
          </cell>
          <cell r="F178">
            <v>0</v>
          </cell>
          <cell r="G178">
            <v>1404.2674089999998</v>
          </cell>
          <cell r="H178">
            <v>1337.397532380952</v>
          </cell>
          <cell r="I178">
            <v>203.910054</v>
          </cell>
          <cell r="J178">
            <v>194.20005142857141</v>
          </cell>
          <cell r="K178" t="str">
            <v xml:space="preserve"> </v>
          </cell>
          <cell r="L178">
            <v>0</v>
          </cell>
          <cell r="M178">
            <v>203.910054</v>
          </cell>
          <cell r="N178">
            <v>194.20005142857141</v>
          </cell>
        </row>
        <row r="179">
          <cell r="A179" t="str">
            <v>1162</v>
          </cell>
          <cell r="B179" t="str">
            <v>CCL1162  普兰店市</v>
          </cell>
          <cell r="C179">
            <v>1999.871124</v>
          </cell>
          <cell r="D179">
            <v>1904.6391657142856</v>
          </cell>
          <cell r="E179" t="str">
            <v xml:space="preserve"> </v>
          </cell>
          <cell r="F179">
            <v>0</v>
          </cell>
          <cell r="G179">
            <v>1999.871124</v>
          </cell>
          <cell r="H179">
            <v>1904.6391657142856</v>
          </cell>
          <cell r="I179">
            <v>171.654876</v>
          </cell>
          <cell r="J179">
            <v>163.48083428571428</v>
          </cell>
          <cell r="K179" t="str">
            <v xml:space="preserve"> </v>
          </cell>
          <cell r="L179">
            <v>0</v>
          </cell>
          <cell r="M179">
            <v>171.654876</v>
          </cell>
          <cell r="N179">
            <v>163.48083428571428</v>
          </cell>
        </row>
        <row r="180">
          <cell r="A180" t="str">
            <v>1164</v>
          </cell>
          <cell r="B180" t="str">
            <v>CCL1164  庄河市</v>
          </cell>
          <cell r="C180">
            <v>838.71495299999992</v>
          </cell>
          <cell r="D180">
            <v>798.77614571428558</v>
          </cell>
          <cell r="E180" t="str">
            <v xml:space="preserve"> </v>
          </cell>
          <cell r="F180">
            <v>0</v>
          </cell>
          <cell r="G180">
            <v>838.71495299999992</v>
          </cell>
          <cell r="H180">
            <v>798.77614571428558</v>
          </cell>
          <cell r="I180">
            <v>121.529186</v>
          </cell>
          <cell r="J180">
            <v>115.74208190476189</v>
          </cell>
          <cell r="K180" t="str">
            <v xml:space="preserve"> </v>
          </cell>
          <cell r="L180">
            <v>0</v>
          </cell>
          <cell r="M180">
            <v>121.529186</v>
          </cell>
          <cell r="N180">
            <v>115.74208190476189</v>
          </cell>
        </row>
        <row r="181">
          <cell r="A181" t="str">
            <v>1151</v>
          </cell>
          <cell r="B181" t="str">
            <v>CCL1151  大石桥市</v>
          </cell>
          <cell r="C181">
            <v>3344.8972240000003</v>
          </cell>
          <cell r="D181">
            <v>3185.6164038095239</v>
          </cell>
          <cell r="E181" t="str">
            <v xml:space="preserve"> </v>
          </cell>
          <cell r="F181">
            <v>0</v>
          </cell>
          <cell r="G181">
            <v>3344.8972240000003</v>
          </cell>
          <cell r="H181">
            <v>3185.6164038095239</v>
          </cell>
          <cell r="I181">
            <v>247.49282700000001</v>
          </cell>
          <cell r="J181">
            <v>235.70745428571428</v>
          </cell>
          <cell r="K181" t="str">
            <v xml:space="preserve"> </v>
          </cell>
          <cell r="L181">
            <v>0</v>
          </cell>
          <cell r="M181">
            <v>247.49282700000001</v>
          </cell>
          <cell r="N181">
            <v>235.70745428571428</v>
          </cell>
        </row>
        <row r="182">
          <cell r="A182" t="str">
            <v>1304</v>
          </cell>
          <cell r="B182" t="str">
            <v>CCL1304  榆树市</v>
          </cell>
          <cell r="C182" t="str">
            <v xml:space="preserve"> </v>
          </cell>
          <cell r="D182">
            <v>0</v>
          </cell>
          <cell r="E182" t="str">
            <v xml:space="preserve"> </v>
          </cell>
          <cell r="F182">
            <v>0</v>
          </cell>
          <cell r="G182" t="str">
            <v xml:space="preserve"> </v>
          </cell>
          <cell r="H182">
            <v>0</v>
          </cell>
          <cell r="I182" t="str">
            <v xml:space="preserve"> </v>
          </cell>
          <cell r="J182">
            <v>0</v>
          </cell>
          <cell r="K182" t="str">
            <v xml:space="preserve"> </v>
          </cell>
          <cell r="L182">
            <v>0</v>
          </cell>
          <cell r="M182" t="str">
            <v xml:space="preserve"> </v>
          </cell>
          <cell r="N182">
            <v>0</v>
          </cell>
        </row>
        <row r="183">
          <cell r="A183" t="str">
            <v>1303</v>
          </cell>
          <cell r="B183" t="str">
            <v>CCL1303  德惠市</v>
          </cell>
          <cell r="C183">
            <v>33.869157999999999</v>
          </cell>
          <cell r="D183">
            <v>32.256340952380953</v>
          </cell>
          <cell r="E183" t="str">
            <v xml:space="preserve"> </v>
          </cell>
          <cell r="F183">
            <v>0</v>
          </cell>
          <cell r="G183">
            <v>33.869157999999999</v>
          </cell>
          <cell r="H183">
            <v>32.256340952380953</v>
          </cell>
          <cell r="I183">
            <v>33.869157999999999</v>
          </cell>
          <cell r="J183">
            <v>32.256340952380953</v>
          </cell>
          <cell r="K183" t="str">
            <v xml:space="preserve"> </v>
          </cell>
          <cell r="L183">
            <v>0</v>
          </cell>
          <cell r="M183">
            <v>33.869157999999999</v>
          </cell>
          <cell r="N183">
            <v>32.256340952380953</v>
          </cell>
        </row>
        <row r="184">
          <cell r="A184" t="str">
            <v>1370</v>
          </cell>
          <cell r="B184" t="str">
            <v>CCL1370  白城市</v>
          </cell>
          <cell r="C184">
            <v>919.89175300000011</v>
          </cell>
          <cell r="D184">
            <v>876.08738380952389</v>
          </cell>
          <cell r="E184" t="str">
            <v xml:space="preserve"> </v>
          </cell>
          <cell r="F184">
            <v>0</v>
          </cell>
          <cell r="G184">
            <v>919.89175300000011</v>
          </cell>
          <cell r="H184">
            <v>876.08738380952389</v>
          </cell>
          <cell r="I184">
            <v>101.119269</v>
          </cell>
          <cell r="J184">
            <v>96.304065714285713</v>
          </cell>
          <cell r="K184" t="str">
            <v xml:space="preserve"> </v>
          </cell>
          <cell r="L184">
            <v>0</v>
          </cell>
          <cell r="M184">
            <v>101.119269</v>
          </cell>
          <cell r="N184">
            <v>96.304065714285713</v>
          </cell>
        </row>
        <row r="185">
          <cell r="A185" t="str">
            <v>1350</v>
          </cell>
          <cell r="B185" t="str">
            <v>CCL1350  梅河口市</v>
          </cell>
          <cell r="C185">
            <v>2148.4269830000003</v>
          </cell>
          <cell r="D185">
            <v>2046.1209361904764</v>
          </cell>
          <cell r="E185" t="str">
            <v xml:space="preserve"> </v>
          </cell>
          <cell r="F185">
            <v>0</v>
          </cell>
          <cell r="G185">
            <v>2148.4269830000003</v>
          </cell>
          <cell r="H185">
            <v>2046.1209361904764</v>
          </cell>
          <cell r="I185">
            <v>102.95489999999999</v>
          </cell>
          <cell r="J185">
            <v>98.052285714285702</v>
          </cell>
          <cell r="K185" t="str">
            <v xml:space="preserve"> </v>
          </cell>
          <cell r="L185">
            <v>0</v>
          </cell>
          <cell r="M185">
            <v>102.95489999999999</v>
          </cell>
          <cell r="N185">
            <v>98.052285714285702</v>
          </cell>
        </row>
        <row r="186">
          <cell r="A186" t="str">
            <v>1330</v>
          </cell>
          <cell r="B186" t="str">
            <v>CCL1330  延吉市</v>
          </cell>
          <cell r="C186">
            <v>2895.8365979999999</v>
          </cell>
          <cell r="D186">
            <v>2757.9396171428571</v>
          </cell>
          <cell r="E186" t="str">
            <v xml:space="preserve"> </v>
          </cell>
          <cell r="F186">
            <v>0</v>
          </cell>
          <cell r="G186">
            <v>2895.8365979999999</v>
          </cell>
          <cell r="H186">
            <v>2757.9396171428571</v>
          </cell>
          <cell r="I186">
            <v>192.597734</v>
          </cell>
          <cell r="J186">
            <v>183.42641333333333</v>
          </cell>
          <cell r="K186" t="str">
            <v xml:space="preserve"> </v>
          </cell>
          <cell r="L186">
            <v>0</v>
          </cell>
          <cell r="M186">
            <v>192.597734</v>
          </cell>
          <cell r="N186">
            <v>183.42641333333333</v>
          </cell>
        </row>
        <row r="187">
          <cell r="A187" t="str">
            <v>1340</v>
          </cell>
          <cell r="B187" t="str">
            <v>CCL1340  通化市</v>
          </cell>
          <cell r="C187">
            <v>1320.1667620000001</v>
          </cell>
          <cell r="D187">
            <v>1257.301678095238</v>
          </cell>
          <cell r="E187" t="str">
            <v xml:space="preserve"> </v>
          </cell>
          <cell r="F187">
            <v>0</v>
          </cell>
          <cell r="G187">
            <v>1320.1667620000001</v>
          </cell>
          <cell r="H187">
            <v>1257.301678095238</v>
          </cell>
          <cell r="I187">
            <v>164.25349199999999</v>
          </cell>
          <cell r="J187">
            <v>156.43189714285714</v>
          </cell>
          <cell r="K187" t="str">
            <v xml:space="preserve"> </v>
          </cell>
          <cell r="L187">
            <v>0</v>
          </cell>
          <cell r="M187">
            <v>164.25349199999999</v>
          </cell>
          <cell r="N187">
            <v>156.43189714285714</v>
          </cell>
        </row>
        <row r="188">
          <cell r="A188" t="str">
            <v>1360</v>
          </cell>
          <cell r="B188" t="str">
            <v>CCL1360  西平市</v>
          </cell>
          <cell r="C188">
            <v>2262.460873</v>
          </cell>
          <cell r="D188">
            <v>2154.7246409523809</v>
          </cell>
          <cell r="E188" t="str">
            <v xml:space="preserve"> </v>
          </cell>
          <cell r="F188">
            <v>0</v>
          </cell>
          <cell r="G188">
            <v>2262.460873</v>
          </cell>
          <cell r="H188">
            <v>2154.7246409523809</v>
          </cell>
          <cell r="I188">
            <v>230.90030400000001</v>
          </cell>
          <cell r="J188">
            <v>219.90505142857143</v>
          </cell>
          <cell r="K188" t="str">
            <v xml:space="preserve"> </v>
          </cell>
          <cell r="L188">
            <v>0</v>
          </cell>
          <cell r="M188">
            <v>230.90030400000001</v>
          </cell>
          <cell r="N188">
            <v>219.90505142857143</v>
          </cell>
        </row>
        <row r="189">
          <cell r="A189" t="str">
            <v>1362</v>
          </cell>
          <cell r="B189" t="str">
            <v>CCL1362  辽源市</v>
          </cell>
          <cell r="C189">
            <v>1091.186874</v>
          </cell>
          <cell r="D189">
            <v>1039.2255942857141</v>
          </cell>
          <cell r="E189" t="str">
            <v xml:space="preserve"> </v>
          </cell>
          <cell r="F189">
            <v>0</v>
          </cell>
          <cell r="G189">
            <v>1091.186874</v>
          </cell>
          <cell r="H189">
            <v>1039.2255942857141</v>
          </cell>
          <cell r="I189">
            <v>45.807245000000002</v>
          </cell>
          <cell r="J189">
            <v>43.625947619047622</v>
          </cell>
          <cell r="K189" t="str">
            <v xml:space="preserve"> </v>
          </cell>
          <cell r="L189">
            <v>0</v>
          </cell>
          <cell r="M189">
            <v>45.807245000000002</v>
          </cell>
          <cell r="N189">
            <v>43.625947619047622</v>
          </cell>
        </row>
        <row r="190">
          <cell r="A190" t="str">
            <v>1343</v>
          </cell>
          <cell r="B190" t="str">
            <v>CCL1343  白山市</v>
          </cell>
          <cell r="C190">
            <v>2138.529927</v>
          </cell>
          <cell r="D190">
            <v>2036.6951685714284</v>
          </cell>
          <cell r="E190" t="str">
            <v xml:space="preserve"> </v>
          </cell>
          <cell r="F190">
            <v>0</v>
          </cell>
          <cell r="G190">
            <v>2138.529927</v>
          </cell>
          <cell r="H190">
            <v>2036.6951685714284</v>
          </cell>
          <cell r="I190">
            <v>269.49528900000001</v>
          </cell>
          <cell r="J190">
            <v>256.66217999999998</v>
          </cell>
          <cell r="K190" t="str">
            <v xml:space="preserve"> </v>
          </cell>
          <cell r="L190">
            <v>0</v>
          </cell>
          <cell r="M190">
            <v>269.49528900000001</v>
          </cell>
          <cell r="N190">
            <v>256.66217999999998</v>
          </cell>
        </row>
        <row r="191">
          <cell r="A191" t="str">
            <v>1380</v>
          </cell>
          <cell r="B191" t="str">
            <v>CCL1380  松源市</v>
          </cell>
          <cell r="C191">
            <v>2024.4941940000001</v>
          </cell>
          <cell r="D191">
            <v>1928.0897085714287</v>
          </cell>
          <cell r="E191" t="str">
            <v xml:space="preserve"> </v>
          </cell>
          <cell r="F191">
            <v>0</v>
          </cell>
          <cell r="G191">
            <v>2024.4941940000001</v>
          </cell>
          <cell r="H191">
            <v>1928.0897085714287</v>
          </cell>
          <cell r="I191">
            <v>255.11142000000001</v>
          </cell>
          <cell r="J191">
            <v>242.96325714285715</v>
          </cell>
          <cell r="K191" t="str">
            <v xml:space="preserve"> </v>
          </cell>
          <cell r="L191">
            <v>0</v>
          </cell>
          <cell r="M191">
            <v>255.11142000000001</v>
          </cell>
          <cell r="N191">
            <v>242.96325714285715</v>
          </cell>
        </row>
        <row r="192">
          <cell r="A192" t="str">
            <v>1361</v>
          </cell>
          <cell r="B192" t="str">
            <v>CCL1361  公主岭市</v>
          </cell>
          <cell r="C192">
            <v>2223.6571779999999</v>
          </cell>
          <cell r="D192">
            <v>2117.768740952381</v>
          </cell>
          <cell r="E192" t="str">
            <v xml:space="preserve"> </v>
          </cell>
          <cell r="F192">
            <v>0</v>
          </cell>
          <cell r="G192">
            <v>2223.6571779999999</v>
          </cell>
          <cell r="H192">
            <v>2117.768740952381</v>
          </cell>
          <cell r="I192">
            <v>204.13729000000001</v>
          </cell>
          <cell r="J192">
            <v>194.41646666666668</v>
          </cell>
          <cell r="K192" t="str">
            <v xml:space="preserve"> </v>
          </cell>
          <cell r="L192">
            <v>0</v>
          </cell>
          <cell r="M192">
            <v>204.13729000000001</v>
          </cell>
          <cell r="N192">
            <v>194.41646666666668</v>
          </cell>
        </row>
        <row r="193">
          <cell r="A193" t="str">
            <v>1305</v>
          </cell>
          <cell r="B193" t="str">
            <v>CCL1305  九台市</v>
          </cell>
          <cell r="C193">
            <v>845.41703000000007</v>
          </cell>
          <cell r="D193">
            <v>805.15907619047618</v>
          </cell>
          <cell r="E193" t="str">
            <v xml:space="preserve"> </v>
          </cell>
          <cell r="F193">
            <v>0</v>
          </cell>
          <cell r="G193">
            <v>845.41703000000007</v>
          </cell>
          <cell r="H193">
            <v>805.15907619047618</v>
          </cell>
          <cell r="I193">
            <v>157.007519</v>
          </cell>
          <cell r="J193">
            <v>149.53097047619048</v>
          </cell>
          <cell r="K193" t="str">
            <v xml:space="preserve"> </v>
          </cell>
          <cell r="L193">
            <v>0</v>
          </cell>
          <cell r="M193">
            <v>157.007519</v>
          </cell>
          <cell r="N193">
            <v>149.53097047619048</v>
          </cell>
        </row>
        <row r="194">
          <cell r="A194" t="str">
            <v>1371</v>
          </cell>
          <cell r="B194" t="str">
            <v>CCL1371  洮南市</v>
          </cell>
          <cell r="C194">
            <v>690.19478099999992</v>
          </cell>
          <cell r="D194">
            <v>657.32836285714279</v>
          </cell>
          <cell r="E194" t="str">
            <v xml:space="preserve"> </v>
          </cell>
          <cell r="F194">
            <v>0</v>
          </cell>
          <cell r="G194">
            <v>690.19478099999992</v>
          </cell>
          <cell r="H194">
            <v>657.32836285714279</v>
          </cell>
          <cell r="I194">
            <v>127.584307</v>
          </cell>
          <cell r="J194">
            <v>121.5088638095238</v>
          </cell>
          <cell r="K194" t="str">
            <v xml:space="preserve"> </v>
          </cell>
          <cell r="L194">
            <v>0</v>
          </cell>
          <cell r="M194">
            <v>127.584307</v>
          </cell>
          <cell r="N194">
            <v>121.5088638095238</v>
          </cell>
        </row>
        <row r="195">
          <cell r="A195" t="str">
            <v>1540</v>
          </cell>
          <cell r="B195" t="str">
            <v>CCL1540  佳木斯市</v>
          </cell>
          <cell r="C195">
            <v>11277.452225000001</v>
          </cell>
          <cell r="D195">
            <v>10740.430690476191</v>
          </cell>
          <cell r="E195" t="str">
            <v xml:space="preserve"> </v>
          </cell>
          <cell r="F195">
            <v>0</v>
          </cell>
          <cell r="G195">
            <v>11277.452225000001</v>
          </cell>
          <cell r="H195">
            <v>10740.430690476191</v>
          </cell>
          <cell r="I195">
            <v>1087.8292289999999</v>
          </cell>
          <cell r="J195">
            <v>1036.0278371428572</v>
          </cell>
          <cell r="K195" t="str">
            <v xml:space="preserve"> </v>
          </cell>
          <cell r="L195">
            <v>0</v>
          </cell>
          <cell r="M195">
            <v>1087.8292289999999</v>
          </cell>
          <cell r="N195">
            <v>1036.0278371428572</v>
          </cell>
        </row>
        <row r="196">
          <cell r="A196" t="str">
            <v>1570</v>
          </cell>
          <cell r="B196" t="str">
            <v>CCL1570  牡丹江市</v>
          </cell>
          <cell r="C196">
            <v>7424.1948670000011</v>
          </cell>
          <cell r="D196">
            <v>7070.6617780952392</v>
          </cell>
          <cell r="E196" t="str">
            <v xml:space="preserve"> </v>
          </cell>
          <cell r="F196">
            <v>0</v>
          </cell>
          <cell r="G196">
            <v>7424.1948670000011</v>
          </cell>
          <cell r="H196">
            <v>7070.6617780952392</v>
          </cell>
          <cell r="I196">
            <v>615.33665200000007</v>
          </cell>
          <cell r="J196">
            <v>586.03490666666676</v>
          </cell>
          <cell r="K196" t="str">
            <v xml:space="preserve"> </v>
          </cell>
          <cell r="L196">
            <v>0</v>
          </cell>
          <cell r="M196">
            <v>615.33665200000007</v>
          </cell>
          <cell r="N196">
            <v>586.03490666666676</v>
          </cell>
        </row>
        <row r="197">
          <cell r="A197" t="str">
            <v>1573</v>
          </cell>
          <cell r="B197" t="str">
            <v>CCL1573  绥芬河市</v>
          </cell>
          <cell r="C197">
            <v>-119.12717999999998</v>
          </cell>
          <cell r="D197">
            <v>0</v>
          </cell>
          <cell r="E197" t="str">
            <v xml:space="preserve"> </v>
          </cell>
          <cell r="F197">
            <v>0</v>
          </cell>
          <cell r="G197">
            <v>-119.12717999999998</v>
          </cell>
          <cell r="H197">
            <v>0</v>
          </cell>
          <cell r="I197" t="str">
            <v xml:space="preserve"> </v>
          </cell>
          <cell r="J197">
            <v>0</v>
          </cell>
          <cell r="K197" t="str">
            <v xml:space="preserve"> </v>
          </cell>
          <cell r="L197">
            <v>0</v>
          </cell>
          <cell r="M197" t="str">
            <v xml:space="preserve"> </v>
          </cell>
          <cell r="N197">
            <v>0</v>
          </cell>
        </row>
        <row r="198">
          <cell r="A198" t="str">
            <v>1610</v>
          </cell>
          <cell r="B198" t="str">
            <v>CCL1610  齐齐哈尔市</v>
          </cell>
          <cell r="C198">
            <v>8205.1584019999991</v>
          </cell>
          <cell r="D198">
            <v>7814.4365733333325</v>
          </cell>
          <cell r="E198" t="str">
            <v xml:space="preserve"> </v>
          </cell>
          <cell r="F198">
            <v>0</v>
          </cell>
          <cell r="G198">
            <v>8205.1584019999991</v>
          </cell>
          <cell r="H198">
            <v>7814.4365733333325</v>
          </cell>
          <cell r="I198">
            <v>835.54749700000002</v>
          </cell>
          <cell r="J198">
            <v>795.75952095238097</v>
          </cell>
          <cell r="K198" t="str">
            <v xml:space="preserve"> </v>
          </cell>
          <cell r="L198">
            <v>0</v>
          </cell>
          <cell r="M198">
            <v>835.54749700000002</v>
          </cell>
          <cell r="N198">
            <v>795.75952095238097</v>
          </cell>
        </row>
        <row r="199">
          <cell r="A199" t="str">
            <v>1613</v>
          </cell>
          <cell r="B199" t="str">
            <v>CCL1613  讷河市</v>
          </cell>
          <cell r="C199" t="str">
            <v xml:space="preserve"> </v>
          </cell>
          <cell r="D199">
            <v>0</v>
          </cell>
          <cell r="E199" t="str">
            <v xml:space="preserve"> </v>
          </cell>
          <cell r="F199">
            <v>0</v>
          </cell>
          <cell r="G199" t="str">
            <v xml:space="preserve"> </v>
          </cell>
          <cell r="H199">
            <v>0</v>
          </cell>
          <cell r="I199" t="str">
            <v xml:space="preserve"> </v>
          </cell>
          <cell r="J199">
            <v>0</v>
          </cell>
          <cell r="K199" t="str">
            <v xml:space="preserve"> </v>
          </cell>
          <cell r="L199">
            <v>0</v>
          </cell>
          <cell r="M199" t="str">
            <v xml:space="preserve"> </v>
          </cell>
          <cell r="N199">
            <v>0</v>
          </cell>
        </row>
        <row r="200">
          <cell r="A200" t="str">
            <v>1581</v>
          </cell>
          <cell r="B200" t="str">
            <v>CCL1581  鸡西市</v>
          </cell>
          <cell r="C200">
            <v>8190.6692709999998</v>
          </cell>
          <cell r="D200">
            <v>7800.6374009523806</v>
          </cell>
          <cell r="E200" t="str">
            <v xml:space="preserve"> </v>
          </cell>
          <cell r="F200">
            <v>0</v>
          </cell>
          <cell r="G200">
            <v>8190.6692709999998</v>
          </cell>
          <cell r="H200">
            <v>7800.6374009523806</v>
          </cell>
          <cell r="I200">
            <v>497.59596899999997</v>
          </cell>
          <cell r="J200">
            <v>473.9009228571428</v>
          </cell>
          <cell r="K200" t="str">
            <v xml:space="preserve"> </v>
          </cell>
          <cell r="L200">
            <v>0</v>
          </cell>
          <cell r="M200">
            <v>497.59596899999997</v>
          </cell>
          <cell r="N200">
            <v>473.9009228571428</v>
          </cell>
        </row>
        <row r="201">
          <cell r="A201" t="str">
            <v>1520</v>
          </cell>
          <cell r="B201" t="str">
            <v>CCL1520  绥化市</v>
          </cell>
          <cell r="C201">
            <v>1499.3346919999999</v>
          </cell>
          <cell r="D201">
            <v>1427.9378019047617</v>
          </cell>
          <cell r="E201" t="str">
            <v xml:space="preserve"> </v>
          </cell>
          <cell r="F201">
            <v>0</v>
          </cell>
          <cell r="G201">
            <v>1499.3346919999999</v>
          </cell>
          <cell r="H201">
            <v>1427.9378019047617</v>
          </cell>
          <cell r="I201">
            <v>189.203215</v>
          </cell>
          <cell r="J201">
            <v>180.1935380952381</v>
          </cell>
          <cell r="K201" t="str">
            <v xml:space="preserve"> </v>
          </cell>
          <cell r="L201">
            <v>0</v>
          </cell>
          <cell r="M201">
            <v>189.203215</v>
          </cell>
          <cell r="N201">
            <v>180.1935380952381</v>
          </cell>
        </row>
        <row r="202">
          <cell r="A202" t="str">
            <v>1514</v>
          </cell>
          <cell r="B202" t="str">
            <v>CCL1514  安达市</v>
          </cell>
          <cell r="C202">
            <v>767.70189500000004</v>
          </cell>
          <cell r="D202">
            <v>731.14466190476196</v>
          </cell>
          <cell r="E202" t="str">
            <v xml:space="preserve"> </v>
          </cell>
          <cell r="F202">
            <v>0</v>
          </cell>
          <cell r="G202">
            <v>767.70189500000004</v>
          </cell>
          <cell r="H202">
            <v>731.14466190476196</v>
          </cell>
          <cell r="I202">
            <v>102.818996</v>
          </cell>
          <cell r="J202">
            <v>97.922853333333322</v>
          </cell>
          <cell r="K202" t="str">
            <v xml:space="preserve"> </v>
          </cell>
          <cell r="L202">
            <v>0</v>
          </cell>
          <cell r="M202">
            <v>102.818996</v>
          </cell>
          <cell r="N202">
            <v>97.922853333333322</v>
          </cell>
        </row>
        <row r="203">
          <cell r="A203" t="str">
            <v>1643</v>
          </cell>
          <cell r="B203" t="str">
            <v>CCL1643  黑河市</v>
          </cell>
          <cell r="C203">
            <v>602.76511899999991</v>
          </cell>
          <cell r="D203">
            <v>574.06201809523805</v>
          </cell>
          <cell r="E203" t="str">
            <v xml:space="preserve"> </v>
          </cell>
          <cell r="F203">
            <v>0</v>
          </cell>
          <cell r="G203">
            <v>602.76511899999991</v>
          </cell>
          <cell r="H203">
            <v>574.06201809523805</v>
          </cell>
          <cell r="I203">
            <v>27.997452000000003</v>
          </cell>
          <cell r="J203">
            <v>26.664240000000003</v>
          </cell>
          <cell r="K203" t="str">
            <v xml:space="preserve"> </v>
          </cell>
          <cell r="L203">
            <v>0</v>
          </cell>
          <cell r="M203">
            <v>27.997452000000003</v>
          </cell>
          <cell r="N203">
            <v>26.664240000000003</v>
          </cell>
        </row>
        <row r="204">
          <cell r="A204" t="str">
            <v>1640</v>
          </cell>
          <cell r="B204" t="str">
            <v>CCL1640  北安市</v>
          </cell>
          <cell r="C204" t="str">
            <v xml:space="preserve"> </v>
          </cell>
          <cell r="D204">
            <v>0</v>
          </cell>
          <cell r="E204" t="str">
            <v xml:space="preserve"> </v>
          </cell>
          <cell r="F204">
            <v>0</v>
          </cell>
          <cell r="G204" t="str">
            <v xml:space="preserve"> </v>
          </cell>
          <cell r="H204">
            <v>0</v>
          </cell>
          <cell r="I204" t="str">
            <v xml:space="preserve"> </v>
          </cell>
          <cell r="J204">
            <v>0</v>
          </cell>
          <cell r="K204" t="str">
            <v xml:space="preserve"> </v>
          </cell>
          <cell r="L204">
            <v>0</v>
          </cell>
          <cell r="M204" t="str">
            <v xml:space="preserve"> </v>
          </cell>
          <cell r="N204">
            <v>0</v>
          </cell>
        </row>
        <row r="205">
          <cell r="A205" t="str">
            <v>1546</v>
          </cell>
          <cell r="B205" t="str">
            <v>CCL1546  七台河市</v>
          </cell>
          <cell r="C205">
            <v>1406.9334600000002</v>
          </cell>
          <cell r="D205">
            <v>1339.9366285714286</v>
          </cell>
          <cell r="E205" t="str">
            <v xml:space="preserve"> </v>
          </cell>
          <cell r="F205">
            <v>0</v>
          </cell>
          <cell r="G205">
            <v>1406.9334600000002</v>
          </cell>
          <cell r="H205">
            <v>1339.9366285714286</v>
          </cell>
          <cell r="I205">
            <v>142.91074599999999</v>
          </cell>
          <cell r="J205">
            <v>136.10547238095236</v>
          </cell>
          <cell r="K205" t="str">
            <v xml:space="preserve"> </v>
          </cell>
          <cell r="L205">
            <v>0</v>
          </cell>
          <cell r="M205">
            <v>142.91074599999999</v>
          </cell>
          <cell r="N205">
            <v>136.10547238095236</v>
          </cell>
        </row>
        <row r="206">
          <cell r="A206" t="str">
            <v>1650</v>
          </cell>
          <cell r="B206" t="str">
            <v>CCL1650  大兴安岭地区</v>
          </cell>
          <cell r="C206">
            <v>337.06828199999995</v>
          </cell>
          <cell r="D206">
            <v>321.01741142857139</v>
          </cell>
          <cell r="E206" t="str">
            <v xml:space="preserve"> </v>
          </cell>
          <cell r="F206">
            <v>0</v>
          </cell>
          <cell r="G206">
            <v>337.06828199999995</v>
          </cell>
          <cell r="H206">
            <v>321.01741142857139</v>
          </cell>
          <cell r="I206">
            <v>102.87338700000001</v>
          </cell>
          <cell r="J206">
            <v>97.974654285714294</v>
          </cell>
          <cell r="K206" t="str">
            <v xml:space="preserve"> </v>
          </cell>
          <cell r="L206">
            <v>0</v>
          </cell>
          <cell r="M206">
            <v>102.87338700000001</v>
          </cell>
          <cell r="N206">
            <v>97.974654285714294</v>
          </cell>
        </row>
        <row r="207">
          <cell r="A207" t="str">
            <v>1530</v>
          </cell>
          <cell r="B207" t="str">
            <v>CCL1530  伊春市</v>
          </cell>
          <cell r="C207">
            <v>834.82761299999993</v>
          </cell>
          <cell r="D207">
            <v>795.073917142857</v>
          </cell>
          <cell r="E207" t="str">
            <v xml:space="preserve"> </v>
          </cell>
          <cell r="F207">
            <v>0</v>
          </cell>
          <cell r="G207">
            <v>834.82761299999993</v>
          </cell>
          <cell r="H207">
            <v>795.073917142857</v>
          </cell>
          <cell r="I207">
            <v>76.884152999999998</v>
          </cell>
          <cell r="J207">
            <v>73.223002857142845</v>
          </cell>
          <cell r="K207" t="str">
            <v xml:space="preserve"> </v>
          </cell>
          <cell r="L207">
            <v>0</v>
          </cell>
          <cell r="M207">
            <v>76.884152999999998</v>
          </cell>
          <cell r="N207">
            <v>73.223002857142845</v>
          </cell>
        </row>
        <row r="208">
          <cell r="A208" t="str">
            <v>1525</v>
          </cell>
          <cell r="B208" t="str">
            <v>CCL1525  铁力市</v>
          </cell>
          <cell r="C208" t="str">
            <v xml:space="preserve"> </v>
          </cell>
          <cell r="D208">
            <v>0</v>
          </cell>
          <cell r="E208" t="str">
            <v xml:space="preserve"> </v>
          </cell>
          <cell r="F208">
            <v>0</v>
          </cell>
          <cell r="G208" t="str">
            <v xml:space="preserve"> </v>
          </cell>
          <cell r="H208">
            <v>0</v>
          </cell>
          <cell r="I208" t="str">
            <v xml:space="preserve"> </v>
          </cell>
          <cell r="J208">
            <v>0</v>
          </cell>
          <cell r="K208" t="str">
            <v xml:space="preserve"> </v>
          </cell>
          <cell r="L208">
            <v>0</v>
          </cell>
          <cell r="M208" t="str">
            <v xml:space="preserve"> </v>
          </cell>
          <cell r="N208">
            <v>0</v>
          </cell>
        </row>
        <row r="209">
          <cell r="A209" t="str">
            <v>1506</v>
          </cell>
          <cell r="B209" t="str">
            <v>CCL1506  尚志市</v>
          </cell>
          <cell r="C209">
            <v>930.45470799999987</v>
          </cell>
          <cell r="D209">
            <v>886.14734095238077</v>
          </cell>
          <cell r="E209" t="str">
            <v xml:space="preserve"> </v>
          </cell>
          <cell r="F209">
            <v>0</v>
          </cell>
          <cell r="G209">
            <v>930.45470799999987</v>
          </cell>
          <cell r="H209">
            <v>886.14734095238077</v>
          </cell>
          <cell r="I209">
            <v>67.159103000000002</v>
          </cell>
          <cell r="J209">
            <v>63.961050476190472</v>
          </cell>
          <cell r="K209" t="str">
            <v xml:space="preserve"> </v>
          </cell>
          <cell r="L209">
            <v>0</v>
          </cell>
          <cell r="M209">
            <v>67.159103000000002</v>
          </cell>
          <cell r="N209">
            <v>63.961050476190472</v>
          </cell>
        </row>
        <row r="210">
          <cell r="A210" t="str">
            <v>1614</v>
          </cell>
          <cell r="B210" t="str">
            <v>CCL1614  嫩江县</v>
          </cell>
          <cell r="C210">
            <v>502.02572499999997</v>
          </cell>
          <cell r="D210">
            <v>478.11973809523806</v>
          </cell>
          <cell r="E210" t="str">
            <v xml:space="preserve"> </v>
          </cell>
          <cell r="F210">
            <v>0</v>
          </cell>
          <cell r="G210">
            <v>502.02572499999997</v>
          </cell>
          <cell r="H210">
            <v>478.11973809523806</v>
          </cell>
          <cell r="I210">
            <v>36.286035999999996</v>
          </cell>
          <cell r="J210">
            <v>34.558129523809519</v>
          </cell>
          <cell r="K210" t="str">
            <v xml:space="preserve"> </v>
          </cell>
          <cell r="L210">
            <v>0</v>
          </cell>
          <cell r="M210">
            <v>36.286035999999996</v>
          </cell>
          <cell r="N210">
            <v>34.558129523809519</v>
          </cell>
        </row>
        <row r="211">
          <cell r="A211" t="str">
            <v>1561</v>
          </cell>
          <cell r="B211" t="str">
            <v>CCL1561  富锦市</v>
          </cell>
          <cell r="C211">
            <v>509.29844300000002</v>
          </cell>
          <cell r="D211">
            <v>485.0461361904762</v>
          </cell>
          <cell r="E211" t="str">
            <v xml:space="preserve"> </v>
          </cell>
          <cell r="F211">
            <v>0</v>
          </cell>
          <cell r="G211">
            <v>509.29844300000002</v>
          </cell>
          <cell r="H211">
            <v>485.0461361904762</v>
          </cell>
          <cell r="I211">
            <v>38.312538000000004</v>
          </cell>
          <cell r="J211">
            <v>36.488131428571428</v>
          </cell>
          <cell r="K211" t="str">
            <v xml:space="preserve"> </v>
          </cell>
          <cell r="L211">
            <v>0</v>
          </cell>
          <cell r="M211">
            <v>38.312538000000004</v>
          </cell>
          <cell r="N211">
            <v>36.488131428571428</v>
          </cell>
        </row>
        <row r="212">
          <cell r="A212" t="str">
            <v>1541</v>
          </cell>
          <cell r="B212" t="str">
            <v>CCL1541  鹤岗市</v>
          </cell>
          <cell r="C212">
            <v>858.79136299999993</v>
          </cell>
          <cell r="D212">
            <v>817.89653619047613</v>
          </cell>
          <cell r="E212" t="str">
            <v xml:space="preserve"> </v>
          </cell>
          <cell r="F212">
            <v>0</v>
          </cell>
          <cell r="G212">
            <v>858.79136299999993</v>
          </cell>
          <cell r="H212">
            <v>817.89653619047613</v>
          </cell>
          <cell r="I212">
            <v>87.869043000000005</v>
          </cell>
          <cell r="J212">
            <v>83.684802857142856</v>
          </cell>
          <cell r="K212" t="str">
            <v xml:space="preserve"> </v>
          </cell>
          <cell r="L212">
            <v>0</v>
          </cell>
          <cell r="M212">
            <v>87.869043000000005</v>
          </cell>
          <cell r="N212">
            <v>83.684802857142856</v>
          </cell>
        </row>
        <row r="213">
          <cell r="A213" t="str">
            <v>1511</v>
          </cell>
          <cell r="B213" t="str">
            <v>CCL1511  肇东市</v>
          </cell>
          <cell r="C213">
            <v>1882.5825439999999</v>
          </cell>
          <cell r="D213">
            <v>1792.935756190476</v>
          </cell>
          <cell r="E213" t="str">
            <v xml:space="preserve"> </v>
          </cell>
          <cell r="F213">
            <v>0</v>
          </cell>
          <cell r="G213">
            <v>1882.5825439999999</v>
          </cell>
          <cell r="H213">
            <v>1792.935756190476</v>
          </cell>
          <cell r="I213">
            <v>146.93559400000001</v>
          </cell>
          <cell r="J213">
            <v>139.93866095238096</v>
          </cell>
          <cell r="K213" t="str">
            <v xml:space="preserve"> </v>
          </cell>
          <cell r="L213">
            <v>0</v>
          </cell>
          <cell r="M213">
            <v>146.93559400000001</v>
          </cell>
          <cell r="N213">
            <v>139.93866095238096</v>
          </cell>
        </row>
        <row r="214">
          <cell r="A214" t="str">
            <v>1551</v>
          </cell>
          <cell r="B214" t="str">
            <v>CCL1551  双鸭山市</v>
          </cell>
          <cell r="C214">
            <v>1325.062175</v>
          </cell>
          <cell r="D214">
            <v>1261.9639761904762</v>
          </cell>
          <cell r="E214" t="str">
            <v xml:space="preserve"> </v>
          </cell>
          <cell r="F214">
            <v>0</v>
          </cell>
          <cell r="G214">
            <v>1325.062175</v>
          </cell>
          <cell r="H214">
            <v>1261.9639761904762</v>
          </cell>
          <cell r="I214">
            <v>141.16711800000002</v>
          </cell>
          <cell r="J214">
            <v>134.44487428571429</v>
          </cell>
          <cell r="K214" t="str">
            <v xml:space="preserve"> </v>
          </cell>
          <cell r="L214">
            <v>0</v>
          </cell>
          <cell r="M214">
            <v>141.16711800000002</v>
          </cell>
          <cell r="N214">
            <v>134.44487428571429</v>
          </cell>
        </row>
        <row r="215">
          <cell r="A215" t="str">
            <v>1337</v>
          </cell>
          <cell r="B215" t="str">
            <v>CCL1337  敦化市</v>
          </cell>
          <cell r="C215">
            <v>607.69211500000006</v>
          </cell>
          <cell r="D215">
            <v>578.7543952380953</v>
          </cell>
          <cell r="E215" t="str">
            <v xml:space="preserve"> </v>
          </cell>
          <cell r="F215">
            <v>0</v>
          </cell>
          <cell r="G215">
            <v>607.69211500000006</v>
          </cell>
          <cell r="H215">
            <v>578.7543952380953</v>
          </cell>
          <cell r="I215">
            <v>55.438927</v>
          </cell>
          <cell r="J215">
            <v>52.798978095238091</v>
          </cell>
          <cell r="K215" t="str">
            <v xml:space="preserve"> </v>
          </cell>
          <cell r="L215">
            <v>0</v>
          </cell>
          <cell r="M215">
            <v>55.438927</v>
          </cell>
          <cell r="N215">
            <v>52.798978095238091</v>
          </cell>
        </row>
        <row r="216">
          <cell r="A216" t="str">
            <v>0140</v>
          </cell>
          <cell r="B216" t="str">
            <v>CCL0140  包头市</v>
          </cell>
          <cell r="C216">
            <v>5155.2985280000003</v>
          </cell>
          <cell r="D216">
            <v>4909.8081219047617</v>
          </cell>
          <cell r="E216" t="str">
            <v xml:space="preserve"> </v>
          </cell>
          <cell r="F216">
            <v>0</v>
          </cell>
          <cell r="G216">
            <v>5155.2985280000003</v>
          </cell>
          <cell r="H216">
            <v>4909.8081219047617</v>
          </cell>
          <cell r="I216">
            <v>514.62569299999996</v>
          </cell>
          <cell r="J216">
            <v>490.11970761904757</v>
          </cell>
          <cell r="K216" t="str">
            <v xml:space="preserve"> </v>
          </cell>
          <cell r="L216">
            <v>0</v>
          </cell>
          <cell r="M216">
            <v>514.62569299999996</v>
          </cell>
          <cell r="N216">
            <v>490.11970761904757</v>
          </cell>
        </row>
        <row r="217">
          <cell r="A217" t="str">
            <v>0100</v>
          </cell>
          <cell r="B217" t="str">
            <v>CCL0100  呼和浩特市</v>
          </cell>
          <cell r="C217">
            <v>6602.6074310000004</v>
          </cell>
          <cell r="D217">
            <v>6288.1975533333334</v>
          </cell>
          <cell r="E217" t="str">
            <v xml:space="preserve"> </v>
          </cell>
          <cell r="F217">
            <v>0</v>
          </cell>
          <cell r="G217">
            <v>6602.6074310000004</v>
          </cell>
          <cell r="H217">
            <v>6288.1975533333334</v>
          </cell>
          <cell r="I217">
            <v>463.04035900000002</v>
          </cell>
          <cell r="J217">
            <v>440.99081809523813</v>
          </cell>
          <cell r="K217" t="str">
            <v xml:space="preserve"> </v>
          </cell>
          <cell r="L217">
            <v>0</v>
          </cell>
          <cell r="M217">
            <v>463.04035900000002</v>
          </cell>
          <cell r="N217">
            <v>440.99081809523813</v>
          </cell>
        </row>
        <row r="218">
          <cell r="A218" t="str">
            <v>0240</v>
          </cell>
          <cell r="B218" t="str">
            <v>CCL0240  赤峰市</v>
          </cell>
          <cell r="C218">
            <v>2086.8439979999998</v>
          </cell>
          <cell r="D218">
            <v>1987.4704742857141</v>
          </cell>
          <cell r="E218" t="str">
            <v xml:space="preserve"> </v>
          </cell>
          <cell r="F218">
            <v>0</v>
          </cell>
          <cell r="G218">
            <v>2086.8439979999998</v>
          </cell>
          <cell r="H218">
            <v>1987.4704742857141</v>
          </cell>
          <cell r="I218">
            <v>176.90235100000001</v>
          </cell>
          <cell r="J218">
            <v>168.47842952380952</v>
          </cell>
          <cell r="K218" t="str">
            <v xml:space="preserve"> </v>
          </cell>
          <cell r="L218">
            <v>0</v>
          </cell>
          <cell r="M218">
            <v>176.90235100000001</v>
          </cell>
          <cell r="N218">
            <v>168.47842952380952</v>
          </cell>
        </row>
        <row r="219">
          <cell r="A219" t="str">
            <v>0150</v>
          </cell>
          <cell r="B219" t="str">
            <v>CCL0150  临河市</v>
          </cell>
          <cell r="C219">
            <v>3289.8538270000008</v>
          </cell>
          <cell r="D219">
            <v>3133.1941209523816</v>
          </cell>
          <cell r="E219" t="str">
            <v xml:space="preserve"> </v>
          </cell>
          <cell r="F219">
            <v>0</v>
          </cell>
          <cell r="G219">
            <v>3289.8538270000008</v>
          </cell>
          <cell r="H219">
            <v>3133.1941209523816</v>
          </cell>
          <cell r="I219">
            <v>140.71824000000001</v>
          </cell>
          <cell r="J219">
            <v>134.01737142857144</v>
          </cell>
          <cell r="K219" t="str">
            <v xml:space="preserve"> </v>
          </cell>
          <cell r="L219">
            <v>0</v>
          </cell>
          <cell r="M219">
            <v>140.71824000000001</v>
          </cell>
          <cell r="N219">
            <v>134.01737142857144</v>
          </cell>
        </row>
        <row r="220">
          <cell r="A220" t="str">
            <v>0210</v>
          </cell>
          <cell r="B220" t="str">
            <v>CCL0210  海拉尔市</v>
          </cell>
          <cell r="C220">
            <v>1701.660707</v>
          </cell>
          <cell r="D220">
            <v>1620.6292447619046</v>
          </cell>
          <cell r="E220" t="str">
            <v xml:space="preserve"> </v>
          </cell>
          <cell r="F220">
            <v>0</v>
          </cell>
          <cell r="G220">
            <v>1701.660707</v>
          </cell>
          <cell r="H220">
            <v>1620.6292447619046</v>
          </cell>
          <cell r="I220">
            <v>211.33845199999999</v>
          </cell>
          <cell r="J220">
            <v>201.27471619047617</v>
          </cell>
          <cell r="K220" t="str">
            <v xml:space="preserve"> </v>
          </cell>
          <cell r="L220">
            <v>0</v>
          </cell>
          <cell r="M220">
            <v>211.33845199999999</v>
          </cell>
          <cell r="N220">
            <v>201.27471619047617</v>
          </cell>
        </row>
        <row r="221">
          <cell r="A221" t="str">
            <v>1374</v>
          </cell>
          <cell r="B221" t="str">
            <v>CCL1374  乌兰浩特市</v>
          </cell>
          <cell r="C221">
            <v>1806.679789</v>
          </cell>
          <cell r="D221">
            <v>1720.647418095238</v>
          </cell>
          <cell r="E221" t="str">
            <v xml:space="preserve"> </v>
          </cell>
          <cell r="F221">
            <v>0</v>
          </cell>
          <cell r="G221">
            <v>1806.679789</v>
          </cell>
          <cell r="H221">
            <v>1720.647418095238</v>
          </cell>
          <cell r="I221">
            <v>177.192519</v>
          </cell>
          <cell r="J221">
            <v>168.75478000000001</v>
          </cell>
          <cell r="K221" t="str">
            <v xml:space="preserve"> </v>
          </cell>
          <cell r="L221">
            <v>0</v>
          </cell>
          <cell r="M221">
            <v>177.192519</v>
          </cell>
          <cell r="N221">
            <v>168.75478000000001</v>
          </cell>
        </row>
        <row r="222">
          <cell r="A222" t="str">
            <v>0280</v>
          </cell>
          <cell r="B222" t="str">
            <v>CCL0280  通辽市</v>
          </cell>
          <cell r="C222">
            <v>354.23172799999998</v>
          </cell>
          <cell r="D222">
            <v>337.36355047619043</v>
          </cell>
          <cell r="E222" t="str">
            <v xml:space="preserve"> </v>
          </cell>
          <cell r="F222">
            <v>0</v>
          </cell>
          <cell r="G222">
            <v>354.23172799999998</v>
          </cell>
          <cell r="H222">
            <v>337.36355047619043</v>
          </cell>
          <cell r="I222" t="str">
            <v xml:space="preserve"> </v>
          </cell>
          <cell r="J222">
            <v>0</v>
          </cell>
          <cell r="K222" t="str">
            <v xml:space="preserve"> </v>
          </cell>
          <cell r="L222">
            <v>0</v>
          </cell>
          <cell r="M222" t="str">
            <v xml:space="preserve"> </v>
          </cell>
          <cell r="N222">
            <v>0</v>
          </cell>
        </row>
        <row r="223">
          <cell r="A223" t="str">
            <v>0120</v>
          </cell>
          <cell r="B223" t="str">
            <v>CCL0120  集宁市</v>
          </cell>
          <cell r="C223">
            <v>598.55204600000002</v>
          </cell>
          <cell r="D223">
            <v>570.04956761904759</v>
          </cell>
          <cell r="E223" t="str">
            <v xml:space="preserve"> </v>
          </cell>
          <cell r="F223">
            <v>0</v>
          </cell>
          <cell r="G223">
            <v>598.55204600000002</v>
          </cell>
          <cell r="H223">
            <v>570.04956761904759</v>
          </cell>
          <cell r="I223">
            <v>78.992356000000001</v>
          </cell>
          <cell r="J223">
            <v>75.230815238095232</v>
          </cell>
          <cell r="K223" t="str">
            <v xml:space="preserve"> </v>
          </cell>
          <cell r="L223">
            <v>0</v>
          </cell>
          <cell r="M223">
            <v>78.992356000000001</v>
          </cell>
          <cell r="N223">
            <v>75.230815238095232</v>
          </cell>
        </row>
        <row r="224">
          <cell r="A224" t="str">
            <v>1626</v>
          </cell>
          <cell r="B224" t="str">
            <v>CCL1626  扎兰屯市</v>
          </cell>
          <cell r="C224" t="str">
            <v xml:space="preserve"> </v>
          </cell>
          <cell r="D224">
            <v>0</v>
          </cell>
          <cell r="E224" t="str">
            <v xml:space="preserve"> </v>
          </cell>
          <cell r="F224">
            <v>0</v>
          </cell>
          <cell r="G224" t="str">
            <v xml:space="preserve"> </v>
          </cell>
          <cell r="H224">
            <v>0</v>
          </cell>
          <cell r="I224" t="str">
            <v xml:space="preserve"> </v>
          </cell>
          <cell r="J224">
            <v>0</v>
          </cell>
          <cell r="K224" t="str">
            <v xml:space="preserve"> </v>
          </cell>
          <cell r="L224">
            <v>0</v>
          </cell>
          <cell r="M224" t="str">
            <v xml:space="preserve"> </v>
          </cell>
          <cell r="N224">
            <v>0</v>
          </cell>
        </row>
        <row r="225">
          <cell r="A225" t="str">
            <v>2150</v>
          </cell>
          <cell r="B225" t="str">
            <v>CCL2150  苏州市</v>
          </cell>
          <cell r="C225">
            <v>35422.512179999991</v>
          </cell>
          <cell r="D225">
            <v>33735.725885714273</v>
          </cell>
          <cell r="E225">
            <v>1848.6240779999998</v>
          </cell>
          <cell r="F225">
            <v>1760.5943599999998</v>
          </cell>
          <cell r="G225">
            <v>33573.888101999997</v>
          </cell>
          <cell r="H225">
            <v>31975.131525714281</v>
          </cell>
          <cell r="I225">
            <v>3120.1268009999994</v>
          </cell>
          <cell r="J225">
            <v>2971.5493342857135</v>
          </cell>
          <cell r="K225">
            <v>3.9318100000000009</v>
          </cell>
          <cell r="L225">
            <v>3.7445809523809532</v>
          </cell>
          <cell r="M225">
            <v>3116.1949910000003</v>
          </cell>
          <cell r="N225">
            <v>2967.8047533333333</v>
          </cell>
        </row>
        <row r="226">
          <cell r="A226" t="str">
            <v>2260</v>
          </cell>
          <cell r="B226" t="str">
            <v>CCL2260  南通市</v>
          </cell>
          <cell r="C226">
            <v>25579.754524</v>
          </cell>
          <cell r="D226">
            <v>24361.670975238096</v>
          </cell>
          <cell r="E226">
            <v>499.29456299999998</v>
          </cell>
          <cell r="F226">
            <v>475.51863142857138</v>
          </cell>
          <cell r="G226">
            <v>25080.459961</v>
          </cell>
          <cell r="H226">
            <v>23886.152343809525</v>
          </cell>
          <cell r="I226">
            <v>3004.4133839999995</v>
          </cell>
          <cell r="J226">
            <v>2861.3460799999993</v>
          </cell>
          <cell r="K226">
            <v>499.29456299999998</v>
          </cell>
          <cell r="L226">
            <v>475.51863142857138</v>
          </cell>
          <cell r="M226">
            <v>2505.118821</v>
          </cell>
          <cell r="N226">
            <v>2385.8274485714287</v>
          </cell>
        </row>
        <row r="227">
          <cell r="A227" t="str">
            <v>2266</v>
          </cell>
          <cell r="B227" t="str">
            <v>CCL2266  海安县</v>
          </cell>
          <cell r="C227">
            <v>82.847760000000008</v>
          </cell>
          <cell r="D227">
            <v>78.902628571428579</v>
          </cell>
          <cell r="E227" t="str">
            <v xml:space="preserve"> </v>
          </cell>
          <cell r="F227">
            <v>0</v>
          </cell>
          <cell r="G227">
            <v>82.847760000000008</v>
          </cell>
          <cell r="H227">
            <v>78.902628571428579</v>
          </cell>
          <cell r="I227">
            <v>82.847760000000008</v>
          </cell>
          <cell r="J227">
            <v>78.902628571428579</v>
          </cell>
          <cell r="K227" t="str">
            <v xml:space="preserve"> </v>
          </cell>
          <cell r="L227">
            <v>0</v>
          </cell>
          <cell r="M227">
            <v>82.847760000000008</v>
          </cell>
          <cell r="N227">
            <v>78.902628571428579</v>
          </cell>
        </row>
        <row r="228">
          <cell r="A228" t="str">
            <v>2250</v>
          </cell>
          <cell r="B228" t="str">
            <v>CCL2250  扬州市</v>
          </cell>
          <cell r="C228">
            <v>9243.7046450000016</v>
          </cell>
          <cell r="D228">
            <v>8803.5282333333344</v>
          </cell>
          <cell r="E228" t="str">
            <v xml:space="preserve"> </v>
          </cell>
          <cell r="F228">
            <v>0</v>
          </cell>
          <cell r="G228">
            <v>9243.7046450000016</v>
          </cell>
          <cell r="H228">
            <v>8803.5282333333344</v>
          </cell>
          <cell r="I228">
            <v>962.05491999999992</v>
          </cell>
          <cell r="J228">
            <v>916.24278095238083</v>
          </cell>
          <cell r="K228" t="str">
            <v xml:space="preserve"> </v>
          </cell>
          <cell r="L228">
            <v>0</v>
          </cell>
          <cell r="M228">
            <v>962.05491999999992</v>
          </cell>
          <cell r="N228">
            <v>916.24278095238083</v>
          </cell>
        </row>
        <row r="229">
          <cell r="A229" t="str">
            <v>2210</v>
          </cell>
          <cell r="B229" t="str">
            <v>CCL2210  徐州市</v>
          </cell>
          <cell r="C229">
            <v>10705.987976999999</v>
          </cell>
          <cell r="D229">
            <v>10196.179025714284</v>
          </cell>
          <cell r="E229" t="str">
            <v xml:space="preserve"> </v>
          </cell>
          <cell r="F229">
            <v>0</v>
          </cell>
          <cell r="G229">
            <v>10705.987976999999</v>
          </cell>
          <cell r="H229">
            <v>10196.179025714284</v>
          </cell>
          <cell r="I229">
            <v>598.96586300000001</v>
          </cell>
          <cell r="J229">
            <v>570.44367904761907</v>
          </cell>
          <cell r="K229" t="str">
            <v xml:space="preserve"> </v>
          </cell>
          <cell r="L229">
            <v>0</v>
          </cell>
          <cell r="M229">
            <v>598.96586300000001</v>
          </cell>
          <cell r="N229">
            <v>570.44367904761907</v>
          </cell>
        </row>
        <row r="230">
          <cell r="A230" t="str">
            <v>2120</v>
          </cell>
          <cell r="B230" t="str">
            <v>CCL2120  镇江市</v>
          </cell>
          <cell r="C230">
            <v>13535.620268000001</v>
          </cell>
          <cell r="D230">
            <v>12891.066921904761</v>
          </cell>
          <cell r="E230" t="str">
            <v xml:space="preserve"> </v>
          </cell>
          <cell r="F230">
            <v>0</v>
          </cell>
          <cell r="G230">
            <v>13535.620268000001</v>
          </cell>
          <cell r="H230">
            <v>12891.066921904761</v>
          </cell>
          <cell r="I230">
            <v>1692.560974</v>
          </cell>
          <cell r="J230">
            <v>1611.9628323809522</v>
          </cell>
          <cell r="K230" t="str">
            <v xml:space="preserve"> </v>
          </cell>
          <cell r="L230">
            <v>0</v>
          </cell>
          <cell r="M230">
            <v>1692.560974</v>
          </cell>
          <cell r="N230">
            <v>1611.9628323809522</v>
          </cell>
        </row>
        <row r="231">
          <cell r="A231" t="str">
            <v>2230</v>
          </cell>
          <cell r="B231" t="str">
            <v>CCL2230  淮阴市</v>
          </cell>
          <cell r="C231">
            <v>12237.640575999998</v>
          </cell>
          <cell r="D231">
            <v>11654.895786666664</v>
          </cell>
          <cell r="E231" t="str">
            <v xml:space="preserve"> </v>
          </cell>
          <cell r="F231">
            <v>0</v>
          </cell>
          <cell r="G231">
            <v>12237.640575999998</v>
          </cell>
          <cell r="H231">
            <v>11654.895786666664</v>
          </cell>
          <cell r="I231">
            <v>819.750226</v>
          </cell>
          <cell r="J231">
            <v>780.71450095238094</v>
          </cell>
          <cell r="K231" t="str">
            <v xml:space="preserve"> </v>
          </cell>
          <cell r="L231">
            <v>0</v>
          </cell>
          <cell r="M231">
            <v>819.750226</v>
          </cell>
          <cell r="N231">
            <v>780.71450095238094</v>
          </cell>
        </row>
        <row r="232">
          <cell r="A232" t="str">
            <v>2232</v>
          </cell>
          <cell r="B232" t="str">
            <v>CCL2232  淮安市</v>
          </cell>
          <cell r="C232" t="str">
            <v xml:space="preserve"> </v>
          </cell>
          <cell r="D232">
            <v>0</v>
          </cell>
          <cell r="E232" t="str">
            <v xml:space="preserve"> </v>
          </cell>
          <cell r="F232">
            <v>0</v>
          </cell>
          <cell r="G232" t="str">
            <v xml:space="preserve"> </v>
          </cell>
          <cell r="H232">
            <v>0</v>
          </cell>
          <cell r="I232" t="str">
            <v xml:space="preserve"> </v>
          </cell>
          <cell r="J232">
            <v>0</v>
          </cell>
          <cell r="K232" t="str">
            <v xml:space="preserve"> </v>
          </cell>
          <cell r="L232">
            <v>0</v>
          </cell>
          <cell r="M232" t="str">
            <v xml:space="preserve"> </v>
          </cell>
          <cell r="N232">
            <v>0</v>
          </cell>
        </row>
        <row r="233">
          <cell r="A233" t="str">
            <v>2220</v>
          </cell>
          <cell r="B233" t="str">
            <v>CCL2220  连云港市</v>
          </cell>
          <cell r="C233">
            <v>3524.3794050000006</v>
          </cell>
          <cell r="D233">
            <v>3356.5518142857145</v>
          </cell>
          <cell r="E233" t="str">
            <v xml:space="preserve"> </v>
          </cell>
          <cell r="F233">
            <v>0</v>
          </cell>
          <cell r="G233">
            <v>3524.3794050000006</v>
          </cell>
          <cell r="H233">
            <v>3356.5518142857145</v>
          </cell>
          <cell r="I233">
            <v>354.97358899999995</v>
          </cell>
          <cell r="J233">
            <v>338.0700847619047</v>
          </cell>
          <cell r="K233" t="str">
            <v xml:space="preserve"> </v>
          </cell>
          <cell r="L233">
            <v>0</v>
          </cell>
          <cell r="M233">
            <v>354.97358899999995</v>
          </cell>
          <cell r="N233">
            <v>338.0700847619047</v>
          </cell>
        </row>
        <row r="234">
          <cell r="A234" t="str">
            <v>2221</v>
          </cell>
          <cell r="B234" t="str">
            <v>CCL2221  赣榆县</v>
          </cell>
          <cell r="C234">
            <v>28.453279000000002</v>
          </cell>
          <cell r="D234">
            <v>27.098360952380954</v>
          </cell>
          <cell r="E234" t="str">
            <v xml:space="preserve"> </v>
          </cell>
          <cell r="F234">
            <v>0</v>
          </cell>
          <cell r="G234">
            <v>28.453279000000002</v>
          </cell>
          <cell r="H234">
            <v>27.098360952380954</v>
          </cell>
          <cell r="I234">
            <v>28.453279000000002</v>
          </cell>
          <cell r="J234">
            <v>27.098360952380954</v>
          </cell>
          <cell r="K234" t="str">
            <v xml:space="preserve"> </v>
          </cell>
          <cell r="L234">
            <v>0</v>
          </cell>
          <cell r="M234">
            <v>28.453279000000002</v>
          </cell>
          <cell r="N234">
            <v>27.098360952380954</v>
          </cell>
        </row>
        <row r="235">
          <cell r="A235" t="str">
            <v>2223</v>
          </cell>
          <cell r="B235" t="str">
            <v>CCL2223  东海县</v>
          </cell>
          <cell r="C235" t="str">
            <v xml:space="preserve"> </v>
          </cell>
          <cell r="D235">
            <v>0</v>
          </cell>
          <cell r="E235" t="str">
            <v xml:space="preserve"> </v>
          </cell>
          <cell r="F235">
            <v>0</v>
          </cell>
          <cell r="G235" t="str">
            <v xml:space="preserve"> </v>
          </cell>
          <cell r="H235">
            <v>0</v>
          </cell>
          <cell r="I235" t="str">
            <v xml:space="preserve"> </v>
          </cell>
          <cell r="J235">
            <v>0</v>
          </cell>
          <cell r="K235" t="str">
            <v xml:space="preserve"> </v>
          </cell>
          <cell r="L235">
            <v>0</v>
          </cell>
          <cell r="M235" t="str">
            <v xml:space="preserve"> </v>
          </cell>
          <cell r="N235">
            <v>0</v>
          </cell>
        </row>
        <row r="236">
          <cell r="A236" t="str">
            <v>2240</v>
          </cell>
          <cell r="B236" t="str">
            <v>CCL2240  盐城市</v>
          </cell>
          <cell r="C236">
            <v>3604.7102789999994</v>
          </cell>
          <cell r="D236">
            <v>3433.0574085714279</v>
          </cell>
          <cell r="E236" t="str">
            <v xml:space="preserve"> </v>
          </cell>
          <cell r="F236">
            <v>0</v>
          </cell>
          <cell r="G236">
            <v>3604.7102789999994</v>
          </cell>
          <cell r="H236">
            <v>3433.0574085714279</v>
          </cell>
          <cell r="I236">
            <v>357.39786099999998</v>
          </cell>
          <cell r="J236">
            <v>340.3789152380952</v>
          </cell>
          <cell r="K236" t="str">
            <v xml:space="preserve"> </v>
          </cell>
          <cell r="L236">
            <v>0</v>
          </cell>
          <cell r="M236">
            <v>357.39786099999998</v>
          </cell>
          <cell r="N236">
            <v>340.3789152380952</v>
          </cell>
        </row>
        <row r="237">
          <cell r="A237" t="str">
            <v>2245</v>
          </cell>
          <cell r="B237" t="str">
            <v>CCL2245  滨海县</v>
          </cell>
          <cell r="C237">
            <v>119.804303</v>
          </cell>
          <cell r="D237">
            <v>114.09933619047619</v>
          </cell>
          <cell r="E237" t="str">
            <v xml:space="preserve"> </v>
          </cell>
          <cell r="F237">
            <v>0</v>
          </cell>
          <cell r="G237">
            <v>119.804303</v>
          </cell>
          <cell r="H237">
            <v>114.09933619047619</v>
          </cell>
          <cell r="I237">
            <v>51.451078999999993</v>
          </cell>
          <cell r="J237">
            <v>49.001027619047612</v>
          </cell>
          <cell r="K237" t="str">
            <v xml:space="preserve"> </v>
          </cell>
          <cell r="L237">
            <v>0</v>
          </cell>
          <cell r="M237">
            <v>51.451078999999993</v>
          </cell>
          <cell r="N237">
            <v>49.001027619047612</v>
          </cell>
        </row>
        <row r="238">
          <cell r="A238" t="str">
            <v>2247</v>
          </cell>
          <cell r="B238" t="str">
            <v>CCL2247  建湖县</v>
          </cell>
          <cell r="C238">
            <v>92.960307999999984</v>
          </cell>
          <cell r="D238">
            <v>88.533626666666649</v>
          </cell>
          <cell r="E238" t="str">
            <v xml:space="preserve"> </v>
          </cell>
          <cell r="F238">
            <v>0</v>
          </cell>
          <cell r="G238">
            <v>92.960307999999984</v>
          </cell>
          <cell r="H238">
            <v>88.533626666666649</v>
          </cell>
          <cell r="I238">
            <v>54.753365999999986</v>
          </cell>
          <cell r="J238">
            <v>52.146062857142844</v>
          </cell>
          <cell r="K238" t="str">
            <v xml:space="preserve"> </v>
          </cell>
          <cell r="L238">
            <v>0</v>
          </cell>
          <cell r="M238">
            <v>54.753365999999986</v>
          </cell>
          <cell r="N238">
            <v>52.146062857142844</v>
          </cell>
        </row>
        <row r="239">
          <cell r="A239" t="str">
            <v>2246</v>
          </cell>
          <cell r="B239" t="str">
            <v>CCL2246  响水县</v>
          </cell>
          <cell r="C239" t="str">
            <v xml:space="preserve"> </v>
          </cell>
          <cell r="D239">
            <v>0</v>
          </cell>
          <cell r="E239" t="str">
            <v xml:space="preserve"> </v>
          </cell>
          <cell r="F239">
            <v>0</v>
          </cell>
          <cell r="G239" t="str">
            <v xml:space="preserve"> </v>
          </cell>
          <cell r="H239">
            <v>0</v>
          </cell>
          <cell r="I239" t="str">
            <v xml:space="preserve"> </v>
          </cell>
          <cell r="J239">
            <v>0</v>
          </cell>
          <cell r="K239" t="str">
            <v xml:space="preserve"> </v>
          </cell>
          <cell r="L239">
            <v>0</v>
          </cell>
          <cell r="M239" t="str">
            <v xml:space="preserve"> </v>
          </cell>
          <cell r="N239">
            <v>0</v>
          </cell>
        </row>
        <row r="240">
          <cell r="A240" t="str">
            <v>2155</v>
          </cell>
          <cell r="B240" t="str">
            <v>CCL2155  常熟市</v>
          </cell>
          <cell r="C240">
            <v>10439.347077</v>
          </cell>
          <cell r="D240">
            <v>9942.2353114285706</v>
          </cell>
          <cell r="E240">
            <v>813.82712500000002</v>
          </cell>
          <cell r="F240">
            <v>775.0734523809524</v>
          </cell>
          <cell r="G240">
            <v>9625.5199520000006</v>
          </cell>
          <cell r="H240">
            <v>9167.1618590476191</v>
          </cell>
          <cell r="I240">
            <v>1542.828626</v>
          </cell>
          <cell r="J240">
            <v>1469.3605961904761</v>
          </cell>
          <cell r="K240">
            <v>813.82712500000002</v>
          </cell>
          <cell r="L240">
            <v>775.0734523809524</v>
          </cell>
          <cell r="M240">
            <v>729.00150099999996</v>
          </cell>
          <cell r="N240">
            <v>694.28714380952374</v>
          </cell>
        </row>
        <row r="241">
          <cell r="A241" t="str">
            <v>2253</v>
          </cell>
          <cell r="B241" t="str">
            <v>CCL2253  泰州市</v>
          </cell>
          <cell r="C241">
            <v>10512.28794</v>
          </cell>
          <cell r="D241">
            <v>10011.702799999999</v>
          </cell>
          <cell r="E241" t="str">
            <v xml:space="preserve"> </v>
          </cell>
          <cell r="F241">
            <v>0</v>
          </cell>
          <cell r="G241">
            <v>10512.28794</v>
          </cell>
          <cell r="H241">
            <v>10011.702799999999</v>
          </cell>
          <cell r="I241">
            <v>842.44982200000004</v>
          </cell>
          <cell r="J241">
            <v>802.33316380952385</v>
          </cell>
          <cell r="K241" t="str">
            <v xml:space="preserve"> </v>
          </cell>
          <cell r="L241">
            <v>0</v>
          </cell>
          <cell r="M241">
            <v>842.44982200000004</v>
          </cell>
          <cell r="N241">
            <v>802.33316380952385</v>
          </cell>
        </row>
        <row r="242">
          <cell r="A242" t="str">
            <v>2145</v>
          </cell>
          <cell r="B242" t="str">
            <v>CCL2145  靖江市</v>
          </cell>
          <cell r="C242">
            <v>3097.6425239999999</v>
          </cell>
          <cell r="D242">
            <v>2950.1357371428567</v>
          </cell>
          <cell r="E242" t="str">
            <v xml:space="preserve"> </v>
          </cell>
          <cell r="F242">
            <v>0</v>
          </cell>
          <cell r="G242">
            <v>3097.6425239999999</v>
          </cell>
          <cell r="H242">
            <v>2950.1357371428567</v>
          </cell>
          <cell r="I242">
            <v>252.80420600000002</v>
          </cell>
          <cell r="J242">
            <v>240.7659104761905</v>
          </cell>
          <cell r="K242" t="str">
            <v xml:space="preserve"> </v>
          </cell>
          <cell r="L242">
            <v>0</v>
          </cell>
          <cell r="M242">
            <v>252.80420600000002</v>
          </cell>
          <cell r="N242">
            <v>240.7659104761905</v>
          </cell>
        </row>
        <row r="243">
          <cell r="A243" t="str">
            <v>2144</v>
          </cell>
          <cell r="B243" t="str">
            <v>CCL2144  江阴市</v>
          </cell>
          <cell r="C243">
            <v>3710.7260770000003</v>
          </cell>
          <cell r="D243">
            <v>3534.0248352380954</v>
          </cell>
          <cell r="E243" t="str">
            <v xml:space="preserve"> </v>
          </cell>
          <cell r="F243">
            <v>0</v>
          </cell>
          <cell r="G243">
            <v>3710.7260770000003</v>
          </cell>
          <cell r="H243">
            <v>3534.0248352380954</v>
          </cell>
          <cell r="I243">
            <v>232.64695499999999</v>
          </cell>
          <cell r="J243">
            <v>221.56852857142854</v>
          </cell>
          <cell r="K243" t="str">
            <v xml:space="preserve"> </v>
          </cell>
          <cell r="L243">
            <v>0</v>
          </cell>
          <cell r="M243">
            <v>232.64695499999999</v>
          </cell>
          <cell r="N243">
            <v>221.56852857142854</v>
          </cell>
        </row>
        <row r="244">
          <cell r="A244" t="str">
            <v>2153</v>
          </cell>
          <cell r="B244" t="str">
            <v>CCL2153  昆山市</v>
          </cell>
          <cell r="C244">
            <v>2989.3558260000004</v>
          </cell>
          <cell r="D244">
            <v>2847.0055485714288</v>
          </cell>
          <cell r="E244" t="str">
            <v xml:space="preserve"> </v>
          </cell>
          <cell r="F244">
            <v>0</v>
          </cell>
          <cell r="G244">
            <v>2989.3558260000004</v>
          </cell>
          <cell r="H244">
            <v>2847.0055485714288</v>
          </cell>
          <cell r="I244">
            <v>278.72301400000003</v>
          </cell>
          <cell r="J244">
            <v>265.45048952380955</v>
          </cell>
          <cell r="K244" t="str">
            <v xml:space="preserve"> </v>
          </cell>
          <cell r="L244">
            <v>0</v>
          </cell>
          <cell r="M244">
            <v>278.72301400000003</v>
          </cell>
          <cell r="N244">
            <v>265.45048952380955</v>
          </cell>
        </row>
        <row r="245">
          <cell r="A245" t="str">
            <v>2255</v>
          </cell>
          <cell r="B245" t="str">
            <v>CCL2255  姜堰市</v>
          </cell>
          <cell r="C245">
            <v>4048.4307020000006</v>
          </cell>
          <cell r="D245">
            <v>3855.648287619048</v>
          </cell>
          <cell r="E245" t="str">
            <v xml:space="preserve"> </v>
          </cell>
          <cell r="F245">
            <v>0</v>
          </cell>
          <cell r="G245">
            <v>4048.4307020000006</v>
          </cell>
          <cell r="H245">
            <v>3855.648287619048</v>
          </cell>
          <cell r="I245">
            <v>462.17863100000005</v>
          </cell>
          <cell r="J245">
            <v>440.17012476190479</v>
          </cell>
          <cell r="K245" t="str">
            <v xml:space="preserve"> </v>
          </cell>
          <cell r="L245">
            <v>0</v>
          </cell>
          <cell r="M245">
            <v>462.17863100000005</v>
          </cell>
          <cell r="N245">
            <v>440.17012476190479</v>
          </cell>
        </row>
        <row r="246">
          <cell r="A246" t="str">
            <v>2265</v>
          </cell>
          <cell r="B246" t="str">
            <v>CCL2265  如皋市</v>
          </cell>
          <cell r="C246">
            <v>3113.7676350000002</v>
          </cell>
          <cell r="D246">
            <v>2965.4929857142856</v>
          </cell>
          <cell r="E246" t="str">
            <v xml:space="preserve"> </v>
          </cell>
          <cell r="F246">
            <v>0</v>
          </cell>
          <cell r="G246">
            <v>3113.7676350000002</v>
          </cell>
          <cell r="H246">
            <v>2965.4929857142856</v>
          </cell>
          <cell r="I246">
            <v>349.87582399999997</v>
          </cell>
          <cell r="J246">
            <v>333.21507047619042</v>
          </cell>
          <cell r="K246" t="str">
            <v xml:space="preserve"> </v>
          </cell>
          <cell r="L246">
            <v>0</v>
          </cell>
          <cell r="M246">
            <v>349.87582399999997</v>
          </cell>
          <cell r="N246">
            <v>333.21507047619042</v>
          </cell>
        </row>
        <row r="247">
          <cell r="A247" t="str">
            <v>2262</v>
          </cell>
          <cell r="B247" t="str">
            <v>CCL2262  启东市</v>
          </cell>
          <cell r="C247">
            <v>2305.998286</v>
          </cell>
          <cell r="D247">
            <v>2196.1888438095239</v>
          </cell>
          <cell r="E247" t="str">
            <v xml:space="preserve"> </v>
          </cell>
          <cell r="F247">
            <v>0</v>
          </cell>
          <cell r="G247">
            <v>2305.998286</v>
          </cell>
          <cell r="H247">
            <v>2196.1888438095239</v>
          </cell>
          <cell r="I247">
            <v>237.86414400000001</v>
          </cell>
          <cell r="J247">
            <v>226.53728000000001</v>
          </cell>
          <cell r="K247" t="str">
            <v xml:space="preserve"> </v>
          </cell>
          <cell r="L247">
            <v>0</v>
          </cell>
          <cell r="M247">
            <v>237.86414400000001</v>
          </cell>
          <cell r="N247">
            <v>226.53728000000001</v>
          </cell>
        </row>
        <row r="248">
          <cell r="A248" t="str">
            <v>2142</v>
          </cell>
          <cell r="B248" t="str">
            <v>CCL2142  宜兴市</v>
          </cell>
          <cell r="C248">
            <v>1604.9430279999999</v>
          </cell>
          <cell r="D248">
            <v>1528.5171695238093</v>
          </cell>
          <cell r="E248" t="str">
            <v xml:space="preserve"> </v>
          </cell>
          <cell r="F248">
            <v>0</v>
          </cell>
          <cell r="G248">
            <v>1604.9430279999999</v>
          </cell>
          <cell r="H248">
            <v>1528.5171695238093</v>
          </cell>
          <cell r="I248">
            <v>165.74081000000001</v>
          </cell>
          <cell r="J248">
            <v>157.84839047619047</v>
          </cell>
          <cell r="K248" t="str">
            <v xml:space="preserve"> </v>
          </cell>
          <cell r="L248">
            <v>0</v>
          </cell>
          <cell r="M248">
            <v>165.74081000000001</v>
          </cell>
          <cell r="N248">
            <v>157.84839047619047</v>
          </cell>
        </row>
        <row r="249">
          <cell r="A249" t="str">
            <v>2242</v>
          </cell>
          <cell r="B249" t="str">
            <v>CCL2242  东台市</v>
          </cell>
          <cell r="C249">
            <v>1325.4632410000004</v>
          </cell>
          <cell r="D249">
            <v>1262.3459438095242</v>
          </cell>
          <cell r="E249" t="str">
            <v xml:space="preserve"> </v>
          </cell>
          <cell r="F249">
            <v>0</v>
          </cell>
          <cell r="G249">
            <v>1325.4632410000004</v>
          </cell>
          <cell r="H249">
            <v>1262.3459438095242</v>
          </cell>
          <cell r="I249">
            <v>13.717722000000002</v>
          </cell>
          <cell r="J249">
            <v>13.064497142857144</v>
          </cell>
          <cell r="K249" t="str">
            <v xml:space="preserve"> </v>
          </cell>
          <cell r="L249">
            <v>0</v>
          </cell>
          <cell r="M249">
            <v>13.717722000000002</v>
          </cell>
          <cell r="N249">
            <v>13.064497142857144</v>
          </cell>
        </row>
        <row r="250">
          <cell r="A250" t="str">
            <v>2261</v>
          </cell>
          <cell r="B250" t="str">
            <v>CCL2261  海门市</v>
          </cell>
          <cell r="C250">
            <v>1220.6673660000001</v>
          </cell>
          <cell r="D250">
            <v>1162.5403485714287</v>
          </cell>
          <cell r="E250" t="str">
            <v xml:space="preserve"> </v>
          </cell>
          <cell r="F250">
            <v>0</v>
          </cell>
          <cell r="G250">
            <v>1220.6673660000001</v>
          </cell>
          <cell r="H250">
            <v>1162.5403485714287</v>
          </cell>
          <cell r="I250">
            <v>170.66020800000001</v>
          </cell>
          <cell r="J250">
            <v>162.53353142857142</v>
          </cell>
          <cell r="K250" t="str">
            <v xml:space="preserve"> </v>
          </cell>
          <cell r="L250">
            <v>0</v>
          </cell>
          <cell r="M250">
            <v>170.66020800000001</v>
          </cell>
          <cell r="N250">
            <v>162.53353142857142</v>
          </cell>
        </row>
        <row r="251">
          <cell r="A251" t="str">
            <v>2123</v>
          </cell>
          <cell r="B251" t="str">
            <v>CCL2123  丹阳市</v>
          </cell>
          <cell r="C251">
            <v>1278.4300459999999</v>
          </cell>
          <cell r="D251">
            <v>1217.5524247619046</v>
          </cell>
          <cell r="E251" t="str">
            <v xml:space="preserve"> </v>
          </cell>
          <cell r="F251">
            <v>0</v>
          </cell>
          <cell r="G251">
            <v>1278.4300459999999</v>
          </cell>
          <cell r="H251">
            <v>1217.5524247619046</v>
          </cell>
          <cell r="I251">
            <v>144.55507800000001</v>
          </cell>
          <cell r="J251">
            <v>137.67150285714285</v>
          </cell>
          <cell r="K251" t="str">
            <v xml:space="preserve"> </v>
          </cell>
          <cell r="L251">
            <v>0</v>
          </cell>
          <cell r="M251">
            <v>144.55507800000001</v>
          </cell>
          <cell r="N251">
            <v>137.67150285714285</v>
          </cell>
        </row>
        <row r="252">
          <cell r="A252" t="str">
            <v>2132</v>
          </cell>
          <cell r="B252" t="str">
            <v>CCL2132  金坛市</v>
          </cell>
          <cell r="C252" t="str">
            <v xml:space="preserve"> </v>
          </cell>
          <cell r="D252">
            <v>0</v>
          </cell>
          <cell r="E252" t="str">
            <v xml:space="preserve"> </v>
          </cell>
          <cell r="F252">
            <v>0</v>
          </cell>
          <cell r="G252" t="str">
            <v xml:space="preserve"> </v>
          </cell>
          <cell r="H252">
            <v>0</v>
          </cell>
          <cell r="I252" t="str">
            <v xml:space="preserve"> </v>
          </cell>
          <cell r="J252">
            <v>0</v>
          </cell>
          <cell r="K252" t="str">
            <v xml:space="preserve"> </v>
          </cell>
          <cell r="L252">
            <v>0</v>
          </cell>
          <cell r="M252" t="str">
            <v xml:space="preserve"> </v>
          </cell>
          <cell r="N252">
            <v>0</v>
          </cell>
        </row>
        <row r="253">
          <cell r="A253" t="str">
            <v>2238</v>
          </cell>
          <cell r="B253" t="str">
            <v>CCL2238  宿迁市</v>
          </cell>
          <cell r="C253">
            <v>1361.9095300000001</v>
          </cell>
          <cell r="D253">
            <v>1297.0566952380952</v>
          </cell>
          <cell r="E253" t="str">
            <v xml:space="preserve"> </v>
          </cell>
          <cell r="F253">
            <v>0</v>
          </cell>
          <cell r="G253">
            <v>1361.9095300000001</v>
          </cell>
          <cell r="H253">
            <v>1297.0566952380952</v>
          </cell>
          <cell r="I253">
            <v>37.471283999999997</v>
          </cell>
          <cell r="J253">
            <v>35.68693714285714</v>
          </cell>
          <cell r="K253" t="str">
            <v xml:space="preserve"> </v>
          </cell>
          <cell r="L253">
            <v>0</v>
          </cell>
          <cell r="M253">
            <v>37.471283999999997</v>
          </cell>
          <cell r="N253">
            <v>35.68693714285714</v>
          </cell>
        </row>
        <row r="254">
          <cell r="A254" t="str">
            <v>2236</v>
          </cell>
          <cell r="B254" t="str">
            <v>CCL2236  沭阳县</v>
          </cell>
          <cell r="C254">
            <v>5534.3708860000006</v>
          </cell>
          <cell r="D254">
            <v>5270.8294152380959</v>
          </cell>
          <cell r="E254" t="str">
            <v xml:space="preserve"> </v>
          </cell>
          <cell r="F254">
            <v>0</v>
          </cell>
          <cell r="G254">
            <v>5534.3708860000006</v>
          </cell>
          <cell r="H254">
            <v>5270.8294152380959</v>
          </cell>
          <cell r="I254">
            <v>256.577583</v>
          </cell>
          <cell r="J254">
            <v>244.35960285714285</v>
          </cell>
          <cell r="K254" t="str">
            <v xml:space="preserve"> </v>
          </cell>
          <cell r="L254">
            <v>0</v>
          </cell>
          <cell r="M254">
            <v>256.577583</v>
          </cell>
          <cell r="N254">
            <v>244.35960285714285</v>
          </cell>
        </row>
        <row r="255">
          <cell r="A255" t="str">
            <v>2237</v>
          </cell>
          <cell r="B255" t="str">
            <v>CCL2237  泗阳县</v>
          </cell>
          <cell r="C255" t="str">
            <v xml:space="preserve"> </v>
          </cell>
          <cell r="D255">
            <v>0</v>
          </cell>
          <cell r="E255" t="str">
            <v xml:space="preserve"> </v>
          </cell>
          <cell r="F255">
            <v>0</v>
          </cell>
          <cell r="G255" t="str">
            <v xml:space="preserve"> </v>
          </cell>
          <cell r="H255">
            <v>0</v>
          </cell>
          <cell r="I255" t="str">
            <v xml:space="preserve"> </v>
          </cell>
          <cell r="J255">
            <v>0</v>
          </cell>
          <cell r="K255" t="str">
            <v xml:space="preserve"> </v>
          </cell>
          <cell r="L255">
            <v>0</v>
          </cell>
          <cell r="M255" t="str">
            <v xml:space="preserve"> </v>
          </cell>
          <cell r="N255">
            <v>0</v>
          </cell>
        </row>
        <row r="256">
          <cell r="A256" t="str">
            <v>2257</v>
          </cell>
          <cell r="B256" t="str">
            <v>CCL2257  兴化市</v>
          </cell>
          <cell r="C256">
            <v>2415.0561079999998</v>
          </cell>
          <cell r="D256">
            <v>2300.0534361904761</v>
          </cell>
          <cell r="E256" t="str">
            <v xml:space="preserve"> </v>
          </cell>
          <cell r="F256">
            <v>0</v>
          </cell>
          <cell r="G256">
            <v>2415.0561079999998</v>
          </cell>
          <cell r="H256">
            <v>2300.0534361904761</v>
          </cell>
          <cell r="I256">
            <v>145.89109199999999</v>
          </cell>
          <cell r="J256">
            <v>138.94389714285711</v>
          </cell>
          <cell r="K256" t="str">
            <v xml:space="preserve"> </v>
          </cell>
          <cell r="L256">
            <v>0</v>
          </cell>
          <cell r="M256">
            <v>145.89109199999999</v>
          </cell>
          <cell r="N256">
            <v>138.94389714285711</v>
          </cell>
        </row>
        <row r="257">
          <cell r="A257" t="str">
            <v>2133</v>
          </cell>
          <cell r="B257" t="str">
            <v>CCL2133  溧阳市</v>
          </cell>
          <cell r="C257">
            <v>1154.808939</v>
          </cell>
          <cell r="D257">
            <v>1099.8180371428571</v>
          </cell>
          <cell r="E257" t="str">
            <v xml:space="preserve"> </v>
          </cell>
          <cell r="F257">
            <v>0</v>
          </cell>
          <cell r="G257">
            <v>1154.808939</v>
          </cell>
          <cell r="H257">
            <v>1099.8180371428571</v>
          </cell>
          <cell r="I257">
            <v>168.41743</v>
          </cell>
          <cell r="J257">
            <v>160.39755238095236</v>
          </cell>
          <cell r="K257" t="str">
            <v xml:space="preserve"> </v>
          </cell>
          <cell r="L257">
            <v>0</v>
          </cell>
          <cell r="M257">
            <v>168.41743</v>
          </cell>
          <cell r="N257">
            <v>160.39755238095236</v>
          </cell>
        </row>
        <row r="258">
          <cell r="A258" t="str">
            <v>2156</v>
          </cell>
          <cell r="B258" t="str">
            <v>CCL2156  张家港市</v>
          </cell>
          <cell r="C258">
            <v>5368.5329899999997</v>
          </cell>
          <cell r="D258">
            <v>5112.8885619047614</v>
          </cell>
          <cell r="E258" t="str">
            <v xml:space="preserve"> </v>
          </cell>
          <cell r="F258">
            <v>0</v>
          </cell>
          <cell r="G258">
            <v>5368.5329899999997</v>
          </cell>
          <cell r="H258">
            <v>5112.8885619047614</v>
          </cell>
          <cell r="I258">
            <v>365.81897299999997</v>
          </cell>
          <cell r="J258">
            <v>348.39902190476187</v>
          </cell>
          <cell r="K258" t="str">
            <v xml:space="preserve"> </v>
          </cell>
          <cell r="L258">
            <v>0</v>
          </cell>
          <cell r="M258">
            <v>365.81897299999997</v>
          </cell>
          <cell r="N258">
            <v>348.39902190476187</v>
          </cell>
        </row>
        <row r="259">
          <cell r="A259" t="str">
            <v>2154</v>
          </cell>
          <cell r="B259" t="str">
            <v>CCL2154  太仓市</v>
          </cell>
          <cell r="C259">
            <v>1096.389606</v>
          </cell>
          <cell r="D259">
            <v>1044.1805771428571</v>
          </cell>
          <cell r="E259" t="str">
            <v xml:space="preserve"> </v>
          </cell>
          <cell r="F259">
            <v>0</v>
          </cell>
          <cell r="G259">
            <v>1096.389606</v>
          </cell>
          <cell r="H259">
            <v>1044.1805771428571</v>
          </cell>
          <cell r="I259">
            <v>94.152643999999995</v>
          </cell>
          <cell r="J259">
            <v>89.669184761904759</v>
          </cell>
          <cell r="K259" t="str">
            <v xml:space="preserve"> </v>
          </cell>
          <cell r="L259">
            <v>0</v>
          </cell>
          <cell r="M259">
            <v>94.152643999999995</v>
          </cell>
          <cell r="N259">
            <v>89.669184761904759</v>
          </cell>
        </row>
        <row r="260">
          <cell r="A260" t="str">
            <v>2254</v>
          </cell>
          <cell r="B260" t="str">
            <v>CCL2254  泰兴市</v>
          </cell>
          <cell r="C260">
            <v>818.56433400000003</v>
          </cell>
          <cell r="D260">
            <v>779.58507999999995</v>
          </cell>
          <cell r="E260" t="str">
            <v xml:space="preserve"> </v>
          </cell>
          <cell r="F260">
            <v>0</v>
          </cell>
          <cell r="G260">
            <v>818.56433400000003</v>
          </cell>
          <cell r="H260">
            <v>779.58507999999995</v>
          </cell>
          <cell r="I260">
            <v>109.80129400000001</v>
          </cell>
          <cell r="J260">
            <v>104.57266095238096</v>
          </cell>
          <cell r="K260" t="str">
            <v xml:space="preserve"> </v>
          </cell>
          <cell r="L260">
            <v>0</v>
          </cell>
          <cell r="M260">
            <v>109.80129400000001</v>
          </cell>
          <cell r="N260">
            <v>104.57266095238096</v>
          </cell>
        </row>
        <row r="261">
          <cell r="A261" t="str">
            <v>2252</v>
          </cell>
          <cell r="B261" t="str">
            <v>CCL2252  江都市</v>
          </cell>
          <cell r="C261">
            <v>549.94993999999997</v>
          </cell>
          <cell r="D261">
            <v>523.76184761904756</v>
          </cell>
          <cell r="E261" t="str">
            <v xml:space="preserve"> </v>
          </cell>
          <cell r="F261">
            <v>0</v>
          </cell>
          <cell r="G261">
            <v>549.94993999999997</v>
          </cell>
          <cell r="H261">
            <v>523.76184761904756</v>
          </cell>
          <cell r="I261">
            <v>72.535406999999992</v>
          </cell>
          <cell r="J261">
            <v>69.081339999999983</v>
          </cell>
          <cell r="K261" t="str">
            <v xml:space="preserve"> </v>
          </cell>
          <cell r="L261">
            <v>0</v>
          </cell>
          <cell r="M261">
            <v>72.535406999999992</v>
          </cell>
          <cell r="N261">
            <v>69.081339999999983</v>
          </cell>
        </row>
        <row r="262">
          <cell r="A262" t="str">
            <v>2256</v>
          </cell>
          <cell r="B262" t="str">
            <v>CCL2256  高邮市</v>
          </cell>
          <cell r="C262">
            <v>4736.3826399999998</v>
          </cell>
          <cell r="D262">
            <v>4510.8406095238088</v>
          </cell>
          <cell r="E262" t="str">
            <v xml:space="preserve"> </v>
          </cell>
          <cell r="F262">
            <v>0</v>
          </cell>
          <cell r="G262">
            <v>4736.3826399999998</v>
          </cell>
          <cell r="H262">
            <v>4510.8406095238088</v>
          </cell>
          <cell r="I262">
            <v>332.32319999999999</v>
          </cell>
          <cell r="J262">
            <v>316.49828571428571</v>
          </cell>
          <cell r="K262" t="str">
            <v xml:space="preserve"> </v>
          </cell>
          <cell r="L262">
            <v>0</v>
          </cell>
          <cell r="M262">
            <v>332.32319999999999</v>
          </cell>
          <cell r="N262">
            <v>316.49828571428571</v>
          </cell>
        </row>
        <row r="263">
          <cell r="A263" t="str">
            <v>2214</v>
          </cell>
          <cell r="B263" t="str">
            <v>CCL2214  新沂市</v>
          </cell>
          <cell r="C263">
            <v>1273.5703350000001</v>
          </cell>
          <cell r="D263">
            <v>1212.9241285714286</v>
          </cell>
          <cell r="E263" t="str">
            <v xml:space="preserve"> </v>
          </cell>
          <cell r="F263">
            <v>0</v>
          </cell>
          <cell r="G263">
            <v>1273.5703350000001</v>
          </cell>
          <cell r="H263">
            <v>1212.9241285714286</v>
          </cell>
          <cell r="I263">
            <v>170.25005900000002</v>
          </cell>
          <cell r="J263">
            <v>162.14291333333335</v>
          </cell>
          <cell r="K263" t="str">
            <v xml:space="preserve"> </v>
          </cell>
          <cell r="L263">
            <v>0</v>
          </cell>
          <cell r="M263">
            <v>170.25005900000002</v>
          </cell>
          <cell r="N263">
            <v>162.14291333333335</v>
          </cell>
        </row>
        <row r="264">
          <cell r="A264" t="str">
            <v>2663</v>
          </cell>
          <cell r="B264" t="str">
            <v>CCL2663  胶州市</v>
          </cell>
          <cell r="C264">
            <v>393.95837299999994</v>
          </cell>
          <cell r="D264">
            <v>375.19845047619037</v>
          </cell>
          <cell r="E264" t="str">
            <v xml:space="preserve"> </v>
          </cell>
          <cell r="F264">
            <v>0</v>
          </cell>
          <cell r="G264">
            <v>393.95837299999994</v>
          </cell>
          <cell r="H264">
            <v>375.19845047619037</v>
          </cell>
          <cell r="I264">
            <v>32.292514999999995</v>
          </cell>
          <cell r="J264">
            <v>30.754776190476186</v>
          </cell>
          <cell r="K264" t="str">
            <v xml:space="preserve"> </v>
          </cell>
          <cell r="L264">
            <v>0</v>
          </cell>
          <cell r="M264">
            <v>32.292514999999995</v>
          </cell>
          <cell r="N264">
            <v>30.754776190476186</v>
          </cell>
        </row>
        <row r="265">
          <cell r="A265" t="str">
            <v>2737</v>
          </cell>
          <cell r="B265" t="str">
            <v>CCL2737  单县</v>
          </cell>
          <cell r="C265">
            <v>126.89751200000001</v>
          </cell>
          <cell r="D265">
            <v>120.85477333333333</v>
          </cell>
          <cell r="E265" t="str">
            <v xml:space="preserve"> </v>
          </cell>
          <cell r="F265">
            <v>0</v>
          </cell>
          <cell r="G265">
            <v>126.89751200000001</v>
          </cell>
          <cell r="H265">
            <v>120.85477333333333</v>
          </cell>
          <cell r="I265">
            <v>13.699902</v>
          </cell>
          <cell r="J265">
            <v>13.047525714285714</v>
          </cell>
          <cell r="K265" t="str">
            <v xml:space="preserve"> </v>
          </cell>
          <cell r="L265">
            <v>0</v>
          </cell>
          <cell r="M265">
            <v>13.699902</v>
          </cell>
          <cell r="N265">
            <v>13.047525714285714</v>
          </cell>
        </row>
        <row r="266">
          <cell r="A266" t="str">
            <v>2502</v>
          </cell>
          <cell r="B266" t="str">
            <v>CCL2502  章丘市</v>
          </cell>
          <cell r="C266">
            <v>427.60930800000006</v>
          </cell>
          <cell r="D266">
            <v>407.24696000000006</v>
          </cell>
          <cell r="E266" t="str">
            <v xml:space="preserve"> </v>
          </cell>
          <cell r="F266">
            <v>0</v>
          </cell>
          <cell r="G266">
            <v>427.60930800000006</v>
          </cell>
          <cell r="H266">
            <v>407.24696000000006</v>
          </cell>
          <cell r="I266" t="str">
            <v xml:space="preserve"> </v>
          </cell>
          <cell r="J266">
            <v>0</v>
          </cell>
          <cell r="K266" t="str">
            <v xml:space="preserve"> </v>
          </cell>
          <cell r="L266">
            <v>0</v>
          </cell>
          <cell r="M266" t="str">
            <v xml:space="preserve"> </v>
          </cell>
          <cell r="N266">
            <v>0</v>
          </cell>
        </row>
        <row r="267">
          <cell r="A267" t="str">
            <v>2664</v>
          </cell>
          <cell r="B267" t="str">
            <v>CCL2664  胶南市</v>
          </cell>
          <cell r="C267" t="str">
            <v xml:space="preserve"> </v>
          </cell>
          <cell r="D267">
            <v>0</v>
          </cell>
          <cell r="E267" t="str">
            <v xml:space="preserve"> </v>
          </cell>
          <cell r="F267">
            <v>0</v>
          </cell>
          <cell r="G267" t="str">
            <v xml:space="preserve"> </v>
          </cell>
          <cell r="H267">
            <v>0</v>
          </cell>
          <cell r="I267" t="str">
            <v xml:space="preserve"> </v>
          </cell>
          <cell r="J267">
            <v>0</v>
          </cell>
          <cell r="K267" t="str">
            <v xml:space="preserve"> </v>
          </cell>
          <cell r="L267">
            <v>0</v>
          </cell>
          <cell r="M267" t="str">
            <v xml:space="preserve"> </v>
          </cell>
          <cell r="N267">
            <v>0</v>
          </cell>
        </row>
        <row r="268">
          <cell r="A268" t="str">
            <v>2760</v>
          </cell>
          <cell r="B268" t="str">
            <v>CCL2760  临沂市</v>
          </cell>
          <cell r="C268">
            <v>24792.797767999997</v>
          </cell>
          <cell r="D268">
            <v>23612.188350476186</v>
          </cell>
          <cell r="E268" t="str">
            <v xml:space="preserve"> </v>
          </cell>
          <cell r="F268">
            <v>0</v>
          </cell>
          <cell r="G268">
            <v>24792.797767999997</v>
          </cell>
          <cell r="H268">
            <v>23612.188350476186</v>
          </cell>
          <cell r="I268">
            <v>1850.0388709999997</v>
          </cell>
          <cell r="J268">
            <v>1761.9417819047617</v>
          </cell>
          <cell r="K268" t="str">
            <v xml:space="preserve"> </v>
          </cell>
          <cell r="L268">
            <v>0</v>
          </cell>
          <cell r="M268">
            <v>1850.0388709999997</v>
          </cell>
          <cell r="N268">
            <v>1761.9417819047617</v>
          </cell>
        </row>
        <row r="269">
          <cell r="A269" t="str">
            <v>2653</v>
          </cell>
          <cell r="B269" t="str">
            <v>CCL2653  栖霞市</v>
          </cell>
          <cell r="C269">
            <v>90.262815000000003</v>
          </cell>
          <cell r="D269">
            <v>85.964585714285718</v>
          </cell>
          <cell r="E269" t="str">
            <v xml:space="preserve"> </v>
          </cell>
          <cell r="F269">
            <v>0</v>
          </cell>
          <cell r="G269">
            <v>90.262815000000003</v>
          </cell>
          <cell r="H269">
            <v>85.964585714285718</v>
          </cell>
          <cell r="I269">
            <v>18.610035</v>
          </cell>
          <cell r="J269">
            <v>17.723842857142856</v>
          </cell>
          <cell r="K269" t="str">
            <v xml:space="preserve"> </v>
          </cell>
          <cell r="L269">
            <v>0</v>
          </cell>
          <cell r="M269">
            <v>18.610035</v>
          </cell>
          <cell r="N269">
            <v>17.723842857142856</v>
          </cell>
        </row>
        <row r="270">
          <cell r="A270" t="str">
            <v>2654</v>
          </cell>
          <cell r="B270" t="str">
            <v>CCL2654  招远市</v>
          </cell>
          <cell r="C270">
            <v>57.839631999999995</v>
          </cell>
          <cell r="D270">
            <v>55.085363809523805</v>
          </cell>
          <cell r="E270" t="str">
            <v xml:space="preserve"> </v>
          </cell>
          <cell r="F270">
            <v>0</v>
          </cell>
          <cell r="G270">
            <v>57.839631999999995</v>
          </cell>
          <cell r="H270">
            <v>55.085363809523805</v>
          </cell>
          <cell r="I270">
            <v>16.839365999999998</v>
          </cell>
          <cell r="J270">
            <v>16.037491428571425</v>
          </cell>
          <cell r="K270" t="str">
            <v xml:space="preserve"> </v>
          </cell>
          <cell r="L270">
            <v>0</v>
          </cell>
          <cell r="M270">
            <v>16.839365999999998</v>
          </cell>
          <cell r="N270">
            <v>16.037491428571425</v>
          </cell>
        </row>
        <row r="271">
          <cell r="A271" t="str">
            <v>2651</v>
          </cell>
          <cell r="B271" t="str">
            <v>CCL2651  海阳市</v>
          </cell>
          <cell r="C271">
            <v>31.943999999999999</v>
          </cell>
          <cell r="D271">
            <v>30.42285714285714</v>
          </cell>
          <cell r="E271" t="str">
            <v xml:space="preserve"> </v>
          </cell>
          <cell r="F271">
            <v>0</v>
          </cell>
          <cell r="G271">
            <v>31.943999999999999</v>
          </cell>
          <cell r="H271">
            <v>30.42285714285714</v>
          </cell>
          <cell r="I271" t="str">
            <v xml:space="preserve"> </v>
          </cell>
          <cell r="J271">
            <v>0</v>
          </cell>
          <cell r="K271" t="str">
            <v xml:space="preserve"> </v>
          </cell>
          <cell r="L271">
            <v>0</v>
          </cell>
          <cell r="M271" t="str">
            <v xml:space="preserve"> </v>
          </cell>
          <cell r="N271">
            <v>0</v>
          </cell>
        </row>
        <row r="272">
          <cell r="A272" t="str">
            <v>2563</v>
          </cell>
          <cell r="B272" t="str">
            <v>CCL2563  高青县</v>
          </cell>
          <cell r="C272">
            <v>28.503241999999997</v>
          </cell>
          <cell r="D272">
            <v>27.145944761904758</v>
          </cell>
          <cell r="E272" t="str">
            <v xml:space="preserve"> </v>
          </cell>
          <cell r="F272">
            <v>0</v>
          </cell>
          <cell r="G272">
            <v>28.503241999999997</v>
          </cell>
          <cell r="H272">
            <v>27.145944761904758</v>
          </cell>
          <cell r="I272">
            <v>28.503241999999997</v>
          </cell>
          <cell r="J272">
            <v>27.145944761904758</v>
          </cell>
          <cell r="K272" t="str">
            <v xml:space="preserve"> </v>
          </cell>
          <cell r="L272">
            <v>0</v>
          </cell>
          <cell r="M272">
            <v>28.503241999999997</v>
          </cell>
          <cell r="N272">
            <v>27.145944761904758</v>
          </cell>
        </row>
        <row r="273">
          <cell r="A273" t="str">
            <v>2610</v>
          </cell>
          <cell r="B273" t="str">
            <v>CCL2610  潍坊市</v>
          </cell>
          <cell r="C273">
            <v>16454.042519999999</v>
          </cell>
          <cell r="D273">
            <v>15670.516685714285</v>
          </cell>
          <cell r="E273" t="str">
            <v xml:space="preserve"> </v>
          </cell>
          <cell r="F273">
            <v>0</v>
          </cell>
          <cell r="G273">
            <v>16454.042519999999</v>
          </cell>
          <cell r="H273">
            <v>15670.516685714285</v>
          </cell>
          <cell r="I273">
            <v>1858.5904050000001</v>
          </cell>
          <cell r="J273">
            <v>1770.0861</v>
          </cell>
          <cell r="K273" t="str">
            <v xml:space="preserve"> </v>
          </cell>
          <cell r="L273">
            <v>0</v>
          </cell>
          <cell r="M273">
            <v>1858.5904050000001</v>
          </cell>
          <cell r="N273">
            <v>1770.0861</v>
          </cell>
        </row>
        <row r="274">
          <cell r="A274" t="str">
            <v>2622</v>
          </cell>
          <cell r="B274" t="str">
            <v>CCL2622  诸城市</v>
          </cell>
          <cell r="C274">
            <v>660.51737899999989</v>
          </cell>
          <cell r="D274">
            <v>629.06417047619038</v>
          </cell>
          <cell r="E274" t="str">
            <v xml:space="preserve"> </v>
          </cell>
          <cell r="F274">
            <v>0</v>
          </cell>
          <cell r="G274">
            <v>660.51737899999989</v>
          </cell>
          <cell r="H274">
            <v>629.06417047619038</v>
          </cell>
          <cell r="I274">
            <v>71.584579999999988</v>
          </cell>
          <cell r="J274">
            <v>68.175790476190457</v>
          </cell>
          <cell r="K274" t="str">
            <v xml:space="preserve"> </v>
          </cell>
          <cell r="L274">
            <v>0</v>
          </cell>
          <cell r="M274">
            <v>71.584579999999988</v>
          </cell>
          <cell r="N274">
            <v>68.175790476190457</v>
          </cell>
        </row>
        <row r="275">
          <cell r="A275" t="str">
            <v>2740</v>
          </cell>
          <cell r="B275" t="str">
            <v>CCL2740  荷泽市</v>
          </cell>
          <cell r="C275">
            <v>3019.879668</v>
          </cell>
          <cell r="D275">
            <v>2876.0758742857142</v>
          </cell>
          <cell r="E275" t="str">
            <v xml:space="preserve"> </v>
          </cell>
          <cell r="F275">
            <v>0</v>
          </cell>
          <cell r="G275">
            <v>3019.879668</v>
          </cell>
          <cell r="H275">
            <v>2876.0758742857142</v>
          </cell>
          <cell r="I275" t="str">
            <v xml:space="preserve"> </v>
          </cell>
          <cell r="J275">
            <v>0</v>
          </cell>
          <cell r="K275" t="str">
            <v xml:space="preserve"> </v>
          </cell>
          <cell r="L275">
            <v>0</v>
          </cell>
          <cell r="M275" t="str">
            <v xml:space="preserve"> </v>
          </cell>
          <cell r="N275">
            <v>0</v>
          </cell>
        </row>
        <row r="276">
          <cell r="A276" t="str">
            <v>2747</v>
          </cell>
          <cell r="B276" t="str">
            <v>CCL2747  郓城县</v>
          </cell>
          <cell r="C276">
            <v>152.58830900000001</v>
          </cell>
          <cell r="D276">
            <v>145.32219904761905</v>
          </cell>
          <cell r="E276" t="str">
            <v xml:space="preserve"> </v>
          </cell>
          <cell r="F276">
            <v>0</v>
          </cell>
          <cell r="G276">
            <v>152.58830900000001</v>
          </cell>
          <cell r="H276">
            <v>145.32219904761905</v>
          </cell>
          <cell r="I276">
            <v>33.734828</v>
          </cell>
          <cell r="J276">
            <v>32.128407619047621</v>
          </cell>
          <cell r="K276" t="str">
            <v xml:space="preserve"> </v>
          </cell>
          <cell r="L276">
            <v>0</v>
          </cell>
          <cell r="M276">
            <v>33.734828</v>
          </cell>
          <cell r="N276">
            <v>32.128407619047621</v>
          </cell>
        </row>
        <row r="277">
          <cell r="A277" t="str">
            <v>2768</v>
          </cell>
          <cell r="B277" t="str">
            <v>CCL2768  日照市</v>
          </cell>
          <cell r="C277">
            <v>3127.217975</v>
          </cell>
          <cell r="D277">
            <v>2978.3028333333332</v>
          </cell>
          <cell r="E277" t="str">
            <v xml:space="preserve"> </v>
          </cell>
          <cell r="F277">
            <v>0</v>
          </cell>
          <cell r="G277">
            <v>3127.217975</v>
          </cell>
          <cell r="H277">
            <v>2978.3028333333332</v>
          </cell>
          <cell r="I277">
            <v>122.99191500000001</v>
          </cell>
          <cell r="J277">
            <v>117.13515714285714</v>
          </cell>
          <cell r="K277" t="str">
            <v xml:space="preserve"> </v>
          </cell>
          <cell r="L277">
            <v>0</v>
          </cell>
          <cell r="M277">
            <v>122.99191500000001</v>
          </cell>
          <cell r="N277">
            <v>117.13515714285714</v>
          </cell>
        </row>
        <row r="278">
          <cell r="A278" t="str">
            <v>2765</v>
          </cell>
          <cell r="B278" t="str">
            <v>CCL2765  莒县</v>
          </cell>
          <cell r="C278">
            <v>31.943999999999999</v>
          </cell>
          <cell r="D278">
            <v>30.42285714285714</v>
          </cell>
          <cell r="E278" t="str">
            <v xml:space="preserve"> </v>
          </cell>
          <cell r="F278">
            <v>0</v>
          </cell>
          <cell r="G278">
            <v>31.943999999999999</v>
          </cell>
          <cell r="H278">
            <v>30.42285714285714</v>
          </cell>
          <cell r="I278" t="str">
            <v xml:space="preserve"> </v>
          </cell>
          <cell r="J278">
            <v>0</v>
          </cell>
          <cell r="K278" t="str">
            <v xml:space="preserve"> </v>
          </cell>
          <cell r="L278">
            <v>0</v>
          </cell>
          <cell r="M278" t="str">
            <v xml:space="preserve"> </v>
          </cell>
          <cell r="N278">
            <v>0</v>
          </cell>
        </row>
        <row r="279">
          <cell r="A279" t="str">
            <v>2642</v>
          </cell>
          <cell r="B279" t="str">
            <v>CCL2642  威海市</v>
          </cell>
          <cell r="C279">
            <v>2478.1388940000006</v>
          </cell>
          <cell r="D279">
            <v>2360.1322800000003</v>
          </cell>
          <cell r="E279" t="str">
            <v xml:space="preserve"> </v>
          </cell>
          <cell r="F279">
            <v>0</v>
          </cell>
          <cell r="G279">
            <v>2478.1388940000006</v>
          </cell>
          <cell r="H279">
            <v>2360.1322800000003</v>
          </cell>
          <cell r="I279">
            <v>211.260176</v>
          </cell>
          <cell r="J279">
            <v>201.20016761904762</v>
          </cell>
          <cell r="K279" t="str">
            <v xml:space="preserve"> </v>
          </cell>
          <cell r="L279">
            <v>0</v>
          </cell>
          <cell r="M279">
            <v>211.260176</v>
          </cell>
          <cell r="N279">
            <v>201.20016761904762</v>
          </cell>
        </row>
        <row r="280">
          <cell r="A280" t="str">
            <v>2643</v>
          </cell>
          <cell r="B280" t="str">
            <v>CCL2643  荣成市</v>
          </cell>
          <cell r="C280">
            <v>398.10669400000006</v>
          </cell>
          <cell r="D280">
            <v>379.14923238095241</v>
          </cell>
          <cell r="E280" t="str">
            <v xml:space="preserve"> </v>
          </cell>
          <cell r="F280">
            <v>0</v>
          </cell>
          <cell r="G280">
            <v>398.10669400000006</v>
          </cell>
          <cell r="H280">
            <v>379.14923238095241</v>
          </cell>
          <cell r="I280">
            <v>19.234500000000001</v>
          </cell>
          <cell r="J280">
            <v>18.318571428571428</v>
          </cell>
          <cell r="K280" t="str">
            <v xml:space="preserve"> </v>
          </cell>
          <cell r="L280">
            <v>0</v>
          </cell>
          <cell r="M280">
            <v>19.234500000000001</v>
          </cell>
          <cell r="N280">
            <v>18.318571428571428</v>
          </cell>
        </row>
        <row r="281">
          <cell r="A281" t="str">
            <v>2644</v>
          </cell>
          <cell r="B281" t="str">
            <v>CCL2644  文登市</v>
          </cell>
          <cell r="C281" t="str">
            <v xml:space="preserve"> </v>
          </cell>
          <cell r="D281">
            <v>0</v>
          </cell>
          <cell r="E281" t="str">
            <v xml:space="preserve"> </v>
          </cell>
          <cell r="F281">
            <v>0</v>
          </cell>
          <cell r="G281" t="str">
            <v xml:space="preserve"> </v>
          </cell>
          <cell r="H281">
            <v>0</v>
          </cell>
          <cell r="I281" t="str">
            <v xml:space="preserve"> </v>
          </cell>
          <cell r="J281">
            <v>0</v>
          </cell>
          <cell r="K281" t="str">
            <v xml:space="preserve"> </v>
          </cell>
          <cell r="L281">
            <v>0</v>
          </cell>
          <cell r="M281" t="str">
            <v xml:space="preserve"> </v>
          </cell>
          <cell r="N281">
            <v>0</v>
          </cell>
        </row>
        <row r="282">
          <cell r="A282" t="str">
            <v>2775</v>
          </cell>
          <cell r="B282" t="str">
            <v>CCL2775  滕州市</v>
          </cell>
          <cell r="C282">
            <v>1415.0457099999999</v>
          </cell>
          <cell r="D282">
            <v>1347.6625809523807</v>
          </cell>
          <cell r="E282" t="str">
            <v xml:space="preserve"> </v>
          </cell>
          <cell r="F282">
            <v>0</v>
          </cell>
          <cell r="G282">
            <v>1415.0457099999999</v>
          </cell>
          <cell r="H282">
            <v>1347.6625809523807</v>
          </cell>
          <cell r="I282">
            <v>90.891550000000009</v>
          </cell>
          <cell r="J282">
            <v>86.563380952380953</v>
          </cell>
          <cell r="K282" t="str">
            <v xml:space="preserve"> </v>
          </cell>
          <cell r="L282">
            <v>0</v>
          </cell>
          <cell r="M282">
            <v>90.891550000000009</v>
          </cell>
          <cell r="N282">
            <v>86.563380952380953</v>
          </cell>
        </row>
        <row r="283">
          <cell r="A283" t="str">
            <v>2720</v>
          </cell>
          <cell r="B283" t="str">
            <v>CCL2720  兖州市</v>
          </cell>
          <cell r="C283">
            <v>1055.346675</v>
          </cell>
          <cell r="D283">
            <v>1005.0920714285714</v>
          </cell>
          <cell r="E283" t="str">
            <v xml:space="preserve"> </v>
          </cell>
          <cell r="F283">
            <v>0</v>
          </cell>
          <cell r="G283">
            <v>1055.346675</v>
          </cell>
          <cell r="H283">
            <v>1005.0920714285714</v>
          </cell>
          <cell r="I283" t="str">
            <v xml:space="preserve"> </v>
          </cell>
          <cell r="J283">
            <v>0</v>
          </cell>
          <cell r="K283" t="str">
            <v xml:space="preserve"> </v>
          </cell>
          <cell r="L283">
            <v>0</v>
          </cell>
          <cell r="M283" t="str">
            <v xml:space="preserve"> </v>
          </cell>
          <cell r="N283">
            <v>0</v>
          </cell>
        </row>
        <row r="284">
          <cell r="A284" t="str">
            <v>2657</v>
          </cell>
          <cell r="B284" t="str">
            <v>CCL2657  龙口市</v>
          </cell>
          <cell r="C284">
            <v>2224.660883</v>
          </cell>
          <cell r="D284">
            <v>2118.7246504761906</v>
          </cell>
          <cell r="E284" t="str">
            <v xml:space="preserve"> </v>
          </cell>
          <cell r="F284">
            <v>0</v>
          </cell>
          <cell r="G284">
            <v>2224.660883</v>
          </cell>
          <cell r="H284">
            <v>2118.7246504761906</v>
          </cell>
          <cell r="I284">
            <v>114.60379500000001</v>
          </cell>
          <cell r="J284">
            <v>109.14647142857143</v>
          </cell>
          <cell r="K284" t="str">
            <v xml:space="preserve"> </v>
          </cell>
          <cell r="L284">
            <v>0</v>
          </cell>
          <cell r="M284">
            <v>114.60379500000001</v>
          </cell>
          <cell r="N284">
            <v>109.14647142857143</v>
          </cell>
        </row>
        <row r="285">
          <cell r="A285" t="str">
            <v>2530</v>
          </cell>
          <cell r="B285" t="str">
            <v>CCL2530  德州市</v>
          </cell>
          <cell r="C285">
            <v>4207.0116950000001</v>
          </cell>
          <cell r="D285">
            <v>4006.6778047619046</v>
          </cell>
          <cell r="E285" t="str">
            <v xml:space="preserve"> </v>
          </cell>
          <cell r="F285">
            <v>0</v>
          </cell>
          <cell r="G285">
            <v>4207.0116950000001</v>
          </cell>
          <cell r="H285">
            <v>4006.6778047619046</v>
          </cell>
          <cell r="I285">
            <v>51.85566</v>
          </cell>
          <cell r="J285">
            <v>49.386342857142857</v>
          </cell>
          <cell r="K285" t="str">
            <v xml:space="preserve"> </v>
          </cell>
          <cell r="L285">
            <v>0</v>
          </cell>
          <cell r="M285">
            <v>51.85566</v>
          </cell>
          <cell r="N285">
            <v>49.386342857142857</v>
          </cell>
        </row>
        <row r="286">
          <cell r="A286" t="str">
            <v>2520</v>
          </cell>
          <cell r="B286" t="str">
            <v>CCL2520  聊城市</v>
          </cell>
          <cell r="C286">
            <v>1009.399617</v>
          </cell>
          <cell r="D286">
            <v>961.33296857142852</v>
          </cell>
          <cell r="E286" t="str">
            <v xml:space="preserve"> </v>
          </cell>
          <cell r="F286">
            <v>0</v>
          </cell>
          <cell r="G286">
            <v>1009.399617</v>
          </cell>
          <cell r="H286">
            <v>961.33296857142852</v>
          </cell>
          <cell r="I286">
            <v>64.451887999999997</v>
          </cell>
          <cell r="J286">
            <v>61.382750476190473</v>
          </cell>
          <cell r="K286" t="str">
            <v xml:space="preserve"> </v>
          </cell>
          <cell r="L286">
            <v>0</v>
          </cell>
          <cell r="M286">
            <v>64.451887999999997</v>
          </cell>
          <cell r="N286">
            <v>61.382750476190473</v>
          </cell>
        </row>
        <row r="287">
          <cell r="A287" t="str">
            <v>2710</v>
          </cell>
          <cell r="B287" t="str">
            <v>CCL2710  泰安市</v>
          </cell>
          <cell r="C287">
            <v>2779.443714</v>
          </cell>
          <cell r="D287">
            <v>2647.0892514285715</v>
          </cell>
          <cell r="E287" t="str">
            <v xml:space="preserve"> </v>
          </cell>
          <cell r="F287">
            <v>0</v>
          </cell>
          <cell r="G287">
            <v>2779.443714</v>
          </cell>
          <cell r="H287">
            <v>2647.0892514285715</v>
          </cell>
          <cell r="I287">
            <v>81.324190999999999</v>
          </cell>
          <cell r="J287">
            <v>77.451610476190467</v>
          </cell>
          <cell r="K287" t="str">
            <v xml:space="preserve"> </v>
          </cell>
          <cell r="L287">
            <v>0</v>
          </cell>
          <cell r="M287">
            <v>81.324190999999999</v>
          </cell>
          <cell r="N287">
            <v>77.451610476190467</v>
          </cell>
        </row>
        <row r="288">
          <cell r="A288" t="str">
            <v>2652</v>
          </cell>
          <cell r="B288" t="str">
            <v>CCL2652  莱阳市</v>
          </cell>
          <cell r="C288">
            <v>1636.1584339999999</v>
          </cell>
          <cell r="D288">
            <v>1558.2461276190475</v>
          </cell>
          <cell r="E288" t="str">
            <v xml:space="preserve"> </v>
          </cell>
          <cell r="F288">
            <v>0</v>
          </cell>
          <cell r="G288">
            <v>1636.1584339999999</v>
          </cell>
          <cell r="H288">
            <v>1558.2461276190475</v>
          </cell>
          <cell r="I288">
            <v>158.223298</v>
          </cell>
          <cell r="J288">
            <v>150.68885523809524</v>
          </cell>
          <cell r="K288" t="str">
            <v xml:space="preserve"> </v>
          </cell>
          <cell r="L288">
            <v>0</v>
          </cell>
          <cell r="M288">
            <v>158.223298</v>
          </cell>
          <cell r="N288">
            <v>150.68885523809524</v>
          </cell>
        </row>
        <row r="289">
          <cell r="A289" t="str">
            <v>2566</v>
          </cell>
          <cell r="B289" t="str">
            <v>CCL2566  滨州市</v>
          </cell>
          <cell r="C289">
            <v>3529.5554470000002</v>
          </cell>
          <cell r="D289">
            <v>3361.4813780952381</v>
          </cell>
          <cell r="E289" t="str">
            <v xml:space="preserve"> </v>
          </cell>
          <cell r="F289">
            <v>0</v>
          </cell>
          <cell r="G289">
            <v>3529.5554470000002</v>
          </cell>
          <cell r="H289">
            <v>3361.4813780952381</v>
          </cell>
          <cell r="I289">
            <v>165.22499999999999</v>
          </cell>
          <cell r="J289">
            <v>157.35714285714283</v>
          </cell>
          <cell r="K289" t="str">
            <v xml:space="preserve"> </v>
          </cell>
          <cell r="L289">
            <v>0</v>
          </cell>
          <cell r="M289">
            <v>165.22499999999999</v>
          </cell>
          <cell r="N289">
            <v>157.35714285714283</v>
          </cell>
        </row>
        <row r="290">
          <cell r="A290" t="str">
            <v>2562</v>
          </cell>
          <cell r="B290" t="str">
            <v>CCL2562  邹平县</v>
          </cell>
          <cell r="C290">
            <v>61.659338000000005</v>
          </cell>
          <cell r="D290">
            <v>58.723179047619048</v>
          </cell>
          <cell r="E290" t="str">
            <v xml:space="preserve"> </v>
          </cell>
          <cell r="F290">
            <v>0</v>
          </cell>
          <cell r="G290">
            <v>61.659338000000005</v>
          </cell>
          <cell r="H290">
            <v>58.723179047619048</v>
          </cell>
          <cell r="I290">
            <v>29.715338000000003</v>
          </cell>
          <cell r="J290">
            <v>28.300321904761905</v>
          </cell>
          <cell r="K290" t="str">
            <v xml:space="preserve"> </v>
          </cell>
          <cell r="L290">
            <v>0</v>
          </cell>
          <cell r="M290">
            <v>29.715338000000003</v>
          </cell>
          <cell r="N290">
            <v>28.300321904761905</v>
          </cell>
        </row>
        <row r="291">
          <cell r="A291" t="str">
            <v>2621</v>
          </cell>
          <cell r="B291" t="str">
            <v>CCL2621  安丘市</v>
          </cell>
          <cell r="C291">
            <v>2214.5083549999995</v>
          </cell>
          <cell r="D291">
            <v>2109.0555761904757</v>
          </cell>
          <cell r="E291" t="str">
            <v xml:space="preserve"> </v>
          </cell>
          <cell r="F291">
            <v>0</v>
          </cell>
          <cell r="G291">
            <v>2214.5083549999995</v>
          </cell>
          <cell r="H291">
            <v>2109.0555761904757</v>
          </cell>
          <cell r="I291">
            <v>71.460889999999992</v>
          </cell>
          <cell r="J291">
            <v>68.057990476190469</v>
          </cell>
          <cell r="K291" t="str">
            <v xml:space="preserve"> </v>
          </cell>
          <cell r="L291">
            <v>0</v>
          </cell>
          <cell r="M291">
            <v>71.460889999999992</v>
          </cell>
          <cell r="N291">
            <v>68.057990476190469</v>
          </cell>
        </row>
        <row r="292">
          <cell r="A292" t="str">
            <v>2625</v>
          </cell>
          <cell r="B292" t="str">
            <v>CCL2625  青州市</v>
          </cell>
          <cell r="C292">
            <v>1277.2510129999998</v>
          </cell>
          <cell r="D292">
            <v>1216.429536190476</v>
          </cell>
          <cell r="E292" t="str">
            <v xml:space="preserve"> </v>
          </cell>
          <cell r="F292">
            <v>0</v>
          </cell>
          <cell r="G292">
            <v>1277.2510129999998</v>
          </cell>
          <cell r="H292">
            <v>1216.429536190476</v>
          </cell>
          <cell r="I292">
            <v>78.728039999999993</v>
          </cell>
          <cell r="J292">
            <v>74.979085714285702</v>
          </cell>
          <cell r="K292" t="str">
            <v xml:space="preserve"> </v>
          </cell>
          <cell r="L292">
            <v>0</v>
          </cell>
          <cell r="M292">
            <v>78.728039999999993</v>
          </cell>
          <cell r="N292">
            <v>74.979085714285702</v>
          </cell>
        </row>
        <row r="293">
          <cell r="A293" t="str">
            <v>2721</v>
          </cell>
          <cell r="B293" t="str">
            <v>CCL2721  济宁市</v>
          </cell>
          <cell r="C293">
            <v>3781.7243430000003</v>
          </cell>
          <cell r="D293">
            <v>3601.6422314285714</v>
          </cell>
          <cell r="E293" t="str">
            <v xml:space="preserve"> </v>
          </cell>
          <cell r="F293">
            <v>0</v>
          </cell>
          <cell r="G293">
            <v>3781.7243430000003</v>
          </cell>
          <cell r="H293">
            <v>3601.6422314285714</v>
          </cell>
          <cell r="I293">
            <v>130.28832399999999</v>
          </cell>
          <cell r="J293">
            <v>124.08411809523808</v>
          </cell>
          <cell r="K293" t="str">
            <v xml:space="preserve"> </v>
          </cell>
          <cell r="L293">
            <v>0</v>
          </cell>
          <cell r="M293">
            <v>130.28832399999999</v>
          </cell>
          <cell r="N293">
            <v>124.08411809523808</v>
          </cell>
        </row>
        <row r="294">
          <cell r="A294" t="str">
            <v>2731</v>
          </cell>
          <cell r="B294" t="str">
            <v>CCL2731  曲阜市</v>
          </cell>
          <cell r="C294">
            <v>114.99649799999999</v>
          </cell>
          <cell r="D294">
            <v>109.52047428571427</v>
          </cell>
          <cell r="E294" t="str">
            <v xml:space="preserve"> </v>
          </cell>
          <cell r="F294">
            <v>0</v>
          </cell>
          <cell r="G294">
            <v>114.99649799999999</v>
          </cell>
          <cell r="H294">
            <v>109.52047428571427</v>
          </cell>
          <cell r="I294" t="str">
            <v xml:space="preserve"> </v>
          </cell>
          <cell r="J294">
            <v>0</v>
          </cell>
          <cell r="K294" t="str">
            <v xml:space="preserve"> </v>
          </cell>
          <cell r="L294">
            <v>0</v>
          </cell>
          <cell r="M294" t="str">
            <v xml:space="preserve"> </v>
          </cell>
          <cell r="N294">
            <v>0</v>
          </cell>
        </row>
        <row r="295">
          <cell r="A295" t="str">
            <v>2735</v>
          </cell>
          <cell r="B295" t="str">
            <v>CCL2735  邹城市</v>
          </cell>
          <cell r="C295">
            <v>322.09497499999998</v>
          </cell>
          <cell r="D295">
            <v>306.75711904761903</v>
          </cell>
          <cell r="E295" t="str">
            <v xml:space="preserve"> </v>
          </cell>
          <cell r="F295">
            <v>0</v>
          </cell>
          <cell r="G295">
            <v>322.09497499999998</v>
          </cell>
          <cell r="H295">
            <v>306.75711904761903</v>
          </cell>
          <cell r="I295">
            <v>95.130229</v>
          </cell>
          <cell r="J295">
            <v>90.600218095238091</v>
          </cell>
          <cell r="K295" t="str">
            <v xml:space="preserve"> </v>
          </cell>
          <cell r="L295">
            <v>0</v>
          </cell>
          <cell r="M295">
            <v>95.130229</v>
          </cell>
          <cell r="N295">
            <v>90.600218095238091</v>
          </cell>
        </row>
        <row r="296">
          <cell r="A296" t="str">
            <v>2614</v>
          </cell>
          <cell r="B296" t="str">
            <v>CCL2614  莱州市</v>
          </cell>
          <cell r="C296">
            <v>376.27116600000005</v>
          </cell>
          <cell r="D296">
            <v>358.35349142857149</v>
          </cell>
          <cell r="E296" t="str">
            <v xml:space="preserve"> </v>
          </cell>
          <cell r="F296">
            <v>0</v>
          </cell>
          <cell r="G296">
            <v>376.27116600000005</v>
          </cell>
          <cell r="H296">
            <v>358.35349142857149</v>
          </cell>
          <cell r="I296">
            <v>26.366171000000001</v>
          </cell>
          <cell r="J296">
            <v>25.110639047619049</v>
          </cell>
          <cell r="K296" t="str">
            <v xml:space="preserve"> </v>
          </cell>
          <cell r="L296">
            <v>0</v>
          </cell>
          <cell r="M296">
            <v>26.366171000000001</v>
          </cell>
          <cell r="N296">
            <v>25.110639047619049</v>
          </cell>
        </row>
        <row r="297">
          <cell r="A297" t="str">
            <v>2667</v>
          </cell>
          <cell r="B297" t="str">
            <v>CCL2667  平度市</v>
          </cell>
          <cell r="C297">
            <v>52.179278999999994</v>
          </cell>
          <cell r="D297">
            <v>49.694551428571422</v>
          </cell>
          <cell r="E297" t="str">
            <v xml:space="preserve"> </v>
          </cell>
          <cell r="F297">
            <v>0</v>
          </cell>
          <cell r="G297">
            <v>52.179278999999994</v>
          </cell>
          <cell r="H297">
            <v>49.694551428571422</v>
          </cell>
          <cell r="I297">
            <v>20.235278999999998</v>
          </cell>
          <cell r="J297">
            <v>19.271694285714283</v>
          </cell>
          <cell r="K297" t="str">
            <v xml:space="preserve"> </v>
          </cell>
          <cell r="L297">
            <v>0</v>
          </cell>
          <cell r="M297">
            <v>20.235278999999998</v>
          </cell>
          <cell r="N297">
            <v>19.271694285714283</v>
          </cell>
        </row>
        <row r="298">
          <cell r="A298" t="str">
            <v>2711</v>
          </cell>
          <cell r="B298" t="str">
            <v>CCL2711  莱芜市</v>
          </cell>
          <cell r="C298">
            <v>99.035724999999999</v>
          </cell>
          <cell r="D298">
            <v>94.319738095238094</v>
          </cell>
          <cell r="E298" t="str">
            <v xml:space="preserve"> </v>
          </cell>
          <cell r="F298">
            <v>0</v>
          </cell>
          <cell r="G298">
            <v>99.035724999999999</v>
          </cell>
          <cell r="H298">
            <v>94.319738095238094</v>
          </cell>
          <cell r="I298">
            <v>34.237662</v>
          </cell>
          <cell r="J298">
            <v>32.607297142857142</v>
          </cell>
          <cell r="K298" t="str">
            <v xml:space="preserve"> </v>
          </cell>
          <cell r="L298">
            <v>0</v>
          </cell>
          <cell r="M298">
            <v>34.237662</v>
          </cell>
          <cell r="N298">
            <v>32.607297142857142</v>
          </cell>
        </row>
        <row r="299">
          <cell r="A299" t="str">
            <v>2662</v>
          </cell>
          <cell r="B299" t="str">
            <v>CCL2662  即墨市</v>
          </cell>
          <cell r="C299">
            <v>299.20265000000001</v>
          </cell>
          <cell r="D299">
            <v>284.95490476190474</v>
          </cell>
          <cell r="E299" t="str">
            <v xml:space="preserve"> </v>
          </cell>
          <cell r="F299">
            <v>0</v>
          </cell>
          <cell r="G299">
            <v>299.20265000000001</v>
          </cell>
          <cell r="H299">
            <v>284.95490476190474</v>
          </cell>
          <cell r="I299" t="str">
            <v xml:space="preserve"> </v>
          </cell>
          <cell r="J299">
            <v>0</v>
          </cell>
          <cell r="K299" t="str">
            <v xml:space="preserve"> </v>
          </cell>
          <cell r="L299">
            <v>0</v>
          </cell>
          <cell r="M299" t="str">
            <v xml:space="preserve"> </v>
          </cell>
          <cell r="N299">
            <v>0</v>
          </cell>
        </row>
        <row r="300">
          <cell r="A300" t="str">
            <v>2712</v>
          </cell>
          <cell r="B300" t="str">
            <v>CCL2712  新泰市</v>
          </cell>
          <cell r="C300">
            <v>1469.7660100000001</v>
          </cell>
          <cell r="D300">
            <v>1399.7771523809524</v>
          </cell>
          <cell r="E300" t="str">
            <v xml:space="preserve"> </v>
          </cell>
          <cell r="F300">
            <v>0</v>
          </cell>
          <cell r="G300">
            <v>1469.7660100000001</v>
          </cell>
          <cell r="H300">
            <v>1399.7771523809524</v>
          </cell>
          <cell r="I300">
            <v>107.2473</v>
          </cell>
          <cell r="J300">
            <v>102.14028571428571</v>
          </cell>
          <cell r="K300" t="str">
            <v xml:space="preserve"> </v>
          </cell>
          <cell r="L300">
            <v>0</v>
          </cell>
          <cell r="M300">
            <v>107.2473</v>
          </cell>
          <cell r="N300">
            <v>102.14028571428571</v>
          </cell>
        </row>
        <row r="301">
          <cell r="A301" t="str">
            <v>2300</v>
          </cell>
          <cell r="B301" t="str">
            <v>CCL2300  合肥市</v>
          </cell>
          <cell r="C301">
            <v>40508.051663999991</v>
          </cell>
          <cell r="D301">
            <v>38579.096822857136</v>
          </cell>
          <cell r="E301" t="str">
            <v xml:space="preserve"> </v>
          </cell>
          <cell r="F301">
            <v>0</v>
          </cell>
          <cell r="G301">
            <v>40508.051663999991</v>
          </cell>
          <cell r="H301">
            <v>38579.096822857136</v>
          </cell>
          <cell r="I301">
            <v>3222.522645</v>
          </cell>
          <cell r="J301">
            <v>3069.0691857142856</v>
          </cell>
          <cell r="K301" t="str">
            <v xml:space="preserve"> </v>
          </cell>
          <cell r="L301">
            <v>0</v>
          </cell>
          <cell r="M301">
            <v>3222.522645</v>
          </cell>
          <cell r="N301">
            <v>3069.0691857142856</v>
          </cell>
        </row>
        <row r="302">
          <cell r="A302" t="str">
            <v>2330</v>
          </cell>
          <cell r="B302" t="str">
            <v>CCL2330  蚌埠市</v>
          </cell>
          <cell r="C302">
            <v>8423.1786680000005</v>
          </cell>
          <cell r="D302">
            <v>8022.074921904762</v>
          </cell>
          <cell r="E302" t="str">
            <v xml:space="preserve"> </v>
          </cell>
          <cell r="F302">
            <v>0</v>
          </cell>
          <cell r="G302">
            <v>8423.1786680000005</v>
          </cell>
          <cell r="H302">
            <v>8022.074921904762</v>
          </cell>
          <cell r="I302">
            <v>676.67161400000009</v>
          </cell>
          <cell r="J302">
            <v>644.44915619047629</v>
          </cell>
          <cell r="K302" t="str">
            <v xml:space="preserve"> </v>
          </cell>
          <cell r="L302">
            <v>0</v>
          </cell>
          <cell r="M302">
            <v>676.67161400000009</v>
          </cell>
          <cell r="N302">
            <v>644.44915619047629</v>
          </cell>
        </row>
        <row r="303">
          <cell r="A303" t="str">
            <v>2410</v>
          </cell>
          <cell r="B303" t="str">
            <v>CCL2410  芜湖市</v>
          </cell>
          <cell r="C303">
            <v>14441.557647000001</v>
          </cell>
          <cell r="D303">
            <v>13753.864425714286</v>
          </cell>
          <cell r="E303" t="str">
            <v xml:space="preserve"> </v>
          </cell>
          <cell r="F303">
            <v>0</v>
          </cell>
          <cell r="G303">
            <v>14441.557647000001</v>
          </cell>
          <cell r="H303">
            <v>13753.864425714286</v>
          </cell>
          <cell r="I303">
            <v>968.99311</v>
          </cell>
          <cell r="J303">
            <v>922.85058095238094</v>
          </cell>
          <cell r="K303" t="str">
            <v xml:space="preserve"> </v>
          </cell>
          <cell r="L303">
            <v>0</v>
          </cell>
          <cell r="M303">
            <v>968.99311</v>
          </cell>
          <cell r="N303">
            <v>922.85058095238094</v>
          </cell>
        </row>
        <row r="304">
          <cell r="A304" t="str">
            <v>2460</v>
          </cell>
          <cell r="B304" t="str">
            <v>CCL2460  安庆市</v>
          </cell>
          <cell r="C304">
            <v>6862.599447999999</v>
          </cell>
          <cell r="D304">
            <v>6535.8089980952373</v>
          </cell>
          <cell r="E304" t="str">
            <v xml:space="preserve"> </v>
          </cell>
          <cell r="F304">
            <v>0</v>
          </cell>
          <cell r="G304">
            <v>6862.599447999999</v>
          </cell>
          <cell r="H304">
            <v>6535.8089980952373</v>
          </cell>
          <cell r="I304">
            <v>651.53552600000012</v>
          </cell>
          <cell r="J304">
            <v>620.5100247619049</v>
          </cell>
          <cell r="K304" t="str">
            <v xml:space="preserve"> </v>
          </cell>
          <cell r="L304">
            <v>0</v>
          </cell>
          <cell r="M304">
            <v>651.53552600000012</v>
          </cell>
          <cell r="N304">
            <v>620.5100247619049</v>
          </cell>
        </row>
        <row r="305">
          <cell r="A305" t="str">
            <v>2320</v>
          </cell>
          <cell r="B305" t="str">
            <v>CCL2320  淮南市</v>
          </cell>
          <cell r="C305">
            <v>7792.0577759999996</v>
          </cell>
          <cell r="D305">
            <v>7421.0074057142847</v>
          </cell>
          <cell r="E305" t="str">
            <v xml:space="preserve"> </v>
          </cell>
          <cell r="F305">
            <v>0</v>
          </cell>
          <cell r="G305">
            <v>7792.0577759999996</v>
          </cell>
          <cell r="H305">
            <v>7421.0074057142847</v>
          </cell>
          <cell r="I305">
            <v>628.89068100000009</v>
          </cell>
          <cell r="J305">
            <v>598.94350571428572</v>
          </cell>
          <cell r="K305" t="str">
            <v xml:space="preserve"> </v>
          </cell>
          <cell r="L305">
            <v>0</v>
          </cell>
          <cell r="M305">
            <v>628.89068100000009</v>
          </cell>
          <cell r="N305">
            <v>598.94350571428572</v>
          </cell>
        </row>
        <row r="306">
          <cell r="A306" t="str">
            <v>2420</v>
          </cell>
          <cell r="B306" t="str">
            <v>CCL2420  宣州市</v>
          </cell>
          <cell r="C306">
            <v>720.12422500000002</v>
          </cell>
          <cell r="D306">
            <v>685.83259523809522</v>
          </cell>
          <cell r="E306" t="str">
            <v xml:space="preserve"> </v>
          </cell>
          <cell r="F306">
            <v>0</v>
          </cell>
          <cell r="G306">
            <v>720.12422500000002</v>
          </cell>
          <cell r="H306">
            <v>685.83259523809522</v>
          </cell>
          <cell r="I306">
            <v>255.49985000000001</v>
          </cell>
          <cell r="J306">
            <v>243.33319047619048</v>
          </cell>
          <cell r="K306" t="str">
            <v xml:space="preserve"> </v>
          </cell>
          <cell r="L306">
            <v>0</v>
          </cell>
          <cell r="M306">
            <v>255.49985000000001</v>
          </cell>
          <cell r="N306">
            <v>243.33319047619048</v>
          </cell>
        </row>
        <row r="307">
          <cell r="A307" t="str">
            <v>2430</v>
          </cell>
          <cell r="B307" t="str">
            <v>CCL2430  马鞍山市</v>
          </cell>
          <cell r="C307">
            <v>865.33911599999999</v>
          </cell>
          <cell r="D307">
            <v>824.13249142857137</v>
          </cell>
          <cell r="E307" t="str">
            <v xml:space="preserve"> </v>
          </cell>
          <cell r="F307">
            <v>0</v>
          </cell>
          <cell r="G307">
            <v>865.33911599999999</v>
          </cell>
          <cell r="H307">
            <v>824.13249142857137</v>
          </cell>
          <cell r="I307">
            <v>164.18462399999999</v>
          </cell>
          <cell r="J307">
            <v>156.36630857142856</v>
          </cell>
          <cell r="K307" t="str">
            <v xml:space="preserve"> </v>
          </cell>
          <cell r="L307">
            <v>0</v>
          </cell>
          <cell r="M307">
            <v>164.18462399999999</v>
          </cell>
          <cell r="N307">
            <v>156.36630857142856</v>
          </cell>
        </row>
        <row r="308">
          <cell r="A308" t="str">
            <v>2440</v>
          </cell>
          <cell r="B308" t="str">
            <v>CCL2440  铜陵市</v>
          </cell>
          <cell r="C308">
            <v>3137.2605879999996</v>
          </cell>
          <cell r="D308">
            <v>2987.8672266666663</v>
          </cell>
          <cell r="E308" t="str">
            <v xml:space="preserve"> </v>
          </cell>
          <cell r="F308">
            <v>0</v>
          </cell>
          <cell r="G308">
            <v>3137.2605879999996</v>
          </cell>
          <cell r="H308">
            <v>2987.8672266666663</v>
          </cell>
          <cell r="I308">
            <v>133.49914399999997</v>
          </cell>
          <cell r="J308">
            <v>127.14204190476187</v>
          </cell>
          <cell r="K308" t="str">
            <v xml:space="preserve"> </v>
          </cell>
          <cell r="L308">
            <v>0</v>
          </cell>
          <cell r="M308">
            <v>133.49914399999997</v>
          </cell>
          <cell r="N308">
            <v>127.14204190476187</v>
          </cell>
        </row>
        <row r="309">
          <cell r="A309" t="str">
            <v>2340</v>
          </cell>
          <cell r="B309" t="str">
            <v>CCL2340  宿州市</v>
          </cell>
          <cell r="C309">
            <v>3663.2422879999999</v>
          </cell>
          <cell r="D309">
            <v>3488.8021790476187</v>
          </cell>
          <cell r="E309" t="str">
            <v xml:space="preserve"> </v>
          </cell>
          <cell r="F309">
            <v>0</v>
          </cell>
          <cell r="G309">
            <v>3663.2422879999999</v>
          </cell>
          <cell r="H309">
            <v>3488.8021790476187</v>
          </cell>
          <cell r="I309">
            <v>270.42837600000001</v>
          </cell>
          <cell r="J309">
            <v>257.5508342857143</v>
          </cell>
          <cell r="K309" t="str">
            <v xml:space="preserve"> </v>
          </cell>
          <cell r="L309">
            <v>0</v>
          </cell>
          <cell r="M309">
            <v>270.42837600000001</v>
          </cell>
          <cell r="N309">
            <v>257.5508342857143</v>
          </cell>
        </row>
        <row r="310">
          <cell r="A310" t="str">
            <v>2350</v>
          </cell>
          <cell r="B310" t="str">
            <v>CCL2350  淮北市</v>
          </cell>
          <cell r="C310">
            <v>1072.259971</v>
          </cell>
          <cell r="D310">
            <v>1021.1999723809523</v>
          </cell>
          <cell r="E310" t="str">
            <v xml:space="preserve"> </v>
          </cell>
          <cell r="F310">
            <v>0</v>
          </cell>
          <cell r="G310">
            <v>1072.259971</v>
          </cell>
          <cell r="H310">
            <v>1021.1999723809523</v>
          </cell>
          <cell r="I310" t="str">
            <v xml:space="preserve"> </v>
          </cell>
          <cell r="J310">
            <v>0</v>
          </cell>
          <cell r="K310" t="str">
            <v xml:space="preserve"> </v>
          </cell>
          <cell r="L310">
            <v>0</v>
          </cell>
          <cell r="M310" t="str">
            <v xml:space="preserve"> </v>
          </cell>
          <cell r="N310">
            <v>0</v>
          </cell>
        </row>
        <row r="311">
          <cell r="A311" t="str">
            <v>2390</v>
          </cell>
          <cell r="B311" t="str">
            <v>CCL2390  滁州市</v>
          </cell>
          <cell r="C311">
            <v>1341.5141040000003</v>
          </cell>
          <cell r="D311">
            <v>1277.6324800000002</v>
          </cell>
          <cell r="E311" t="str">
            <v xml:space="preserve"> </v>
          </cell>
          <cell r="F311">
            <v>0</v>
          </cell>
          <cell r="G311">
            <v>1341.5141040000003</v>
          </cell>
          <cell r="H311">
            <v>1277.6324800000002</v>
          </cell>
          <cell r="I311">
            <v>218.15111000000002</v>
          </cell>
          <cell r="J311">
            <v>207.76296190476191</v>
          </cell>
          <cell r="K311" t="str">
            <v xml:space="preserve"> </v>
          </cell>
          <cell r="L311">
            <v>0</v>
          </cell>
          <cell r="M311">
            <v>218.15111000000002</v>
          </cell>
          <cell r="N311">
            <v>207.76296190476191</v>
          </cell>
        </row>
        <row r="312">
          <cell r="A312" t="str">
            <v>2394</v>
          </cell>
          <cell r="B312" t="str">
            <v>CCL2394  明光市</v>
          </cell>
          <cell r="C312">
            <v>55.334420000000001</v>
          </cell>
          <cell r="D312">
            <v>52.699447619047618</v>
          </cell>
          <cell r="E312" t="str">
            <v xml:space="preserve"> </v>
          </cell>
          <cell r="F312">
            <v>0</v>
          </cell>
          <cell r="G312">
            <v>55.334420000000001</v>
          </cell>
          <cell r="H312">
            <v>52.699447619047618</v>
          </cell>
          <cell r="I312">
            <v>34.512050000000002</v>
          </cell>
          <cell r="J312">
            <v>32.868619047619049</v>
          </cell>
          <cell r="K312" t="str">
            <v xml:space="preserve"> </v>
          </cell>
          <cell r="L312">
            <v>0</v>
          </cell>
          <cell r="M312">
            <v>34.512050000000002</v>
          </cell>
          <cell r="N312">
            <v>32.868619047619049</v>
          </cell>
        </row>
        <row r="313">
          <cell r="A313" t="str">
            <v>2352</v>
          </cell>
          <cell r="B313" t="str">
            <v>CCL2352  萧县</v>
          </cell>
          <cell r="C313">
            <v>776.29605500000002</v>
          </cell>
          <cell r="D313">
            <v>739.32957619047613</v>
          </cell>
          <cell r="E313" t="str">
            <v xml:space="preserve"> </v>
          </cell>
          <cell r="F313">
            <v>0</v>
          </cell>
          <cell r="G313">
            <v>776.29605500000002</v>
          </cell>
          <cell r="H313">
            <v>739.32957619047613</v>
          </cell>
          <cell r="I313">
            <v>53.869264000000001</v>
          </cell>
          <cell r="J313">
            <v>51.304060952380951</v>
          </cell>
          <cell r="K313" t="str">
            <v xml:space="preserve"> </v>
          </cell>
          <cell r="L313">
            <v>0</v>
          </cell>
          <cell r="M313">
            <v>53.869264000000001</v>
          </cell>
          <cell r="N313">
            <v>51.304060952380951</v>
          </cell>
        </row>
        <row r="314">
          <cell r="A314" t="str">
            <v>2365</v>
          </cell>
          <cell r="B314" t="str">
            <v>CCL2365  界首市</v>
          </cell>
          <cell r="C314">
            <v>1033.8038960000001</v>
          </cell>
          <cell r="D314">
            <v>984.57513904761913</v>
          </cell>
          <cell r="E314" t="str">
            <v xml:space="preserve"> </v>
          </cell>
          <cell r="F314">
            <v>0</v>
          </cell>
          <cell r="G314">
            <v>1033.8038960000001</v>
          </cell>
          <cell r="H314">
            <v>984.57513904761913</v>
          </cell>
          <cell r="I314">
            <v>95.808164000000005</v>
          </cell>
          <cell r="J314">
            <v>91.245870476190476</v>
          </cell>
          <cell r="K314" t="str">
            <v xml:space="preserve"> </v>
          </cell>
          <cell r="L314">
            <v>0</v>
          </cell>
          <cell r="M314">
            <v>95.808164000000005</v>
          </cell>
          <cell r="N314">
            <v>91.245870476190476</v>
          </cell>
        </row>
        <row r="315">
          <cell r="A315" t="str">
            <v>2380</v>
          </cell>
          <cell r="B315" t="str">
            <v>CCL2380  巢湖市</v>
          </cell>
          <cell r="C315">
            <v>2181.1543470000006</v>
          </cell>
          <cell r="D315">
            <v>2077.2898542857147</v>
          </cell>
          <cell r="E315" t="str">
            <v xml:space="preserve"> </v>
          </cell>
          <cell r="F315">
            <v>0</v>
          </cell>
          <cell r="G315">
            <v>2181.1543470000006</v>
          </cell>
          <cell r="H315">
            <v>2077.2898542857147</v>
          </cell>
          <cell r="I315">
            <v>357.96734800000002</v>
          </cell>
          <cell r="J315">
            <v>340.9212838095238</v>
          </cell>
          <cell r="K315" t="str">
            <v xml:space="preserve"> </v>
          </cell>
          <cell r="L315">
            <v>0</v>
          </cell>
          <cell r="M315">
            <v>357.96734800000002</v>
          </cell>
          <cell r="N315">
            <v>340.9212838095238</v>
          </cell>
        </row>
        <row r="316">
          <cell r="A316" t="str">
            <v>2315</v>
          </cell>
          <cell r="B316" t="str">
            <v>CCL2315  庐江县</v>
          </cell>
          <cell r="C316">
            <v>86.734913000000006</v>
          </cell>
          <cell r="D316">
            <v>82.604679047619044</v>
          </cell>
          <cell r="E316" t="str">
            <v xml:space="preserve"> </v>
          </cell>
          <cell r="F316">
            <v>0</v>
          </cell>
          <cell r="G316">
            <v>86.734913000000006</v>
          </cell>
          <cell r="H316">
            <v>82.604679047619044</v>
          </cell>
          <cell r="I316">
            <v>86.734913000000006</v>
          </cell>
          <cell r="J316">
            <v>82.604679047619044</v>
          </cell>
          <cell r="K316" t="str">
            <v xml:space="preserve"> </v>
          </cell>
          <cell r="L316">
            <v>0</v>
          </cell>
          <cell r="M316">
            <v>86.734913000000006</v>
          </cell>
          <cell r="N316">
            <v>82.604679047619044</v>
          </cell>
        </row>
        <row r="317">
          <cell r="A317" t="str">
            <v>2321</v>
          </cell>
          <cell r="B317" t="str">
            <v>CCL2321  凤台县</v>
          </cell>
          <cell r="C317">
            <v>1918.0455060000002</v>
          </cell>
          <cell r="D317">
            <v>1826.7100057142859</v>
          </cell>
          <cell r="E317" t="str">
            <v xml:space="preserve"> </v>
          </cell>
          <cell r="F317">
            <v>0</v>
          </cell>
          <cell r="G317">
            <v>1918.0455060000002</v>
          </cell>
          <cell r="H317">
            <v>1826.7100057142859</v>
          </cell>
          <cell r="I317">
            <v>112.56329599999998</v>
          </cell>
          <cell r="J317">
            <v>107.20313904761902</v>
          </cell>
          <cell r="K317" t="str">
            <v xml:space="preserve"> </v>
          </cell>
          <cell r="L317">
            <v>0</v>
          </cell>
          <cell r="M317">
            <v>112.56329599999998</v>
          </cell>
          <cell r="N317">
            <v>107.20313904761902</v>
          </cell>
        </row>
        <row r="318">
          <cell r="A318" t="str">
            <v>2332</v>
          </cell>
          <cell r="B318" t="str">
            <v>CCL2332  定远县</v>
          </cell>
          <cell r="C318">
            <v>846.855639</v>
          </cell>
          <cell r="D318">
            <v>806.52918</v>
          </cell>
          <cell r="E318" t="str">
            <v xml:space="preserve"> </v>
          </cell>
          <cell r="F318">
            <v>0</v>
          </cell>
          <cell r="G318">
            <v>846.855639</v>
          </cell>
          <cell r="H318">
            <v>806.52918</v>
          </cell>
          <cell r="I318">
            <v>61.640382000000002</v>
          </cell>
          <cell r="J318">
            <v>58.705125714285714</v>
          </cell>
          <cell r="K318" t="str">
            <v xml:space="preserve"> </v>
          </cell>
          <cell r="L318">
            <v>0</v>
          </cell>
          <cell r="M318">
            <v>61.640382000000002</v>
          </cell>
          <cell r="N318">
            <v>58.705125714285714</v>
          </cell>
        </row>
        <row r="319">
          <cell r="A319" t="str">
            <v>2393</v>
          </cell>
          <cell r="B319" t="str">
            <v>CCL2393  天长市</v>
          </cell>
          <cell r="C319">
            <v>660.47863199999983</v>
          </cell>
          <cell r="D319">
            <v>629.02726857142841</v>
          </cell>
          <cell r="E319" t="str">
            <v xml:space="preserve"> </v>
          </cell>
          <cell r="F319">
            <v>0</v>
          </cell>
          <cell r="G319">
            <v>660.47863199999983</v>
          </cell>
          <cell r="H319">
            <v>629.02726857142841</v>
          </cell>
          <cell r="I319">
            <v>31.161981999999995</v>
          </cell>
          <cell r="J319">
            <v>29.678078095238089</v>
          </cell>
          <cell r="K319" t="str">
            <v xml:space="preserve"> </v>
          </cell>
          <cell r="L319">
            <v>0</v>
          </cell>
          <cell r="M319">
            <v>31.161981999999995</v>
          </cell>
          <cell r="N319">
            <v>29.678078095238089</v>
          </cell>
        </row>
        <row r="320">
          <cell r="A320" t="str">
            <v>2372</v>
          </cell>
          <cell r="B320" t="str">
            <v>CCL2372  霍山县</v>
          </cell>
          <cell r="C320" t="str">
            <v xml:space="preserve"> </v>
          </cell>
          <cell r="D320">
            <v>0</v>
          </cell>
          <cell r="E320" t="str">
            <v xml:space="preserve"> </v>
          </cell>
          <cell r="F320">
            <v>0</v>
          </cell>
          <cell r="G320" t="str">
            <v xml:space="preserve"> </v>
          </cell>
          <cell r="H320">
            <v>0</v>
          </cell>
          <cell r="I320" t="str">
            <v xml:space="preserve"> </v>
          </cell>
          <cell r="J320">
            <v>0</v>
          </cell>
          <cell r="K320" t="str">
            <v xml:space="preserve"> </v>
          </cell>
          <cell r="L320">
            <v>0</v>
          </cell>
          <cell r="M320" t="str">
            <v xml:space="preserve"> </v>
          </cell>
          <cell r="N320">
            <v>0</v>
          </cell>
        </row>
        <row r="321">
          <cell r="A321" t="str">
            <v>2322</v>
          </cell>
          <cell r="B321" t="str">
            <v>CCL2322  寿县</v>
          </cell>
          <cell r="C321">
            <v>284.35231700000003</v>
          </cell>
          <cell r="D321">
            <v>270.81173047619052</v>
          </cell>
          <cell r="E321" t="str">
            <v xml:space="preserve"> </v>
          </cell>
          <cell r="F321">
            <v>0</v>
          </cell>
          <cell r="G321">
            <v>284.35231700000003</v>
          </cell>
          <cell r="H321">
            <v>270.81173047619052</v>
          </cell>
          <cell r="I321">
            <v>87.149245000000008</v>
          </cell>
          <cell r="J321">
            <v>82.999280952380957</v>
          </cell>
          <cell r="K321" t="str">
            <v xml:space="preserve"> </v>
          </cell>
          <cell r="L321">
            <v>0</v>
          </cell>
          <cell r="M321">
            <v>87.149245000000008</v>
          </cell>
          <cell r="N321">
            <v>82.999280952380957</v>
          </cell>
        </row>
        <row r="322">
          <cell r="A322" t="str">
            <v>2472</v>
          </cell>
          <cell r="B322" t="str">
            <v>CCL2472  东至县</v>
          </cell>
          <cell r="C322">
            <v>925.73271899999986</v>
          </cell>
          <cell r="D322">
            <v>881.65020857142838</v>
          </cell>
          <cell r="E322" t="str">
            <v xml:space="preserve"> </v>
          </cell>
          <cell r="F322">
            <v>0</v>
          </cell>
          <cell r="G322">
            <v>925.73271899999986</v>
          </cell>
          <cell r="H322">
            <v>881.65020857142838</v>
          </cell>
          <cell r="I322">
            <v>125.22511599999999</v>
          </cell>
          <cell r="J322">
            <v>119.26201523809522</v>
          </cell>
          <cell r="K322" t="str">
            <v xml:space="preserve"> </v>
          </cell>
          <cell r="L322">
            <v>0</v>
          </cell>
          <cell r="M322">
            <v>125.22511599999999</v>
          </cell>
          <cell r="N322">
            <v>119.26201523809522</v>
          </cell>
        </row>
        <row r="323">
          <cell r="A323" t="str">
            <v>2462</v>
          </cell>
          <cell r="B323" t="str">
            <v>CCL2462  望江县</v>
          </cell>
          <cell r="C323">
            <v>702.08869200000004</v>
          </cell>
          <cell r="D323">
            <v>668.65589714285716</v>
          </cell>
          <cell r="E323" t="str">
            <v xml:space="preserve"> </v>
          </cell>
          <cell r="F323">
            <v>0</v>
          </cell>
          <cell r="G323">
            <v>702.08869200000004</v>
          </cell>
          <cell r="H323">
            <v>668.65589714285716</v>
          </cell>
          <cell r="I323">
            <v>38.487824999999994</v>
          </cell>
          <cell r="J323">
            <v>36.655071428571418</v>
          </cell>
          <cell r="K323" t="str">
            <v xml:space="preserve"> </v>
          </cell>
          <cell r="L323">
            <v>0</v>
          </cell>
          <cell r="M323">
            <v>38.487824999999994</v>
          </cell>
          <cell r="N323">
            <v>36.655071428571418</v>
          </cell>
        </row>
        <row r="324">
          <cell r="A324" t="str">
            <v>2351</v>
          </cell>
          <cell r="B324" t="str">
            <v>CCL2351  濉溪县</v>
          </cell>
          <cell r="C324">
            <v>2279.0770990000001</v>
          </cell>
          <cell r="D324">
            <v>2170.5496180952382</v>
          </cell>
          <cell r="E324" t="str">
            <v xml:space="preserve"> </v>
          </cell>
          <cell r="F324">
            <v>0</v>
          </cell>
          <cell r="G324">
            <v>2279.0770990000001</v>
          </cell>
          <cell r="H324">
            <v>2170.5496180952382</v>
          </cell>
          <cell r="I324">
            <v>264.63706000000002</v>
          </cell>
          <cell r="J324">
            <v>252.03529523809524</v>
          </cell>
          <cell r="K324" t="str">
            <v xml:space="preserve"> </v>
          </cell>
          <cell r="L324">
            <v>0</v>
          </cell>
          <cell r="M324">
            <v>264.63706000000002</v>
          </cell>
          <cell r="N324">
            <v>252.03529523809524</v>
          </cell>
        </row>
        <row r="325">
          <cell r="A325" t="str">
            <v>2314</v>
          </cell>
          <cell r="B325" t="str">
            <v>CCL2314  桐城市</v>
          </cell>
          <cell r="C325">
            <v>1318.3466440000002</v>
          </cell>
          <cell r="D325">
            <v>1255.5682323809526</v>
          </cell>
          <cell r="E325" t="str">
            <v xml:space="preserve"> </v>
          </cell>
          <cell r="F325">
            <v>0</v>
          </cell>
          <cell r="G325">
            <v>1318.3466440000002</v>
          </cell>
          <cell r="H325">
            <v>1255.5682323809526</v>
          </cell>
          <cell r="I325">
            <v>83.826506000000009</v>
          </cell>
          <cell r="J325">
            <v>79.834767619047625</v>
          </cell>
          <cell r="K325" t="str">
            <v xml:space="preserve"> </v>
          </cell>
          <cell r="L325">
            <v>0</v>
          </cell>
          <cell r="M325">
            <v>83.826506000000009</v>
          </cell>
          <cell r="N325">
            <v>79.834767619047625</v>
          </cell>
        </row>
        <row r="326">
          <cell r="A326" t="str">
            <v>2312</v>
          </cell>
          <cell r="B326" t="str">
            <v>CCL2312  肥西县</v>
          </cell>
          <cell r="C326">
            <v>1516.8374170000002</v>
          </cell>
          <cell r="D326">
            <v>1444.6070638095239</v>
          </cell>
          <cell r="E326" t="str">
            <v xml:space="preserve"> </v>
          </cell>
          <cell r="F326">
            <v>0</v>
          </cell>
          <cell r="G326">
            <v>1516.8374170000002</v>
          </cell>
          <cell r="H326">
            <v>1444.6070638095239</v>
          </cell>
          <cell r="I326">
            <v>88.304844000000003</v>
          </cell>
          <cell r="J326">
            <v>84.099851428571426</v>
          </cell>
          <cell r="K326" t="str">
            <v xml:space="preserve"> </v>
          </cell>
          <cell r="L326">
            <v>0</v>
          </cell>
          <cell r="M326">
            <v>88.304844000000003</v>
          </cell>
          <cell r="N326">
            <v>84.099851428571426</v>
          </cell>
        </row>
        <row r="327">
          <cell r="A327" t="str">
            <v>2423</v>
          </cell>
          <cell r="B327" t="str">
            <v>CCL2423  宁国市</v>
          </cell>
          <cell r="C327">
            <v>797.71833100000003</v>
          </cell>
          <cell r="D327">
            <v>759.73174380952378</v>
          </cell>
          <cell r="E327" t="str">
            <v xml:space="preserve"> </v>
          </cell>
          <cell r="F327">
            <v>0</v>
          </cell>
          <cell r="G327">
            <v>797.71833100000003</v>
          </cell>
          <cell r="H327">
            <v>759.73174380952378</v>
          </cell>
          <cell r="I327">
            <v>54.257277999999999</v>
          </cell>
          <cell r="J327">
            <v>51.673598095238091</v>
          </cell>
          <cell r="K327" t="str">
            <v xml:space="preserve"> </v>
          </cell>
          <cell r="L327">
            <v>0</v>
          </cell>
          <cell r="M327">
            <v>54.257277999999999</v>
          </cell>
          <cell r="N327">
            <v>51.673598095238091</v>
          </cell>
        </row>
        <row r="328">
          <cell r="A328" t="str">
            <v>2471</v>
          </cell>
          <cell r="B328" t="str">
            <v>CCL2471  贵池市</v>
          </cell>
          <cell r="C328">
            <v>1142.0815859999998</v>
          </cell>
          <cell r="D328">
            <v>1087.6967485714283</v>
          </cell>
          <cell r="E328" t="str">
            <v xml:space="preserve"> </v>
          </cell>
          <cell r="F328">
            <v>0</v>
          </cell>
          <cell r="G328">
            <v>1142.0815859999998</v>
          </cell>
          <cell r="H328">
            <v>1087.6967485714283</v>
          </cell>
          <cell r="I328">
            <v>68.260930999999999</v>
          </cell>
          <cell r="J328">
            <v>65.010410476190472</v>
          </cell>
          <cell r="K328" t="str">
            <v xml:space="preserve"> </v>
          </cell>
          <cell r="L328">
            <v>0</v>
          </cell>
          <cell r="M328">
            <v>68.260930999999999</v>
          </cell>
          <cell r="N328">
            <v>65.010410476190472</v>
          </cell>
        </row>
        <row r="329">
          <cell r="A329" t="str">
            <v>2428</v>
          </cell>
          <cell r="B329" t="str">
            <v>CCL2428  青阳县</v>
          </cell>
          <cell r="C329">
            <v>23.06</v>
          </cell>
          <cell r="D329">
            <v>21.961904761904758</v>
          </cell>
          <cell r="E329" t="str">
            <v xml:space="preserve"> </v>
          </cell>
          <cell r="F329">
            <v>0</v>
          </cell>
          <cell r="G329">
            <v>23.06</v>
          </cell>
          <cell r="H329">
            <v>21.961904761904758</v>
          </cell>
          <cell r="I329">
            <v>23.06</v>
          </cell>
          <cell r="J329">
            <v>21.961904761904758</v>
          </cell>
          <cell r="K329" t="str">
            <v xml:space="preserve"> </v>
          </cell>
          <cell r="L329">
            <v>0</v>
          </cell>
          <cell r="M329">
            <v>23.06</v>
          </cell>
          <cell r="N329">
            <v>21.961904761904758</v>
          </cell>
        </row>
        <row r="330">
          <cell r="A330" t="str">
            <v>2374</v>
          </cell>
          <cell r="B330" t="str">
            <v>CCL2374  霍邱县</v>
          </cell>
          <cell r="C330">
            <v>601.1999790000001</v>
          </cell>
          <cell r="D330">
            <v>572.57140857142861</v>
          </cell>
          <cell r="E330" t="str">
            <v xml:space="preserve"> </v>
          </cell>
          <cell r="F330">
            <v>0</v>
          </cell>
          <cell r="G330">
            <v>601.1999790000001</v>
          </cell>
          <cell r="H330">
            <v>572.57140857142861</v>
          </cell>
          <cell r="I330">
            <v>120.79086700000002</v>
          </cell>
          <cell r="J330">
            <v>115.03892095238096</v>
          </cell>
          <cell r="K330" t="str">
            <v xml:space="preserve"> </v>
          </cell>
          <cell r="L330">
            <v>0</v>
          </cell>
          <cell r="M330">
            <v>120.79086700000002</v>
          </cell>
          <cell r="N330">
            <v>115.03892095238096</v>
          </cell>
        </row>
        <row r="331">
          <cell r="A331" t="str">
            <v>2313</v>
          </cell>
          <cell r="B331" t="str">
            <v>CCL2313  舒城县</v>
          </cell>
          <cell r="C331">
            <v>1512.921421</v>
          </cell>
          <cell r="D331">
            <v>1440.8775438095238</v>
          </cell>
          <cell r="E331" t="str">
            <v xml:space="preserve"> </v>
          </cell>
          <cell r="F331">
            <v>0</v>
          </cell>
          <cell r="G331">
            <v>1512.921421</v>
          </cell>
          <cell r="H331">
            <v>1440.8775438095238</v>
          </cell>
          <cell r="I331">
            <v>81.027000000000001</v>
          </cell>
          <cell r="J331">
            <v>77.168571428571425</v>
          </cell>
          <cell r="K331" t="str">
            <v xml:space="preserve"> </v>
          </cell>
          <cell r="L331">
            <v>0</v>
          </cell>
          <cell r="M331">
            <v>81.027000000000001</v>
          </cell>
          <cell r="N331">
            <v>77.168571428571425</v>
          </cell>
        </row>
        <row r="332">
          <cell r="A332" t="str">
            <v>3250</v>
          </cell>
          <cell r="B332" t="str">
            <v>CCL3250  温州市</v>
          </cell>
          <cell r="C332">
            <v>15793.903906</v>
          </cell>
          <cell r="D332">
            <v>15041.813243809524</v>
          </cell>
          <cell r="E332">
            <v>859.85184600000002</v>
          </cell>
          <cell r="F332">
            <v>818.90652</v>
          </cell>
          <cell r="G332">
            <v>14934.05206</v>
          </cell>
          <cell r="H332">
            <v>14222.906723809523</v>
          </cell>
          <cell r="I332">
            <v>1315.0264400000001</v>
          </cell>
          <cell r="J332">
            <v>1252.4061333333334</v>
          </cell>
          <cell r="K332">
            <v>70.120453999999995</v>
          </cell>
          <cell r="L332">
            <v>66.781384761904761</v>
          </cell>
          <cell r="M332">
            <v>1244.905986</v>
          </cell>
          <cell r="N332">
            <v>1185.6247485714284</v>
          </cell>
        </row>
        <row r="333">
          <cell r="A333" t="str">
            <v>3258</v>
          </cell>
          <cell r="B333" t="str">
            <v>CCL3258  苍南县</v>
          </cell>
          <cell r="C333">
            <v>6157.9316389999994</v>
          </cell>
          <cell r="D333">
            <v>5864.6967990476187</v>
          </cell>
          <cell r="E333" t="str">
            <v xml:space="preserve"> </v>
          </cell>
          <cell r="F333">
            <v>0</v>
          </cell>
          <cell r="G333">
            <v>6157.9316389999994</v>
          </cell>
          <cell r="H333">
            <v>5864.6967990476187</v>
          </cell>
          <cell r="I333">
            <v>200.60535999999999</v>
          </cell>
          <cell r="J333">
            <v>191.0527238095238</v>
          </cell>
          <cell r="K333" t="str">
            <v xml:space="preserve"> </v>
          </cell>
          <cell r="L333">
            <v>0</v>
          </cell>
          <cell r="M333">
            <v>200.60535999999999</v>
          </cell>
          <cell r="N333">
            <v>191.0527238095238</v>
          </cell>
        </row>
        <row r="334">
          <cell r="A334" t="str">
            <v>3140</v>
          </cell>
          <cell r="B334" t="str">
            <v>CCL3140  嘉兴市</v>
          </cell>
          <cell r="C334">
            <v>12636.834373</v>
          </cell>
          <cell r="D334">
            <v>12035.080355238095</v>
          </cell>
          <cell r="E334">
            <v>874.43611800000008</v>
          </cell>
          <cell r="F334">
            <v>832.7963028571429</v>
          </cell>
          <cell r="G334">
            <v>11762.398255</v>
          </cell>
          <cell r="H334">
            <v>11202.284052380952</v>
          </cell>
          <cell r="I334">
            <v>959.55046800000002</v>
          </cell>
          <cell r="J334">
            <v>913.85758857142855</v>
          </cell>
          <cell r="K334">
            <v>-7.3348309999999994</v>
          </cell>
          <cell r="L334">
            <v>0</v>
          </cell>
          <cell r="M334">
            <v>959.55046799999991</v>
          </cell>
          <cell r="N334">
            <v>913.85758857142844</v>
          </cell>
        </row>
        <row r="335">
          <cell r="A335" t="str">
            <v>3141</v>
          </cell>
          <cell r="B335" t="str">
            <v>CCL3141  嘉善县</v>
          </cell>
          <cell r="C335">
            <v>12720.664935000001</v>
          </cell>
          <cell r="D335">
            <v>12114.918985714286</v>
          </cell>
          <cell r="E335" t="str">
            <v xml:space="preserve"> </v>
          </cell>
          <cell r="F335">
            <v>0</v>
          </cell>
          <cell r="G335">
            <v>12720.664935000001</v>
          </cell>
          <cell r="H335">
            <v>12114.918985714286</v>
          </cell>
          <cell r="I335">
            <v>1037.4423469999999</v>
          </cell>
          <cell r="J335">
            <v>988.04033047619032</v>
          </cell>
          <cell r="K335" t="str">
            <v xml:space="preserve"> </v>
          </cell>
          <cell r="L335">
            <v>0</v>
          </cell>
          <cell r="M335">
            <v>1037.4423469999999</v>
          </cell>
          <cell r="N335">
            <v>988.04033047619032</v>
          </cell>
        </row>
        <row r="336">
          <cell r="A336" t="str">
            <v>3220</v>
          </cell>
          <cell r="B336" t="str">
            <v>CCL3220  义乌市</v>
          </cell>
          <cell r="C336">
            <v>16925.353242000001</v>
          </cell>
          <cell r="D336">
            <v>16119.384040000001</v>
          </cell>
          <cell r="E336" t="str">
            <v xml:space="preserve"> </v>
          </cell>
          <cell r="F336">
            <v>0</v>
          </cell>
          <cell r="G336">
            <v>16925.353242000001</v>
          </cell>
          <cell r="H336">
            <v>16119.384040000001</v>
          </cell>
          <cell r="I336">
            <v>1020.525742</v>
          </cell>
          <cell r="J336">
            <v>971.92927809523803</v>
          </cell>
          <cell r="K336" t="str">
            <v xml:space="preserve"> </v>
          </cell>
          <cell r="L336">
            <v>0</v>
          </cell>
          <cell r="M336">
            <v>1020.525742</v>
          </cell>
          <cell r="N336">
            <v>971.92927809523803</v>
          </cell>
        </row>
        <row r="337">
          <cell r="A337" t="str">
            <v>3210</v>
          </cell>
          <cell r="B337" t="str">
            <v>CCL3210  金华市</v>
          </cell>
          <cell r="C337">
            <v>12994.287333</v>
          </cell>
          <cell r="D337">
            <v>12375.511745714286</v>
          </cell>
          <cell r="E337" t="str">
            <v xml:space="preserve"> </v>
          </cell>
          <cell r="F337">
            <v>0</v>
          </cell>
          <cell r="G337">
            <v>12994.287333</v>
          </cell>
          <cell r="H337">
            <v>12375.511745714286</v>
          </cell>
          <cell r="I337">
            <v>948.75046800000007</v>
          </cell>
          <cell r="J337">
            <v>903.57187428571433</v>
          </cell>
          <cell r="K337" t="str">
            <v xml:space="preserve"> </v>
          </cell>
          <cell r="L337">
            <v>0</v>
          </cell>
          <cell r="M337">
            <v>948.75046800000007</v>
          </cell>
          <cell r="N337">
            <v>903.57187428571433</v>
          </cell>
        </row>
        <row r="338">
          <cell r="A338" t="str">
            <v>3175</v>
          </cell>
          <cell r="B338" t="str">
            <v>CCL3175  温岭市</v>
          </cell>
          <cell r="C338">
            <v>9135.8118219999997</v>
          </cell>
          <cell r="D338">
            <v>8700.7731638095229</v>
          </cell>
          <cell r="E338" t="str">
            <v xml:space="preserve"> </v>
          </cell>
          <cell r="F338">
            <v>0</v>
          </cell>
          <cell r="G338">
            <v>9135.8118219999997</v>
          </cell>
          <cell r="H338">
            <v>8700.7731638095229</v>
          </cell>
          <cell r="I338">
            <v>679.77718400000003</v>
          </cell>
          <cell r="J338">
            <v>647.4068419047619</v>
          </cell>
          <cell r="K338" t="str">
            <v xml:space="preserve"> </v>
          </cell>
          <cell r="L338">
            <v>0</v>
          </cell>
          <cell r="M338">
            <v>679.77718400000003</v>
          </cell>
          <cell r="N338">
            <v>647.4068419047619</v>
          </cell>
        </row>
        <row r="339">
          <cell r="A339" t="str">
            <v>3112</v>
          </cell>
          <cell r="B339" t="str">
            <v>CCL3112  萧山市</v>
          </cell>
          <cell r="C339">
            <v>8321.9486869999982</v>
          </cell>
          <cell r="D339">
            <v>7925.6654161904744</v>
          </cell>
          <cell r="E339" t="str">
            <v xml:space="preserve"> </v>
          </cell>
          <cell r="F339">
            <v>0</v>
          </cell>
          <cell r="G339">
            <v>8321.9486869999982</v>
          </cell>
          <cell r="H339">
            <v>7925.6654161904744</v>
          </cell>
          <cell r="I339">
            <v>552.96768500000007</v>
          </cell>
          <cell r="J339">
            <v>526.63589047619053</v>
          </cell>
          <cell r="K339" t="str">
            <v xml:space="preserve"> </v>
          </cell>
          <cell r="L339">
            <v>0</v>
          </cell>
          <cell r="M339">
            <v>552.96768500000007</v>
          </cell>
          <cell r="N339">
            <v>526.63589047619053</v>
          </cell>
        </row>
        <row r="340">
          <cell r="A340" t="str">
            <v>3130</v>
          </cell>
          <cell r="B340" t="str">
            <v>CCL3130  湖州市</v>
          </cell>
          <cell r="C340">
            <v>9238.7327960000002</v>
          </cell>
          <cell r="D340">
            <v>8798.7931390476188</v>
          </cell>
          <cell r="E340" t="str">
            <v xml:space="preserve"> </v>
          </cell>
          <cell r="F340">
            <v>0</v>
          </cell>
          <cell r="G340">
            <v>9238.7327960000002</v>
          </cell>
          <cell r="H340">
            <v>8798.7931390476188</v>
          </cell>
          <cell r="I340">
            <v>770.95614999999998</v>
          </cell>
          <cell r="J340">
            <v>734.24395238095235</v>
          </cell>
          <cell r="K340" t="str">
            <v xml:space="preserve"> </v>
          </cell>
          <cell r="L340">
            <v>0</v>
          </cell>
          <cell r="M340">
            <v>770.95614999999998</v>
          </cell>
          <cell r="N340">
            <v>734.24395238095235</v>
          </cell>
        </row>
        <row r="341">
          <cell r="A341" t="str">
            <v>3131</v>
          </cell>
          <cell r="B341" t="str">
            <v>CCL3131  长兴县</v>
          </cell>
          <cell r="C341">
            <v>2095.7608569999998</v>
          </cell>
          <cell r="D341">
            <v>1995.9627209523806</v>
          </cell>
          <cell r="E341" t="str">
            <v xml:space="preserve"> </v>
          </cell>
          <cell r="F341">
            <v>0</v>
          </cell>
          <cell r="G341">
            <v>2095.7608569999998</v>
          </cell>
          <cell r="H341">
            <v>1995.9627209523806</v>
          </cell>
          <cell r="I341">
            <v>225.53649999999999</v>
          </cell>
          <cell r="J341">
            <v>214.79666666666665</v>
          </cell>
          <cell r="K341" t="str">
            <v xml:space="preserve"> </v>
          </cell>
          <cell r="L341">
            <v>0</v>
          </cell>
          <cell r="M341">
            <v>225.53649999999999</v>
          </cell>
          <cell r="N341">
            <v>214.79666666666665</v>
          </cell>
        </row>
        <row r="342">
          <cell r="A342" t="str">
            <v>3153</v>
          </cell>
          <cell r="B342" t="str">
            <v>CCL3153  慈溪市</v>
          </cell>
          <cell r="C342">
            <v>5351.4734929999995</v>
          </cell>
          <cell r="D342">
            <v>5096.641421904761</v>
          </cell>
          <cell r="E342" t="str">
            <v xml:space="preserve"> </v>
          </cell>
          <cell r="F342">
            <v>0</v>
          </cell>
          <cell r="G342">
            <v>5351.4734929999995</v>
          </cell>
          <cell r="H342">
            <v>5096.641421904761</v>
          </cell>
          <cell r="I342">
            <v>330.38723100000004</v>
          </cell>
          <cell r="J342">
            <v>314.65450571428573</v>
          </cell>
          <cell r="K342" t="str">
            <v xml:space="preserve"> </v>
          </cell>
          <cell r="L342">
            <v>0</v>
          </cell>
          <cell r="M342">
            <v>330.38723100000004</v>
          </cell>
          <cell r="N342">
            <v>314.65450571428573</v>
          </cell>
        </row>
        <row r="343">
          <cell r="A343" t="str">
            <v>3145</v>
          </cell>
          <cell r="B343" t="str">
            <v>CCL3145  桐乡市</v>
          </cell>
          <cell r="C343">
            <v>5257.3683349999992</v>
          </cell>
          <cell r="D343">
            <v>5007.0174619047611</v>
          </cell>
          <cell r="E343" t="str">
            <v xml:space="preserve"> </v>
          </cell>
          <cell r="F343">
            <v>0</v>
          </cell>
          <cell r="G343">
            <v>5257.3683349999992</v>
          </cell>
          <cell r="H343">
            <v>5007.0174619047611</v>
          </cell>
          <cell r="I343">
            <v>449.27060899999998</v>
          </cell>
          <cell r="J343">
            <v>427.87677047619042</v>
          </cell>
          <cell r="K343" t="str">
            <v xml:space="preserve"> </v>
          </cell>
          <cell r="L343">
            <v>0</v>
          </cell>
          <cell r="M343">
            <v>449.27060899999998</v>
          </cell>
          <cell r="N343">
            <v>427.87677047619042</v>
          </cell>
        </row>
        <row r="344">
          <cell r="A344" t="str">
            <v>3115</v>
          </cell>
          <cell r="B344" t="str">
            <v>CCL3115  桐庐县</v>
          </cell>
          <cell r="C344">
            <v>219.24955</v>
          </cell>
          <cell r="D344">
            <v>208.80909523809524</v>
          </cell>
          <cell r="E344" t="str">
            <v xml:space="preserve"> </v>
          </cell>
          <cell r="F344">
            <v>0</v>
          </cell>
          <cell r="G344">
            <v>219.24955</v>
          </cell>
          <cell r="H344">
            <v>208.80909523809524</v>
          </cell>
          <cell r="I344" t="str">
            <v xml:space="preserve"> </v>
          </cell>
          <cell r="J344">
            <v>0</v>
          </cell>
          <cell r="K344" t="str">
            <v xml:space="preserve"> </v>
          </cell>
          <cell r="L344">
            <v>0</v>
          </cell>
          <cell r="M344" t="str">
            <v xml:space="preserve"> </v>
          </cell>
          <cell r="N344">
            <v>0</v>
          </cell>
        </row>
        <row r="345">
          <cell r="A345" t="str">
            <v>3116</v>
          </cell>
          <cell r="B345" t="str">
            <v>CCL3116  建德市</v>
          </cell>
          <cell r="C345">
            <v>77.703009000000009</v>
          </cell>
          <cell r="D345">
            <v>74.002865714285718</v>
          </cell>
          <cell r="E345" t="str">
            <v xml:space="preserve"> </v>
          </cell>
          <cell r="F345">
            <v>0</v>
          </cell>
          <cell r="G345">
            <v>77.703009000000009</v>
          </cell>
          <cell r="H345">
            <v>74.002865714285718</v>
          </cell>
          <cell r="I345" t="str">
            <v xml:space="preserve"> </v>
          </cell>
          <cell r="J345">
            <v>0</v>
          </cell>
          <cell r="K345" t="str">
            <v xml:space="preserve"> </v>
          </cell>
          <cell r="L345">
            <v>0</v>
          </cell>
          <cell r="M345" t="str">
            <v xml:space="preserve"> </v>
          </cell>
          <cell r="N345">
            <v>0</v>
          </cell>
        </row>
        <row r="346">
          <cell r="A346" t="str">
            <v>3113</v>
          </cell>
          <cell r="B346" t="str">
            <v>CCL3113  临安市</v>
          </cell>
          <cell r="C346">
            <v>113.732861</v>
          </cell>
          <cell r="D346">
            <v>108.31701047619048</v>
          </cell>
          <cell r="E346" t="str">
            <v xml:space="preserve"> </v>
          </cell>
          <cell r="F346">
            <v>0</v>
          </cell>
          <cell r="G346">
            <v>113.732861</v>
          </cell>
          <cell r="H346">
            <v>108.31701047619048</v>
          </cell>
          <cell r="I346">
            <v>17.523129999999998</v>
          </cell>
          <cell r="J346">
            <v>16.688695238095235</v>
          </cell>
          <cell r="K346" t="str">
            <v xml:space="preserve"> </v>
          </cell>
          <cell r="L346">
            <v>0</v>
          </cell>
          <cell r="M346">
            <v>17.523129999999998</v>
          </cell>
          <cell r="N346">
            <v>16.688695238095235</v>
          </cell>
        </row>
        <row r="347">
          <cell r="A347" t="str">
            <v>3230</v>
          </cell>
          <cell r="B347" t="str">
            <v>CCL3230  丽水市</v>
          </cell>
          <cell r="C347">
            <v>2267.9959859999999</v>
          </cell>
          <cell r="D347">
            <v>2159.9961771428571</v>
          </cell>
          <cell r="E347" t="str">
            <v xml:space="preserve"> </v>
          </cell>
          <cell r="F347">
            <v>0</v>
          </cell>
          <cell r="G347">
            <v>2267.9959859999999</v>
          </cell>
          <cell r="H347">
            <v>2159.9961771428571</v>
          </cell>
          <cell r="I347">
            <v>119.78608199999999</v>
          </cell>
          <cell r="J347">
            <v>114.08198285714285</v>
          </cell>
          <cell r="K347" t="str">
            <v xml:space="preserve"> </v>
          </cell>
          <cell r="L347">
            <v>0</v>
          </cell>
          <cell r="M347">
            <v>119.78608199999999</v>
          </cell>
          <cell r="N347">
            <v>114.08198285714285</v>
          </cell>
        </row>
        <row r="348">
          <cell r="A348" t="str">
            <v>3114</v>
          </cell>
          <cell r="B348" t="str">
            <v>CCL3114  富阳市</v>
          </cell>
          <cell r="C348">
            <v>2755.8815680000002</v>
          </cell>
          <cell r="D348">
            <v>2624.6491123809524</v>
          </cell>
          <cell r="E348" t="str">
            <v xml:space="preserve"> </v>
          </cell>
          <cell r="F348">
            <v>0</v>
          </cell>
          <cell r="G348">
            <v>2755.8815680000002</v>
          </cell>
          <cell r="H348">
            <v>2624.6491123809524</v>
          </cell>
          <cell r="I348">
            <v>265.20966799999997</v>
          </cell>
          <cell r="J348">
            <v>252.58063619047616</v>
          </cell>
          <cell r="K348" t="str">
            <v xml:space="preserve"> </v>
          </cell>
          <cell r="L348">
            <v>0</v>
          </cell>
          <cell r="M348">
            <v>265.20966799999997</v>
          </cell>
          <cell r="N348">
            <v>252.58063619047616</v>
          </cell>
        </row>
        <row r="349">
          <cell r="A349" t="str">
            <v>3160</v>
          </cell>
          <cell r="B349" t="str">
            <v>CCL3160  舟山市</v>
          </cell>
          <cell r="C349">
            <v>2332.7882399999999</v>
          </cell>
          <cell r="D349">
            <v>2221.7030857142854</v>
          </cell>
          <cell r="E349" t="str">
            <v xml:space="preserve"> </v>
          </cell>
          <cell r="F349">
            <v>0</v>
          </cell>
          <cell r="G349">
            <v>2332.7882399999999</v>
          </cell>
          <cell r="H349">
            <v>2221.7030857142854</v>
          </cell>
          <cell r="I349">
            <v>245.02762599999997</v>
          </cell>
          <cell r="J349">
            <v>233.35964380952376</v>
          </cell>
          <cell r="K349" t="str">
            <v xml:space="preserve"> </v>
          </cell>
          <cell r="L349">
            <v>0</v>
          </cell>
          <cell r="M349">
            <v>245.02762599999997</v>
          </cell>
          <cell r="N349">
            <v>233.35964380952376</v>
          </cell>
        </row>
        <row r="350">
          <cell r="A350" t="str">
            <v>3240</v>
          </cell>
          <cell r="B350" t="str">
            <v>CCL3240  衢州市</v>
          </cell>
          <cell r="C350">
            <v>2581.0458080000003</v>
          </cell>
          <cell r="D350">
            <v>2458.1388647619051</v>
          </cell>
          <cell r="E350" t="str">
            <v xml:space="preserve"> </v>
          </cell>
          <cell r="F350">
            <v>0</v>
          </cell>
          <cell r="G350">
            <v>2581.0458080000003</v>
          </cell>
          <cell r="H350">
            <v>2458.1388647619051</v>
          </cell>
          <cell r="I350">
            <v>292.07679100000001</v>
          </cell>
          <cell r="J350">
            <v>278.16837238095241</v>
          </cell>
          <cell r="K350" t="str">
            <v xml:space="preserve"> </v>
          </cell>
          <cell r="L350">
            <v>0</v>
          </cell>
          <cell r="M350">
            <v>292.07679100000001</v>
          </cell>
          <cell r="N350">
            <v>278.16837238095241</v>
          </cell>
        </row>
        <row r="351">
          <cell r="A351" t="str">
            <v>3144</v>
          </cell>
          <cell r="B351" t="str">
            <v>CCL3144  海宁市</v>
          </cell>
          <cell r="C351">
            <v>3911.0688790000004</v>
          </cell>
          <cell r="D351">
            <v>3724.8275038095239</v>
          </cell>
          <cell r="E351" t="str">
            <v xml:space="preserve"> </v>
          </cell>
          <cell r="F351">
            <v>0</v>
          </cell>
          <cell r="G351">
            <v>3911.0688790000004</v>
          </cell>
          <cell r="H351">
            <v>3724.8275038095239</v>
          </cell>
          <cell r="I351">
            <v>313.58631600000001</v>
          </cell>
          <cell r="J351">
            <v>298.6536342857143</v>
          </cell>
          <cell r="K351" t="str">
            <v xml:space="preserve"> </v>
          </cell>
          <cell r="L351">
            <v>0</v>
          </cell>
          <cell r="M351">
            <v>313.58631600000001</v>
          </cell>
          <cell r="N351">
            <v>298.6536342857143</v>
          </cell>
        </row>
        <row r="352">
          <cell r="A352" t="str">
            <v>3221</v>
          </cell>
          <cell r="B352" t="str">
            <v>CCL3221  东阳市</v>
          </cell>
          <cell r="C352">
            <v>3779.4097580000002</v>
          </cell>
          <cell r="D352">
            <v>3599.4378647619046</v>
          </cell>
          <cell r="E352" t="str">
            <v xml:space="preserve"> </v>
          </cell>
          <cell r="F352">
            <v>0</v>
          </cell>
          <cell r="G352">
            <v>3779.4097580000002</v>
          </cell>
          <cell r="H352">
            <v>3599.4378647619046</v>
          </cell>
          <cell r="I352">
            <v>182.58660199999997</v>
          </cell>
          <cell r="J352">
            <v>173.89200190476188</v>
          </cell>
          <cell r="K352" t="str">
            <v xml:space="preserve"> </v>
          </cell>
          <cell r="L352">
            <v>0</v>
          </cell>
          <cell r="M352">
            <v>182.58660199999997</v>
          </cell>
          <cell r="N352">
            <v>173.89200190476188</v>
          </cell>
        </row>
        <row r="353">
          <cell r="A353" t="str">
            <v>3156</v>
          </cell>
          <cell r="B353" t="str">
            <v>CCL3156  宁海县</v>
          </cell>
          <cell r="C353">
            <v>581.40153599999996</v>
          </cell>
          <cell r="D353">
            <v>553.71574857142855</v>
          </cell>
          <cell r="E353" t="str">
            <v xml:space="preserve"> </v>
          </cell>
          <cell r="F353">
            <v>0</v>
          </cell>
          <cell r="G353">
            <v>581.40153599999996</v>
          </cell>
          <cell r="H353">
            <v>553.71574857142855</v>
          </cell>
          <cell r="I353">
            <v>63.871205000000003</v>
          </cell>
          <cell r="J353">
            <v>60.829719047619051</v>
          </cell>
          <cell r="K353" t="str">
            <v xml:space="preserve"> </v>
          </cell>
          <cell r="L353">
            <v>0</v>
          </cell>
          <cell r="M353">
            <v>63.871205000000003</v>
          </cell>
          <cell r="N353">
            <v>60.829719047619051</v>
          </cell>
        </row>
        <row r="354">
          <cell r="A354" t="str">
            <v>3155</v>
          </cell>
          <cell r="B354" t="str">
            <v>CCL3155  奉化市</v>
          </cell>
          <cell r="C354">
            <v>66.304074</v>
          </cell>
          <cell r="D354">
            <v>63.146737142857141</v>
          </cell>
          <cell r="E354" t="str">
            <v xml:space="preserve"> </v>
          </cell>
          <cell r="F354">
            <v>0</v>
          </cell>
          <cell r="G354">
            <v>66.304074</v>
          </cell>
          <cell r="H354">
            <v>63.146737142857141</v>
          </cell>
          <cell r="I354">
            <v>66.304074</v>
          </cell>
          <cell r="J354">
            <v>63.146737142857141</v>
          </cell>
          <cell r="K354" t="str">
            <v xml:space="preserve"> </v>
          </cell>
          <cell r="L354">
            <v>0</v>
          </cell>
          <cell r="M354">
            <v>66.304074</v>
          </cell>
          <cell r="N354">
            <v>63.146737142857141</v>
          </cell>
        </row>
        <row r="355">
          <cell r="A355" t="str">
            <v>3157</v>
          </cell>
          <cell r="B355" t="str">
            <v>CCL3157  象山县</v>
          </cell>
          <cell r="C355" t="str">
            <v xml:space="preserve"> </v>
          </cell>
          <cell r="D355">
            <v>0</v>
          </cell>
          <cell r="E355" t="str">
            <v xml:space="preserve"> </v>
          </cell>
          <cell r="F355">
            <v>0</v>
          </cell>
          <cell r="G355" t="str">
            <v xml:space="preserve"> </v>
          </cell>
          <cell r="H355">
            <v>0</v>
          </cell>
          <cell r="I355" t="str">
            <v xml:space="preserve"> </v>
          </cell>
          <cell r="J355">
            <v>0</v>
          </cell>
          <cell r="K355" t="str">
            <v xml:space="preserve"> </v>
          </cell>
          <cell r="L355">
            <v>0</v>
          </cell>
          <cell r="M355" t="str">
            <v xml:space="preserve"> </v>
          </cell>
          <cell r="N355">
            <v>0</v>
          </cell>
        </row>
        <row r="356">
          <cell r="A356" t="str">
            <v>3241</v>
          </cell>
          <cell r="B356" t="str">
            <v>CCL3241  江山市</v>
          </cell>
          <cell r="C356">
            <v>1001.6189600000001</v>
          </cell>
          <cell r="D356">
            <v>953.9228190476191</v>
          </cell>
          <cell r="E356" t="str">
            <v xml:space="preserve"> </v>
          </cell>
          <cell r="F356">
            <v>0</v>
          </cell>
          <cell r="G356">
            <v>1001.6189600000001</v>
          </cell>
          <cell r="H356">
            <v>953.9228190476191</v>
          </cell>
          <cell r="I356">
            <v>95.690337999999983</v>
          </cell>
          <cell r="J356">
            <v>91.133655238095216</v>
          </cell>
          <cell r="K356" t="str">
            <v xml:space="preserve"> </v>
          </cell>
          <cell r="L356">
            <v>0</v>
          </cell>
          <cell r="M356">
            <v>95.690337999999983</v>
          </cell>
          <cell r="N356">
            <v>91.133655238095216</v>
          </cell>
        </row>
        <row r="357">
          <cell r="A357" t="str">
            <v>3213</v>
          </cell>
          <cell r="B357" t="str">
            <v>CCL3213  永康市</v>
          </cell>
          <cell r="C357">
            <v>535.29981800000007</v>
          </cell>
          <cell r="D357">
            <v>509.8093504761905</v>
          </cell>
          <cell r="E357" t="str">
            <v xml:space="preserve"> </v>
          </cell>
          <cell r="F357">
            <v>0</v>
          </cell>
          <cell r="G357">
            <v>535.29981800000007</v>
          </cell>
          <cell r="H357">
            <v>509.8093504761905</v>
          </cell>
          <cell r="I357">
            <v>57.965191000000004</v>
          </cell>
          <cell r="J357">
            <v>55.204943809523812</v>
          </cell>
          <cell r="K357" t="str">
            <v xml:space="preserve"> </v>
          </cell>
          <cell r="L357">
            <v>0</v>
          </cell>
          <cell r="M357">
            <v>57.965191000000004</v>
          </cell>
          <cell r="N357">
            <v>55.204943809523812</v>
          </cell>
        </row>
        <row r="358">
          <cell r="A358" t="str">
            <v>3211</v>
          </cell>
          <cell r="B358" t="str">
            <v>CCL3211  兰溪市</v>
          </cell>
          <cell r="C358">
            <v>764.89144299999998</v>
          </cell>
          <cell r="D358">
            <v>728.46804095238087</v>
          </cell>
          <cell r="E358" t="str">
            <v xml:space="preserve"> </v>
          </cell>
          <cell r="F358">
            <v>0</v>
          </cell>
          <cell r="G358">
            <v>764.89144299999998</v>
          </cell>
          <cell r="H358">
            <v>728.46804095238087</v>
          </cell>
          <cell r="I358">
            <v>44.344583999999998</v>
          </cell>
          <cell r="J358">
            <v>42.232937142857139</v>
          </cell>
          <cell r="K358" t="str">
            <v xml:space="preserve"> </v>
          </cell>
          <cell r="L358">
            <v>0</v>
          </cell>
          <cell r="M358">
            <v>44.344583999999998</v>
          </cell>
          <cell r="N358">
            <v>42.232937142857139</v>
          </cell>
        </row>
        <row r="359">
          <cell r="A359" t="str">
            <v>3237</v>
          </cell>
          <cell r="B359" t="str">
            <v>CCL3237  龙泉市</v>
          </cell>
          <cell r="C359">
            <v>133.43798799999999</v>
          </cell>
          <cell r="D359">
            <v>127.08379809523808</v>
          </cell>
          <cell r="E359" t="str">
            <v xml:space="preserve"> </v>
          </cell>
          <cell r="F359">
            <v>0</v>
          </cell>
          <cell r="G359">
            <v>133.43798799999999</v>
          </cell>
          <cell r="H359">
            <v>127.08379809523808</v>
          </cell>
          <cell r="I359">
            <v>11.645849999999999</v>
          </cell>
          <cell r="J359">
            <v>11.091285714285712</v>
          </cell>
          <cell r="K359" t="str">
            <v xml:space="preserve"> </v>
          </cell>
          <cell r="L359">
            <v>0</v>
          </cell>
          <cell r="M359">
            <v>11.645849999999999</v>
          </cell>
          <cell r="N359">
            <v>11.091285714285712</v>
          </cell>
        </row>
        <row r="360">
          <cell r="A360" t="str">
            <v>3118</v>
          </cell>
          <cell r="B360" t="str">
            <v>CCL3118  诸暨市</v>
          </cell>
          <cell r="C360">
            <v>1087.1026420000001</v>
          </cell>
          <cell r="D360">
            <v>1035.3358495238094</v>
          </cell>
          <cell r="E360" t="str">
            <v xml:space="preserve"> </v>
          </cell>
          <cell r="F360">
            <v>0</v>
          </cell>
          <cell r="G360">
            <v>1087.1026420000001</v>
          </cell>
          <cell r="H360">
            <v>1035.3358495238094</v>
          </cell>
          <cell r="I360">
            <v>106.873525</v>
          </cell>
          <cell r="J360">
            <v>101.78430952380953</v>
          </cell>
          <cell r="K360" t="str">
            <v xml:space="preserve"> </v>
          </cell>
          <cell r="L360">
            <v>0</v>
          </cell>
          <cell r="M360">
            <v>106.873525</v>
          </cell>
          <cell r="N360">
            <v>101.78430952380953</v>
          </cell>
        </row>
        <row r="361">
          <cell r="A361" t="str">
            <v>3252</v>
          </cell>
          <cell r="B361" t="str">
            <v>CCL3252  瑞安市</v>
          </cell>
          <cell r="C361">
            <v>1514.8582310000002</v>
          </cell>
          <cell r="D361">
            <v>1442.7221247619048</v>
          </cell>
          <cell r="E361" t="str">
            <v xml:space="preserve"> </v>
          </cell>
          <cell r="F361">
            <v>0</v>
          </cell>
          <cell r="G361">
            <v>1514.8582310000002</v>
          </cell>
          <cell r="H361">
            <v>1442.7221247619048</v>
          </cell>
          <cell r="I361">
            <v>394.69510000000002</v>
          </cell>
          <cell r="J361">
            <v>375.90009523809522</v>
          </cell>
          <cell r="K361" t="str">
            <v xml:space="preserve"> </v>
          </cell>
          <cell r="L361">
            <v>0</v>
          </cell>
          <cell r="M361">
            <v>394.69510000000002</v>
          </cell>
          <cell r="N361">
            <v>375.90009523809522</v>
          </cell>
        </row>
        <row r="362">
          <cell r="A362" t="str">
            <v>3256</v>
          </cell>
          <cell r="B362" t="str">
            <v>CCL3256  乐清市</v>
          </cell>
          <cell r="C362">
            <v>11577.440930000002</v>
          </cell>
          <cell r="D362">
            <v>11026.134219047621</v>
          </cell>
          <cell r="E362" t="str">
            <v xml:space="preserve"> </v>
          </cell>
          <cell r="F362">
            <v>0</v>
          </cell>
          <cell r="G362">
            <v>11577.440930000002</v>
          </cell>
          <cell r="H362">
            <v>11026.134219047621</v>
          </cell>
          <cell r="I362">
            <v>748.50514399999997</v>
          </cell>
          <cell r="J362">
            <v>712.8620419047619</v>
          </cell>
          <cell r="K362" t="str">
            <v xml:space="preserve"> </v>
          </cell>
          <cell r="L362">
            <v>0</v>
          </cell>
          <cell r="M362">
            <v>748.50514399999997</v>
          </cell>
          <cell r="N362">
            <v>712.8620419047619</v>
          </cell>
        </row>
        <row r="363">
          <cell r="A363" t="str">
            <v>3120</v>
          </cell>
          <cell r="B363" t="str">
            <v>CCL3120  绍兴市</v>
          </cell>
          <cell r="C363">
            <v>6629.1117839999997</v>
          </cell>
          <cell r="D363">
            <v>6313.439794285714</v>
          </cell>
          <cell r="E363" t="str">
            <v xml:space="preserve"> </v>
          </cell>
          <cell r="F363">
            <v>0</v>
          </cell>
          <cell r="G363">
            <v>6629.1117839999997</v>
          </cell>
          <cell r="H363">
            <v>6313.439794285714</v>
          </cell>
          <cell r="I363">
            <v>466.13196299999998</v>
          </cell>
          <cell r="J363">
            <v>443.93520285714283</v>
          </cell>
          <cell r="K363" t="str">
            <v xml:space="preserve"> </v>
          </cell>
          <cell r="L363">
            <v>0</v>
          </cell>
          <cell r="M363">
            <v>466.13196299999998</v>
          </cell>
          <cell r="N363">
            <v>443.93520285714283</v>
          </cell>
        </row>
        <row r="364">
          <cell r="A364" t="str">
            <v>3123</v>
          </cell>
          <cell r="B364" t="str">
            <v>CCL3123  上虞市</v>
          </cell>
          <cell r="C364">
            <v>391.25574</v>
          </cell>
          <cell r="D364">
            <v>372.62451428571427</v>
          </cell>
          <cell r="E364" t="str">
            <v xml:space="preserve"> </v>
          </cell>
          <cell r="F364">
            <v>0</v>
          </cell>
          <cell r="G364">
            <v>391.25574</v>
          </cell>
          <cell r="H364">
            <v>372.62451428571427</v>
          </cell>
          <cell r="I364">
            <v>95.108992000000001</v>
          </cell>
          <cell r="J364">
            <v>90.579992380952376</v>
          </cell>
          <cell r="K364" t="str">
            <v xml:space="preserve"> </v>
          </cell>
          <cell r="L364">
            <v>0</v>
          </cell>
          <cell r="M364">
            <v>95.108992000000001</v>
          </cell>
          <cell r="N364">
            <v>90.579992380952376</v>
          </cell>
        </row>
        <row r="365">
          <cell r="A365" t="str">
            <v>3111</v>
          </cell>
          <cell r="B365" t="str">
            <v>CCL3111  余杭市</v>
          </cell>
          <cell r="C365">
            <v>3714.2364910000001</v>
          </cell>
          <cell r="D365">
            <v>3537.3680866666668</v>
          </cell>
          <cell r="E365" t="str">
            <v xml:space="preserve"> </v>
          </cell>
          <cell r="F365">
            <v>0</v>
          </cell>
          <cell r="G365">
            <v>3714.2364910000001</v>
          </cell>
          <cell r="H365">
            <v>3537.3680866666668</v>
          </cell>
          <cell r="I365">
            <v>261.41686399999998</v>
          </cell>
          <cell r="J365">
            <v>248.96844190476187</v>
          </cell>
          <cell r="K365" t="str">
            <v xml:space="preserve"> </v>
          </cell>
          <cell r="L365">
            <v>0</v>
          </cell>
          <cell r="M365">
            <v>261.41686399999998</v>
          </cell>
          <cell r="N365">
            <v>248.96844190476187</v>
          </cell>
        </row>
        <row r="366">
          <cell r="A366" t="str">
            <v>3154</v>
          </cell>
          <cell r="B366" t="str">
            <v>CCL3154  余姚市</v>
          </cell>
          <cell r="C366">
            <v>999.28586299999995</v>
          </cell>
          <cell r="D366">
            <v>951.70082190476182</v>
          </cell>
          <cell r="E366" t="str">
            <v xml:space="preserve"> </v>
          </cell>
          <cell r="F366">
            <v>0</v>
          </cell>
          <cell r="G366">
            <v>999.28586299999995</v>
          </cell>
          <cell r="H366">
            <v>951.70082190476182</v>
          </cell>
          <cell r="I366">
            <v>78.898550999999998</v>
          </cell>
          <cell r="J366">
            <v>75.141477142857141</v>
          </cell>
          <cell r="K366" t="str">
            <v xml:space="preserve"> </v>
          </cell>
          <cell r="L366">
            <v>0</v>
          </cell>
          <cell r="M366">
            <v>78.898550999999998</v>
          </cell>
          <cell r="N366">
            <v>75.141477142857141</v>
          </cell>
        </row>
        <row r="367">
          <cell r="A367" t="str">
            <v>3180</v>
          </cell>
          <cell r="B367" t="str">
            <v>CCL3180  台州市</v>
          </cell>
          <cell r="C367">
            <v>13017.172767</v>
          </cell>
          <cell r="D367">
            <v>12397.307397142857</v>
          </cell>
          <cell r="E367" t="str">
            <v xml:space="preserve"> </v>
          </cell>
          <cell r="F367">
            <v>0</v>
          </cell>
          <cell r="G367">
            <v>13017.172767</v>
          </cell>
          <cell r="H367">
            <v>12397.307397142857</v>
          </cell>
          <cell r="I367">
            <v>1148.127035</v>
          </cell>
          <cell r="J367">
            <v>1093.454319047619</v>
          </cell>
          <cell r="K367" t="str">
            <v xml:space="preserve"> </v>
          </cell>
          <cell r="L367">
            <v>0</v>
          </cell>
          <cell r="M367">
            <v>1148.127035</v>
          </cell>
          <cell r="N367">
            <v>1093.454319047619</v>
          </cell>
        </row>
        <row r="368">
          <cell r="A368" t="str">
            <v>3124</v>
          </cell>
          <cell r="B368" t="str">
            <v>CCL3124  嵊州市</v>
          </cell>
          <cell r="C368">
            <v>500.71986099999998</v>
          </cell>
          <cell r="D368">
            <v>476.87605809523808</v>
          </cell>
          <cell r="E368" t="str">
            <v xml:space="preserve"> </v>
          </cell>
          <cell r="F368">
            <v>0</v>
          </cell>
          <cell r="G368">
            <v>500.71986099999998</v>
          </cell>
          <cell r="H368">
            <v>476.87605809523808</v>
          </cell>
          <cell r="I368">
            <v>33.742075</v>
          </cell>
          <cell r="J368">
            <v>32.135309523809525</v>
          </cell>
          <cell r="K368" t="str">
            <v xml:space="preserve"> </v>
          </cell>
          <cell r="L368">
            <v>0</v>
          </cell>
          <cell r="M368">
            <v>33.742075</v>
          </cell>
          <cell r="N368">
            <v>32.135309523809525</v>
          </cell>
        </row>
        <row r="369">
          <cell r="A369" t="str">
            <v>3251</v>
          </cell>
          <cell r="B369" t="str">
            <v>CCL3251  永嘉市</v>
          </cell>
          <cell r="C369">
            <v>1234.8611699999999</v>
          </cell>
          <cell r="D369">
            <v>1176.058257142857</v>
          </cell>
          <cell r="E369" t="str">
            <v xml:space="preserve"> </v>
          </cell>
          <cell r="F369">
            <v>0</v>
          </cell>
          <cell r="G369">
            <v>1234.8611699999999</v>
          </cell>
          <cell r="H369">
            <v>1176.058257142857</v>
          </cell>
          <cell r="I369">
            <v>196.08079799999999</v>
          </cell>
          <cell r="J369">
            <v>186.74361714285712</v>
          </cell>
          <cell r="K369" t="str">
            <v xml:space="preserve"> </v>
          </cell>
          <cell r="L369">
            <v>0</v>
          </cell>
          <cell r="M369">
            <v>196.08079799999999</v>
          </cell>
          <cell r="N369">
            <v>186.74361714285712</v>
          </cell>
        </row>
        <row r="370">
          <cell r="A370" t="str">
            <v>3244</v>
          </cell>
          <cell r="B370" t="str">
            <v>CCL3244  龙游县</v>
          </cell>
          <cell r="C370">
            <v>497.47237799999999</v>
          </cell>
          <cell r="D370">
            <v>473.7832171428571</v>
          </cell>
          <cell r="E370" t="str">
            <v xml:space="preserve"> </v>
          </cell>
          <cell r="F370">
            <v>0</v>
          </cell>
          <cell r="G370">
            <v>497.47237799999999</v>
          </cell>
          <cell r="H370">
            <v>473.7832171428571</v>
          </cell>
          <cell r="I370">
            <v>130.55392399999999</v>
          </cell>
          <cell r="J370">
            <v>124.33707047619046</v>
          </cell>
          <cell r="K370" t="str">
            <v xml:space="preserve"> </v>
          </cell>
          <cell r="L370">
            <v>0</v>
          </cell>
          <cell r="M370">
            <v>130.55392399999999</v>
          </cell>
          <cell r="N370">
            <v>124.33707047619046</v>
          </cell>
        </row>
        <row r="371">
          <cell r="A371" t="str">
            <v>3508</v>
          </cell>
          <cell r="B371" t="str">
            <v>CCL3508  闽清县</v>
          </cell>
          <cell r="C371">
            <v>127.53273999999999</v>
          </cell>
          <cell r="D371">
            <v>121.45975238095237</v>
          </cell>
          <cell r="E371" t="str">
            <v xml:space="preserve"> </v>
          </cell>
          <cell r="F371">
            <v>0</v>
          </cell>
          <cell r="G371">
            <v>127.53273999999999</v>
          </cell>
          <cell r="H371">
            <v>121.45975238095237</v>
          </cell>
          <cell r="I371">
            <v>57.861548999999997</v>
          </cell>
          <cell r="J371">
            <v>55.10623714285714</v>
          </cell>
          <cell r="K371" t="str">
            <v xml:space="preserve"> </v>
          </cell>
          <cell r="L371">
            <v>0</v>
          </cell>
          <cell r="M371">
            <v>57.861548999999997</v>
          </cell>
          <cell r="N371">
            <v>55.10623714285714</v>
          </cell>
        </row>
        <row r="372">
          <cell r="A372" t="str">
            <v>3504</v>
          </cell>
          <cell r="B372" t="str">
            <v>CCL3504  平潭县</v>
          </cell>
          <cell r="C372">
            <v>19.688067</v>
          </cell>
          <cell r="D372">
            <v>18.750540000000001</v>
          </cell>
          <cell r="E372" t="str">
            <v xml:space="preserve"> </v>
          </cell>
          <cell r="F372">
            <v>0</v>
          </cell>
          <cell r="G372">
            <v>19.688067</v>
          </cell>
          <cell r="H372">
            <v>18.750540000000001</v>
          </cell>
          <cell r="I372">
            <v>19.688067</v>
          </cell>
          <cell r="J372">
            <v>18.750540000000001</v>
          </cell>
          <cell r="K372" t="str">
            <v xml:space="preserve"> </v>
          </cell>
          <cell r="L372">
            <v>0</v>
          </cell>
          <cell r="M372">
            <v>19.688067</v>
          </cell>
          <cell r="N372">
            <v>18.750540000000001</v>
          </cell>
        </row>
        <row r="373">
          <cell r="A373" t="str">
            <v>3542</v>
          </cell>
          <cell r="B373" t="str">
            <v>CCL3542  建阳市</v>
          </cell>
          <cell r="C373">
            <v>272.74602399999998</v>
          </cell>
          <cell r="D373">
            <v>259.75811809523805</v>
          </cell>
          <cell r="E373" t="str">
            <v xml:space="preserve"> </v>
          </cell>
          <cell r="F373">
            <v>0</v>
          </cell>
          <cell r="G373">
            <v>272.74602399999998</v>
          </cell>
          <cell r="H373">
            <v>259.75811809523805</v>
          </cell>
          <cell r="I373">
            <v>31.996848000000004</v>
          </cell>
          <cell r="J373">
            <v>30.473188571428572</v>
          </cell>
          <cell r="K373" t="str">
            <v xml:space="preserve"> </v>
          </cell>
          <cell r="L373">
            <v>0</v>
          </cell>
          <cell r="M373">
            <v>31.996848000000004</v>
          </cell>
          <cell r="N373">
            <v>30.473188571428572</v>
          </cell>
        </row>
        <row r="374">
          <cell r="A374" t="str">
            <v>3650</v>
          </cell>
          <cell r="B374" t="str">
            <v>CCL3650  三明市</v>
          </cell>
          <cell r="C374">
            <v>3017.8417090000003</v>
          </cell>
          <cell r="D374">
            <v>2874.1349609523809</v>
          </cell>
          <cell r="E374" t="str">
            <v xml:space="preserve"> </v>
          </cell>
          <cell r="F374">
            <v>0</v>
          </cell>
          <cell r="G374">
            <v>3017.8417090000003</v>
          </cell>
          <cell r="H374">
            <v>2874.1349609523809</v>
          </cell>
          <cell r="I374">
            <v>166.68158299999999</v>
          </cell>
          <cell r="J374">
            <v>158.74436476190473</v>
          </cell>
          <cell r="K374" t="str">
            <v xml:space="preserve"> </v>
          </cell>
          <cell r="L374">
            <v>0</v>
          </cell>
          <cell r="M374">
            <v>166.68158299999999</v>
          </cell>
          <cell r="N374">
            <v>158.74436476190473</v>
          </cell>
        </row>
        <row r="375">
          <cell r="A375" t="str">
            <v>3533</v>
          </cell>
          <cell r="B375" t="str">
            <v>CCL3533  将乐县</v>
          </cell>
          <cell r="C375">
            <v>33.697507999999999</v>
          </cell>
          <cell r="D375">
            <v>32.092864761904757</v>
          </cell>
          <cell r="E375" t="str">
            <v xml:space="preserve"> </v>
          </cell>
          <cell r="F375">
            <v>0</v>
          </cell>
          <cell r="G375">
            <v>33.697507999999999</v>
          </cell>
          <cell r="H375">
            <v>32.092864761904757</v>
          </cell>
          <cell r="I375">
            <v>33.697507999999999</v>
          </cell>
          <cell r="J375">
            <v>32.092864761904757</v>
          </cell>
          <cell r="K375" t="str">
            <v xml:space="preserve"> </v>
          </cell>
          <cell r="L375">
            <v>0</v>
          </cell>
          <cell r="M375">
            <v>33.697507999999999</v>
          </cell>
          <cell r="N375">
            <v>32.092864761904757</v>
          </cell>
        </row>
        <row r="376">
          <cell r="A376" t="str">
            <v>3651</v>
          </cell>
          <cell r="B376" t="str">
            <v>CCL3651  尤溪县</v>
          </cell>
          <cell r="C376">
            <v>45.543594999999996</v>
          </cell>
          <cell r="D376">
            <v>43.374852380952376</v>
          </cell>
          <cell r="E376" t="str">
            <v xml:space="preserve"> </v>
          </cell>
          <cell r="F376">
            <v>0</v>
          </cell>
          <cell r="G376">
            <v>45.543594999999996</v>
          </cell>
          <cell r="H376">
            <v>43.374852380952376</v>
          </cell>
          <cell r="I376">
            <v>45.543594999999996</v>
          </cell>
          <cell r="J376">
            <v>43.374852380952376</v>
          </cell>
          <cell r="K376" t="str">
            <v xml:space="preserve"> </v>
          </cell>
          <cell r="L376">
            <v>0</v>
          </cell>
          <cell r="M376">
            <v>45.543594999999996</v>
          </cell>
          <cell r="N376">
            <v>43.374852380952376</v>
          </cell>
        </row>
        <row r="377">
          <cell r="A377" t="str">
            <v>3620</v>
          </cell>
          <cell r="B377" t="str">
            <v>CCL3620  泉州市</v>
          </cell>
          <cell r="C377">
            <v>18598.325887000003</v>
          </cell>
          <cell r="D377">
            <v>17712.691320952385</v>
          </cell>
          <cell r="E377" t="str">
            <v xml:space="preserve"> </v>
          </cell>
          <cell r="F377">
            <v>0</v>
          </cell>
          <cell r="G377">
            <v>18598.325887000003</v>
          </cell>
          <cell r="H377">
            <v>17712.691320952385</v>
          </cell>
          <cell r="I377">
            <v>1003.2913119999999</v>
          </cell>
          <cell r="J377">
            <v>955.51553523809514</v>
          </cell>
          <cell r="K377" t="str">
            <v xml:space="preserve"> </v>
          </cell>
          <cell r="L377">
            <v>0</v>
          </cell>
          <cell r="M377">
            <v>1003.2913119999999</v>
          </cell>
          <cell r="N377">
            <v>955.51553523809514</v>
          </cell>
        </row>
        <row r="378">
          <cell r="A378" t="str">
            <v>36210</v>
          </cell>
          <cell r="B378" t="str">
            <v>CCL36210 惠安县</v>
          </cell>
          <cell r="C378">
            <v>1650.4089530000001</v>
          </cell>
          <cell r="D378">
            <v>1571.8180504761906</v>
          </cell>
          <cell r="E378" t="str">
            <v xml:space="preserve"> </v>
          </cell>
          <cell r="F378">
            <v>0</v>
          </cell>
          <cell r="G378">
            <v>1650.4089530000001</v>
          </cell>
          <cell r="H378">
            <v>1571.8180504761906</v>
          </cell>
          <cell r="I378">
            <v>150.78790600000002</v>
          </cell>
          <cell r="J378">
            <v>143.60752952380955</v>
          </cell>
          <cell r="K378" t="str">
            <v xml:space="preserve"> </v>
          </cell>
          <cell r="L378">
            <v>0</v>
          </cell>
          <cell r="M378">
            <v>150.78790600000002</v>
          </cell>
          <cell r="N378">
            <v>143.60752952380955</v>
          </cell>
        </row>
        <row r="379">
          <cell r="A379" t="str">
            <v>3625</v>
          </cell>
          <cell r="B379" t="str">
            <v>CCL3625  德化县</v>
          </cell>
          <cell r="C379">
            <v>96.630617999999998</v>
          </cell>
          <cell r="D379">
            <v>92.02915999999999</v>
          </cell>
          <cell r="E379" t="str">
            <v xml:space="preserve"> </v>
          </cell>
          <cell r="F379">
            <v>0</v>
          </cell>
          <cell r="G379">
            <v>96.630617999999998</v>
          </cell>
          <cell r="H379">
            <v>92.02915999999999</v>
          </cell>
          <cell r="I379">
            <v>96.630617999999998</v>
          </cell>
          <cell r="J379">
            <v>92.02915999999999</v>
          </cell>
          <cell r="K379" t="str">
            <v xml:space="preserve"> </v>
          </cell>
          <cell r="L379">
            <v>0</v>
          </cell>
          <cell r="M379">
            <v>96.630617999999998</v>
          </cell>
          <cell r="N379">
            <v>92.02915999999999</v>
          </cell>
        </row>
        <row r="380">
          <cell r="A380" t="str">
            <v>3624</v>
          </cell>
          <cell r="B380" t="str">
            <v>CCL3624  安溪县</v>
          </cell>
          <cell r="C380">
            <v>13.739663999999998</v>
          </cell>
          <cell r="D380">
            <v>13.085394285714283</v>
          </cell>
          <cell r="E380" t="str">
            <v xml:space="preserve"> </v>
          </cell>
          <cell r="F380">
            <v>0</v>
          </cell>
          <cell r="G380">
            <v>13.739663999999998</v>
          </cell>
          <cell r="H380">
            <v>13.085394285714283</v>
          </cell>
          <cell r="I380">
            <v>13.739663999999998</v>
          </cell>
          <cell r="J380">
            <v>13.085394285714283</v>
          </cell>
          <cell r="K380" t="str">
            <v xml:space="preserve"> </v>
          </cell>
          <cell r="L380">
            <v>0</v>
          </cell>
          <cell r="M380">
            <v>13.739663999999998</v>
          </cell>
          <cell r="N380">
            <v>13.085394285714283</v>
          </cell>
        </row>
        <row r="381">
          <cell r="A381" t="str">
            <v>3626</v>
          </cell>
          <cell r="B381" t="str">
            <v>CCL3626  永春县</v>
          </cell>
          <cell r="C381">
            <v>81.751674000000008</v>
          </cell>
          <cell r="D381">
            <v>77.858737142857152</v>
          </cell>
          <cell r="E381" t="str">
            <v xml:space="preserve"> </v>
          </cell>
          <cell r="F381">
            <v>0</v>
          </cell>
          <cell r="G381">
            <v>81.751674000000008</v>
          </cell>
          <cell r="H381">
            <v>77.858737142857152</v>
          </cell>
          <cell r="I381">
            <v>81.751674000000008</v>
          </cell>
          <cell r="J381">
            <v>77.858737142857152</v>
          </cell>
          <cell r="K381" t="str">
            <v xml:space="preserve"> </v>
          </cell>
          <cell r="L381">
            <v>0</v>
          </cell>
          <cell r="M381">
            <v>81.751674000000008</v>
          </cell>
          <cell r="N381">
            <v>77.858737142857152</v>
          </cell>
        </row>
        <row r="382">
          <cell r="A382" t="str">
            <v>3630</v>
          </cell>
          <cell r="B382" t="str">
            <v>CCL3630  漳州市</v>
          </cell>
          <cell r="C382">
            <v>4944.8667400000004</v>
          </cell>
          <cell r="D382">
            <v>4709.3968952380956</v>
          </cell>
          <cell r="E382" t="str">
            <v xml:space="preserve"> </v>
          </cell>
          <cell r="F382">
            <v>0</v>
          </cell>
          <cell r="G382">
            <v>4944.8667400000004</v>
          </cell>
          <cell r="H382">
            <v>4709.3968952380956</v>
          </cell>
          <cell r="I382">
            <v>457.82609500000001</v>
          </cell>
          <cell r="J382">
            <v>436.02485238095238</v>
          </cell>
          <cell r="K382" t="str">
            <v xml:space="preserve"> </v>
          </cell>
          <cell r="L382">
            <v>0</v>
          </cell>
          <cell r="M382">
            <v>457.82609500000001</v>
          </cell>
          <cell r="N382">
            <v>436.02485238095238</v>
          </cell>
        </row>
        <row r="383">
          <cell r="A383" t="str">
            <v>3640</v>
          </cell>
          <cell r="B383" t="str">
            <v>CCL3640  龙岩市</v>
          </cell>
          <cell r="C383">
            <v>10661.183585000001</v>
          </cell>
          <cell r="D383">
            <v>10153.508176190477</v>
          </cell>
          <cell r="E383" t="str">
            <v xml:space="preserve"> </v>
          </cell>
          <cell r="F383">
            <v>0</v>
          </cell>
          <cell r="G383">
            <v>10661.183585000001</v>
          </cell>
          <cell r="H383">
            <v>10153.508176190477</v>
          </cell>
          <cell r="I383">
            <v>808.08164999999985</v>
          </cell>
          <cell r="J383">
            <v>769.60157142857122</v>
          </cell>
          <cell r="K383" t="str">
            <v xml:space="preserve"> </v>
          </cell>
          <cell r="L383">
            <v>0</v>
          </cell>
          <cell r="M383">
            <v>808.08164999999985</v>
          </cell>
          <cell r="N383">
            <v>769.60157142857122</v>
          </cell>
        </row>
        <row r="384">
          <cell r="A384" t="str">
            <v>3530</v>
          </cell>
          <cell r="B384" t="str">
            <v>CCL3530  南平市</v>
          </cell>
          <cell r="C384">
            <v>1601.6846</v>
          </cell>
          <cell r="D384">
            <v>1525.4139047619046</v>
          </cell>
          <cell r="E384" t="str">
            <v xml:space="preserve"> </v>
          </cell>
          <cell r="F384">
            <v>0</v>
          </cell>
          <cell r="G384">
            <v>1601.6846</v>
          </cell>
          <cell r="H384">
            <v>1525.4139047619046</v>
          </cell>
          <cell r="I384">
            <v>156.37708700000002</v>
          </cell>
          <cell r="J384">
            <v>148.93055904761906</v>
          </cell>
          <cell r="K384" t="str">
            <v xml:space="preserve"> </v>
          </cell>
          <cell r="L384">
            <v>0</v>
          </cell>
          <cell r="M384">
            <v>156.37708700000002</v>
          </cell>
          <cell r="N384">
            <v>148.93055904761906</v>
          </cell>
        </row>
        <row r="385">
          <cell r="A385" t="str">
            <v>3531</v>
          </cell>
          <cell r="B385" t="str">
            <v>CCL3531  建瓯市</v>
          </cell>
          <cell r="C385">
            <v>465.373853</v>
          </cell>
          <cell r="D385">
            <v>443.21319333333332</v>
          </cell>
          <cell r="E385" t="str">
            <v xml:space="preserve"> </v>
          </cell>
          <cell r="F385">
            <v>0</v>
          </cell>
          <cell r="G385">
            <v>465.373853</v>
          </cell>
          <cell r="H385">
            <v>443.21319333333332</v>
          </cell>
          <cell r="I385">
            <v>78.000923</v>
          </cell>
          <cell r="J385">
            <v>74.286593333333329</v>
          </cell>
          <cell r="K385" t="str">
            <v xml:space="preserve"> </v>
          </cell>
          <cell r="L385">
            <v>0</v>
          </cell>
          <cell r="M385">
            <v>78.000923</v>
          </cell>
          <cell r="N385">
            <v>74.286593333333329</v>
          </cell>
        </row>
        <row r="386">
          <cell r="A386" t="str">
            <v>3532</v>
          </cell>
          <cell r="B386" t="str">
            <v>CCL3532  顺昌县</v>
          </cell>
          <cell r="C386">
            <v>119.65329</v>
          </cell>
          <cell r="D386">
            <v>113.95551428571427</v>
          </cell>
          <cell r="E386" t="str">
            <v xml:space="preserve"> </v>
          </cell>
          <cell r="F386">
            <v>0</v>
          </cell>
          <cell r="G386">
            <v>119.65329</v>
          </cell>
          <cell r="H386">
            <v>113.95551428571427</v>
          </cell>
          <cell r="I386">
            <v>33.324673000000004</v>
          </cell>
          <cell r="J386">
            <v>31.737783809523812</v>
          </cell>
          <cell r="K386" t="str">
            <v xml:space="preserve"> </v>
          </cell>
          <cell r="L386">
            <v>0</v>
          </cell>
          <cell r="M386">
            <v>33.324673000000004</v>
          </cell>
          <cell r="N386">
            <v>31.737783809523812</v>
          </cell>
        </row>
        <row r="387">
          <cell r="A387" t="str">
            <v>3534</v>
          </cell>
          <cell r="B387" t="str">
            <v>CCL3534  浦城县</v>
          </cell>
          <cell r="C387" t="str">
            <v xml:space="preserve"> </v>
          </cell>
          <cell r="D387">
            <v>0</v>
          </cell>
          <cell r="E387" t="str">
            <v xml:space="preserve"> </v>
          </cell>
          <cell r="F387">
            <v>0</v>
          </cell>
          <cell r="G387" t="str">
            <v xml:space="preserve"> </v>
          </cell>
          <cell r="H387">
            <v>0</v>
          </cell>
          <cell r="I387" t="str">
            <v xml:space="preserve"> </v>
          </cell>
          <cell r="J387">
            <v>0</v>
          </cell>
          <cell r="K387" t="str">
            <v xml:space="preserve"> </v>
          </cell>
          <cell r="L387">
            <v>0</v>
          </cell>
          <cell r="M387" t="str">
            <v xml:space="preserve"> </v>
          </cell>
          <cell r="N387">
            <v>0</v>
          </cell>
        </row>
        <row r="388">
          <cell r="A388" t="str">
            <v>3511</v>
          </cell>
          <cell r="B388" t="str">
            <v>CCL3511  莆田市</v>
          </cell>
          <cell r="C388">
            <v>9288.2503629999992</v>
          </cell>
          <cell r="D388">
            <v>8845.9527266666664</v>
          </cell>
          <cell r="E388" t="str">
            <v xml:space="preserve"> </v>
          </cell>
          <cell r="F388">
            <v>0</v>
          </cell>
          <cell r="G388">
            <v>9288.2503629999992</v>
          </cell>
          <cell r="H388">
            <v>8845.9527266666664</v>
          </cell>
          <cell r="I388">
            <v>630.32209999999998</v>
          </cell>
          <cell r="J388">
            <v>600.30676190476186</v>
          </cell>
          <cell r="K388" t="str">
            <v xml:space="preserve"> </v>
          </cell>
          <cell r="L388">
            <v>0</v>
          </cell>
          <cell r="M388">
            <v>630.32209999999998</v>
          </cell>
          <cell r="N388">
            <v>600.30676190476186</v>
          </cell>
        </row>
        <row r="389">
          <cell r="A389" t="str">
            <v>3512</v>
          </cell>
          <cell r="B389" t="str">
            <v>CCL3512  仙游县</v>
          </cell>
          <cell r="C389" t="str">
            <v xml:space="preserve"> </v>
          </cell>
          <cell r="D389">
            <v>0</v>
          </cell>
          <cell r="E389" t="str">
            <v xml:space="preserve"> </v>
          </cell>
          <cell r="F389">
            <v>0</v>
          </cell>
          <cell r="G389" t="str">
            <v xml:space="preserve"> </v>
          </cell>
          <cell r="H389">
            <v>0</v>
          </cell>
          <cell r="I389" t="str">
            <v xml:space="preserve"> </v>
          </cell>
          <cell r="J389">
            <v>0</v>
          </cell>
          <cell r="K389" t="str">
            <v xml:space="preserve"> </v>
          </cell>
          <cell r="L389">
            <v>0</v>
          </cell>
          <cell r="M389" t="str">
            <v xml:space="preserve"> </v>
          </cell>
          <cell r="N389">
            <v>0</v>
          </cell>
        </row>
        <row r="390">
          <cell r="A390" t="str">
            <v>3621</v>
          </cell>
          <cell r="B390" t="str">
            <v>CCL3621  宁德市</v>
          </cell>
          <cell r="C390">
            <v>3388.1174489999994</v>
          </cell>
          <cell r="D390">
            <v>3226.778522857142</v>
          </cell>
          <cell r="E390" t="str">
            <v xml:space="preserve"> </v>
          </cell>
          <cell r="F390">
            <v>0</v>
          </cell>
          <cell r="G390">
            <v>3388.1174489999994</v>
          </cell>
          <cell r="H390">
            <v>3226.778522857142</v>
          </cell>
          <cell r="I390">
            <v>308.41788799999995</v>
          </cell>
          <cell r="J390">
            <v>293.73132190476184</v>
          </cell>
          <cell r="K390" t="str">
            <v xml:space="preserve"> </v>
          </cell>
          <cell r="L390">
            <v>0</v>
          </cell>
          <cell r="M390">
            <v>308.41788799999995</v>
          </cell>
          <cell r="N390">
            <v>293.73132190476184</v>
          </cell>
        </row>
        <row r="391">
          <cell r="A391" t="str">
            <v>3552</v>
          </cell>
          <cell r="B391" t="str">
            <v>CCL3552  福鼎市</v>
          </cell>
          <cell r="C391">
            <v>1339.967854</v>
          </cell>
          <cell r="D391">
            <v>1276.159860952381</v>
          </cell>
          <cell r="E391" t="str">
            <v xml:space="preserve"> </v>
          </cell>
          <cell r="F391">
            <v>0</v>
          </cell>
          <cell r="G391">
            <v>1339.967854</v>
          </cell>
          <cell r="H391">
            <v>1276.159860952381</v>
          </cell>
          <cell r="I391">
            <v>89.708573999999999</v>
          </cell>
          <cell r="J391">
            <v>85.43673714285714</v>
          </cell>
          <cell r="K391" t="str">
            <v xml:space="preserve"> </v>
          </cell>
          <cell r="L391">
            <v>0</v>
          </cell>
          <cell r="M391">
            <v>89.708573999999999</v>
          </cell>
          <cell r="N391">
            <v>85.43673714285714</v>
          </cell>
        </row>
        <row r="392">
          <cell r="A392" t="str">
            <v>3550</v>
          </cell>
          <cell r="B392" t="str">
            <v>CCL3550  福安市</v>
          </cell>
          <cell r="C392">
            <v>653.67100799999992</v>
          </cell>
          <cell r="D392">
            <v>622.54381714285705</v>
          </cell>
          <cell r="E392" t="str">
            <v xml:space="preserve"> </v>
          </cell>
          <cell r="F392">
            <v>0</v>
          </cell>
          <cell r="G392">
            <v>653.67100799999992</v>
          </cell>
          <cell r="H392">
            <v>622.54381714285705</v>
          </cell>
          <cell r="I392">
            <v>49.735277999999994</v>
          </cell>
          <cell r="J392">
            <v>47.366931428571419</v>
          </cell>
          <cell r="K392" t="str">
            <v xml:space="preserve"> </v>
          </cell>
          <cell r="L392">
            <v>0</v>
          </cell>
          <cell r="M392">
            <v>49.735277999999994</v>
          </cell>
          <cell r="N392">
            <v>47.366931428571419</v>
          </cell>
        </row>
        <row r="393">
          <cell r="A393" t="str">
            <v>3522</v>
          </cell>
          <cell r="B393" t="str">
            <v>CCL3522  古田县</v>
          </cell>
          <cell r="C393">
            <v>69.099476999999993</v>
          </cell>
          <cell r="D393">
            <v>65.80902571428571</v>
          </cell>
          <cell r="E393" t="str">
            <v xml:space="preserve"> </v>
          </cell>
          <cell r="F393">
            <v>0</v>
          </cell>
          <cell r="G393">
            <v>69.099476999999993</v>
          </cell>
          <cell r="H393">
            <v>65.80902571428571</v>
          </cell>
          <cell r="I393">
            <v>39.274445999999998</v>
          </cell>
          <cell r="J393">
            <v>37.404234285714281</v>
          </cell>
          <cell r="K393" t="str">
            <v xml:space="preserve"> </v>
          </cell>
          <cell r="L393">
            <v>0</v>
          </cell>
          <cell r="M393">
            <v>39.274445999999998</v>
          </cell>
          <cell r="N393">
            <v>37.404234285714281</v>
          </cell>
        </row>
        <row r="394">
          <cell r="A394" t="str">
            <v>3554</v>
          </cell>
          <cell r="B394" t="str">
            <v>CCL3554  周宁县</v>
          </cell>
          <cell r="C394">
            <v>27.432598999999996</v>
          </cell>
          <cell r="D394">
            <v>26.126284761904756</v>
          </cell>
          <cell r="E394" t="str">
            <v xml:space="preserve"> </v>
          </cell>
          <cell r="F394">
            <v>0</v>
          </cell>
          <cell r="G394">
            <v>27.432598999999996</v>
          </cell>
          <cell r="H394">
            <v>26.126284761904756</v>
          </cell>
          <cell r="I394">
            <v>27.432598999999996</v>
          </cell>
          <cell r="J394">
            <v>26.126284761904756</v>
          </cell>
          <cell r="K394" t="str">
            <v xml:space="preserve"> </v>
          </cell>
          <cell r="L394">
            <v>0</v>
          </cell>
          <cell r="M394">
            <v>27.432598999999996</v>
          </cell>
          <cell r="N394">
            <v>26.126284761904756</v>
          </cell>
        </row>
        <row r="395">
          <cell r="A395" t="str">
            <v>3660</v>
          </cell>
          <cell r="B395" t="str">
            <v>CCL3660  永安市</v>
          </cell>
          <cell r="C395">
            <v>1217.633728</v>
          </cell>
          <cell r="D395">
            <v>1159.6511695238096</v>
          </cell>
          <cell r="E395" t="str">
            <v xml:space="preserve"> </v>
          </cell>
          <cell r="F395">
            <v>0</v>
          </cell>
          <cell r="G395">
            <v>1217.633728</v>
          </cell>
          <cell r="H395">
            <v>1159.6511695238096</v>
          </cell>
          <cell r="I395">
            <v>165.19644499999998</v>
          </cell>
          <cell r="J395">
            <v>157.3299476190476</v>
          </cell>
          <cell r="K395" t="str">
            <v xml:space="preserve"> </v>
          </cell>
          <cell r="L395">
            <v>0</v>
          </cell>
          <cell r="M395">
            <v>165.19644499999998</v>
          </cell>
          <cell r="N395">
            <v>157.3299476190476</v>
          </cell>
        </row>
        <row r="396">
          <cell r="A396" t="str">
            <v>3540</v>
          </cell>
          <cell r="B396" t="str">
            <v>CCL3540  邵武市</v>
          </cell>
          <cell r="C396">
            <v>1050.685571</v>
          </cell>
          <cell r="D396">
            <v>1000.6529247619047</v>
          </cell>
          <cell r="E396" t="str">
            <v xml:space="preserve"> </v>
          </cell>
          <cell r="F396">
            <v>0</v>
          </cell>
          <cell r="G396">
            <v>1050.685571</v>
          </cell>
          <cell r="H396">
            <v>1000.6529247619047</v>
          </cell>
          <cell r="I396">
            <v>106.112786</v>
          </cell>
          <cell r="J396">
            <v>101.05979619047619</v>
          </cell>
          <cell r="K396" t="str">
            <v xml:space="preserve"> </v>
          </cell>
          <cell r="L396">
            <v>0</v>
          </cell>
          <cell r="M396">
            <v>106.112786</v>
          </cell>
          <cell r="N396">
            <v>101.05979619047619</v>
          </cell>
        </row>
        <row r="397">
          <cell r="A397" t="str">
            <v>3536</v>
          </cell>
          <cell r="B397" t="str">
            <v>CCL3536  政和县</v>
          </cell>
          <cell r="C397">
            <v>4.7639459999999998</v>
          </cell>
          <cell r="D397">
            <v>4.5370914285714283</v>
          </cell>
          <cell r="E397" t="str">
            <v xml:space="preserve"> </v>
          </cell>
          <cell r="F397">
            <v>0</v>
          </cell>
          <cell r="G397">
            <v>4.7639459999999998</v>
          </cell>
          <cell r="H397">
            <v>4.5370914285714283</v>
          </cell>
          <cell r="I397">
            <v>4.7639459999999998</v>
          </cell>
          <cell r="J397">
            <v>4.5370914285714283</v>
          </cell>
          <cell r="K397" t="str">
            <v xml:space="preserve"> </v>
          </cell>
          <cell r="L397">
            <v>0</v>
          </cell>
          <cell r="M397">
            <v>4.7639459999999998</v>
          </cell>
          <cell r="N397">
            <v>4.5370914285714283</v>
          </cell>
        </row>
        <row r="398">
          <cell r="A398" t="str">
            <v>3623</v>
          </cell>
          <cell r="B398" t="str">
            <v>CCL3623  南安市</v>
          </cell>
          <cell r="C398">
            <v>490.77009600000002</v>
          </cell>
          <cell r="D398">
            <v>467.40009142857144</v>
          </cell>
          <cell r="E398" t="str">
            <v xml:space="preserve"> </v>
          </cell>
          <cell r="F398">
            <v>0</v>
          </cell>
          <cell r="G398">
            <v>490.77009600000002</v>
          </cell>
          <cell r="H398">
            <v>467.40009142857144</v>
          </cell>
          <cell r="I398">
            <v>58.191816999999993</v>
          </cell>
          <cell r="J398">
            <v>55.420778095238084</v>
          </cell>
          <cell r="K398" t="str">
            <v xml:space="preserve"> </v>
          </cell>
          <cell r="L398">
            <v>0</v>
          </cell>
          <cell r="M398">
            <v>58.191816999999993</v>
          </cell>
          <cell r="N398">
            <v>55.420778095238084</v>
          </cell>
        </row>
        <row r="399">
          <cell r="A399" t="str">
            <v>3622</v>
          </cell>
          <cell r="B399" t="str">
            <v>CCL3622  晋江市</v>
          </cell>
          <cell r="C399">
            <v>2012.3491729999998</v>
          </cell>
          <cell r="D399">
            <v>1916.5230219047617</v>
          </cell>
          <cell r="E399" t="str">
            <v xml:space="preserve"> </v>
          </cell>
          <cell r="F399">
            <v>0</v>
          </cell>
          <cell r="G399">
            <v>2012.3491729999998</v>
          </cell>
          <cell r="H399">
            <v>1916.5230219047617</v>
          </cell>
          <cell r="I399">
            <v>424.92900600000002</v>
          </cell>
          <cell r="J399">
            <v>404.69429142857143</v>
          </cell>
          <cell r="K399" t="str">
            <v xml:space="preserve"> </v>
          </cell>
          <cell r="L399">
            <v>0</v>
          </cell>
          <cell r="M399">
            <v>424.92900600000002</v>
          </cell>
          <cell r="N399">
            <v>404.69429142857143</v>
          </cell>
        </row>
        <row r="400">
          <cell r="A400" t="str">
            <v>3543</v>
          </cell>
          <cell r="B400" t="str">
            <v>CCL3543  武夷山市</v>
          </cell>
          <cell r="C400">
            <v>379.97503699999999</v>
          </cell>
          <cell r="D400">
            <v>361.88098761904757</v>
          </cell>
          <cell r="E400" t="str">
            <v xml:space="preserve"> </v>
          </cell>
          <cell r="F400">
            <v>0</v>
          </cell>
          <cell r="G400">
            <v>379.97503699999999</v>
          </cell>
          <cell r="H400">
            <v>361.88098761904757</v>
          </cell>
          <cell r="I400">
            <v>52.590953999999996</v>
          </cell>
          <cell r="J400">
            <v>50.086622857142849</v>
          </cell>
          <cell r="K400" t="str">
            <v xml:space="preserve"> </v>
          </cell>
          <cell r="L400">
            <v>0</v>
          </cell>
          <cell r="M400">
            <v>52.590953999999996</v>
          </cell>
          <cell r="N400">
            <v>50.086622857142849</v>
          </cell>
        </row>
        <row r="401">
          <cell r="A401" t="str">
            <v>3502</v>
          </cell>
          <cell r="B401" t="str">
            <v>CCL3502  长乐市</v>
          </cell>
          <cell r="C401">
            <v>1057.1383910000002</v>
          </cell>
          <cell r="D401">
            <v>1006.7984676190478</v>
          </cell>
          <cell r="E401" t="str">
            <v xml:space="preserve"> </v>
          </cell>
          <cell r="F401">
            <v>0</v>
          </cell>
          <cell r="G401">
            <v>1057.1383910000002</v>
          </cell>
          <cell r="H401">
            <v>1006.7984676190478</v>
          </cell>
          <cell r="I401">
            <v>147.62055699999999</v>
          </cell>
          <cell r="J401">
            <v>140.59100666666666</v>
          </cell>
          <cell r="K401" t="str">
            <v xml:space="preserve"> </v>
          </cell>
          <cell r="L401">
            <v>0</v>
          </cell>
          <cell r="M401">
            <v>147.62055699999999</v>
          </cell>
          <cell r="N401">
            <v>140.59100666666666</v>
          </cell>
        </row>
        <row r="402">
          <cell r="A402" t="str">
            <v>3505</v>
          </cell>
          <cell r="B402" t="str">
            <v>CCL3505  连江县</v>
          </cell>
          <cell r="C402">
            <v>555.6367469999999</v>
          </cell>
          <cell r="D402">
            <v>529.17785428571415</v>
          </cell>
          <cell r="E402" t="str">
            <v xml:space="preserve"> </v>
          </cell>
          <cell r="F402">
            <v>0</v>
          </cell>
          <cell r="G402">
            <v>555.6367469999999</v>
          </cell>
          <cell r="H402">
            <v>529.17785428571415</v>
          </cell>
          <cell r="I402">
            <v>131.41114899999999</v>
          </cell>
          <cell r="J402">
            <v>125.15347523809523</v>
          </cell>
          <cell r="K402" t="str">
            <v xml:space="preserve"> </v>
          </cell>
          <cell r="L402">
            <v>0</v>
          </cell>
          <cell r="M402">
            <v>131.41114899999999</v>
          </cell>
          <cell r="N402">
            <v>125.15347523809523</v>
          </cell>
        </row>
        <row r="403">
          <cell r="A403" t="str">
            <v>3631</v>
          </cell>
          <cell r="B403" t="str">
            <v>CCL3631  龙海市</v>
          </cell>
          <cell r="C403">
            <v>471.23599000000002</v>
          </cell>
          <cell r="D403">
            <v>448.79618095238095</v>
          </cell>
          <cell r="E403" t="str">
            <v xml:space="preserve"> </v>
          </cell>
          <cell r="F403">
            <v>0</v>
          </cell>
          <cell r="G403">
            <v>471.23599000000002</v>
          </cell>
          <cell r="H403">
            <v>448.79618095238095</v>
          </cell>
          <cell r="I403">
            <v>93.075509999999994</v>
          </cell>
          <cell r="J403">
            <v>88.643342857142841</v>
          </cell>
          <cell r="K403" t="str">
            <v xml:space="preserve"> </v>
          </cell>
          <cell r="L403">
            <v>0</v>
          </cell>
          <cell r="M403">
            <v>93.075509999999994</v>
          </cell>
          <cell r="N403">
            <v>88.643342857142841</v>
          </cell>
        </row>
        <row r="404">
          <cell r="A404" t="str">
            <v>0306</v>
          </cell>
          <cell r="B404" t="str">
            <v>CCL0306  榆次市</v>
          </cell>
          <cell r="C404" t="str">
            <v xml:space="preserve"> </v>
          </cell>
          <cell r="D404">
            <v>0</v>
          </cell>
          <cell r="E404" t="str">
            <v xml:space="preserve"> </v>
          </cell>
          <cell r="F404">
            <v>0</v>
          </cell>
          <cell r="G404" t="str">
            <v xml:space="preserve"> </v>
          </cell>
          <cell r="H404">
            <v>0</v>
          </cell>
          <cell r="I404" t="str">
            <v xml:space="preserve"> </v>
          </cell>
          <cell r="J404">
            <v>0</v>
          </cell>
          <cell r="K404" t="str">
            <v xml:space="preserve"> </v>
          </cell>
          <cell r="L404">
            <v>0</v>
          </cell>
          <cell r="M404" t="str">
            <v xml:space="preserve"> </v>
          </cell>
          <cell r="N404">
            <v>0</v>
          </cell>
        </row>
        <row r="405">
          <cell r="A405" t="str">
            <v>0214</v>
          </cell>
          <cell r="B405" t="str">
            <v>CCL0214  满州里市</v>
          </cell>
          <cell r="C405" t="str">
            <v xml:space="preserve"> </v>
          </cell>
          <cell r="D405">
            <v>0</v>
          </cell>
          <cell r="E405" t="str">
            <v xml:space="preserve"> </v>
          </cell>
          <cell r="F405">
            <v>0</v>
          </cell>
          <cell r="G405" t="str">
            <v xml:space="preserve"> </v>
          </cell>
          <cell r="H405">
            <v>0</v>
          </cell>
          <cell r="I405" t="str">
            <v xml:space="preserve"> </v>
          </cell>
          <cell r="J405">
            <v>0</v>
          </cell>
          <cell r="K405" t="str">
            <v xml:space="preserve"> </v>
          </cell>
          <cell r="L405">
            <v>0</v>
          </cell>
          <cell r="M405" t="str">
            <v xml:space="preserve"> </v>
          </cell>
          <cell r="N405">
            <v>0</v>
          </cell>
        </row>
        <row r="406">
          <cell r="A406" t="str">
            <v>4350</v>
          </cell>
          <cell r="B406" t="str">
            <v>CCL4350  黄石市</v>
          </cell>
          <cell r="C406">
            <v>2093.5109179999995</v>
          </cell>
          <cell r="D406">
            <v>1993.8199219047613</v>
          </cell>
          <cell r="E406" t="str">
            <v xml:space="preserve"> </v>
          </cell>
          <cell r="F406">
            <v>0</v>
          </cell>
          <cell r="G406">
            <v>2093.5109179999995</v>
          </cell>
          <cell r="H406">
            <v>1993.8199219047613</v>
          </cell>
          <cell r="I406">
            <v>352.56319399999995</v>
          </cell>
          <cell r="J406">
            <v>335.7744704761904</v>
          </cell>
          <cell r="K406" t="str">
            <v xml:space="preserve"> </v>
          </cell>
          <cell r="L406">
            <v>0</v>
          </cell>
          <cell r="M406">
            <v>352.56319399999995</v>
          </cell>
          <cell r="N406">
            <v>335.7744704761904</v>
          </cell>
        </row>
        <row r="407">
          <cell r="A407" t="str">
            <v>4450</v>
          </cell>
          <cell r="B407" t="str">
            <v>CCL4450  恩施市</v>
          </cell>
          <cell r="C407">
            <v>1444.8196660000001</v>
          </cell>
          <cell r="D407">
            <v>1376.0187295238095</v>
          </cell>
          <cell r="E407" t="str">
            <v xml:space="preserve"> </v>
          </cell>
          <cell r="F407">
            <v>0</v>
          </cell>
          <cell r="G407">
            <v>1444.8196660000001</v>
          </cell>
          <cell r="H407">
            <v>1376.0187295238095</v>
          </cell>
          <cell r="I407">
            <v>124.248166</v>
          </cell>
          <cell r="J407">
            <v>118.33158666666667</v>
          </cell>
          <cell r="K407" t="str">
            <v xml:space="preserve"> </v>
          </cell>
          <cell r="L407">
            <v>0</v>
          </cell>
          <cell r="M407">
            <v>124.248166</v>
          </cell>
          <cell r="N407">
            <v>118.33158666666667</v>
          </cell>
        </row>
        <row r="408">
          <cell r="A408" t="str">
            <v>4420</v>
          </cell>
          <cell r="B408" t="str">
            <v>CCL4420  十堰市</v>
          </cell>
          <cell r="C408">
            <v>1887.925178</v>
          </cell>
          <cell r="D408">
            <v>1798.0239790476189</v>
          </cell>
          <cell r="E408" t="str">
            <v xml:space="preserve"> </v>
          </cell>
          <cell r="F408">
            <v>0</v>
          </cell>
          <cell r="G408">
            <v>1887.925178</v>
          </cell>
          <cell r="H408">
            <v>1798.0239790476189</v>
          </cell>
          <cell r="I408">
            <v>33.547848000000002</v>
          </cell>
          <cell r="J408">
            <v>31.950331428571427</v>
          </cell>
          <cell r="K408" t="str">
            <v xml:space="preserve"> </v>
          </cell>
          <cell r="L408">
            <v>0</v>
          </cell>
          <cell r="M408">
            <v>33.547848000000002</v>
          </cell>
          <cell r="N408">
            <v>31.950331428571427</v>
          </cell>
        </row>
        <row r="409">
          <cell r="A409" t="str">
            <v>4410</v>
          </cell>
          <cell r="B409" t="str">
            <v>CCL4410  襄樊市</v>
          </cell>
          <cell r="C409">
            <v>7803.8216750000001</v>
          </cell>
          <cell r="D409">
            <v>7432.2111190476189</v>
          </cell>
          <cell r="E409" t="str">
            <v xml:space="preserve"> </v>
          </cell>
          <cell r="F409">
            <v>0</v>
          </cell>
          <cell r="G409">
            <v>7803.8216750000001</v>
          </cell>
          <cell r="H409">
            <v>7432.2111190476189</v>
          </cell>
          <cell r="I409">
            <v>573.021884</v>
          </cell>
          <cell r="J409">
            <v>545.7351276190476</v>
          </cell>
          <cell r="K409" t="str">
            <v xml:space="preserve"> </v>
          </cell>
          <cell r="L409">
            <v>0</v>
          </cell>
          <cell r="M409">
            <v>573.021884</v>
          </cell>
          <cell r="N409">
            <v>545.7351276190476</v>
          </cell>
        </row>
        <row r="410">
          <cell r="A410" t="str">
            <v>4100</v>
          </cell>
          <cell r="B410" t="str">
            <v>CCL4100  长沙市</v>
          </cell>
          <cell r="C410">
            <v>25476.194771999999</v>
          </cell>
          <cell r="D410">
            <v>24263.04264</v>
          </cell>
          <cell r="E410" t="str">
            <v xml:space="preserve"> </v>
          </cell>
          <cell r="F410">
            <v>0</v>
          </cell>
          <cell r="G410">
            <v>25476.194771999999</v>
          </cell>
          <cell r="H410">
            <v>24263.04264</v>
          </cell>
          <cell r="I410">
            <v>2595.484031</v>
          </cell>
          <cell r="J410">
            <v>2471.889553333333</v>
          </cell>
          <cell r="K410" t="str">
            <v xml:space="preserve"> </v>
          </cell>
          <cell r="L410">
            <v>0</v>
          </cell>
          <cell r="M410">
            <v>2595.484031</v>
          </cell>
          <cell r="N410">
            <v>2471.889553333333</v>
          </cell>
        </row>
        <row r="411">
          <cell r="A411" t="str">
            <v>4210</v>
          </cell>
          <cell r="B411" t="str">
            <v>CCL4210  衡阳市</v>
          </cell>
          <cell r="C411">
            <v>8008.3852259999994</v>
          </cell>
          <cell r="D411">
            <v>7627.0335485714277</v>
          </cell>
          <cell r="E411" t="str">
            <v xml:space="preserve"> </v>
          </cell>
          <cell r="F411">
            <v>0</v>
          </cell>
          <cell r="G411">
            <v>8008.3852259999994</v>
          </cell>
          <cell r="H411">
            <v>7627.0335485714277</v>
          </cell>
          <cell r="I411">
            <v>702.02040799999997</v>
          </cell>
          <cell r="J411">
            <v>668.59086476190475</v>
          </cell>
          <cell r="K411" t="str">
            <v xml:space="preserve"> </v>
          </cell>
          <cell r="L411">
            <v>0</v>
          </cell>
          <cell r="M411">
            <v>702.02040799999997</v>
          </cell>
          <cell r="N411">
            <v>668.59086476190475</v>
          </cell>
        </row>
        <row r="412">
          <cell r="A412" t="str">
            <v>4120</v>
          </cell>
          <cell r="B412" t="str">
            <v>CCL4120  株洲市</v>
          </cell>
          <cell r="C412">
            <v>5099.159678</v>
          </cell>
          <cell r="D412">
            <v>4856.3425504761899</v>
          </cell>
          <cell r="E412" t="str">
            <v xml:space="preserve"> </v>
          </cell>
          <cell r="F412">
            <v>0</v>
          </cell>
          <cell r="G412">
            <v>5099.159678</v>
          </cell>
          <cell r="H412">
            <v>4856.3425504761899</v>
          </cell>
          <cell r="I412">
            <v>354.917551</v>
          </cell>
          <cell r="J412">
            <v>338.01671523809523</v>
          </cell>
          <cell r="K412" t="str">
            <v xml:space="preserve"> </v>
          </cell>
          <cell r="L412">
            <v>0</v>
          </cell>
          <cell r="M412">
            <v>354.917551</v>
          </cell>
          <cell r="N412">
            <v>338.01671523809523</v>
          </cell>
        </row>
        <row r="413">
          <cell r="A413" t="str">
            <v>5282</v>
          </cell>
          <cell r="B413" t="str">
            <v>CCL5282  南海市</v>
          </cell>
          <cell r="C413">
            <v>22529.100508000003</v>
          </cell>
          <cell r="D413">
            <v>21456.28619809524</v>
          </cell>
          <cell r="E413">
            <v>581.266977</v>
          </cell>
          <cell r="F413">
            <v>553.58759714285713</v>
          </cell>
          <cell r="G413">
            <v>21947.833531000004</v>
          </cell>
          <cell r="H413">
            <v>20902.698600952383</v>
          </cell>
          <cell r="I413">
            <v>1654.009896</v>
          </cell>
          <cell r="J413">
            <v>1575.2475199999999</v>
          </cell>
          <cell r="K413" t="str">
            <v xml:space="preserve"> </v>
          </cell>
          <cell r="L413">
            <v>0</v>
          </cell>
          <cell r="M413">
            <v>1654.009896</v>
          </cell>
          <cell r="N413">
            <v>1575.2475199999999</v>
          </cell>
        </row>
        <row r="414">
          <cell r="A414" t="str">
            <v>5450</v>
          </cell>
          <cell r="B414" t="str">
            <v>CCL5450  柳州市</v>
          </cell>
          <cell r="C414">
            <v>17010.697078999998</v>
          </cell>
          <cell r="D414">
            <v>16200.663884761901</v>
          </cell>
          <cell r="E414" t="str">
            <v xml:space="preserve"> </v>
          </cell>
          <cell r="F414">
            <v>0</v>
          </cell>
          <cell r="G414">
            <v>17010.697078999998</v>
          </cell>
          <cell r="H414">
            <v>16200.663884761901</v>
          </cell>
          <cell r="I414">
            <v>1430.2369009999998</v>
          </cell>
          <cell r="J414">
            <v>1362.1303819047616</v>
          </cell>
          <cell r="K414" t="str">
            <v xml:space="preserve"> </v>
          </cell>
          <cell r="L414">
            <v>0</v>
          </cell>
          <cell r="M414">
            <v>1430.2369009999998</v>
          </cell>
          <cell r="N414">
            <v>1362.1303819047616</v>
          </cell>
        </row>
        <row r="415">
          <cell r="A415" t="str">
            <v>3340</v>
          </cell>
          <cell r="B415" t="str">
            <v>CCL3340  上饶市</v>
          </cell>
          <cell r="C415">
            <v>3754.040583</v>
          </cell>
          <cell r="D415">
            <v>3575.2767457142854</v>
          </cell>
          <cell r="E415" t="str">
            <v xml:space="preserve"> </v>
          </cell>
          <cell r="F415">
            <v>0</v>
          </cell>
          <cell r="G415">
            <v>3754.040583</v>
          </cell>
          <cell r="H415">
            <v>3575.2767457142854</v>
          </cell>
          <cell r="I415">
            <v>396.50219799999991</v>
          </cell>
          <cell r="J415">
            <v>377.62114095238087</v>
          </cell>
          <cell r="K415" t="str">
            <v xml:space="preserve"> </v>
          </cell>
          <cell r="L415">
            <v>0</v>
          </cell>
          <cell r="M415">
            <v>396.50219799999991</v>
          </cell>
          <cell r="N415">
            <v>377.62114095238087</v>
          </cell>
        </row>
        <row r="416">
          <cell r="A416" t="str">
            <v>3370</v>
          </cell>
          <cell r="B416" t="str">
            <v>CCL3370  萍乡市</v>
          </cell>
          <cell r="C416">
            <v>2341.6248399999999</v>
          </cell>
          <cell r="D416">
            <v>2230.1188952380953</v>
          </cell>
          <cell r="E416" t="str">
            <v xml:space="preserve"> </v>
          </cell>
          <cell r="F416">
            <v>0</v>
          </cell>
          <cell r="G416">
            <v>2341.6248399999999</v>
          </cell>
          <cell r="H416">
            <v>2230.1188952380953</v>
          </cell>
          <cell r="I416">
            <v>165.84930499999999</v>
          </cell>
          <cell r="J416">
            <v>157.95171904761904</v>
          </cell>
          <cell r="K416" t="str">
            <v xml:space="preserve"> </v>
          </cell>
          <cell r="L416">
            <v>0</v>
          </cell>
          <cell r="M416">
            <v>165.84930499999999</v>
          </cell>
          <cell r="N416">
            <v>157.95171904761904</v>
          </cell>
        </row>
        <row r="417">
          <cell r="A417" t="str">
            <v>3410</v>
          </cell>
          <cell r="B417" t="str">
            <v>CCL3410  赣州市</v>
          </cell>
          <cell r="C417">
            <v>5346.3918990000002</v>
          </cell>
          <cell r="D417">
            <v>5091.8018085714284</v>
          </cell>
          <cell r="E417" t="str">
            <v xml:space="preserve"> </v>
          </cell>
          <cell r="F417">
            <v>0</v>
          </cell>
          <cell r="G417">
            <v>5346.3918990000002</v>
          </cell>
          <cell r="H417">
            <v>5091.8018085714284</v>
          </cell>
          <cell r="I417">
            <v>621.90779299999997</v>
          </cell>
          <cell r="J417">
            <v>592.29313619047616</v>
          </cell>
          <cell r="K417" t="str">
            <v xml:space="preserve"> </v>
          </cell>
          <cell r="L417">
            <v>0</v>
          </cell>
          <cell r="M417">
            <v>621.90779299999997</v>
          </cell>
          <cell r="N417">
            <v>592.29313619047616</v>
          </cell>
        </row>
        <row r="418">
          <cell r="A418" t="str">
            <v>6280</v>
          </cell>
          <cell r="B418" t="str">
            <v>CCL6280  广元市</v>
          </cell>
          <cell r="C418">
            <v>1711.0111320000001</v>
          </cell>
          <cell r="D418">
            <v>1629.5344114285715</v>
          </cell>
          <cell r="E418" t="str">
            <v xml:space="preserve"> </v>
          </cell>
          <cell r="F418">
            <v>0</v>
          </cell>
          <cell r="G418">
            <v>1711.0111320000001</v>
          </cell>
          <cell r="H418">
            <v>1629.5344114285715</v>
          </cell>
          <cell r="I418">
            <v>182.00529300000002</v>
          </cell>
          <cell r="J418">
            <v>173.33837428571431</v>
          </cell>
          <cell r="K418" t="str">
            <v xml:space="preserve"> </v>
          </cell>
          <cell r="L418">
            <v>0</v>
          </cell>
          <cell r="M418">
            <v>182.00529300000002</v>
          </cell>
          <cell r="N418">
            <v>173.33837428571431</v>
          </cell>
        </row>
        <row r="419">
          <cell r="A419" t="str">
            <v>6113</v>
          </cell>
          <cell r="B419" t="str">
            <v>CCL6113  大邑县</v>
          </cell>
          <cell r="C419">
            <v>4287.1363929999998</v>
          </cell>
          <cell r="D419">
            <v>4082.9870409523805</v>
          </cell>
          <cell r="E419" t="str">
            <v xml:space="preserve"> </v>
          </cell>
          <cell r="F419">
            <v>0</v>
          </cell>
          <cell r="G419">
            <v>4287.1363929999998</v>
          </cell>
          <cell r="H419">
            <v>4082.9870409523805</v>
          </cell>
          <cell r="I419">
            <v>410.37667299999998</v>
          </cell>
          <cell r="J419">
            <v>390.83492666666666</v>
          </cell>
          <cell r="K419" t="str">
            <v xml:space="preserve"> </v>
          </cell>
          <cell r="L419">
            <v>0</v>
          </cell>
          <cell r="M419">
            <v>410.37667299999998</v>
          </cell>
          <cell r="N419">
            <v>390.83492666666666</v>
          </cell>
        </row>
        <row r="420">
          <cell r="A420" t="str">
            <v>5630</v>
          </cell>
          <cell r="B420" t="str">
            <v>CCL5630  遵义市</v>
          </cell>
          <cell r="C420">
            <v>4198.0915319999995</v>
          </cell>
          <cell r="D420">
            <v>3998.182411428571</v>
          </cell>
          <cell r="E420" t="str">
            <v xml:space="preserve"> </v>
          </cell>
          <cell r="F420">
            <v>0</v>
          </cell>
          <cell r="G420">
            <v>4198.0915319999995</v>
          </cell>
          <cell r="H420">
            <v>3998.182411428571</v>
          </cell>
          <cell r="I420">
            <v>241.488564</v>
          </cell>
          <cell r="J420">
            <v>229.98910857142855</v>
          </cell>
          <cell r="K420" t="str">
            <v xml:space="preserve"> </v>
          </cell>
          <cell r="L420">
            <v>0</v>
          </cell>
          <cell r="M420">
            <v>241.488564</v>
          </cell>
          <cell r="N420">
            <v>229.98910857142855</v>
          </cell>
        </row>
        <row r="421">
          <cell r="A421" t="str">
            <v>5500</v>
          </cell>
          <cell r="B421" t="str">
            <v>CCL5500  贵阳市</v>
          </cell>
          <cell r="C421">
            <v>21932.287523999996</v>
          </cell>
          <cell r="D421">
            <v>20887.892879999996</v>
          </cell>
          <cell r="E421" t="str">
            <v xml:space="preserve"> </v>
          </cell>
          <cell r="F421">
            <v>0</v>
          </cell>
          <cell r="G421">
            <v>21932.287523999996</v>
          </cell>
          <cell r="H421">
            <v>20887.892879999996</v>
          </cell>
          <cell r="I421">
            <v>1743.8768130000001</v>
          </cell>
          <cell r="J421">
            <v>1660.8350600000001</v>
          </cell>
          <cell r="K421" t="str">
            <v xml:space="preserve"> </v>
          </cell>
          <cell r="L421">
            <v>0</v>
          </cell>
          <cell r="M421">
            <v>1743.8768130000001</v>
          </cell>
          <cell r="N421">
            <v>1660.8350600000001</v>
          </cell>
        </row>
        <row r="422">
          <cell r="A422" t="str">
            <v>6661</v>
          </cell>
          <cell r="B422" t="str">
            <v>CCL6661  景洪市</v>
          </cell>
          <cell r="C422" t="str">
            <v xml:space="preserve"> </v>
          </cell>
          <cell r="D422">
            <v>0</v>
          </cell>
          <cell r="E422" t="str">
            <v xml:space="preserve"> </v>
          </cell>
          <cell r="F422">
            <v>0</v>
          </cell>
          <cell r="G422" t="str">
            <v xml:space="preserve"> </v>
          </cell>
          <cell r="H422">
            <v>0</v>
          </cell>
          <cell r="I422" t="str">
            <v xml:space="preserve"> </v>
          </cell>
          <cell r="J422">
            <v>0</v>
          </cell>
          <cell r="K422" t="str">
            <v xml:space="preserve"> </v>
          </cell>
          <cell r="L422">
            <v>0</v>
          </cell>
          <cell r="M422" t="str">
            <v xml:space="preserve"> </v>
          </cell>
          <cell r="N422">
            <v>0</v>
          </cell>
        </row>
        <row r="423">
          <cell r="A423" t="str">
            <v>8300</v>
          </cell>
          <cell r="B423" t="str">
            <v>CCL8300  乌鲁木齐市</v>
          </cell>
          <cell r="C423">
            <v>31226.377995000003</v>
          </cell>
          <cell r="D423">
            <v>29739.407614285716</v>
          </cell>
          <cell r="E423" t="str">
            <v xml:space="preserve"> </v>
          </cell>
          <cell r="F423">
            <v>0</v>
          </cell>
          <cell r="G423">
            <v>31226.377995000003</v>
          </cell>
          <cell r="H423">
            <v>29739.407614285716</v>
          </cell>
          <cell r="I423">
            <v>3326.4756660000003</v>
          </cell>
          <cell r="J423">
            <v>3168.072062857143</v>
          </cell>
          <cell r="K423" t="str">
            <v xml:space="preserve"> </v>
          </cell>
          <cell r="L423">
            <v>0</v>
          </cell>
          <cell r="M423">
            <v>3326.4756660000003</v>
          </cell>
          <cell r="N423">
            <v>3168.072062857143</v>
          </cell>
        </row>
        <row r="424">
          <cell r="A424" t="str">
            <v>4430</v>
          </cell>
          <cell r="B424" t="str">
            <v>CCL4430  宜昌市</v>
          </cell>
          <cell r="C424">
            <v>8793.532035000002</v>
          </cell>
          <cell r="D424">
            <v>8374.7924142857155</v>
          </cell>
          <cell r="E424" t="str">
            <v xml:space="preserve"> </v>
          </cell>
          <cell r="F424">
            <v>0</v>
          </cell>
          <cell r="G424">
            <v>8793.532035000002</v>
          </cell>
          <cell r="H424">
            <v>8374.7924142857155</v>
          </cell>
          <cell r="I424">
            <v>519.83762000000002</v>
          </cell>
          <cell r="J424">
            <v>495.0834476190476</v>
          </cell>
          <cell r="K424" t="str">
            <v xml:space="preserve"> </v>
          </cell>
          <cell r="L424">
            <v>0</v>
          </cell>
          <cell r="M424">
            <v>519.83762000000002</v>
          </cell>
          <cell r="N424">
            <v>495.0834476190476</v>
          </cell>
        </row>
        <row r="425">
          <cell r="A425" t="str">
            <v>4340</v>
          </cell>
          <cell r="B425" t="str">
            <v>CCL4340  荆州市</v>
          </cell>
          <cell r="C425">
            <v>6851.4473420000013</v>
          </cell>
          <cell r="D425">
            <v>6525.1879447619058</v>
          </cell>
          <cell r="E425" t="str">
            <v xml:space="preserve"> </v>
          </cell>
          <cell r="F425">
            <v>0</v>
          </cell>
          <cell r="G425">
            <v>6851.4473420000013</v>
          </cell>
          <cell r="H425">
            <v>6525.1879447619058</v>
          </cell>
          <cell r="I425">
            <v>195.10873899999999</v>
          </cell>
          <cell r="J425">
            <v>185.81784666666664</v>
          </cell>
          <cell r="K425" t="str">
            <v xml:space="preserve"> </v>
          </cell>
          <cell r="L425">
            <v>0</v>
          </cell>
          <cell r="M425">
            <v>195.10873899999999</v>
          </cell>
          <cell r="N425">
            <v>185.81784666666664</v>
          </cell>
        </row>
        <row r="426">
          <cell r="A426" t="str">
            <v>4140</v>
          </cell>
          <cell r="B426" t="str">
            <v>CCL4140  岳阳市</v>
          </cell>
          <cell r="C426">
            <v>2935.1493179999998</v>
          </cell>
          <cell r="D426">
            <v>2795.3803028571424</v>
          </cell>
          <cell r="E426" t="str">
            <v xml:space="preserve"> </v>
          </cell>
          <cell r="F426">
            <v>0</v>
          </cell>
          <cell r="G426">
            <v>2935.1493179999998</v>
          </cell>
          <cell r="H426">
            <v>2795.3803028571424</v>
          </cell>
          <cell r="I426">
            <v>322.11974099999998</v>
          </cell>
          <cell r="J426">
            <v>306.78070571428566</v>
          </cell>
          <cell r="K426" t="str">
            <v xml:space="preserve"> </v>
          </cell>
          <cell r="L426">
            <v>0</v>
          </cell>
          <cell r="M426">
            <v>322.11974099999998</v>
          </cell>
          <cell r="N426">
            <v>306.78070571428566</v>
          </cell>
        </row>
        <row r="427">
          <cell r="A427" t="str">
            <v>4230</v>
          </cell>
          <cell r="B427" t="str">
            <v>CCL4230  郴州市</v>
          </cell>
          <cell r="C427">
            <v>3527.2516979999991</v>
          </cell>
          <cell r="D427">
            <v>3359.2873314285703</v>
          </cell>
          <cell r="E427" t="str">
            <v xml:space="preserve"> </v>
          </cell>
          <cell r="F427">
            <v>0</v>
          </cell>
          <cell r="G427">
            <v>3527.2516979999991</v>
          </cell>
          <cell r="H427">
            <v>3359.2873314285703</v>
          </cell>
          <cell r="I427">
            <v>308.38167599999997</v>
          </cell>
          <cell r="J427">
            <v>293.69683428571426</v>
          </cell>
          <cell r="K427" t="str">
            <v xml:space="preserve"> </v>
          </cell>
          <cell r="L427">
            <v>0</v>
          </cell>
          <cell r="M427">
            <v>308.38167599999997</v>
          </cell>
          <cell r="N427">
            <v>293.69683428571426</v>
          </cell>
        </row>
        <row r="428">
          <cell r="A428" t="str">
            <v>5150</v>
          </cell>
          <cell r="B428" t="str">
            <v>CCL5150  汕头市</v>
          </cell>
          <cell r="C428">
            <v>5904.1148559999992</v>
          </cell>
          <cell r="D428">
            <v>5622.9665295238083</v>
          </cell>
          <cell r="E428">
            <v>123.80052899999998</v>
          </cell>
          <cell r="F428">
            <v>117.90526571428569</v>
          </cell>
          <cell r="G428">
            <v>5780.314327</v>
          </cell>
          <cell r="H428">
            <v>5505.0612638095236</v>
          </cell>
          <cell r="I428">
            <v>774.41148299999986</v>
          </cell>
          <cell r="J428">
            <v>737.53474571428558</v>
          </cell>
          <cell r="K428">
            <v>9.7731360000000009</v>
          </cell>
          <cell r="L428">
            <v>9.3077485714285721</v>
          </cell>
          <cell r="M428">
            <v>764.63834699999995</v>
          </cell>
          <cell r="N428">
            <v>728.22699714285704</v>
          </cell>
        </row>
        <row r="429">
          <cell r="A429" t="str">
            <v>5190</v>
          </cell>
          <cell r="B429" t="str">
            <v>CCL5190  珠海市</v>
          </cell>
          <cell r="C429">
            <v>2091.0561990000001</v>
          </cell>
          <cell r="D429">
            <v>1991.4820942857143</v>
          </cell>
          <cell r="E429">
            <v>837.38569999999993</v>
          </cell>
          <cell r="F429">
            <v>797.51019047619036</v>
          </cell>
          <cell r="G429">
            <v>1253.6704990000001</v>
          </cell>
          <cell r="H429">
            <v>1193.9719038095238</v>
          </cell>
          <cell r="I429">
            <v>54.226140000000001</v>
          </cell>
          <cell r="J429">
            <v>51.643942857142854</v>
          </cell>
          <cell r="K429">
            <v>28.830888999999999</v>
          </cell>
          <cell r="L429">
            <v>27.457989523809523</v>
          </cell>
          <cell r="M429">
            <v>25.395250999999998</v>
          </cell>
          <cell r="N429">
            <v>24.18595333333333</v>
          </cell>
        </row>
        <row r="430">
          <cell r="A430" t="str">
            <v>5280</v>
          </cell>
          <cell r="B430" t="str">
            <v>CCL5280  佛山市</v>
          </cell>
          <cell r="C430">
            <v>6181.8012969999982</v>
          </cell>
          <cell r="D430">
            <v>5887.4298066666643</v>
          </cell>
          <cell r="E430" t="str">
            <v xml:space="preserve"> </v>
          </cell>
          <cell r="F430">
            <v>0</v>
          </cell>
          <cell r="G430">
            <v>6181.8012969999982</v>
          </cell>
          <cell r="H430">
            <v>5887.4298066666643</v>
          </cell>
          <cell r="I430">
            <v>461.047258</v>
          </cell>
          <cell r="J430">
            <v>439.09262666666666</v>
          </cell>
          <cell r="K430" t="str">
            <v xml:space="preserve"> </v>
          </cell>
          <cell r="L430">
            <v>0</v>
          </cell>
          <cell r="M430">
            <v>461.047258</v>
          </cell>
          <cell r="N430">
            <v>439.09262666666666</v>
          </cell>
        </row>
        <row r="431">
          <cell r="A431" t="str">
            <v>5284</v>
          </cell>
          <cell r="B431" t="str">
            <v>CCL5284  中山市</v>
          </cell>
          <cell r="C431">
            <v>5175.7518289999998</v>
          </cell>
          <cell r="D431">
            <v>4929.2874561904755</v>
          </cell>
          <cell r="E431" t="str">
            <v xml:space="preserve"> </v>
          </cell>
          <cell r="F431">
            <v>0</v>
          </cell>
          <cell r="G431">
            <v>5175.7518289999998</v>
          </cell>
          <cell r="H431">
            <v>4929.2874561904755</v>
          </cell>
          <cell r="I431">
            <v>465.75694399999998</v>
          </cell>
          <cell r="J431">
            <v>443.57804190476185</v>
          </cell>
          <cell r="K431" t="str">
            <v xml:space="preserve"> </v>
          </cell>
          <cell r="L431">
            <v>0</v>
          </cell>
          <cell r="M431">
            <v>465.75694399999998</v>
          </cell>
          <cell r="N431">
            <v>443.57804190476185</v>
          </cell>
        </row>
        <row r="432">
          <cell r="A432" t="str">
            <v>5250</v>
          </cell>
          <cell r="B432" t="str">
            <v>CCL5250  茂名市</v>
          </cell>
          <cell r="C432">
            <v>812.90284300000008</v>
          </cell>
          <cell r="D432">
            <v>774.19318380952382</v>
          </cell>
          <cell r="E432" t="str">
            <v xml:space="preserve"> </v>
          </cell>
          <cell r="F432">
            <v>0</v>
          </cell>
          <cell r="G432">
            <v>812.90284300000008</v>
          </cell>
          <cell r="H432">
            <v>774.19318380952382</v>
          </cell>
          <cell r="I432">
            <v>146.38996800000001</v>
          </cell>
          <cell r="J432">
            <v>139.41901714285714</v>
          </cell>
          <cell r="K432" t="str">
            <v xml:space="preserve"> </v>
          </cell>
          <cell r="L432">
            <v>0</v>
          </cell>
          <cell r="M432">
            <v>146.38996800000001</v>
          </cell>
          <cell r="N432">
            <v>139.41901714285714</v>
          </cell>
        </row>
        <row r="433">
          <cell r="A433" t="str">
            <v>5240</v>
          </cell>
          <cell r="B433" t="str">
            <v>CCL5240  湛江市</v>
          </cell>
          <cell r="C433">
            <v>1489.5955140000001</v>
          </cell>
          <cell r="D433">
            <v>1418.6623942857143</v>
          </cell>
          <cell r="E433" t="str">
            <v xml:space="preserve"> </v>
          </cell>
          <cell r="F433">
            <v>0</v>
          </cell>
          <cell r="G433">
            <v>1489.5955140000001</v>
          </cell>
          <cell r="H433">
            <v>1418.6623942857143</v>
          </cell>
          <cell r="I433">
            <v>327.86502800000005</v>
          </cell>
          <cell r="J433">
            <v>312.25240761904763</v>
          </cell>
          <cell r="K433" t="str">
            <v xml:space="preserve"> </v>
          </cell>
          <cell r="L433">
            <v>0</v>
          </cell>
          <cell r="M433">
            <v>327.86502800000005</v>
          </cell>
          <cell r="N433">
            <v>312.25240761904763</v>
          </cell>
        </row>
        <row r="434">
          <cell r="A434" t="str">
            <v>5291</v>
          </cell>
          <cell r="B434" t="str">
            <v>CCL5291  新会市</v>
          </cell>
          <cell r="C434">
            <v>2429.9137559999999</v>
          </cell>
          <cell r="D434">
            <v>2314.2035771428568</v>
          </cell>
          <cell r="E434" t="str">
            <v xml:space="preserve"> </v>
          </cell>
          <cell r="F434">
            <v>0</v>
          </cell>
          <cell r="G434">
            <v>2429.9137559999999</v>
          </cell>
          <cell r="H434">
            <v>2314.2035771428568</v>
          </cell>
          <cell r="I434">
            <v>106.75327</v>
          </cell>
          <cell r="J434">
            <v>101.66978095238095</v>
          </cell>
          <cell r="K434" t="str">
            <v xml:space="preserve"> </v>
          </cell>
          <cell r="L434">
            <v>0</v>
          </cell>
          <cell r="M434">
            <v>106.75327</v>
          </cell>
          <cell r="N434">
            <v>101.66978095238095</v>
          </cell>
        </row>
        <row r="435">
          <cell r="A435" t="str">
            <v>5260</v>
          </cell>
          <cell r="B435" t="str">
            <v>CCL5260  肇庆市</v>
          </cell>
          <cell r="C435">
            <v>2088.3106809999999</v>
          </cell>
          <cell r="D435">
            <v>1988.867315238095</v>
          </cell>
          <cell r="E435" t="str">
            <v xml:space="preserve"> </v>
          </cell>
          <cell r="F435">
            <v>0</v>
          </cell>
          <cell r="G435">
            <v>2088.3106809999999</v>
          </cell>
          <cell r="H435">
            <v>1988.867315238095</v>
          </cell>
          <cell r="I435">
            <v>217.158344</v>
          </cell>
          <cell r="J435">
            <v>206.81747047619046</v>
          </cell>
          <cell r="K435" t="str">
            <v xml:space="preserve"> </v>
          </cell>
          <cell r="L435">
            <v>0</v>
          </cell>
          <cell r="M435">
            <v>217.158344</v>
          </cell>
          <cell r="N435">
            <v>206.81747047619046</v>
          </cell>
        </row>
        <row r="436">
          <cell r="A436" t="str">
            <v>5113</v>
          </cell>
          <cell r="B436" t="str">
            <v>CCL5113  增城市</v>
          </cell>
          <cell r="C436">
            <v>7203.8932610000002</v>
          </cell>
          <cell r="D436">
            <v>6860.8507247619045</v>
          </cell>
          <cell r="E436" t="str">
            <v xml:space="preserve"> </v>
          </cell>
          <cell r="F436">
            <v>0</v>
          </cell>
          <cell r="G436">
            <v>7203.8932610000002</v>
          </cell>
          <cell r="H436">
            <v>6860.8507247619045</v>
          </cell>
          <cell r="I436">
            <v>652.0101370000001</v>
          </cell>
          <cell r="J436">
            <v>620.96203523809527</v>
          </cell>
          <cell r="K436" t="str">
            <v xml:space="preserve"> </v>
          </cell>
          <cell r="L436">
            <v>0</v>
          </cell>
          <cell r="M436">
            <v>652.0101370000001</v>
          </cell>
          <cell r="N436">
            <v>620.96203523809527</v>
          </cell>
        </row>
        <row r="437">
          <cell r="A437" t="str">
            <v>5300</v>
          </cell>
          <cell r="B437" t="str">
            <v>CCL5300  南宁市</v>
          </cell>
          <cell r="C437">
            <v>22718.768329999999</v>
          </cell>
          <cell r="D437">
            <v>21636.922219047618</v>
          </cell>
          <cell r="E437" t="str">
            <v xml:space="preserve"> </v>
          </cell>
          <cell r="F437">
            <v>0</v>
          </cell>
          <cell r="G437">
            <v>22718.768329999999</v>
          </cell>
          <cell r="H437">
            <v>21636.922219047618</v>
          </cell>
          <cell r="I437">
            <v>1666.5282320000001</v>
          </cell>
          <cell r="J437">
            <v>1587.1697447619049</v>
          </cell>
          <cell r="K437" t="str">
            <v xml:space="preserve"> </v>
          </cell>
          <cell r="L437">
            <v>0</v>
          </cell>
          <cell r="M437">
            <v>1666.5282320000001</v>
          </cell>
          <cell r="N437">
            <v>1587.1697447619049</v>
          </cell>
        </row>
        <row r="438">
          <cell r="A438" t="str">
            <v>5410</v>
          </cell>
          <cell r="B438" t="str">
            <v>CCL5410  桂林市</v>
          </cell>
          <cell r="C438">
            <v>5568.6036970000005</v>
          </cell>
          <cell r="D438">
            <v>5303.4320923809528</v>
          </cell>
          <cell r="E438" t="str">
            <v xml:space="preserve"> </v>
          </cell>
          <cell r="F438">
            <v>0</v>
          </cell>
          <cell r="G438">
            <v>5568.6036970000005</v>
          </cell>
          <cell r="H438">
            <v>5303.4320923809528</v>
          </cell>
          <cell r="I438">
            <v>338.89839999999998</v>
          </cell>
          <cell r="J438">
            <v>322.7603809523809</v>
          </cell>
          <cell r="K438" t="str">
            <v xml:space="preserve"> </v>
          </cell>
          <cell r="L438">
            <v>0</v>
          </cell>
          <cell r="M438">
            <v>338.89839999999998</v>
          </cell>
          <cell r="N438">
            <v>322.7603809523809</v>
          </cell>
        </row>
        <row r="439">
          <cell r="A439" t="str">
            <v>3300</v>
          </cell>
          <cell r="B439" t="str">
            <v>CCL3300  南昌市</v>
          </cell>
          <cell r="C439">
            <v>14742.787641000001</v>
          </cell>
          <cell r="D439">
            <v>14040.750134285714</v>
          </cell>
          <cell r="E439" t="str">
            <v xml:space="preserve"> </v>
          </cell>
          <cell r="F439">
            <v>0</v>
          </cell>
          <cell r="G439">
            <v>14742.787641000001</v>
          </cell>
          <cell r="H439">
            <v>14040.750134285714</v>
          </cell>
          <cell r="I439">
            <v>1393.4076129999999</v>
          </cell>
          <cell r="J439">
            <v>1327.0548695238094</v>
          </cell>
          <cell r="K439" t="str">
            <v xml:space="preserve"> </v>
          </cell>
          <cell r="L439">
            <v>0</v>
          </cell>
          <cell r="M439">
            <v>1393.4076129999999</v>
          </cell>
          <cell r="N439">
            <v>1327.0548695238094</v>
          </cell>
        </row>
        <row r="440">
          <cell r="A440" t="str">
            <v>3330</v>
          </cell>
          <cell r="B440" t="str">
            <v>CCL3330  景德镇市</v>
          </cell>
          <cell r="C440">
            <v>3361.2291999999998</v>
          </cell>
          <cell r="D440">
            <v>3201.1706666666664</v>
          </cell>
          <cell r="E440" t="str">
            <v xml:space="preserve"> </v>
          </cell>
          <cell r="F440">
            <v>0</v>
          </cell>
          <cell r="G440">
            <v>3361.2291999999998</v>
          </cell>
          <cell r="H440">
            <v>3201.1706666666664</v>
          </cell>
          <cell r="I440">
            <v>381.99904700000002</v>
          </cell>
          <cell r="J440">
            <v>363.80861619047619</v>
          </cell>
          <cell r="K440" t="str">
            <v xml:space="preserve"> </v>
          </cell>
          <cell r="L440">
            <v>0</v>
          </cell>
          <cell r="M440">
            <v>381.99904700000002</v>
          </cell>
          <cell r="N440">
            <v>363.80861619047619</v>
          </cell>
        </row>
        <row r="441">
          <cell r="A441" t="str">
            <v>3320</v>
          </cell>
          <cell r="B441" t="str">
            <v>CCL3320  九江市</v>
          </cell>
          <cell r="C441">
            <v>2838.7175989999996</v>
          </cell>
          <cell r="D441">
            <v>2703.5405704761902</v>
          </cell>
          <cell r="E441" t="str">
            <v xml:space="preserve"> </v>
          </cell>
          <cell r="F441">
            <v>0</v>
          </cell>
          <cell r="G441">
            <v>2838.7175989999996</v>
          </cell>
          <cell r="H441">
            <v>2703.5405704761902</v>
          </cell>
          <cell r="I441">
            <v>169.72950800000001</v>
          </cell>
          <cell r="J441">
            <v>161.64715047619049</v>
          </cell>
          <cell r="K441" t="str">
            <v xml:space="preserve"> </v>
          </cell>
          <cell r="L441">
            <v>0</v>
          </cell>
          <cell r="M441">
            <v>169.72950800000001</v>
          </cell>
          <cell r="N441">
            <v>161.64715047619049</v>
          </cell>
        </row>
        <row r="442">
          <cell r="A442" t="str">
            <v>6100</v>
          </cell>
          <cell r="B442" t="str">
            <v>CCL6100  成都市</v>
          </cell>
          <cell r="C442">
            <v>48602.574281000008</v>
          </cell>
          <cell r="D442">
            <v>46288.165981904771</v>
          </cell>
          <cell r="E442">
            <v>9617.5752419999972</v>
          </cell>
          <cell r="F442">
            <v>9159.595468571426</v>
          </cell>
          <cell r="G442">
            <v>38984.999039000002</v>
          </cell>
          <cell r="H442">
            <v>37128.570513333332</v>
          </cell>
          <cell r="I442">
            <v>3793.9746649999997</v>
          </cell>
          <cell r="J442">
            <v>3613.3092047619043</v>
          </cell>
          <cell r="K442">
            <v>761.49725199999989</v>
          </cell>
          <cell r="L442">
            <v>725.23547809523791</v>
          </cell>
          <cell r="M442">
            <v>3032.4774130000001</v>
          </cell>
          <cell r="N442">
            <v>2888.0737266666665</v>
          </cell>
        </row>
        <row r="443">
          <cell r="A443" t="str">
            <v>6170</v>
          </cell>
          <cell r="B443" t="str">
            <v>CCL6170  攀枝花市</v>
          </cell>
          <cell r="C443">
            <v>4779.3689089999998</v>
          </cell>
          <cell r="D443">
            <v>4551.7799133333328</v>
          </cell>
          <cell r="E443" t="str">
            <v xml:space="preserve"> </v>
          </cell>
          <cell r="F443">
            <v>0</v>
          </cell>
          <cell r="G443">
            <v>4779.3689089999998</v>
          </cell>
          <cell r="H443">
            <v>4551.7799133333328</v>
          </cell>
          <cell r="I443">
            <v>492.52548399999995</v>
          </cell>
          <cell r="J443">
            <v>469.07188952380943</v>
          </cell>
          <cell r="K443" t="str">
            <v xml:space="preserve"> </v>
          </cell>
          <cell r="L443">
            <v>0</v>
          </cell>
          <cell r="M443">
            <v>492.52548399999995</v>
          </cell>
          <cell r="N443">
            <v>469.07188952380943</v>
          </cell>
        </row>
        <row r="444">
          <cell r="A444" t="str">
            <v>6440</v>
          </cell>
          <cell r="B444" t="str">
            <v>CCL6440  宜宾市</v>
          </cell>
          <cell r="C444">
            <v>5302.6518969999997</v>
          </cell>
          <cell r="D444">
            <v>5050.1446638095231</v>
          </cell>
          <cell r="E444" t="str">
            <v xml:space="preserve"> </v>
          </cell>
          <cell r="F444">
            <v>0</v>
          </cell>
          <cell r="G444">
            <v>5302.6518969999997</v>
          </cell>
          <cell r="H444">
            <v>5050.1446638095231</v>
          </cell>
          <cell r="I444">
            <v>211.36423400000001</v>
          </cell>
          <cell r="J444">
            <v>201.29927047619049</v>
          </cell>
          <cell r="K444" t="str">
            <v xml:space="preserve"> </v>
          </cell>
          <cell r="L444">
            <v>0</v>
          </cell>
          <cell r="M444">
            <v>211.36423400000001</v>
          </cell>
          <cell r="N444">
            <v>201.29927047619049</v>
          </cell>
        </row>
        <row r="445">
          <cell r="A445" t="str">
            <v>6461</v>
          </cell>
          <cell r="B445" t="str">
            <v>CCL6461  泸县</v>
          </cell>
          <cell r="C445" t="str">
            <v xml:space="preserve"> </v>
          </cell>
          <cell r="D445">
            <v>0</v>
          </cell>
          <cell r="E445" t="str">
            <v xml:space="preserve"> </v>
          </cell>
          <cell r="F445">
            <v>0</v>
          </cell>
          <cell r="G445" t="str">
            <v xml:space="preserve"> </v>
          </cell>
          <cell r="H445">
            <v>0</v>
          </cell>
          <cell r="I445" t="str">
            <v xml:space="preserve"> </v>
          </cell>
          <cell r="J445">
            <v>0</v>
          </cell>
          <cell r="K445" t="str">
            <v xml:space="preserve"> </v>
          </cell>
          <cell r="L445">
            <v>0</v>
          </cell>
          <cell r="M445" t="str">
            <v xml:space="preserve"> </v>
          </cell>
          <cell r="N445">
            <v>0</v>
          </cell>
        </row>
        <row r="446">
          <cell r="A446" t="str">
            <v>6150</v>
          </cell>
          <cell r="B446" t="str">
            <v>CCL6150  西昌市</v>
          </cell>
          <cell r="C446">
            <v>5670.3173179999994</v>
          </cell>
          <cell r="D446">
            <v>5400.3022076190473</v>
          </cell>
          <cell r="E446" t="str">
            <v xml:space="preserve"> </v>
          </cell>
          <cell r="F446">
            <v>0</v>
          </cell>
          <cell r="G446">
            <v>5670.3173179999994</v>
          </cell>
          <cell r="H446">
            <v>5400.3022076190473</v>
          </cell>
          <cell r="I446">
            <v>465.64101099999999</v>
          </cell>
          <cell r="J446">
            <v>443.46762952380948</v>
          </cell>
          <cell r="K446" t="str">
            <v xml:space="preserve"> </v>
          </cell>
          <cell r="L446">
            <v>0</v>
          </cell>
          <cell r="M446">
            <v>465.64101099999999</v>
          </cell>
          <cell r="N446">
            <v>443.46762952380948</v>
          </cell>
        </row>
        <row r="447">
          <cell r="A447" t="str">
            <v>5610</v>
          </cell>
          <cell r="B447" t="str">
            <v>CCL5610  安顺市</v>
          </cell>
          <cell r="C447">
            <v>526.89964299999997</v>
          </cell>
          <cell r="D447">
            <v>501.80918380952374</v>
          </cell>
          <cell r="E447" t="str">
            <v xml:space="preserve"> </v>
          </cell>
          <cell r="F447">
            <v>0</v>
          </cell>
          <cell r="G447">
            <v>526.89964299999997</v>
          </cell>
          <cell r="H447">
            <v>501.80918380952374</v>
          </cell>
          <cell r="I447">
            <v>129.48275699999999</v>
          </cell>
          <cell r="J447">
            <v>123.31691142857142</v>
          </cell>
          <cell r="K447" t="str">
            <v xml:space="preserve"> </v>
          </cell>
          <cell r="L447">
            <v>0</v>
          </cell>
          <cell r="M447">
            <v>129.48275699999999</v>
          </cell>
          <cell r="N447">
            <v>123.31691142857142</v>
          </cell>
        </row>
        <row r="448">
          <cell r="A448" t="str">
            <v>6550</v>
          </cell>
          <cell r="B448" t="str">
            <v>CCL6550  曲靖市</v>
          </cell>
          <cell r="C448">
            <v>2205.334746</v>
          </cell>
          <cell r="D448">
            <v>2100.3188057142856</v>
          </cell>
          <cell r="E448" t="str">
            <v xml:space="preserve"> </v>
          </cell>
          <cell r="F448">
            <v>0</v>
          </cell>
          <cell r="G448">
            <v>2205.334746</v>
          </cell>
          <cell r="H448">
            <v>2100.3188057142856</v>
          </cell>
          <cell r="I448">
            <v>151.10365300000001</v>
          </cell>
          <cell r="J448">
            <v>143.90824095238096</v>
          </cell>
          <cell r="K448" t="str">
            <v xml:space="preserve"> </v>
          </cell>
          <cell r="L448">
            <v>0</v>
          </cell>
          <cell r="M448">
            <v>151.10365300000001</v>
          </cell>
          <cell r="N448">
            <v>143.90824095238096</v>
          </cell>
        </row>
        <row r="449">
          <cell r="A449" t="str">
            <v>6710</v>
          </cell>
          <cell r="B449" t="str">
            <v>CCL6710  大理市</v>
          </cell>
          <cell r="C449">
            <v>2750.2214430000004</v>
          </cell>
          <cell r="D449">
            <v>2619.2585171428573</v>
          </cell>
          <cell r="E449" t="str">
            <v xml:space="preserve"> </v>
          </cell>
          <cell r="F449">
            <v>0</v>
          </cell>
          <cell r="G449">
            <v>2750.2214430000004</v>
          </cell>
          <cell r="H449">
            <v>2619.2585171428573</v>
          </cell>
          <cell r="I449">
            <v>180.537002</v>
          </cell>
          <cell r="J449">
            <v>171.94000190476189</v>
          </cell>
          <cell r="K449" t="str">
            <v xml:space="preserve"> </v>
          </cell>
          <cell r="L449">
            <v>0</v>
          </cell>
          <cell r="M449">
            <v>180.537002</v>
          </cell>
          <cell r="N449">
            <v>171.94000190476189</v>
          </cell>
        </row>
        <row r="450">
          <cell r="A450" t="str">
            <v>6780</v>
          </cell>
          <cell r="B450" t="str">
            <v>CCL6780  保山市</v>
          </cell>
          <cell r="C450">
            <v>4197.9010639999997</v>
          </cell>
          <cell r="D450">
            <v>3998.001013333333</v>
          </cell>
          <cell r="E450" t="str">
            <v xml:space="preserve"> </v>
          </cell>
          <cell r="F450">
            <v>0</v>
          </cell>
          <cell r="G450">
            <v>4197.9010639999997</v>
          </cell>
          <cell r="H450">
            <v>3998.001013333333</v>
          </cell>
          <cell r="I450">
            <v>165.33955900000001</v>
          </cell>
          <cell r="J450">
            <v>157.46624666666668</v>
          </cell>
          <cell r="K450" t="str">
            <v xml:space="preserve"> </v>
          </cell>
          <cell r="L450">
            <v>0</v>
          </cell>
          <cell r="M450">
            <v>165.33955900000001</v>
          </cell>
          <cell r="N450">
            <v>157.46624666666668</v>
          </cell>
        </row>
        <row r="451">
          <cell r="A451" t="str">
            <v>7210</v>
          </cell>
          <cell r="B451" t="str">
            <v>CCL7210  宝鸡市</v>
          </cell>
          <cell r="C451">
            <v>5084.4161810000005</v>
          </cell>
          <cell r="D451">
            <v>4842.3011247619052</v>
          </cell>
          <cell r="E451" t="str">
            <v xml:space="preserve"> </v>
          </cell>
          <cell r="F451">
            <v>0</v>
          </cell>
          <cell r="G451">
            <v>5084.4161810000005</v>
          </cell>
          <cell r="H451">
            <v>4842.3011247619052</v>
          </cell>
          <cell r="I451">
            <v>84.411513999999954</v>
          </cell>
          <cell r="J451">
            <v>80.391918095238054</v>
          </cell>
          <cell r="K451" t="str">
            <v xml:space="preserve"> </v>
          </cell>
          <cell r="L451">
            <v>0</v>
          </cell>
          <cell r="M451">
            <v>84.411513999999954</v>
          </cell>
          <cell r="N451">
            <v>80.391918095238054</v>
          </cell>
        </row>
        <row r="452">
          <cell r="A452" t="str">
            <v>7230</v>
          </cell>
          <cell r="B452" t="str">
            <v>CCL7230  汉中市</v>
          </cell>
          <cell r="C452">
            <v>7042.1225400000012</v>
          </cell>
          <cell r="D452">
            <v>6706.7833714285725</v>
          </cell>
          <cell r="E452" t="str">
            <v xml:space="preserve"> </v>
          </cell>
          <cell r="F452">
            <v>0</v>
          </cell>
          <cell r="G452">
            <v>7042.1225400000012</v>
          </cell>
          <cell r="H452">
            <v>6706.7833714285725</v>
          </cell>
          <cell r="I452">
            <v>421.951412</v>
          </cell>
          <cell r="J452">
            <v>401.85848761904759</v>
          </cell>
          <cell r="K452" t="str">
            <v xml:space="preserve"> </v>
          </cell>
          <cell r="L452">
            <v>0</v>
          </cell>
          <cell r="M452">
            <v>421.951412</v>
          </cell>
          <cell r="N452">
            <v>401.85848761904759</v>
          </cell>
        </row>
        <row r="453">
          <cell r="A453" t="str">
            <v>7300</v>
          </cell>
          <cell r="B453" t="str">
            <v>CCL7300  兰州市</v>
          </cell>
          <cell r="C453">
            <v>26404.32317</v>
          </cell>
          <cell r="D453">
            <v>25146.974447619046</v>
          </cell>
          <cell r="E453" t="str">
            <v xml:space="preserve"> </v>
          </cell>
          <cell r="F453">
            <v>0</v>
          </cell>
          <cell r="G453">
            <v>26404.32317</v>
          </cell>
          <cell r="H453">
            <v>25146.974447619046</v>
          </cell>
          <cell r="I453">
            <v>2015.3394659999999</v>
          </cell>
          <cell r="J453">
            <v>1919.3709199999998</v>
          </cell>
          <cell r="K453" t="str">
            <v xml:space="preserve"> </v>
          </cell>
          <cell r="L453">
            <v>0</v>
          </cell>
          <cell r="M453">
            <v>2015.3394659999999</v>
          </cell>
          <cell r="N453">
            <v>1919.3709199999998</v>
          </cell>
        </row>
        <row r="454">
          <cell r="A454" t="str">
            <v>7351</v>
          </cell>
          <cell r="B454" t="str">
            <v>CCL7351  嘉峪关市</v>
          </cell>
          <cell r="C454">
            <v>1725.7402140000002</v>
          </cell>
          <cell r="D454">
            <v>1643.5621085714286</v>
          </cell>
          <cell r="E454" t="str">
            <v xml:space="preserve"> </v>
          </cell>
          <cell r="F454">
            <v>0</v>
          </cell>
          <cell r="G454">
            <v>1725.7402140000002</v>
          </cell>
          <cell r="H454">
            <v>1643.5621085714286</v>
          </cell>
          <cell r="I454">
            <v>166.719292</v>
          </cell>
          <cell r="J454">
            <v>158.78027809523809</v>
          </cell>
          <cell r="K454" t="str">
            <v xml:space="preserve"> </v>
          </cell>
          <cell r="L454">
            <v>0</v>
          </cell>
          <cell r="M454">
            <v>166.719292</v>
          </cell>
          <cell r="N454">
            <v>158.78027809523809</v>
          </cell>
        </row>
        <row r="455">
          <cell r="A455" t="str">
            <v>7340</v>
          </cell>
          <cell r="B455" t="str">
            <v>CCL7340  张掖市</v>
          </cell>
          <cell r="C455">
            <v>824.470325</v>
          </cell>
          <cell r="D455">
            <v>785.20983333333334</v>
          </cell>
          <cell r="E455" t="str">
            <v xml:space="preserve"> </v>
          </cell>
          <cell r="F455">
            <v>0</v>
          </cell>
          <cell r="G455">
            <v>824.470325</v>
          </cell>
          <cell r="H455">
            <v>785.20983333333334</v>
          </cell>
          <cell r="I455">
            <v>120.716882</v>
          </cell>
          <cell r="J455">
            <v>114.96845904761904</v>
          </cell>
          <cell r="K455" t="str">
            <v xml:space="preserve"> </v>
          </cell>
          <cell r="L455">
            <v>0</v>
          </cell>
          <cell r="M455">
            <v>120.716882</v>
          </cell>
          <cell r="N455">
            <v>114.96845904761904</v>
          </cell>
        </row>
        <row r="456">
          <cell r="A456" t="str">
            <v>7500</v>
          </cell>
          <cell r="B456" t="str">
            <v>CCL7500  银川市</v>
          </cell>
          <cell r="C456">
            <v>13845.290598999998</v>
          </cell>
          <cell r="D456">
            <v>13185.991046666664</v>
          </cell>
          <cell r="E456" t="str">
            <v xml:space="preserve"> </v>
          </cell>
          <cell r="F456">
            <v>0</v>
          </cell>
          <cell r="G456">
            <v>13845.290598999998</v>
          </cell>
          <cell r="H456">
            <v>13185.991046666664</v>
          </cell>
          <cell r="I456">
            <v>1000.791303</v>
          </cell>
          <cell r="J456">
            <v>953.13457428571417</v>
          </cell>
          <cell r="K456" t="str">
            <v xml:space="preserve"> </v>
          </cell>
          <cell r="L456">
            <v>0</v>
          </cell>
          <cell r="M456">
            <v>1000.791303</v>
          </cell>
          <cell r="N456">
            <v>953.13457428571417</v>
          </cell>
        </row>
        <row r="457">
          <cell r="A457" t="str">
            <v>8100</v>
          </cell>
          <cell r="B457" t="str">
            <v>CCL8100  西宁市</v>
          </cell>
          <cell r="C457">
            <v>6694.8181279999999</v>
          </cell>
          <cell r="D457">
            <v>6376.0172647619047</v>
          </cell>
          <cell r="E457" t="str">
            <v xml:space="preserve"> </v>
          </cell>
          <cell r="F457">
            <v>0</v>
          </cell>
          <cell r="G457">
            <v>6694.8181279999999</v>
          </cell>
          <cell r="H457">
            <v>6376.0172647619047</v>
          </cell>
          <cell r="I457">
            <v>425.42026800000002</v>
          </cell>
          <cell r="J457">
            <v>405.16216000000003</v>
          </cell>
          <cell r="K457" t="str">
            <v xml:space="preserve"> </v>
          </cell>
          <cell r="L457">
            <v>0</v>
          </cell>
          <cell r="M457">
            <v>425.42026800000002</v>
          </cell>
          <cell r="N457">
            <v>405.16216000000003</v>
          </cell>
        </row>
        <row r="458">
          <cell r="A458" t="str">
            <v>8410</v>
          </cell>
          <cell r="B458" t="str">
            <v>CCL8410  库尔勒市</v>
          </cell>
          <cell r="C458">
            <v>3731.0406940000003</v>
          </cell>
          <cell r="D458">
            <v>3553.3720895238098</v>
          </cell>
          <cell r="E458" t="str">
            <v xml:space="preserve"> </v>
          </cell>
          <cell r="F458">
            <v>0</v>
          </cell>
          <cell r="G458">
            <v>3731.0406940000003</v>
          </cell>
          <cell r="H458">
            <v>3553.3720895238098</v>
          </cell>
          <cell r="I458">
            <v>444.28895799999998</v>
          </cell>
          <cell r="J458">
            <v>423.1323409523809</v>
          </cell>
          <cell r="K458" t="str">
            <v xml:space="preserve"> </v>
          </cell>
          <cell r="L458">
            <v>0</v>
          </cell>
          <cell r="M458">
            <v>444.28895799999998</v>
          </cell>
          <cell r="N458">
            <v>423.1323409523809</v>
          </cell>
        </row>
        <row r="459">
          <cell r="A459" t="str">
            <v>8332</v>
          </cell>
          <cell r="B459" t="str">
            <v>CCL8332  奎屯市</v>
          </cell>
          <cell r="C459">
            <v>1268.0745550000001</v>
          </cell>
          <cell r="D459">
            <v>1207.6900523809525</v>
          </cell>
          <cell r="E459" t="str">
            <v xml:space="preserve"> </v>
          </cell>
          <cell r="F459">
            <v>0</v>
          </cell>
          <cell r="G459">
            <v>1268.0745550000001</v>
          </cell>
          <cell r="H459">
            <v>1207.6900523809525</v>
          </cell>
          <cell r="I459">
            <v>133.74612500000001</v>
          </cell>
          <cell r="J459">
            <v>127.37726190476191</v>
          </cell>
          <cell r="K459" t="str">
            <v xml:space="preserve"> </v>
          </cell>
          <cell r="L459">
            <v>0</v>
          </cell>
          <cell r="M459">
            <v>133.74612500000001</v>
          </cell>
          <cell r="N459">
            <v>127.37726190476191</v>
          </cell>
        </row>
        <row r="460">
          <cell r="A460" t="str">
            <v>8320</v>
          </cell>
          <cell r="B460" t="str">
            <v>CCL8320  石河子市</v>
          </cell>
          <cell r="C460">
            <v>1299.381566</v>
          </cell>
          <cell r="D460">
            <v>1237.5062533333332</v>
          </cell>
          <cell r="E460" t="str">
            <v xml:space="preserve"> </v>
          </cell>
          <cell r="F460">
            <v>0</v>
          </cell>
          <cell r="G460">
            <v>1299.381566</v>
          </cell>
          <cell r="H460">
            <v>1237.5062533333332</v>
          </cell>
          <cell r="I460">
            <v>231.10343500000002</v>
          </cell>
          <cell r="J460">
            <v>220.09850952380953</v>
          </cell>
          <cell r="K460" t="str">
            <v xml:space="preserve"> </v>
          </cell>
          <cell r="L460">
            <v>0</v>
          </cell>
          <cell r="M460">
            <v>231.10343500000002</v>
          </cell>
          <cell r="N460">
            <v>220.09850952380953</v>
          </cell>
        </row>
        <row r="461">
          <cell r="A461" t="str">
            <v>4304</v>
          </cell>
          <cell r="B461" t="str">
            <v>CCL4304  新洲区</v>
          </cell>
          <cell r="C461" t="str">
            <v xml:space="preserve"> </v>
          </cell>
          <cell r="D461">
            <v>0</v>
          </cell>
          <cell r="E461" t="str">
            <v xml:space="preserve"> </v>
          </cell>
          <cell r="F461">
            <v>0</v>
          </cell>
          <cell r="G461" t="str">
            <v xml:space="preserve"> </v>
          </cell>
          <cell r="H461">
            <v>0</v>
          </cell>
          <cell r="I461" t="str">
            <v xml:space="preserve"> </v>
          </cell>
          <cell r="J461">
            <v>0</v>
          </cell>
          <cell r="K461" t="str">
            <v xml:space="preserve"> </v>
          </cell>
          <cell r="L461">
            <v>0</v>
          </cell>
          <cell r="M461" t="str">
            <v xml:space="preserve"> </v>
          </cell>
          <cell r="N461">
            <v>0</v>
          </cell>
        </row>
        <row r="462">
          <cell r="A462" t="str">
            <v>4303</v>
          </cell>
          <cell r="B462" t="str">
            <v>CCL4303  黄陂区</v>
          </cell>
          <cell r="C462">
            <v>99.501945000000006</v>
          </cell>
          <cell r="D462">
            <v>94.763757142857145</v>
          </cell>
          <cell r="E462" t="str">
            <v xml:space="preserve"> </v>
          </cell>
          <cell r="F462">
            <v>0</v>
          </cell>
          <cell r="G462">
            <v>99.501945000000006</v>
          </cell>
          <cell r="H462">
            <v>94.763757142857145</v>
          </cell>
          <cell r="I462" t="str">
            <v xml:space="preserve"> </v>
          </cell>
          <cell r="J462">
            <v>0</v>
          </cell>
          <cell r="K462" t="str">
            <v xml:space="preserve"> </v>
          </cell>
          <cell r="L462">
            <v>0</v>
          </cell>
          <cell r="M462" t="str">
            <v xml:space="preserve"> </v>
          </cell>
          <cell r="N462">
            <v>0</v>
          </cell>
        </row>
        <row r="463">
          <cell r="A463" t="str">
            <v>4302</v>
          </cell>
          <cell r="B463" t="str">
            <v>CCL4302  江夏区</v>
          </cell>
          <cell r="C463" t="str">
            <v xml:space="preserve"> </v>
          </cell>
          <cell r="D463">
            <v>0</v>
          </cell>
          <cell r="E463" t="str">
            <v xml:space="preserve"> </v>
          </cell>
          <cell r="F463">
            <v>0</v>
          </cell>
          <cell r="G463" t="str">
            <v xml:space="preserve"> </v>
          </cell>
          <cell r="H463">
            <v>0</v>
          </cell>
          <cell r="I463" t="str">
            <v xml:space="preserve"> </v>
          </cell>
          <cell r="J463">
            <v>0</v>
          </cell>
          <cell r="K463" t="str">
            <v xml:space="preserve"> </v>
          </cell>
          <cell r="L463">
            <v>0</v>
          </cell>
          <cell r="M463" t="str">
            <v xml:space="preserve"> </v>
          </cell>
          <cell r="N463">
            <v>0</v>
          </cell>
        </row>
        <row r="464">
          <cell r="A464" t="str">
            <v>4353</v>
          </cell>
          <cell r="B464" t="str">
            <v>CCL4353  蕲春县</v>
          </cell>
          <cell r="C464">
            <v>594.86603000000002</v>
          </cell>
          <cell r="D464">
            <v>566.53907619047618</v>
          </cell>
          <cell r="E464" t="str">
            <v xml:space="preserve"> </v>
          </cell>
          <cell r="F464">
            <v>0</v>
          </cell>
          <cell r="G464">
            <v>594.86603000000002</v>
          </cell>
          <cell r="H464">
            <v>566.53907619047618</v>
          </cell>
          <cell r="I464" t="str">
            <v xml:space="preserve"> </v>
          </cell>
          <cell r="J464">
            <v>0</v>
          </cell>
          <cell r="K464" t="str">
            <v xml:space="preserve"> </v>
          </cell>
          <cell r="L464">
            <v>0</v>
          </cell>
          <cell r="M464" t="str">
            <v xml:space="preserve"> </v>
          </cell>
          <cell r="N464">
            <v>0</v>
          </cell>
        </row>
        <row r="465">
          <cell r="A465" t="str">
            <v>4427</v>
          </cell>
          <cell r="B465" t="str">
            <v>CCL4427  丹江口市</v>
          </cell>
          <cell r="C465" t="str">
            <v xml:space="preserve"> </v>
          </cell>
          <cell r="D465">
            <v>0</v>
          </cell>
          <cell r="E465" t="str">
            <v xml:space="preserve"> </v>
          </cell>
          <cell r="F465">
            <v>0</v>
          </cell>
          <cell r="G465" t="str">
            <v xml:space="preserve"> </v>
          </cell>
          <cell r="H465">
            <v>0</v>
          </cell>
          <cell r="I465" t="str">
            <v xml:space="preserve"> </v>
          </cell>
          <cell r="J465">
            <v>0</v>
          </cell>
          <cell r="K465" t="str">
            <v xml:space="preserve"> </v>
          </cell>
          <cell r="L465">
            <v>0</v>
          </cell>
          <cell r="M465" t="str">
            <v xml:space="preserve"> </v>
          </cell>
          <cell r="N465">
            <v>0</v>
          </cell>
        </row>
        <row r="466">
          <cell r="A466" t="str">
            <v>4360</v>
          </cell>
          <cell r="B466" t="str">
            <v>CCL4360  鄂州市</v>
          </cell>
          <cell r="C466">
            <v>4423.4014239999997</v>
          </cell>
          <cell r="D466">
            <v>4212.7632609523807</v>
          </cell>
          <cell r="E466" t="str">
            <v xml:space="preserve"> </v>
          </cell>
          <cell r="F466">
            <v>0</v>
          </cell>
          <cell r="G466">
            <v>4423.4014239999997</v>
          </cell>
          <cell r="H466">
            <v>4212.7632609523807</v>
          </cell>
          <cell r="I466">
            <v>425.899653</v>
          </cell>
          <cell r="J466">
            <v>405.61871714285712</v>
          </cell>
          <cell r="K466" t="str">
            <v xml:space="preserve"> </v>
          </cell>
          <cell r="L466">
            <v>0</v>
          </cell>
          <cell r="M466">
            <v>425.899653</v>
          </cell>
          <cell r="N466">
            <v>405.61871714285712</v>
          </cell>
        </row>
        <row r="467">
          <cell r="A467" t="str">
            <v>4330</v>
          </cell>
          <cell r="B467" t="str">
            <v>CCL4330  仙桃市</v>
          </cell>
          <cell r="C467">
            <v>2113.7776369999997</v>
          </cell>
          <cell r="D467">
            <v>2013.1215590476186</v>
          </cell>
          <cell r="E467" t="str">
            <v xml:space="preserve"> </v>
          </cell>
          <cell r="F467">
            <v>0</v>
          </cell>
          <cell r="G467">
            <v>2113.7776369999997</v>
          </cell>
          <cell r="H467">
            <v>2013.1215590476186</v>
          </cell>
          <cell r="I467">
            <v>205.66774600000002</v>
          </cell>
          <cell r="J467">
            <v>195.87404380952381</v>
          </cell>
          <cell r="K467" t="str">
            <v xml:space="preserve"> </v>
          </cell>
          <cell r="L467">
            <v>0</v>
          </cell>
          <cell r="M467">
            <v>205.66774600000002</v>
          </cell>
          <cell r="N467">
            <v>195.87404380952381</v>
          </cell>
        </row>
        <row r="468">
          <cell r="A468" t="str">
            <v>4320</v>
          </cell>
          <cell r="B468" t="str">
            <v>CCL4320  孝感市</v>
          </cell>
          <cell r="C468">
            <v>3721.7884909999998</v>
          </cell>
          <cell r="D468">
            <v>3544.5604676190474</v>
          </cell>
          <cell r="E468" t="str">
            <v xml:space="preserve"> </v>
          </cell>
          <cell r="F468">
            <v>0</v>
          </cell>
          <cell r="G468">
            <v>3721.7884909999998</v>
          </cell>
          <cell r="H468">
            <v>3544.5604676190474</v>
          </cell>
          <cell r="I468">
            <v>266.35588899999999</v>
          </cell>
          <cell r="J468">
            <v>253.67227523809521</v>
          </cell>
          <cell r="K468" t="str">
            <v xml:space="preserve"> </v>
          </cell>
          <cell r="L468">
            <v>0</v>
          </cell>
          <cell r="M468">
            <v>266.35588899999999</v>
          </cell>
          <cell r="N468">
            <v>253.67227523809521</v>
          </cell>
        </row>
        <row r="469">
          <cell r="A469" t="str">
            <v>4412</v>
          </cell>
          <cell r="B469" t="str">
            <v>CCL4412  枣阳市</v>
          </cell>
          <cell r="C469">
            <v>919.57864100000006</v>
          </cell>
          <cell r="D469">
            <v>875.7891819047619</v>
          </cell>
          <cell r="E469" t="str">
            <v xml:space="preserve"> </v>
          </cell>
          <cell r="F469">
            <v>0</v>
          </cell>
          <cell r="G469">
            <v>919.57864100000006</v>
          </cell>
          <cell r="H469">
            <v>875.7891819047619</v>
          </cell>
          <cell r="I469">
            <v>108.68816199999999</v>
          </cell>
          <cell r="J469">
            <v>103.51253523809523</v>
          </cell>
          <cell r="K469" t="str">
            <v xml:space="preserve"> </v>
          </cell>
          <cell r="L469">
            <v>0</v>
          </cell>
          <cell r="M469">
            <v>108.68816199999999</v>
          </cell>
          <cell r="N469">
            <v>103.51253523809523</v>
          </cell>
        </row>
        <row r="470">
          <cell r="A470" t="str">
            <v>4333</v>
          </cell>
          <cell r="B470" t="str">
            <v>CCL4333  监利县</v>
          </cell>
          <cell r="C470">
            <v>700.55047000000002</v>
          </cell>
          <cell r="D470">
            <v>667.19092380952384</v>
          </cell>
          <cell r="E470" t="str">
            <v xml:space="preserve"> </v>
          </cell>
          <cell r="F470">
            <v>0</v>
          </cell>
          <cell r="G470">
            <v>700.55047000000002</v>
          </cell>
          <cell r="H470">
            <v>667.19092380952384</v>
          </cell>
          <cell r="I470">
            <v>107.39990499999999</v>
          </cell>
          <cell r="J470">
            <v>102.2856238095238</v>
          </cell>
          <cell r="K470" t="str">
            <v xml:space="preserve"> </v>
          </cell>
          <cell r="L470">
            <v>0</v>
          </cell>
          <cell r="M470">
            <v>107.39990499999999</v>
          </cell>
          <cell r="N470">
            <v>102.2856238095238</v>
          </cell>
        </row>
        <row r="471">
          <cell r="A471" t="str">
            <v>4331</v>
          </cell>
          <cell r="B471" t="str">
            <v>CCL4331  潜江市</v>
          </cell>
          <cell r="C471">
            <v>1117.4796430000001</v>
          </cell>
          <cell r="D471">
            <v>1064.2663266666668</v>
          </cell>
          <cell r="E471" t="str">
            <v xml:space="preserve"> </v>
          </cell>
          <cell r="F471">
            <v>0</v>
          </cell>
          <cell r="G471">
            <v>1117.4796430000001</v>
          </cell>
          <cell r="H471">
            <v>1064.2663266666668</v>
          </cell>
          <cell r="I471">
            <v>87.861660000000001</v>
          </cell>
          <cell r="J471">
            <v>83.677771428571432</v>
          </cell>
          <cell r="K471" t="str">
            <v xml:space="preserve"> </v>
          </cell>
          <cell r="L471">
            <v>0</v>
          </cell>
          <cell r="M471">
            <v>87.861660000000001</v>
          </cell>
          <cell r="N471">
            <v>83.677771428571432</v>
          </cell>
        </row>
        <row r="472">
          <cell r="A472" t="str">
            <v>4317</v>
          </cell>
          <cell r="B472" t="str">
            <v>CCL4317  天门市</v>
          </cell>
          <cell r="C472">
            <v>1369.0372299999999</v>
          </cell>
          <cell r="D472">
            <v>1303.8449809523809</v>
          </cell>
          <cell r="E472" t="str">
            <v xml:space="preserve"> </v>
          </cell>
          <cell r="F472">
            <v>0</v>
          </cell>
          <cell r="G472">
            <v>1369.0372299999999</v>
          </cell>
          <cell r="H472">
            <v>1303.8449809523809</v>
          </cell>
          <cell r="I472">
            <v>108.06298700000001</v>
          </cell>
          <cell r="J472">
            <v>102.91713047619048</v>
          </cell>
          <cell r="K472" t="str">
            <v xml:space="preserve"> </v>
          </cell>
          <cell r="L472">
            <v>0</v>
          </cell>
          <cell r="M472">
            <v>108.06298700000001</v>
          </cell>
          <cell r="N472">
            <v>102.91713047619048</v>
          </cell>
        </row>
        <row r="473">
          <cell r="A473" t="str">
            <v>4327</v>
          </cell>
          <cell r="B473" t="str">
            <v>CCL4327  广水市</v>
          </cell>
          <cell r="C473">
            <v>3408.2205220000001</v>
          </cell>
          <cell r="D473">
            <v>3245.9243066666668</v>
          </cell>
          <cell r="E473" t="str">
            <v xml:space="preserve"> </v>
          </cell>
          <cell r="F473">
            <v>0</v>
          </cell>
          <cell r="G473">
            <v>3408.2205220000001</v>
          </cell>
          <cell r="H473">
            <v>3245.9243066666668</v>
          </cell>
          <cell r="I473" t="str">
            <v xml:space="preserve"> </v>
          </cell>
          <cell r="J473">
            <v>0</v>
          </cell>
          <cell r="K473" t="str">
            <v xml:space="preserve"> </v>
          </cell>
          <cell r="L473">
            <v>0</v>
          </cell>
          <cell r="M473" t="str">
            <v xml:space="preserve"> </v>
          </cell>
          <cell r="N473">
            <v>0</v>
          </cell>
        </row>
        <row r="474">
          <cell r="A474" t="str">
            <v>4417</v>
          </cell>
          <cell r="B474" t="str">
            <v>CCL4417  谷城县</v>
          </cell>
          <cell r="C474">
            <v>1343.348669</v>
          </cell>
          <cell r="D474">
            <v>1279.3796847619046</v>
          </cell>
          <cell r="E474" t="str">
            <v xml:space="preserve"> </v>
          </cell>
          <cell r="F474">
            <v>0</v>
          </cell>
          <cell r="G474">
            <v>1343.348669</v>
          </cell>
          <cell r="H474">
            <v>1279.3796847619046</v>
          </cell>
          <cell r="I474">
            <v>170.127343</v>
          </cell>
          <cell r="J474">
            <v>162.02604095238095</v>
          </cell>
          <cell r="K474" t="str">
            <v xml:space="preserve"> </v>
          </cell>
          <cell r="L474">
            <v>0</v>
          </cell>
          <cell r="M474">
            <v>170.127343</v>
          </cell>
          <cell r="N474">
            <v>162.02604095238095</v>
          </cell>
        </row>
        <row r="475">
          <cell r="A475" t="str">
            <v>4332</v>
          </cell>
          <cell r="B475" t="str">
            <v>CCL4332  洪湖市</v>
          </cell>
          <cell r="C475">
            <v>680.1106749999999</v>
          </cell>
          <cell r="D475">
            <v>647.72445238095224</v>
          </cell>
          <cell r="E475" t="str">
            <v xml:space="preserve"> </v>
          </cell>
          <cell r="F475">
            <v>0</v>
          </cell>
          <cell r="G475">
            <v>680.1106749999999</v>
          </cell>
          <cell r="H475">
            <v>647.72445238095224</v>
          </cell>
          <cell r="I475">
            <v>105.50678199999999</v>
          </cell>
          <cell r="J475">
            <v>100.48264952380951</v>
          </cell>
          <cell r="K475" t="str">
            <v xml:space="preserve"> </v>
          </cell>
          <cell r="L475">
            <v>0</v>
          </cell>
          <cell r="M475">
            <v>105.50678199999999</v>
          </cell>
          <cell r="N475">
            <v>100.48264952380951</v>
          </cell>
        </row>
        <row r="476">
          <cell r="A476" t="str">
            <v>4354</v>
          </cell>
          <cell r="B476" t="str">
            <v>CCL4354  武穴市</v>
          </cell>
          <cell r="C476">
            <v>1197.0461150000001</v>
          </cell>
          <cell r="D476">
            <v>1140.0439190476191</v>
          </cell>
          <cell r="E476" t="str">
            <v xml:space="preserve"> </v>
          </cell>
          <cell r="F476">
            <v>0</v>
          </cell>
          <cell r="G476">
            <v>1197.0461150000001</v>
          </cell>
          <cell r="H476">
            <v>1140.0439190476191</v>
          </cell>
          <cell r="I476">
            <v>229.612436</v>
          </cell>
          <cell r="J476">
            <v>218.67851047619047</v>
          </cell>
          <cell r="K476" t="str">
            <v xml:space="preserve"> </v>
          </cell>
          <cell r="L476">
            <v>0</v>
          </cell>
          <cell r="M476">
            <v>229.612436</v>
          </cell>
          <cell r="N476">
            <v>218.67851047619047</v>
          </cell>
        </row>
        <row r="477">
          <cell r="A477" t="str">
            <v>4380</v>
          </cell>
          <cell r="B477" t="str">
            <v>CCL4380  黄冈市</v>
          </cell>
          <cell r="C477">
            <v>136.52497199999999</v>
          </cell>
          <cell r="D477">
            <v>130.02378285714283</v>
          </cell>
          <cell r="E477" t="str">
            <v xml:space="preserve"> </v>
          </cell>
          <cell r="F477">
            <v>0</v>
          </cell>
          <cell r="G477">
            <v>136.52497199999999</v>
          </cell>
          <cell r="H477">
            <v>130.02378285714283</v>
          </cell>
          <cell r="I477">
            <v>52.910891999999997</v>
          </cell>
          <cell r="J477">
            <v>50.391325714285706</v>
          </cell>
          <cell r="K477" t="str">
            <v xml:space="preserve"> </v>
          </cell>
          <cell r="L477">
            <v>0</v>
          </cell>
          <cell r="M477">
            <v>52.910891999999997</v>
          </cell>
          <cell r="N477">
            <v>50.391325714285706</v>
          </cell>
        </row>
        <row r="478">
          <cell r="A478" t="str">
            <v>4373</v>
          </cell>
          <cell r="B478" t="str">
            <v>CCL4373  赤壁市</v>
          </cell>
          <cell r="C478">
            <v>931.69152600000007</v>
          </cell>
          <cell r="D478">
            <v>887.32526285714289</v>
          </cell>
          <cell r="E478" t="str">
            <v xml:space="preserve"> </v>
          </cell>
          <cell r="F478">
            <v>0</v>
          </cell>
          <cell r="G478">
            <v>931.69152600000007</v>
          </cell>
          <cell r="H478">
            <v>887.32526285714289</v>
          </cell>
          <cell r="I478">
            <v>85.008598000000006</v>
          </cell>
          <cell r="J478">
            <v>80.960569523809525</v>
          </cell>
          <cell r="K478" t="str">
            <v xml:space="preserve"> </v>
          </cell>
          <cell r="L478">
            <v>0</v>
          </cell>
          <cell r="M478">
            <v>85.008598000000006</v>
          </cell>
          <cell r="N478">
            <v>80.960569523809525</v>
          </cell>
        </row>
        <row r="479">
          <cell r="A479" t="str">
            <v>4351</v>
          </cell>
          <cell r="B479" t="str">
            <v>CCL4351  大治市</v>
          </cell>
          <cell r="C479">
            <v>856.757428</v>
          </cell>
          <cell r="D479">
            <v>815.95945523809519</v>
          </cell>
          <cell r="E479" t="str">
            <v xml:space="preserve"> </v>
          </cell>
          <cell r="F479">
            <v>0</v>
          </cell>
          <cell r="G479">
            <v>856.757428</v>
          </cell>
          <cell r="H479">
            <v>815.95945523809519</v>
          </cell>
          <cell r="I479">
            <v>101.684718</v>
          </cell>
          <cell r="J479">
            <v>96.842588571428564</v>
          </cell>
          <cell r="K479" t="str">
            <v xml:space="preserve"> </v>
          </cell>
          <cell r="L479">
            <v>0</v>
          </cell>
          <cell r="M479">
            <v>101.684718</v>
          </cell>
          <cell r="N479">
            <v>96.842588571428564</v>
          </cell>
        </row>
        <row r="480">
          <cell r="A480" t="str">
            <v>4441</v>
          </cell>
          <cell r="B480" t="str">
            <v>CCL4441  当阳市</v>
          </cell>
          <cell r="C480">
            <v>290.05144899999999</v>
          </cell>
          <cell r="D480">
            <v>276.23947523809522</v>
          </cell>
          <cell r="E480" t="str">
            <v xml:space="preserve"> </v>
          </cell>
          <cell r="F480">
            <v>0</v>
          </cell>
          <cell r="G480">
            <v>290.05144899999999</v>
          </cell>
          <cell r="H480">
            <v>276.23947523809522</v>
          </cell>
          <cell r="I480">
            <v>11.463849999999999</v>
          </cell>
          <cell r="J480">
            <v>10.91795238095238</v>
          </cell>
          <cell r="K480" t="str">
            <v xml:space="preserve"> </v>
          </cell>
          <cell r="L480">
            <v>0</v>
          </cell>
          <cell r="M480">
            <v>11.463849999999999</v>
          </cell>
          <cell r="N480">
            <v>10.91795238095238</v>
          </cell>
        </row>
        <row r="481">
          <cell r="A481" t="str">
            <v>4319</v>
          </cell>
          <cell r="B481" t="str">
            <v>CCL4319  钟祥市</v>
          </cell>
          <cell r="C481">
            <v>409.198757</v>
          </cell>
          <cell r="D481">
            <v>389.71310190476191</v>
          </cell>
          <cell r="E481" t="str">
            <v xml:space="preserve"> </v>
          </cell>
          <cell r="F481">
            <v>0</v>
          </cell>
          <cell r="G481">
            <v>409.198757</v>
          </cell>
          <cell r="H481">
            <v>389.71310190476191</v>
          </cell>
          <cell r="I481">
            <v>77.671858000000014</v>
          </cell>
          <cell r="J481">
            <v>73.973198095238104</v>
          </cell>
          <cell r="K481" t="str">
            <v xml:space="preserve"> </v>
          </cell>
          <cell r="L481">
            <v>0</v>
          </cell>
          <cell r="M481">
            <v>77.671858000000014</v>
          </cell>
          <cell r="N481">
            <v>73.973198095238104</v>
          </cell>
        </row>
        <row r="482">
          <cell r="A482" t="str">
            <v>4150</v>
          </cell>
          <cell r="B482" t="str">
            <v>CCL4150  常德市</v>
          </cell>
          <cell r="C482">
            <v>1713.4828039999998</v>
          </cell>
          <cell r="D482">
            <v>1631.8883847619045</v>
          </cell>
          <cell r="E482" t="str">
            <v xml:space="preserve"> </v>
          </cell>
          <cell r="F482">
            <v>0</v>
          </cell>
          <cell r="G482">
            <v>1713.4828039999998</v>
          </cell>
          <cell r="H482">
            <v>1631.8883847619045</v>
          </cell>
          <cell r="I482">
            <v>213.45248099999998</v>
          </cell>
          <cell r="J482">
            <v>203.28807714285711</v>
          </cell>
          <cell r="K482" t="str">
            <v xml:space="preserve"> </v>
          </cell>
          <cell r="L482">
            <v>0</v>
          </cell>
          <cell r="M482">
            <v>213.45248099999998</v>
          </cell>
          <cell r="N482">
            <v>203.28807714285711</v>
          </cell>
        </row>
        <row r="483">
          <cell r="A483" t="str">
            <v>4256</v>
          </cell>
          <cell r="B483" t="str">
            <v>CCL4256  宁远县</v>
          </cell>
          <cell r="C483">
            <v>43.588735</v>
          </cell>
          <cell r="D483">
            <v>41.513080952380953</v>
          </cell>
          <cell r="E483" t="str">
            <v xml:space="preserve"> </v>
          </cell>
          <cell r="F483">
            <v>0</v>
          </cell>
          <cell r="G483">
            <v>43.588735</v>
          </cell>
          <cell r="H483">
            <v>41.513080952380953</v>
          </cell>
          <cell r="I483">
            <v>43.588735</v>
          </cell>
          <cell r="J483">
            <v>41.513080952380953</v>
          </cell>
          <cell r="K483" t="str">
            <v xml:space="preserve"> </v>
          </cell>
          <cell r="L483">
            <v>0</v>
          </cell>
          <cell r="M483">
            <v>43.588735</v>
          </cell>
          <cell r="N483">
            <v>41.513080952380953</v>
          </cell>
        </row>
        <row r="484">
          <cell r="A484" t="str">
            <v>4170</v>
          </cell>
          <cell r="B484" t="str">
            <v>CCL4170  娄底市</v>
          </cell>
          <cell r="C484">
            <v>777.04672400000015</v>
          </cell>
          <cell r="D484">
            <v>740.04449904761918</v>
          </cell>
          <cell r="E484" t="str">
            <v xml:space="preserve"> </v>
          </cell>
          <cell r="F484">
            <v>0</v>
          </cell>
          <cell r="G484">
            <v>777.04672400000015</v>
          </cell>
          <cell r="H484">
            <v>740.04449904761918</v>
          </cell>
          <cell r="I484">
            <v>86.462166999999994</v>
          </cell>
          <cell r="J484">
            <v>82.344920952380946</v>
          </cell>
          <cell r="K484" t="str">
            <v xml:space="preserve"> </v>
          </cell>
          <cell r="L484">
            <v>0</v>
          </cell>
          <cell r="M484">
            <v>86.462166999999994</v>
          </cell>
          <cell r="N484">
            <v>82.344920952380946</v>
          </cell>
        </row>
        <row r="485">
          <cell r="A485" t="str">
            <v>4175</v>
          </cell>
          <cell r="B485" t="str">
            <v>CCL4175  冷水江市</v>
          </cell>
          <cell r="C485">
            <v>44.539341999999998</v>
          </cell>
          <cell r="D485">
            <v>42.418420952380949</v>
          </cell>
          <cell r="E485" t="str">
            <v xml:space="preserve"> </v>
          </cell>
          <cell r="F485">
            <v>0</v>
          </cell>
          <cell r="G485">
            <v>44.539341999999998</v>
          </cell>
          <cell r="H485">
            <v>42.418420952380949</v>
          </cell>
          <cell r="I485">
            <v>44.539341999999998</v>
          </cell>
          <cell r="J485">
            <v>42.418420952380949</v>
          </cell>
          <cell r="K485" t="str">
            <v xml:space="preserve"> </v>
          </cell>
          <cell r="L485">
            <v>0</v>
          </cell>
          <cell r="M485">
            <v>44.539341999999998</v>
          </cell>
          <cell r="N485">
            <v>42.418420952380949</v>
          </cell>
        </row>
        <row r="486">
          <cell r="A486" t="str">
            <v>4180</v>
          </cell>
          <cell r="B486" t="str">
            <v>CCL4180  怀化市</v>
          </cell>
          <cell r="C486">
            <v>9059.428546000001</v>
          </cell>
          <cell r="D486">
            <v>8628.0271866666681</v>
          </cell>
          <cell r="E486" t="str">
            <v xml:space="preserve"> </v>
          </cell>
          <cell r="F486">
            <v>0</v>
          </cell>
          <cell r="G486">
            <v>9059.428546000001</v>
          </cell>
          <cell r="H486">
            <v>8628.0271866666681</v>
          </cell>
          <cell r="I486">
            <v>990.12089400000002</v>
          </cell>
          <cell r="J486">
            <v>942.97227999999996</v>
          </cell>
          <cell r="K486" t="str">
            <v xml:space="preserve"> </v>
          </cell>
          <cell r="L486">
            <v>0</v>
          </cell>
          <cell r="M486">
            <v>990.12089400000002</v>
          </cell>
          <cell r="N486">
            <v>942.97227999999996</v>
          </cell>
        </row>
        <row r="487">
          <cell r="A487" t="str">
            <v>4220</v>
          </cell>
          <cell r="B487" t="str">
            <v>CCL4220  邵阳市</v>
          </cell>
          <cell r="C487">
            <v>2571.8987119999997</v>
          </cell>
          <cell r="D487">
            <v>2449.4273447619044</v>
          </cell>
          <cell r="E487" t="str">
            <v xml:space="preserve"> </v>
          </cell>
          <cell r="F487">
            <v>0</v>
          </cell>
          <cell r="G487">
            <v>2571.8987119999997</v>
          </cell>
          <cell r="H487">
            <v>2449.4273447619044</v>
          </cell>
          <cell r="I487">
            <v>217.98943100000002</v>
          </cell>
          <cell r="J487">
            <v>207.60898190476192</v>
          </cell>
          <cell r="K487" t="str">
            <v xml:space="preserve"> </v>
          </cell>
          <cell r="L487">
            <v>0</v>
          </cell>
          <cell r="M487">
            <v>217.98943100000002</v>
          </cell>
          <cell r="N487">
            <v>207.60898190476192</v>
          </cell>
        </row>
        <row r="488">
          <cell r="A488" t="str">
            <v>4224</v>
          </cell>
          <cell r="B488" t="str">
            <v>CCL4224  武冈市</v>
          </cell>
          <cell r="C488">
            <v>34.573422000000001</v>
          </cell>
          <cell r="D488">
            <v>32.92706857142857</v>
          </cell>
          <cell r="E488" t="str">
            <v xml:space="preserve"> </v>
          </cell>
          <cell r="F488">
            <v>0</v>
          </cell>
          <cell r="G488">
            <v>34.573422000000001</v>
          </cell>
          <cell r="H488">
            <v>32.92706857142857</v>
          </cell>
          <cell r="I488">
            <v>34.573422000000001</v>
          </cell>
          <cell r="J488">
            <v>32.92706857142857</v>
          </cell>
          <cell r="K488" t="str">
            <v xml:space="preserve"> </v>
          </cell>
          <cell r="L488">
            <v>0</v>
          </cell>
          <cell r="M488">
            <v>34.573422000000001</v>
          </cell>
          <cell r="N488">
            <v>32.92706857142857</v>
          </cell>
        </row>
        <row r="489">
          <cell r="A489" t="str">
            <v>4250</v>
          </cell>
          <cell r="B489" t="str">
            <v>CCL4250  永州市</v>
          </cell>
          <cell r="C489">
            <v>673.44288699999993</v>
          </cell>
          <cell r="D489">
            <v>641.37417809523799</v>
          </cell>
          <cell r="E489" t="str">
            <v xml:space="preserve"> </v>
          </cell>
          <cell r="F489">
            <v>0</v>
          </cell>
          <cell r="G489">
            <v>673.44288699999993</v>
          </cell>
          <cell r="H489">
            <v>641.37417809523799</v>
          </cell>
          <cell r="I489">
            <v>58.622723999999998</v>
          </cell>
          <cell r="J489">
            <v>55.83116571428571</v>
          </cell>
          <cell r="K489" t="str">
            <v xml:space="preserve"> </v>
          </cell>
          <cell r="L489">
            <v>0</v>
          </cell>
          <cell r="M489">
            <v>58.622723999999998</v>
          </cell>
          <cell r="N489">
            <v>55.83116571428571</v>
          </cell>
        </row>
        <row r="490">
          <cell r="A490" t="str">
            <v>4130</v>
          </cell>
          <cell r="B490" t="str">
            <v>CCL4130  益阳市</v>
          </cell>
          <cell r="C490">
            <v>910.55124499999988</v>
          </cell>
          <cell r="D490">
            <v>867.19166190476176</v>
          </cell>
          <cell r="E490" t="str">
            <v xml:space="preserve"> </v>
          </cell>
          <cell r="F490">
            <v>0</v>
          </cell>
          <cell r="G490">
            <v>910.55124499999988</v>
          </cell>
          <cell r="H490">
            <v>867.19166190476176</v>
          </cell>
          <cell r="I490">
            <v>88.24435299999999</v>
          </cell>
          <cell r="J490">
            <v>84.042240952380936</v>
          </cell>
          <cell r="K490" t="str">
            <v xml:space="preserve"> </v>
          </cell>
          <cell r="L490">
            <v>0</v>
          </cell>
          <cell r="M490">
            <v>88.24435299999999</v>
          </cell>
          <cell r="N490">
            <v>84.042240952380936</v>
          </cell>
        </row>
        <row r="491">
          <cell r="A491" t="str">
            <v>4131</v>
          </cell>
          <cell r="B491" t="str">
            <v>CCL4131  沅江市</v>
          </cell>
          <cell r="C491">
            <v>48.567504</v>
          </cell>
          <cell r="D491">
            <v>46.25476571428571</v>
          </cell>
          <cell r="E491" t="str">
            <v xml:space="preserve"> </v>
          </cell>
          <cell r="F491">
            <v>0</v>
          </cell>
          <cell r="G491">
            <v>48.567504</v>
          </cell>
          <cell r="H491">
            <v>46.25476571428571</v>
          </cell>
          <cell r="I491">
            <v>48.567504</v>
          </cell>
          <cell r="J491">
            <v>46.25476571428571</v>
          </cell>
          <cell r="K491" t="str">
            <v xml:space="preserve"> </v>
          </cell>
          <cell r="L491">
            <v>0</v>
          </cell>
          <cell r="M491">
            <v>48.567504</v>
          </cell>
          <cell r="N491">
            <v>46.25476571428571</v>
          </cell>
        </row>
        <row r="492">
          <cell r="A492" t="str">
            <v>4160</v>
          </cell>
          <cell r="B492" t="str">
            <v>CCL4160  吉首市</v>
          </cell>
          <cell r="C492">
            <v>1272.9059790000001</v>
          </cell>
          <cell r="D492">
            <v>1212.2914085714285</v>
          </cell>
          <cell r="E492" t="str">
            <v xml:space="preserve"> </v>
          </cell>
          <cell r="F492">
            <v>0</v>
          </cell>
          <cell r="G492">
            <v>1272.9059790000001</v>
          </cell>
          <cell r="H492">
            <v>1212.2914085714285</v>
          </cell>
          <cell r="I492">
            <v>126.64981299999999</v>
          </cell>
          <cell r="J492">
            <v>120.61886952380951</v>
          </cell>
          <cell r="K492" t="str">
            <v xml:space="preserve"> </v>
          </cell>
          <cell r="L492">
            <v>0</v>
          </cell>
          <cell r="M492">
            <v>126.64981299999999</v>
          </cell>
          <cell r="N492">
            <v>120.61886952380951</v>
          </cell>
        </row>
        <row r="493">
          <cell r="A493" t="str">
            <v>4168</v>
          </cell>
          <cell r="B493" t="str">
            <v>CCL4168  龙山县</v>
          </cell>
          <cell r="C493">
            <v>34.702343999999997</v>
          </cell>
          <cell r="D493">
            <v>33.049851428571422</v>
          </cell>
          <cell r="E493" t="str">
            <v xml:space="preserve"> </v>
          </cell>
          <cell r="F493">
            <v>0</v>
          </cell>
          <cell r="G493">
            <v>34.702343999999997</v>
          </cell>
          <cell r="H493">
            <v>33.049851428571422</v>
          </cell>
          <cell r="I493">
            <v>34.702343999999997</v>
          </cell>
          <cell r="J493">
            <v>33.049851428571422</v>
          </cell>
          <cell r="K493" t="str">
            <v xml:space="preserve"> </v>
          </cell>
          <cell r="L493">
            <v>0</v>
          </cell>
          <cell r="M493">
            <v>34.702343999999997</v>
          </cell>
          <cell r="N493">
            <v>33.049851428571422</v>
          </cell>
        </row>
        <row r="494">
          <cell r="A494" t="str">
            <v>4216</v>
          </cell>
          <cell r="B494" t="str">
            <v>CCL4216  祁东县</v>
          </cell>
          <cell r="C494">
            <v>1330.248523</v>
          </cell>
          <cell r="D494">
            <v>1266.9033552380952</v>
          </cell>
          <cell r="E494" t="str">
            <v xml:space="preserve"> </v>
          </cell>
          <cell r="F494">
            <v>0</v>
          </cell>
          <cell r="G494">
            <v>1330.248523</v>
          </cell>
          <cell r="H494">
            <v>1266.9033552380952</v>
          </cell>
          <cell r="I494">
            <v>95.820686999999992</v>
          </cell>
          <cell r="J494">
            <v>91.257797142857129</v>
          </cell>
          <cell r="K494" t="str">
            <v xml:space="preserve"> </v>
          </cell>
          <cell r="L494">
            <v>0</v>
          </cell>
          <cell r="M494">
            <v>95.820686999999992</v>
          </cell>
          <cell r="N494">
            <v>91.257797142857129</v>
          </cell>
        </row>
        <row r="495">
          <cell r="A495" t="str">
            <v>4144</v>
          </cell>
          <cell r="B495" t="str">
            <v>CCL4144  汨罗市</v>
          </cell>
          <cell r="C495">
            <v>20.112182000000001</v>
          </cell>
          <cell r="D495">
            <v>19.154459047619046</v>
          </cell>
          <cell r="E495" t="str">
            <v xml:space="preserve"> </v>
          </cell>
          <cell r="F495">
            <v>0</v>
          </cell>
          <cell r="G495">
            <v>20.112182000000001</v>
          </cell>
          <cell r="H495">
            <v>19.154459047619046</v>
          </cell>
          <cell r="I495">
            <v>20.112182000000001</v>
          </cell>
          <cell r="J495">
            <v>19.154459047619046</v>
          </cell>
          <cell r="K495" t="str">
            <v xml:space="preserve"> </v>
          </cell>
          <cell r="L495">
            <v>0</v>
          </cell>
          <cell r="M495">
            <v>20.112182000000001</v>
          </cell>
          <cell r="N495">
            <v>19.154459047619046</v>
          </cell>
        </row>
        <row r="496">
          <cell r="A496" t="str">
            <v>4171</v>
          </cell>
          <cell r="B496" t="str">
            <v>CCL4171  涟源市</v>
          </cell>
          <cell r="C496" t="str">
            <v xml:space="preserve"> </v>
          </cell>
          <cell r="D496">
            <v>0</v>
          </cell>
          <cell r="E496" t="str">
            <v xml:space="preserve"> </v>
          </cell>
          <cell r="F496">
            <v>0</v>
          </cell>
          <cell r="G496" t="str">
            <v xml:space="preserve"> </v>
          </cell>
          <cell r="H496">
            <v>0</v>
          </cell>
          <cell r="I496" t="str">
            <v xml:space="preserve"> </v>
          </cell>
          <cell r="J496">
            <v>0</v>
          </cell>
          <cell r="K496" t="str">
            <v xml:space="preserve"> </v>
          </cell>
          <cell r="L496">
            <v>0</v>
          </cell>
          <cell r="M496" t="str">
            <v xml:space="preserve"> </v>
          </cell>
          <cell r="N496">
            <v>0</v>
          </cell>
        </row>
        <row r="497">
          <cell r="A497" t="str">
            <v>4154</v>
          </cell>
          <cell r="B497" t="str">
            <v>CCL4154  津市市</v>
          </cell>
          <cell r="C497">
            <v>1000.341245</v>
          </cell>
          <cell r="D497">
            <v>952.70594761904749</v>
          </cell>
          <cell r="E497" t="str">
            <v xml:space="preserve"> </v>
          </cell>
          <cell r="F497">
            <v>0</v>
          </cell>
          <cell r="G497">
            <v>1000.341245</v>
          </cell>
          <cell r="H497">
            <v>952.70594761904749</v>
          </cell>
          <cell r="I497">
            <v>83.012605000000008</v>
          </cell>
          <cell r="J497">
            <v>79.059623809523814</v>
          </cell>
          <cell r="K497" t="str">
            <v xml:space="preserve"> </v>
          </cell>
          <cell r="L497">
            <v>0</v>
          </cell>
          <cell r="M497">
            <v>83.012605000000008</v>
          </cell>
          <cell r="N497">
            <v>79.059623809523814</v>
          </cell>
        </row>
        <row r="498">
          <cell r="A498" t="str">
            <v>4111</v>
          </cell>
          <cell r="B498" t="str">
            <v>CCL4111  湘潭市</v>
          </cell>
          <cell r="C498">
            <v>8747.5705020000005</v>
          </cell>
          <cell r="D498">
            <v>8331.0195257142859</v>
          </cell>
          <cell r="E498" t="str">
            <v xml:space="preserve"> </v>
          </cell>
          <cell r="F498">
            <v>0</v>
          </cell>
          <cell r="G498">
            <v>8747.5705020000005</v>
          </cell>
          <cell r="H498">
            <v>8331.0195257142859</v>
          </cell>
          <cell r="I498">
            <v>697.41476799999998</v>
          </cell>
          <cell r="J498">
            <v>664.20454095238085</v>
          </cell>
          <cell r="K498" t="str">
            <v xml:space="preserve"> </v>
          </cell>
          <cell r="L498">
            <v>0</v>
          </cell>
          <cell r="M498">
            <v>697.41476799999998</v>
          </cell>
          <cell r="N498">
            <v>664.20454095238085</v>
          </cell>
        </row>
        <row r="499">
          <cell r="A499" t="str">
            <v>4218</v>
          </cell>
          <cell r="B499" t="str">
            <v>CCL4218  耒阳市</v>
          </cell>
          <cell r="C499">
            <v>1087.7820449999999</v>
          </cell>
          <cell r="D499">
            <v>1035.9829</v>
          </cell>
          <cell r="E499" t="str">
            <v xml:space="preserve"> </v>
          </cell>
          <cell r="F499">
            <v>0</v>
          </cell>
          <cell r="G499">
            <v>1087.7820449999999</v>
          </cell>
          <cell r="H499">
            <v>1035.9829</v>
          </cell>
          <cell r="I499">
            <v>177.69935899999999</v>
          </cell>
          <cell r="J499">
            <v>169.23748476190474</v>
          </cell>
          <cell r="K499" t="str">
            <v xml:space="preserve"> </v>
          </cell>
          <cell r="L499">
            <v>0</v>
          </cell>
          <cell r="M499">
            <v>177.69935899999999</v>
          </cell>
          <cell r="N499">
            <v>169.23748476190474</v>
          </cell>
        </row>
        <row r="500">
          <cell r="A500" t="str">
            <v>4114</v>
          </cell>
          <cell r="B500" t="str">
            <v>CCL4114  湘乡市</v>
          </cell>
          <cell r="C500">
            <v>514.04166199999997</v>
          </cell>
          <cell r="D500">
            <v>489.56348761904758</v>
          </cell>
          <cell r="E500" t="str">
            <v xml:space="preserve"> </v>
          </cell>
          <cell r="F500">
            <v>0</v>
          </cell>
          <cell r="G500">
            <v>514.04166199999997</v>
          </cell>
          <cell r="H500">
            <v>489.56348761904758</v>
          </cell>
          <cell r="I500">
            <v>78.826450000000008</v>
          </cell>
          <cell r="J500">
            <v>75.072809523809525</v>
          </cell>
          <cell r="K500" t="str">
            <v xml:space="preserve"> </v>
          </cell>
          <cell r="L500">
            <v>0</v>
          </cell>
          <cell r="M500">
            <v>78.826450000000008</v>
          </cell>
          <cell r="N500">
            <v>75.072809523809525</v>
          </cell>
        </row>
        <row r="501">
          <cell r="A501" t="str">
            <v>4122</v>
          </cell>
          <cell r="B501" t="str">
            <v>CCL4122  醴陵市</v>
          </cell>
          <cell r="C501">
            <v>599.32862399999999</v>
          </cell>
          <cell r="D501">
            <v>570.78916571428567</v>
          </cell>
          <cell r="E501" t="str">
            <v xml:space="preserve"> </v>
          </cell>
          <cell r="F501">
            <v>0</v>
          </cell>
          <cell r="G501">
            <v>599.32862399999999</v>
          </cell>
          <cell r="H501">
            <v>570.78916571428567</v>
          </cell>
          <cell r="I501">
            <v>79.808686999999992</v>
          </cell>
          <cell r="J501">
            <v>76.008273333333321</v>
          </cell>
          <cell r="K501" t="str">
            <v xml:space="preserve"> </v>
          </cell>
          <cell r="L501">
            <v>0</v>
          </cell>
          <cell r="M501">
            <v>79.808686999999992</v>
          </cell>
          <cell r="N501">
            <v>76.008273333333321</v>
          </cell>
        </row>
        <row r="502">
          <cell r="A502" t="str">
            <v>5156</v>
          </cell>
          <cell r="B502" t="str">
            <v>CCL5156  潮安县</v>
          </cell>
          <cell r="C502">
            <v>1095.1464549999998</v>
          </cell>
          <cell r="D502">
            <v>1042.9966238095235</v>
          </cell>
          <cell r="E502" t="str">
            <v xml:space="preserve"> </v>
          </cell>
          <cell r="F502">
            <v>0</v>
          </cell>
          <cell r="G502">
            <v>1095.1464549999998</v>
          </cell>
          <cell r="H502">
            <v>1042.9966238095235</v>
          </cell>
          <cell r="I502">
            <v>215.44922599999998</v>
          </cell>
          <cell r="J502">
            <v>205.18973904761901</v>
          </cell>
          <cell r="K502" t="str">
            <v xml:space="preserve"> </v>
          </cell>
          <cell r="L502">
            <v>0</v>
          </cell>
          <cell r="M502">
            <v>215.44922599999998</v>
          </cell>
          <cell r="N502">
            <v>205.18973904761901</v>
          </cell>
        </row>
        <row r="503">
          <cell r="A503" t="str">
            <v>5290</v>
          </cell>
          <cell r="B503" t="str">
            <v>CCL5290  江门市</v>
          </cell>
          <cell r="C503">
            <v>2340.9722739999997</v>
          </cell>
          <cell r="D503">
            <v>2229.4974038095233</v>
          </cell>
          <cell r="E503" t="str">
            <v xml:space="preserve"> </v>
          </cell>
          <cell r="F503">
            <v>0</v>
          </cell>
          <cell r="G503">
            <v>2340.9722739999997</v>
          </cell>
          <cell r="H503">
            <v>2229.4974038095233</v>
          </cell>
          <cell r="I503">
            <v>327.91141300000004</v>
          </cell>
          <cell r="J503">
            <v>312.29658380952384</v>
          </cell>
          <cell r="K503" t="str">
            <v xml:space="preserve"> </v>
          </cell>
          <cell r="L503">
            <v>0</v>
          </cell>
          <cell r="M503">
            <v>327.91141300000004</v>
          </cell>
          <cell r="N503">
            <v>312.29658380952384</v>
          </cell>
        </row>
        <row r="504">
          <cell r="A504" t="str">
            <v>5295</v>
          </cell>
          <cell r="B504" t="str">
            <v>CCL5295  阳江市</v>
          </cell>
          <cell r="C504">
            <v>2112.890484</v>
          </cell>
          <cell r="D504">
            <v>2012.2766514285713</v>
          </cell>
          <cell r="E504" t="str">
            <v xml:space="preserve"> </v>
          </cell>
          <cell r="F504">
            <v>0</v>
          </cell>
          <cell r="G504">
            <v>2112.890484</v>
          </cell>
          <cell r="H504">
            <v>2012.2766514285713</v>
          </cell>
          <cell r="I504">
            <v>11.903112</v>
          </cell>
          <cell r="J504">
            <v>11.336297142857143</v>
          </cell>
          <cell r="K504" t="str">
            <v xml:space="preserve"> </v>
          </cell>
          <cell r="L504">
            <v>0</v>
          </cell>
          <cell r="M504">
            <v>11.903112</v>
          </cell>
          <cell r="N504">
            <v>11.336297142857143</v>
          </cell>
        </row>
        <row r="505">
          <cell r="A505" t="str">
            <v>5251</v>
          </cell>
          <cell r="B505" t="str">
            <v>CCL5251  化州市</v>
          </cell>
          <cell r="C505">
            <v>150.66359600000001</v>
          </cell>
          <cell r="D505">
            <v>143.48913904761906</v>
          </cell>
          <cell r="E505" t="str">
            <v xml:space="preserve"> </v>
          </cell>
          <cell r="F505">
            <v>0</v>
          </cell>
          <cell r="G505">
            <v>150.66359600000001</v>
          </cell>
          <cell r="H505">
            <v>143.48913904761906</v>
          </cell>
          <cell r="I505">
            <v>23.594282</v>
          </cell>
          <cell r="J505">
            <v>22.470744761904761</v>
          </cell>
          <cell r="K505" t="str">
            <v xml:space="preserve"> </v>
          </cell>
          <cell r="L505">
            <v>0</v>
          </cell>
          <cell r="M505">
            <v>23.594282</v>
          </cell>
          <cell r="N505">
            <v>22.470744761904761</v>
          </cell>
        </row>
        <row r="506">
          <cell r="A506" t="str">
            <v>5252</v>
          </cell>
          <cell r="B506" t="str">
            <v>CCL5252  高州市</v>
          </cell>
          <cell r="C506">
            <v>25.934502000000002</v>
          </cell>
          <cell r="D506">
            <v>24.699525714285716</v>
          </cell>
          <cell r="E506" t="str">
            <v xml:space="preserve"> </v>
          </cell>
          <cell r="F506">
            <v>0</v>
          </cell>
          <cell r="G506">
            <v>25.934502000000002</v>
          </cell>
          <cell r="H506">
            <v>24.699525714285716</v>
          </cell>
          <cell r="I506">
            <v>25.934502000000002</v>
          </cell>
          <cell r="J506">
            <v>24.699525714285716</v>
          </cell>
          <cell r="K506" t="str">
            <v xml:space="preserve"> </v>
          </cell>
          <cell r="L506">
            <v>0</v>
          </cell>
          <cell r="M506">
            <v>25.934502000000002</v>
          </cell>
          <cell r="N506">
            <v>24.699525714285716</v>
          </cell>
        </row>
        <row r="507">
          <cell r="A507" t="str">
            <v>5253</v>
          </cell>
          <cell r="B507" t="str">
            <v>CCL5253  信宜市</v>
          </cell>
          <cell r="C507">
            <v>40.876519999999999</v>
          </cell>
          <cell r="D507">
            <v>38.930019047619048</v>
          </cell>
          <cell r="E507" t="str">
            <v xml:space="preserve"> </v>
          </cell>
          <cell r="F507">
            <v>0</v>
          </cell>
          <cell r="G507">
            <v>40.876519999999999</v>
          </cell>
          <cell r="H507">
            <v>38.930019047619048</v>
          </cell>
          <cell r="I507">
            <v>40.876519999999999</v>
          </cell>
          <cell r="J507">
            <v>38.930019047619048</v>
          </cell>
          <cell r="K507" t="str">
            <v xml:space="preserve"> </v>
          </cell>
          <cell r="L507">
            <v>0</v>
          </cell>
          <cell r="M507">
            <v>40.876519999999999</v>
          </cell>
          <cell r="N507">
            <v>38.930019047619048</v>
          </cell>
        </row>
        <row r="508">
          <cell r="A508" t="str">
            <v>5245</v>
          </cell>
          <cell r="B508" t="str">
            <v>CCL5245  吴川市</v>
          </cell>
          <cell r="C508">
            <v>50.570152999999998</v>
          </cell>
          <cell r="D508">
            <v>48.162050476190473</v>
          </cell>
          <cell r="E508" t="str">
            <v xml:space="preserve"> </v>
          </cell>
          <cell r="F508">
            <v>0</v>
          </cell>
          <cell r="G508">
            <v>50.570152999999998</v>
          </cell>
          <cell r="H508">
            <v>48.162050476190473</v>
          </cell>
          <cell r="I508">
            <v>50.570152999999998</v>
          </cell>
          <cell r="J508">
            <v>48.162050476190473</v>
          </cell>
          <cell r="K508" t="str">
            <v xml:space="preserve"> </v>
          </cell>
          <cell r="L508">
            <v>0</v>
          </cell>
          <cell r="M508">
            <v>50.570152999999998</v>
          </cell>
          <cell r="N508">
            <v>48.162050476190473</v>
          </cell>
        </row>
        <row r="509">
          <cell r="A509" t="str">
            <v>5244</v>
          </cell>
          <cell r="B509" t="str">
            <v>CCL5244  廉江市</v>
          </cell>
          <cell r="C509">
            <v>38.439939999999993</v>
          </cell>
          <cell r="D509">
            <v>36.609466666666655</v>
          </cell>
          <cell r="E509" t="str">
            <v xml:space="preserve"> </v>
          </cell>
          <cell r="F509">
            <v>0</v>
          </cell>
          <cell r="G509">
            <v>38.439939999999993</v>
          </cell>
          <cell r="H509">
            <v>36.609466666666655</v>
          </cell>
          <cell r="I509">
            <v>38.439939999999993</v>
          </cell>
          <cell r="J509">
            <v>36.609466666666655</v>
          </cell>
          <cell r="K509" t="str">
            <v xml:space="preserve"> </v>
          </cell>
          <cell r="L509">
            <v>0</v>
          </cell>
          <cell r="M509">
            <v>38.439939999999993</v>
          </cell>
          <cell r="N509">
            <v>36.609466666666655</v>
          </cell>
        </row>
        <row r="510">
          <cell r="A510" t="str">
            <v>5120</v>
          </cell>
          <cell r="B510" t="str">
            <v>CCL5120  韶关市</v>
          </cell>
          <cell r="C510">
            <v>1562.5751660000003</v>
          </cell>
          <cell r="D510">
            <v>1488.166824761905</v>
          </cell>
          <cell r="E510" t="str">
            <v xml:space="preserve"> </v>
          </cell>
          <cell r="F510">
            <v>0</v>
          </cell>
          <cell r="G510">
            <v>1562.5751660000003</v>
          </cell>
          <cell r="H510">
            <v>1488.166824761905</v>
          </cell>
          <cell r="I510">
            <v>114.23781099999999</v>
          </cell>
          <cell r="J510">
            <v>108.79791523809523</v>
          </cell>
          <cell r="K510" t="str">
            <v xml:space="preserve"> </v>
          </cell>
          <cell r="L510">
            <v>0</v>
          </cell>
          <cell r="M510">
            <v>114.23781099999999</v>
          </cell>
          <cell r="N510">
            <v>108.79791523809523</v>
          </cell>
        </row>
        <row r="511">
          <cell r="A511" t="str">
            <v>5210</v>
          </cell>
          <cell r="B511" t="str">
            <v>CCL5210  潮州市</v>
          </cell>
          <cell r="C511">
            <v>5530.8599200000008</v>
          </cell>
          <cell r="D511">
            <v>5267.4856380952388</v>
          </cell>
          <cell r="E511" t="str">
            <v xml:space="preserve"> </v>
          </cell>
          <cell r="F511">
            <v>0</v>
          </cell>
          <cell r="G511">
            <v>5530.8599200000008</v>
          </cell>
          <cell r="H511">
            <v>5267.4856380952388</v>
          </cell>
          <cell r="I511">
            <v>109.98013000000002</v>
          </cell>
          <cell r="J511">
            <v>104.74298095238096</v>
          </cell>
          <cell r="K511" t="str">
            <v xml:space="preserve"> </v>
          </cell>
          <cell r="L511">
            <v>0</v>
          </cell>
          <cell r="M511">
            <v>109.98013000000002</v>
          </cell>
          <cell r="N511">
            <v>104.74298095238096</v>
          </cell>
        </row>
        <row r="512">
          <cell r="A512" t="str">
            <v>5115</v>
          </cell>
          <cell r="B512" t="str">
            <v>CCL5115  清远市</v>
          </cell>
          <cell r="C512">
            <v>1274.6880310000001</v>
          </cell>
          <cell r="D512">
            <v>1213.9886009523809</v>
          </cell>
          <cell r="E512" t="str">
            <v xml:space="preserve"> </v>
          </cell>
          <cell r="F512">
            <v>0</v>
          </cell>
          <cell r="G512">
            <v>1274.6880310000001</v>
          </cell>
          <cell r="H512">
            <v>1213.9886009523809</v>
          </cell>
          <cell r="I512" t="str">
            <v xml:space="preserve"> </v>
          </cell>
          <cell r="J512">
            <v>0</v>
          </cell>
          <cell r="K512" t="str">
            <v xml:space="preserve"> </v>
          </cell>
          <cell r="L512">
            <v>0</v>
          </cell>
          <cell r="M512" t="str">
            <v xml:space="preserve"> </v>
          </cell>
          <cell r="N512">
            <v>0</v>
          </cell>
        </row>
        <row r="513">
          <cell r="A513" t="str">
            <v>5140</v>
          </cell>
          <cell r="B513" t="str">
            <v>CCL5140  梅州市</v>
          </cell>
          <cell r="C513">
            <v>3260.3035709999995</v>
          </cell>
          <cell r="D513">
            <v>3105.0510199999994</v>
          </cell>
          <cell r="E513" t="str">
            <v xml:space="preserve"> </v>
          </cell>
          <cell r="F513">
            <v>0</v>
          </cell>
          <cell r="G513">
            <v>3260.3035709999995</v>
          </cell>
          <cell r="H513">
            <v>3105.0510199999994</v>
          </cell>
          <cell r="I513">
            <v>264.19917999999996</v>
          </cell>
          <cell r="J513">
            <v>251.61826666666661</v>
          </cell>
          <cell r="K513" t="str">
            <v xml:space="preserve"> </v>
          </cell>
          <cell r="L513">
            <v>0</v>
          </cell>
          <cell r="M513">
            <v>264.19917999999996</v>
          </cell>
          <cell r="N513">
            <v>251.61826666666661</v>
          </cell>
        </row>
        <row r="514">
          <cell r="A514" t="str">
            <v>5109</v>
          </cell>
          <cell r="B514" t="str">
            <v>CCL5109  从化市</v>
          </cell>
          <cell r="C514">
            <v>1948.836151</v>
          </cell>
          <cell r="D514">
            <v>1856.0344295238094</v>
          </cell>
          <cell r="E514" t="str">
            <v xml:space="preserve"> </v>
          </cell>
          <cell r="F514">
            <v>0</v>
          </cell>
          <cell r="G514">
            <v>1948.836151</v>
          </cell>
          <cell r="H514">
            <v>1856.0344295238094</v>
          </cell>
          <cell r="I514" t="str">
            <v xml:space="preserve"> </v>
          </cell>
          <cell r="J514">
            <v>0</v>
          </cell>
          <cell r="K514" t="str">
            <v xml:space="preserve"> </v>
          </cell>
          <cell r="L514">
            <v>0</v>
          </cell>
          <cell r="M514" t="str">
            <v xml:space="preserve"> </v>
          </cell>
          <cell r="N514">
            <v>0</v>
          </cell>
        </row>
        <row r="515">
          <cell r="A515" t="str">
            <v>5191</v>
          </cell>
          <cell r="B515" t="str">
            <v>CCL5191  斗门县</v>
          </cell>
          <cell r="C515">
            <v>26.414313</v>
          </cell>
          <cell r="D515">
            <v>25.156488571428572</v>
          </cell>
          <cell r="E515" t="str">
            <v xml:space="preserve"> </v>
          </cell>
          <cell r="F515">
            <v>0</v>
          </cell>
          <cell r="G515">
            <v>26.414313</v>
          </cell>
          <cell r="H515">
            <v>25.156488571428572</v>
          </cell>
          <cell r="I515">
            <v>26.414313</v>
          </cell>
          <cell r="J515">
            <v>25.156488571428572</v>
          </cell>
          <cell r="K515" t="str">
            <v xml:space="preserve"> </v>
          </cell>
          <cell r="L515">
            <v>0</v>
          </cell>
          <cell r="M515">
            <v>26.414313</v>
          </cell>
          <cell r="N515">
            <v>25.156488571428572</v>
          </cell>
        </row>
        <row r="516">
          <cell r="A516" t="str">
            <v>5297</v>
          </cell>
          <cell r="B516" t="str">
            <v>CCL5297  鹤山市</v>
          </cell>
          <cell r="C516">
            <v>2101.4834499999997</v>
          </cell>
          <cell r="D516">
            <v>2001.4128095238091</v>
          </cell>
          <cell r="E516" t="str">
            <v xml:space="preserve"> </v>
          </cell>
          <cell r="F516">
            <v>0</v>
          </cell>
          <cell r="G516">
            <v>2101.4834499999997</v>
          </cell>
          <cell r="H516">
            <v>2001.4128095238091</v>
          </cell>
          <cell r="I516">
            <v>48.812849999999997</v>
          </cell>
          <cell r="J516">
            <v>46.488428571428564</v>
          </cell>
          <cell r="K516" t="str">
            <v xml:space="preserve"> </v>
          </cell>
          <cell r="L516">
            <v>0</v>
          </cell>
          <cell r="M516">
            <v>48.812849999999997</v>
          </cell>
          <cell r="N516">
            <v>46.488428571428564</v>
          </cell>
        </row>
        <row r="517">
          <cell r="A517" t="str">
            <v>5283</v>
          </cell>
          <cell r="B517" t="str">
            <v>CCL5283  顺德市</v>
          </cell>
          <cell r="C517">
            <v>25.175540999999996</v>
          </cell>
          <cell r="D517">
            <v>23.976705714285711</v>
          </cell>
          <cell r="E517" t="str">
            <v xml:space="preserve"> </v>
          </cell>
          <cell r="F517">
            <v>0</v>
          </cell>
          <cell r="G517">
            <v>25.175540999999996</v>
          </cell>
          <cell r="H517">
            <v>23.976705714285711</v>
          </cell>
          <cell r="I517">
            <v>43.948499999999996</v>
          </cell>
          <cell r="J517">
            <v>41.855714285714278</v>
          </cell>
          <cell r="K517" t="str">
            <v xml:space="preserve"> </v>
          </cell>
          <cell r="L517">
            <v>0</v>
          </cell>
          <cell r="M517">
            <v>43.948499999999996</v>
          </cell>
          <cell r="N517">
            <v>41.855714285714278</v>
          </cell>
        </row>
        <row r="518">
          <cell r="A518" t="str">
            <v>5166</v>
          </cell>
          <cell r="B518" t="str">
            <v>CCL5166  汕尾市</v>
          </cell>
          <cell r="C518">
            <v>2182.0534759999996</v>
          </cell>
          <cell r="D518">
            <v>2078.146167619047</v>
          </cell>
          <cell r="E518" t="str">
            <v xml:space="preserve"> </v>
          </cell>
          <cell r="F518">
            <v>0</v>
          </cell>
          <cell r="G518">
            <v>2182.0534759999996</v>
          </cell>
          <cell r="H518">
            <v>2078.146167619047</v>
          </cell>
          <cell r="I518">
            <v>96.340975</v>
          </cell>
          <cell r="J518">
            <v>91.75330952380952</v>
          </cell>
          <cell r="K518" t="str">
            <v xml:space="preserve"> </v>
          </cell>
          <cell r="L518">
            <v>0</v>
          </cell>
          <cell r="M518">
            <v>96.340975</v>
          </cell>
          <cell r="N518">
            <v>91.75330952380952</v>
          </cell>
        </row>
        <row r="519">
          <cell r="A519" t="str">
            <v>5220</v>
          </cell>
          <cell r="B519" t="str">
            <v>CCL5220  揭阳市</v>
          </cell>
          <cell r="C519">
            <v>2821.0823</v>
          </cell>
          <cell r="D519">
            <v>2686.7450476190475</v>
          </cell>
          <cell r="E519" t="str">
            <v xml:space="preserve"> </v>
          </cell>
          <cell r="F519">
            <v>0</v>
          </cell>
          <cell r="G519">
            <v>2821.0823</v>
          </cell>
          <cell r="H519">
            <v>2686.7450476190475</v>
          </cell>
          <cell r="I519">
            <v>499.51864900000004</v>
          </cell>
          <cell r="J519">
            <v>475.73204666666669</v>
          </cell>
          <cell r="K519" t="str">
            <v xml:space="preserve"> </v>
          </cell>
          <cell r="L519">
            <v>0</v>
          </cell>
          <cell r="M519">
            <v>499.51864900000004</v>
          </cell>
          <cell r="N519">
            <v>475.73204666666669</v>
          </cell>
        </row>
        <row r="520">
          <cell r="A520" t="str">
            <v>5272</v>
          </cell>
          <cell r="B520" t="str">
            <v>CCL5272  罗定市</v>
          </cell>
          <cell r="C520">
            <v>402.71203600000001</v>
          </cell>
          <cell r="D520">
            <v>383.53527238095239</v>
          </cell>
          <cell r="E520" t="str">
            <v xml:space="preserve"> </v>
          </cell>
          <cell r="F520">
            <v>0</v>
          </cell>
          <cell r="G520">
            <v>402.71203600000001</v>
          </cell>
          <cell r="H520">
            <v>383.53527238095239</v>
          </cell>
          <cell r="I520">
            <v>39.381879999999995</v>
          </cell>
          <cell r="J520">
            <v>37.506552380952378</v>
          </cell>
          <cell r="K520" t="str">
            <v xml:space="preserve"> </v>
          </cell>
          <cell r="L520">
            <v>0</v>
          </cell>
          <cell r="M520">
            <v>39.381879999999995</v>
          </cell>
          <cell r="N520">
            <v>37.506552380952378</v>
          </cell>
        </row>
        <row r="521">
          <cell r="A521" t="str">
            <v>5293</v>
          </cell>
          <cell r="B521" t="str">
            <v>CCL5293  开平市</v>
          </cell>
          <cell r="C521">
            <v>298.11504099999996</v>
          </cell>
          <cell r="D521">
            <v>283.9190866666666</v>
          </cell>
          <cell r="E521" t="str">
            <v xml:space="preserve"> </v>
          </cell>
          <cell r="F521">
            <v>0</v>
          </cell>
          <cell r="G521">
            <v>298.11504099999996</v>
          </cell>
          <cell r="H521">
            <v>283.9190866666666</v>
          </cell>
          <cell r="I521">
            <v>62.501884999999994</v>
          </cell>
          <cell r="J521">
            <v>59.525604761904752</v>
          </cell>
          <cell r="K521" t="str">
            <v xml:space="preserve"> </v>
          </cell>
          <cell r="L521">
            <v>0</v>
          </cell>
          <cell r="M521">
            <v>62.501884999999994</v>
          </cell>
          <cell r="N521">
            <v>59.525604761904752</v>
          </cell>
        </row>
        <row r="522">
          <cell r="A522" t="str">
            <v>5163</v>
          </cell>
          <cell r="B522" t="str">
            <v>CCL5163  惠东县</v>
          </cell>
          <cell r="C522">
            <v>2837.2029310000003</v>
          </cell>
          <cell r="D522">
            <v>2702.0980295238096</v>
          </cell>
          <cell r="E522" t="str">
            <v xml:space="preserve"> </v>
          </cell>
          <cell r="F522">
            <v>0</v>
          </cell>
          <cell r="G522">
            <v>2837.2029310000003</v>
          </cell>
          <cell r="H522">
            <v>2702.0980295238096</v>
          </cell>
          <cell r="I522">
            <v>140.43739000000002</v>
          </cell>
          <cell r="J522">
            <v>133.74989523809526</v>
          </cell>
          <cell r="K522" t="str">
            <v xml:space="preserve"> </v>
          </cell>
          <cell r="L522">
            <v>0</v>
          </cell>
          <cell r="M522">
            <v>140.43739000000002</v>
          </cell>
          <cell r="N522">
            <v>133.74989523809526</v>
          </cell>
        </row>
        <row r="523">
          <cell r="A523" t="str">
            <v>5160</v>
          </cell>
          <cell r="B523" t="str">
            <v>CCL5160  惠州市</v>
          </cell>
          <cell r="C523">
            <v>1007.6557769999999</v>
          </cell>
          <cell r="D523">
            <v>959.67216857142853</v>
          </cell>
          <cell r="E523" t="str">
            <v xml:space="preserve"> </v>
          </cell>
          <cell r="F523">
            <v>0</v>
          </cell>
          <cell r="G523">
            <v>1007.6557769999999</v>
          </cell>
          <cell r="H523">
            <v>959.67216857142853</v>
          </cell>
          <cell r="I523">
            <v>244.97968600000002</v>
          </cell>
          <cell r="J523">
            <v>233.31398666666666</v>
          </cell>
          <cell r="K523" t="str">
            <v xml:space="preserve"> </v>
          </cell>
          <cell r="L523">
            <v>0</v>
          </cell>
          <cell r="M523">
            <v>244.97968600000002</v>
          </cell>
          <cell r="N523">
            <v>233.31398666666666</v>
          </cell>
        </row>
        <row r="524">
          <cell r="A524" t="str">
            <v>5242</v>
          </cell>
          <cell r="B524" t="str">
            <v>CCL5242  雷州市</v>
          </cell>
          <cell r="C524">
            <v>889.80016999999998</v>
          </cell>
          <cell r="D524">
            <v>847.4287333333333</v>
          </cell>
          <cell r="E524" t="str">
            <v xml:space="preserve"> </v>
          </cell>
          <cell r="F524">
            <v>0</v>
          </cell>
          <cell r="G524">
            <v>889.80016999999998</v>
          </cell>
          <cell r="H524">
            <v>847.4287333333333</v>
          </cell>
          <cell r="I524">
            <v>156.46196</v>
          </cell>
          <cell r="J524">
            <v>149.01139047619048</v>
          </cell>
          <cell r="K524" t="str">
            <v xml:space="preserve"> </v>
          </cell>
          <cell r="L524">
            <v>0</v>
          </cell>
          <cell r="M524">
            <v>156.46196</v>
          </cell>
          <cell r="N524">
            <v>149.01139047619048</v>
          </cell>
        </row>
        <row r="525">
          <cell r="A525" t="str">
            <v>5296</v>
          </cell>
          <cell r="B525" t="str">
            <v>CCL5296  阳春市</v>
          </cell>
          <cell r="C525">
            <v>278.50699800000001</v>
          </cell>
          <cell r="D525">
            <v>265.24475999999999</v>
          </cell>
          <cell r="E525" t="str">
            <v xml:space="preserve"> </v>
          </cell>
          <cell r="F525">
            <v>0</v>
          </cell>
          <cell r="G525">
            <v>278.50699800000001</v>
          </cell>
          <cell r="H525">
            <v>265.24475999999999</v>
          </cell>
          <cell r="I525">
            <v>35.404994999999992</v>
          </cell>
          <cell r="J525">
            <v>33.719042857142846</v>
          </cell>
          <cell r="K525" t="str">
            <v xml:space="preserve"> </v>
          </cell>
          <cell r="L525">
            <v>0</v>
          </cell>
          <cell r="M525">
            <v>35.404994999999992</v>
          </cell>
          <cell r="N525">
            <v>33.719042857142846</v>
          </cell>
        </row>
        <row r="526">
          <cell r="A526" t="str">
            <v>5158</v>
          </cell>
          <cell r="B526" t="str">
            <v>CCL5158  澄海市</v>
          </cell>
          <cell r="C526">
            <v>2199.453861</v>
          </cell>
          <cell r="D526">
            <v>2094.7179628571425</v>
          </cell>
          <cell r="E526" t="str">
            <v xml:space="preserve"> </v>
          </cell>
          <cell r="F526">
            <v>0</v>
          </cell>
          <cell r="G526">
            <v>2199.453861</v>
          </cell>
          <cell r="H526">
            <v>2094.7179628571425</v>
          </cell>
          <cell r="I526">
            <v>177.27708700000002</v>
          </cell>
          <cell r="J526">
            <v>168.83532095238095</v>
          </cell>
          <cell r="K526" t="str">
            <v xml:space="preserve"> </v>
          </cell>
          <cell r="L526">
            <v>0</v>
          </cell>
          <cell r="M526">
            <v>177.27708700000002</v>
          </cell>
          <cell r="N526">
            <v>168.83532095238095</v>
          </cell>
        </row>
        <row r="527">
          <cell r="A527" t="str">
            <v>5153</v>
          </cell>
          <cell r="B527" t="str">
            <v>CCL5153  普宁市</v>
          </cell>
          <cell r="C527">
            <v>2009.2114689999999</v>
          </cell>
          <cell r="D527">
            <v>1913.5347323809522</v>
          </cell>
          <cell r="E527" t="str">
            <v xml:space="preserve"> </v>
          </cell>
          <cell r="F527">
            <v>0</v>
          </cell>
          <cell r="G527">
            <v>2009.2114689999999</v>
          </cell>
          <cell r="H527">
            <v>1913.5347323809522</v>
          </cell>
          <cell r="I527">
            <v>239.60929500000003</v>
          </cell>
          <cell r="J527">
            <v>228.19932857142859</v>
          </cell>
          <cell r="K527" t="str">
            <v xml:space="preserve"> </v>
          </cell>
          <cell r="L527">
            <v>0</v>
          </cell>
          <cell r="M527">
            <v>239.60929500000003</v>
          </cell>
          <cell r="N527">
            <v>228.19932857142859</v>
          </cell>
        </row>
        <row r="528">
          <cell r="A528" t="str">
            <v>5285</v>
          </cell>
          <cell r="B528" t="str">
            <v>CCL5285  高明市</v>
          </cell>
          <cell r="C528">
            <v>227.382507</v>
          </cell>
          <cell r="D528">
            <v>216.55476857142855</v>
          </cell>
          <cell r="E528" t="str">
            <v xml:space="preserve"> </v>
          </cell>
          <cell r="F528">
            <v>0</v>
          </cell>
          <cell r="G528">
            <v>227.382507</v>
          </cell>
          <cell r="H528">
            <v>216.55476857142855</v>
          </cell>
          <cell r="I528">
            <v>73.776352000000003</v>
          </cell>
          <cell r="J528">
            <v>70.263192380952376</v>
          </cell>
          <cell r="K528" t="str">
            <v xml:space="preserve"> </v>
          </cell>
          <cell r="L528">
            <v>0</v>
          </cell>
          <cell r="M528">
            <v>73.776352000000003</v>
          </cell>
          <cell r="N528">
            <v>70.263192380952376</v>
          </cell>
        </row>
        <row r="529">
          <cell r="A529" t="str">
            <v>5170</v>
          </cell>
          <cell r="B529" t="str">
            <v>CCL5170  河源市</v>
          </cell>
          <cell r="C529">
            <v>9.6361719999999984</v>
          </cell>
          <cell r="D529">
            <v>9.1773066666666647</v>
          </cell>
          <cell r="E529" t="str">
            <v xml:space="preserve"> </v>
          </cell>
          <cell r="F529">
            <v>0</v>
          </cell>
          <cell r="G529">
            <v>9.6361719999999984</v>
          </cell>
          <cell r="H529">
            <v>9.1773066666666647</v>
          </cell>
          <cell r="I529">
            <v>9.6361719999999984</v>
          </cell>
          <cell r="J529">
            <v>9.1773066666666647</v>
          </cell>
          <cell r="K529" t="str">
            <v xml:space="preserve"> </v>
          </cell>
          <cell r="L529">
            <v>0</v>
          </cell>
          <cell r="M529">
            <v>9.6361719999999984</v>
          </cell>
          <cell r="N529">
            <v>9.1773066666666647</v>
          </cell>
        </row>
        <row r="530">
          <cell r="A530" t="str">
            <v>5134</v>
          </cell>
          <cell r="B530" t="str">
            <v>CCL5134  连州市</v>
          </cell>
          <cell r="C530">
            <v>203.96618100000001</v>
          </cell>
          <cell r="D530">
            <v>194.25350571428572</v>
          </cell>
          <cell r="E530" t="str">
            <v xml:space="preserve"> </v>
          </cell>
          <cell r="F530">
            <v>0</v>
          </cell>
          <cell r="G530">
            <v>203.96618100000001</v>
          </cell>
          <cell r="H530">
            <v>194.25350571428572</v>
          </cell>
          <cell r="I530">
            <v>22.6294</v>
          </cell>
          <cell r="J530">
            <v>21.551809523809524</v>
          </cell>
          <cell r="K530" t="str">
            <v xml:space="preserve"> </v>
          </cell>
          <cell r="L530">
            <v>0</v>
          </cell>
          <cell r="M530">
            <v>22.6294</v>
          </cell>
          <cell r="N530">
            <v>21.551809523809524</v>
          </cell>
        </row>
        <row r="531">
          <cell r="A531" t="str">
            <v>5130</v>
          </cell>
          <cell r="B531" t="str">
            <v>CCL5130  英德市</v>
          </cell>
          <cell r="C531">
            <v>216.80869899999999</v>
          </cell>
          <cell r="D531">
            <v>206.48447523809523</v>
          </cell>
          <cell r="E531" t="str">
            <v xml:space="preserve"> </v>
          </cell>
          <cell r="F531">
            <v>0</v>
          </cell>
          <cell r="G531">
            <v>216.80869899999999</v>
          </cell>
          <cell r="H531">
            <v>206.48447523809523</v>
          </cell>
          <cell r="I531">
            <v>21.337377</v>
          </cell>
          <cell r="J531">
            <v>20.321311428571427</v>
          </cell>
          <cell r="K531" t="str">
            <v xml:space="preserve"> </v>
          </cell>
          <cell r="L531">
            <v>0</v>
          </cell>
          <cell r="M531">
            <v>21.337377</v>
          </cell>
          <cell r="N531">
            <v>20.321311428571427</v>
          </cell>
        </row>
        <row r="532">
          <cell r="A532" t="str">
            <v>5141</v>
          </cell>
          <cell r="B532" t="str">
            <v>CCL5141  蕉岭县</v>
          </cell>
          <cell r="C532">
            <v>283.35233099999999</v>
          </cell>
          <cell r="D532">
            <v>269.85936285714286</v>
          </cell>
          <cell r="E532" t="str">
            <v xml:space="preserve"> </v>
          </cell>
          <cell r="F532">
            <v>0</v>
          </cell>
          <cell r="G532">
            <v>283.35233099999999</v>
          </cell>
          <cell r="H532">
            <v>269.85936285714286</v>
          </cell>
          <cell r="I532">
            <v>30.516833999999996</v>
          </cell>
          <cell r="J532">
            <v>29.063651428571422</v>
          </cell>
          <cell r="K532" t="str">
            <v xml:space="preserve"> </v>
          </cell>
          <cell r="L532">
            <v>0</v>
          </cell>
          <cell r="M532">
            <v>30.516833999999996</v>
          </cell>
          <cell r="N532">
            <v>29.063651428571422</v>
          </cell>
        </row>
        <row r="533">
          <cell r="A533" t="str">
            <v>5145</v>
          </cell>
          <cell r="B533" t="str">
            <v>CCL5145  兴宁市</v>
          </cell>
          <cell r="C533">
            <v>135.11122</v>
          </cell>
          <cell r="D533">
            <v>128.67735238095239</v>
          </cell>
          <cell r="E533" t="str">
            <v xml:space="preserve"> </v>
          </cell>
          <cell r="F533">
            <v>0</v>
          </cell>
          <cell r="G533">
            <v>135.11122</v>
          </cell>
          <cell r="H533">
            <v>128.67735238095239</v>
          </cell>
          <cell r="I533">
            <v>135.11122</v>
          </cell>
          <cell r="J533">
            <v>128.67735238095239</v>
          </cell>
          <cell r="K533" t="str">
            <v xml:space="preserve"> </v>
          </cell>
          <cell r="L533">
            <v>0</v>
          </cell>
          <cell r="M533">
            <v>135.11122</v>
          </cell>
          <cell r="N533">
            <v>128.67735238095239</v>
          </cell>
        </row>
        <row r="534">
          <cell r="A534" t="str">
            <v>5466</v>
          </cell>
          <cell r="B534" t="str">
            <v>CCL5466  荔浦县</v>
          </cell>
          <cell r="C534">
            <v>94.389092000000005</v>
          </cell>
          <cell r="D534">
            <v>89.894373333333334</v>
          </cell>
          <cell r="E534" t="str">
            <v xml:space="preserve"> </v>
          </cell>
          <cell r="F534">
            <v>0</v>
          </cell>
          <cell r="G534">
            <v>94.389092000000005</v>
          </cell>
          <cell r="H534">
            <v>89.894373333333334</v>
          </cell>
          <cell r="I534">
            <v>31.583459999999999</v>
          </cell>
          <cell r="J534">
            <v>30.079485714285713</v>
          </cell>
          <cell r="K534" t="str">
            <v xml:space="preserve"> </v>
          </cell>
          <cell r="L534">
            <v>0</v>
          </cell>
          <cell r="M534">
            <v>31.583459999999999</v>
          </cell>
          <cell r="N534">
            <v>30.079485714285713</v>
          </cell>
        </row>
        <row r="535">
          <cell r="A535" t="str">
            <v>5415</v>
          </cell>
          <cell r="B535" t="str">
            <v>CCL5415  全州县</v>
          </cell>
          <cell r="C535">
            <v>66.986800000000002</v>
          </cell>
          <cell r="D535">
            <v>63.796952380952384</v>
          </cell>
          <cell r="E535" t="str">
            <v xml:space="preserve"> </v>
          </cell>
          <cell r="F535">
            <v>0</v>
          </cell>
          <cell r="G535">
            <v>66.986800000000002</v>
          </cell>
          <cell r="H535">
            <v>63.796952380952384</v>
          </cell>
          <cell r="I535">
            <v>41.753025000000001</v>
          </cell>
          <cell r="J535">
            <v>39.764785714285715</v>
          </cell>
          <cell r="K535" t="str">
            <v xml:space="preserve"> </v>
          </cell>
          <cell r="L535">
            <v>0</v>
          </cell>
          <cell r="M535">
            <v>41.753025000000001</v>
          </cell>
          <cell r="N535">
            <v>39.764785714285715</v>
          </cell>
        </row>
        <row r="536">
          <cell r="A536" t="str">
            <v>5370</v>
          </cell>
          <cell r="B536" t="str">
            <v>CCL5370  玉林市</v>
          </cell>
          <cell r="C536">
            <v>2376.1821669999999</v>
          </cell>
          <cell r="D536">
            <v>2263.0306352380949</v>
          </cell>
          <cell r="E536" t="str">
            <v xml:space="preserve"> </v>
          </cell>
          <cell r="F536">
            <v>0</v>
          </cell>
          <cell r="G536">
            <v>2376.1821669999999</v>
          </cell>
          <cell r="H536">
            <v>2263.0306352380949</v>
          </cell>
          <cell r="I536">
            <v>256.6121</v>
          </cell>
          <cell r="J536">
            <v>244.39247619047617</v>
          </cell>
          <cell r="K536" t="str">
            <v xml:space="preserve"> </v>
          </cell>
          <cell r="L536">
            <v>0</v>
          </cell>
          <cell r="M536">
            <v>256.6121</v>
          </cell>
          <cell r="N536">
            <v>244.39247619047617</v>
          </cell>
        </row>
        <row r="537">
          <cell r="A537" t="str">
            <v>5430</v>
          </cell>
          <cell r="B537" t="str">
            <v>CCL5430  梧州市</v>
          </cell>
          <cell r="C537">
            <v>2063.7463200000002</v>
          </cell>
          <cell r="D537">
            <v>1965.4726857142857</v>
          </cell>
          <cell r="E537" t="str">
            <v xml:space="preserve"> </v>
          </cell>
          <cell r="F537">
            <v>0</v>
          </cell>
          <cell r="G537">
            <v>2063.7463200000002</v>
          </cell>
          <cell r="H537">
            <v>1965.4726857142857</v>
          </cell>
          <cell r="I537">
            <v>109.755278</v>
          </cell>
          <cell r="J537">
            <v>104.52883619047618</v>
          </cell>
          <cell r="K537" t="str">
            <v xml:space="preserve"> </v>
          </cell>
          <cell r="L537">
            <v>0</v>
          </cell>
          <cell r="M537">
            <v>109.755278</v>
          </cell>
          <cell r="N537">
            <v>104.52883619047618</v>
          </cell>
        </row>
        <row r="538">
          <cell r="A538" t="str">
            <v>5360</v>
          </cell>
          <cell r="B538" t="str">
            <v>CCL5360  北海市</v>
          </cell>
          <cell r="C538">
            <v>1056.4658650000001</v>
          </cell>
          <cell r="D538">
            <v>1006.1579666666668</v>
          </cell>
          <cell r="E538" t="str">
            <v xml:space="preserve"> </v>
          </cell>
          <cell r="F538">
            <v>0</v>
          </cell>
          <cell r="G538">
            <v>1056.4658650000001</v>
          </cell>
          <cell r="H538">
            <v>1006.1579666666668</v>
          </cell>
          <cell r="I538">
            <v>59.545639000000001</v>
          </cell>
          <cell r="J538">
            <v>56.710132380952381</v>
          </cell>
          <cell r="K538" t="str">
            <v xml:space="preserve"> </v>
          </cell>
          <cell r="L538">
            <v>0</v>
          </cell>
          <cell r="M538">
            <v>59.545639000000001</v>
          </cell>
          <cell r="N538">
            <v>56.710132380952381</v>
          </cell>
        </row>
        <row r="539">
          <cell r="A539" t="str">
            <v>5330</v>
          </cell>
          <cell r="B539" t="str">
            <v>CCL5330  百色市</v>
          </cell>
          <cell r="C539">
            <v>1489.167514</v>
          </cell>
          <cell r="D539">
            <v>1418.2547752380951</v>
          </cell>
          <cell r="E539" t="str">
            <v xml:space="preserve"> </v>
          </cell>
          <cell r="F539">
            <v>0</v>
          </cell>
          <cell r="G539">
            <v>1489.167514</v>
          </cell>
          <cell r="H539">
            <v>1418.2547752380951</v>
          </cell>
          <cell r="I539">
            <v>107.01510400000001</v>
          </cell>
          <cell r="J539">
            <v>101.91914666666668</v>
          </cell>
          <cell r="K539" t="str">
            <v xml:space="preserve"> </v>
          </cell>
          <cell r="L539">
            <v>0</v>
          </cell>
          <cell r="M539">
            <v>107.01510400000001</v>
          </cell>
          <cell r="N539">
            <v>101.91914666666668</v>
          </cell>
        </row>
        <row r="540">
          <cell r="A540" t="str">
            <v>5470</v>
          </cell>
          <cell r="B540" t="str">
            <v>CCL5470  河池市</v>
          </cell>
          <cell r="C540">
            <v>652.43279900000016</v>
          </cell>
          <cell r="D540">
            <v>621.36457047619058</v>
          </cell>
          <cell r="E540" t="str">
            <v xml:space="preserve"> </v>
          </cell>
          <cell r="F540">
            <v>0</v>
          </cell>
          <cell r="G540">
            <v>652.43279900000016</v>
          </cell>
          <cell r="H540">
            <v>621.36457047619058</v>
          </cell>
          <cell r="I540">
            <v>90.908260000000013</v>
          </cell>
          <cell r="J540">
            <v>86.579295238095241</v>
          </cell>
          <cell r="K540" t="str">
            <v xml:space="preserve"> </v>
          </cell>
          <cell r="L540">
            <v>0</v>
          </cell>
          <cell r="M540">
            <v>90.908260000000013</v>
          </cell>
          <cell r="N540">
            <v>86.579295238095241</v>
          </cell>
        </row>
        <row r="541">
          <cell r="A541" t="str">
            <v>5428</v>
          </cell>
          <cell r="B541" t="str">
            <v>CCL5428  贺州市</v>
          </cell>
          <cell r="C541">
            <v>266.56660399999998</v>
          </cell>
          <cell r="D541">
            <v>253.87295619047617</v>
          </cell>
          <cell r="E541" t="str">
            <v xml:space="preserve"> </v>
          </cell>
          <cell r="F541">
            <v>0</v>
          </cell>
          <cell r="G541">
            <v>266.56660399999998</v>
          </cell>
          <cell r="H541">
            <v>253.87295619047617</v>
          </cell>
          <cell r="I541">
            <v>22.646771999999999</v>
          </cell>
          <cell r="J541">
            <v>21.568354285714282</v>
          </cell>
          <cell r="K541" t="str">
            <v xml:space="preserve"> </v>
          </cell>
          <cell r="L541">
            <v>0</v>
          </cell>
          <cell r="M541">
            <v>22.646771999999999</v>
          </cell>
          <cell r="N541">
            <v>21.568354285714282</v>
          </cell>
        </row>
        <row r="542">
          <cell r="A542" t="str">
            <v>5381</v>
          </cell>
          <cell r="B542" t="str">
            <v>CCL5381  东兴市</v>
          </cell>
          <cell r="C542" t="str">
            <v xml:space="preserve"> </v>
          </cell>
          <cell r="D542">
            <v>0</v>
          </cell>
          <cell r="E542" t="str">
            <v xml:space="preserve"> </v>
          </cell>
          <cell r="F542">
            <v>0</v>
          </cell>
          <cell r="G542" t="str">
            <v xml:space="preserve"> </v>
          </cell>
          <cell r="H542">
            <v>0</v>
          </cell>
          <cell r="I542" t="str">
            <v xml:space="preserve"> </v>
          </cell>
          <cell r="J542">
            <v>0</v>
          </cell>
          <cell r="K542" t="str">
            <v xml:space="preserve"> </v>
          </cell>
          <cell r="L542">
            <v>0</v>
          </cell>
          <cell r="M542" t="str">
            <v xml:space="preserve"> </v>
          </cell>
          <cell r="N542">
            <v>0</v>
          </cell>
        </row>
        <row r="543">
          <cell r="A543" t="str">
            <v>5371</v>
          </cell>
          <cell r="B543" t="str">
            <v>CCL5371  贵港市</v>
          </cell>
          <cell r="C543">
            <v>332.97059099999996</v>
          </cell>
          <cell r="D543">
            <v>317.11484857142852</v>
          </cell>
          <cell r="E543" t="str">
            <v xml:space="preserve"> </v>
          </cell>
          <cell r="F543">
            <v>0</v>
          </cell>
          <cell r="G543">
            <v>332.97059099999996</v>
          </cell>
          <cell r="H543">
            <v>317.11484857142852</v>
          </cell>
          <cell r="I543">
            <v>43.268018999999995</v>
          </cell>
          <cell r="J543">
            <v>41.207637142857138</v>
          </cell>
          <cell r="K543" t="str">
            <v xml:space="preserve"> </v>
          </cell>
          <cell r="L543">
            <v>0</v>
          </cell>
          <cell r="M543">
            <v>43.268018999999995</v>
          </cell>
          <cell r="N543">
            <v>41.207637142857138</v>
          </cell>
        </row>
        <row r="544">
          <cell r="A544" t="str">
            <v>5372</v>
          </cell>
          <cell r="B544" t="str">
            <v>CCL5372  桂平市</v>
          </cell>
          <cell r="C544">
            <v>136.91036199999999</v>
          </cell>
          <cell r="D544">
            <v>130.39082095238095</v>
          </cell>
          <cell r="E544" t="str">
            <v xml:space="preserve"> </v>
          </cell>
          <cell r="F544">
            <v>0</v>
          </cell>
          <cell r="G544">
            <v>136.91036199999999</v>
          </cell>
          <cell r="H544">
            <v>130.39082095238095</v>
          </cell>
          <cell r="I544">
            <v>51.573170000000005</v>
          </cell>
          <cell r="J544">
            <v>49.117304761904762</v>
          </cell>
          <cell r="K544" t="str">
            <v xml:space="preserve"> </v>
          </cell>
          <cell r="L544">
            <v>0</v>
          </cell>
          <cell r="M544">
            <v>51.573170000000005</v>
          </cell>
          <cell r="N544">
            <v>49.117304761904762</v>
          </cell>
        </row>
        <row r="545">
          <cell r="A545" t="str">
            <v>5326</v>
          </cell>
          <cell r="B545" t="str">
            <v>CCL5326  凭祥市</v>
          </cell>
          <cell r="C545">
            <v>74.561434000000006</v>
          </cell>
          <cell r="D545">
            <v>71.010889523809524</v>
          </cell>
          <cell r="E545" t="str">
            <v xml:space="preserve"> </v>
          </cell>
          <cell r="F545">
            <v>0</v>
          </cell>
          <cell r="G545">
            <v>74.561434000000006</v>
          </cell>
          <cell r="H545">
            <v>71.010889523809524</v>
          </cell>
          <cell r="I545">
            <v>0</v>
          </cell>
          <cell r="J545">
            <v>0</v>
          </cell>
          <cell r="K545" t="str">
            <v xml:space="preserve"> 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5375</v>
          </cell>
          <cell r="B546" t="str">
            <v>CCL5375  容县</v>
          </cell>
          <cell r="C546">
            <v>174.12136800000002</v>
          </cell>
          <cell r="D546">
            <v>165.82987428571428</v>
          </cell>
          <cell r="E546" t="str">
            <v xml:space="preserve"> </v>
          </cell>
          <cell r="F546">
            <v>0</v>
          </cell>
          <cell r="G546">
            <v>174.12136800000002</v>
          </cell>
          <cell r="H546">
            <v>165.82987428571428</v>
          </cell>
          <cell r="I546">
            <v>48.368186999999992</v>
          </cell>
          <cell r="J546">
            <v>46.064939999999993</v>
          </cell>
          <cell r="K546" t="str">
            <v xml:space="preserve"> </v>
          </cell>
          <cell r="L546">
            <v>0</v>
          </cell>
          <cell r="M546">
            <v>48.368186999999992</v>
          </cell>
          <cell r="N546">
            <v>46.064939999999993</v>
          </cell>
        </row>
        <row r="547">
          <cell r="A547" t="str">
            <v>5304</v>
          </cell>
          <cell r="B547" t="str">
            <v>CCL5304  宾阳县</v>
          </cell>
          <cell r="C547">
            <v>211.59996799999999</v>
          </cell>
          <cell r="D547">
            <v>201.52377904761903</v>
          </cell>
          <cell r="E547" t="str">
            <v xml:space="preserve"> </v>
          </cell>
          <cell r="F547">
            <v>0</v>
          </cell>
          <cell r="G547">
            <v>211.59996799999999</v>
          </cell>
          <cell r="H547">
            <v>201.52377904761903</v>
          </cell>
          <cell r="I547">
            <v>89.684884999999994</v>
          </cell>
          <cell r="J547">
            <v>85.414176190476184</v>
          </cell>
          <cell r="K547" t="str">
            <v xml:space="preserve"> </v>
          </cell>
          <cell r="L547">
            <v>0</v>
          </cell>
          <cell r="M547">
            <v>89.684884999999994</v>
          </cell>
          <cell r="N547">
            <v>85.414176190476184</v>
          </cell>
        </row>
        <row r="548">
          <cell r="A548" t="str">
            <v>5325</v>
          </cell>
          <cell r="B548" t="str">
            <v>CCL5325  宁明县</v>
          </cell>
          <cell r="C548" t="str">
            <v xml:space="preserve"> </v>
          </cell>
          <cell r="D548">
            <v>0</v>
          </cell>
          <cell r="E548" t="str">
            <v xml:space="preserve"> </v>
          </cell>
          <cell r="F548">
            <v>0</v>
          </cell>
          <cell r="G548" t="str">
            <v xml:space="preserve"> </v>
          </cell>
          <cell r="H548">
            <v>0</v>
          </cell>
          <cell r="I548" t="str">
            <v xml:space="preserve"> </v>
          </cell>
          <cell r="J548">
            <v>0</v>
          </cell>
          <cell r="K548" t="str">
            <v xml:space="preserve"> </v>
          </cell>
          <cell r="L548">
            <v>0</v>
          </cell>
          <cell r="M548" t="str">
            <v xml:space="preserve"> </v>
          </cell>
          <cell r="N548">
            <v>0</v>
          </cell>
        </row>
        <row r="549">
          <cell r="A549" t="str">
            <v>5354</v>
          </cell>
          <cell r="B549" t="str">
            <v>CCL5354  灵山县</v>
          </cell>
          <cell r="C549">
            <v>80.510272000000001</v>
          </cell>
          <cell r="D549">
            <v>76.676449523809524</v>
          </cell>
          <cell r="E549" t="str">
            <v xml:space="preserve"> </v>
          </cell>
          <cell r="F549">
            <v>0</v>
          </cell>
          <cell r="G549">
            <v>80.510272000000001</v>
          </cell>
          <cell r="H549">
            <v>76.676449523809524</v>
          </cell>
          <cell r="I549">
            <v>22.473468</v>
          </cell>
          <cell r="J549">
            <v>21.403302857142858</v>
          </cell>
          <cell r="K549" t="str">
            <v xml:space="preserve"> </v>
          </cell>
          <cell r="L549">
            <v>0</v>
          </cell>
          <cell r="M549">
            <v>22.473468</v>
          </cell>
          <cell r="N549">
            <v>21.403302857142858</v>
          </cell>
        </row>
        <row r="550">
          <cell r="A550" t="str">
            <v>5350</v>
          </cell>
          <cell r="B550" t="str">
            <v>CCL5350  钦州市</v>
          </cell>
          <cell r="C550">
            <v>10.360221999999998</v>
          </cell>
          <cell r="D550">
            <v>9.8668780952380928</v>
          </cell>
          <cell r="E550" t="str">
            <v xml:space="preserve"> </v>
          </cell>
          <cell r="F550">
            <v>0</v>
          </cell>
          <cell r="G550">
            <v>10.360221999999998</v>
          </cell>
          <cell r="H550">
            <v>9.8668780952380928</v>
          </cell>
          <cell r="I550">
            <v>10.360221999999998</v>
          </cell>
          <cell r="J550">
            <v>9.8668780952380928</v>
          </cell>
          <cell r="K550" t="str">
            <v xml:space="preserve"> </v>
          </cell>
          <cell r="L550">
            <v>0</v>
          </cell>
          <cell r="M550">
            <v>10.360221999999998</v>
          </cell>
          <cell r="N550">
            <v>9.8668780952380928</v>
          </cell>
        </row>
        <row r="551">
          <cell r="A551" t="str">
            <v>3417</v>
          </cell>
          <cell r="B551" t="str">
            <v>CCL3417  龙南县</v>
          </cell>
          <cell r="C551">
            <v>374.03393699999998</v>
          </cell>
          <cell r="D551">
            <v>356.22279714285713</v>
          </cell>
          <cell r="E551" t="str">
            <v xml:space="preserve"> </v>
          </cell>
          <cell r="F551">
            <v>0</v>
          </cell>
          <cell r="G551">
            <v>374.03393699999998</v>
          </cell>
          <cell r="H551">
            <v>356.22279714285713</v>
          </cell>
          <cell r="I551">
            <v>60.627721999999999</v>
          </cell>
          <cell r="J551">
            <v>57.740687619047613</v>
          </cell>
          <cell r="K551" t="str">
            <v xml:space="preserve"> </v>
          </cell>
          <cell r="L551">
            <v>0</v>
          </cell>
          <cell r="M551">
            <v>60.627721999999999</v>
          </cell>
          <cell r="N551">
            <v>57.740687619047613</v>
          </cell>
        </row>
        <row r="552">
          <cell r="A552" t="str">
            <v>3324</v>
          </cell>
          <cell r="B552" t="str">
            <v>CCL3324  修水县</v>
          </cell>
          <cell r="C552">
            <v>1234.660707</v>
          </cell>
          <cell r="D552">
            <v>1175.86734</v>
          </cell>
          <cell r="E552" t="str">
            <v xml:space="preserve"> </v>
          </cell>
          <cell r="F552">
            <v>0</v>
          </cell>
          <cell r="G552">
            <v>1234.660707</v>
          </cell>
          <cell r="H552">
            <v>1175.86734</v>
          </cell>
          <cell r="I552">
            <v>116.49823499999999</v>
          </cell>
          <cell r="J552">
            <v>110.95069999999998</v>
          </cell>
          <cell r="K552" t="str">
            <v xml:space="preserve"> </v>
          </cell>
          <cell r="L552">
            <v>0</v>
          </cell>
          <cell r="M552">
            <v>116.49823499999999</v>
          </cell>
          <cell r="N552">
            <v>110.95069999999998</v>
          </cell>
        </row>
        <row r="553">
          <cell r="A553" t="str">
            <v>3322</v>
          </cell>
          <cell r="B553" t="str">
            <v>CCL3322  瑞昌市</v>
          </cell>
          <cell r="C553" t="str">
            <v xml:space="preserve"> </v>
          </cell>
          <cell r="D553">
            <v>0</v>
          </cell>
          <cell r="E553" t="str">
            <v xml:space="preserve"> </v>
          </cell>
          <cell r="F553">
            <v>0</v>
          </cell>
          <cell r="G553" t="str">
            <v xml:space="preserve"> </v>
          </cell>
          <cell r="H553">
            <v>0</v>
          </cell>
          <cell r="I553" t="str">
            <v xml:space="preserve"> </v>
          </cell>
          <cell r="J553">
            <v>0</v>
          </cell>
          <cell r="K553" t="str">
            <v xml:space="preserve"> </v>
          </cell>
          <cell r="L553">
            <v>0</v>
          </cell>
          <cell r="M553" t="str">
            <v xml:space="preserve"> </v>
          </cell>
          <cell r="N553">
            <v>0</v>
          </cell>
        </row>
        <row r="554">
          <cell r="A554" t="str">
            <v>3380</v>
          </cell>
          <cell r="B554" t="str">
            <v>CCL3380  新余市</v>
          </cell>
          <cell r="C554">
            <v>2537.7348119999997</v>
          </cell>
          <cell r="D554">
            <v>2416.8902971428565</v>
          </cell>
          <cell r="E554" t="str">
            <v xml:space="preserve"> </v>
          </cell>
          <cell r="F554">
            <v>0</v>
          </cell>
          <cell r="G554">
            <v>2537.7348119999997</v>
          </cell>
          <cell r="H554">
            <v>2416.8902971428565</v>
          </cell>
          <cell r="I554">
            <v>210.84348399999999</v>
          </cell>
          <cell r="J554">
            <v>200.80331809523807</v>
          </cell>
          <cell r="K554" t="str">
            <v xml:space="preserve"> </v>
          </cell>
          <cell r="L554">
            <v>0</v>
          </cell>
          <cell r="M554">
            <v>210.84348399999999</v>
          </cell>
          <cell r="N554">
            <v>200.80331809523807</v>
          </cell>
        </row>
        <row r="555">
          <cell r="A555" t="str">
            <v>3430</v>
          </cell>
          <cell r="B555" t="str">
            <v>CCL3430  吉安市</v>
          </cell>
          <cell r="C555">
            <v>2752.2770660000001</v>
          </cell>
          <cell r="D555">
            <v>2621.2162533333335</v>
          </cell>
          <cell r="E555" t="str">
            <v xml:space="preserve"> </v>
          </cell>
          <cell r="F555">
            <v>0</v>
          </cell>
          <cell r="G555">
            <v>2752.2770660000001</v>
          </cell>
          <cell r="H555">
            <v>2621.2162533333335</v>
          </cell>
          <cell r="I555">
            <v>210.90190699999999</v>
          </cell>
          <cell r="J555">
            <v>200.85895904761904</v>
          </cell>
          <cell r="K555" t="str">
            <v xml:space="preserve"> </v>
          </cell>
          <cell r="L555">
            <v>0</v>
          </cell>
          <cell r="M555">
            <v>210.90190699999999</v>
          </cell>
          <cell r="N555">
            <v>200.85895904761904</v>
          </cell>
        </row>
        <row r="556">
          <cell r="A556" t="str">
            <v>3360</v>
          </cell>
          <cell r="B556" t="str">
            <v>CCL3360  宜春市</v>
          </cell>
          <cell r="C556">
            <v>1205.1459910000001</v>
          </cell>
          <cell r="D556">
            <v>1147.7580866666667</v>
          </cell>
          <cell r="E556" t="str">
            <v xml:space="preserve"> </v>
          </cell>
          <cell r="F556">
            <v>0</v>
          </cell>
          <cell r="G556">
            <v>1205.1459910000001</v>
          </cell>
          <cell r="H556">
            <v>1147.7580866666667</v>
          </cell>
          <cell r="I556">
            <v>67.320305999999988</v>
          </cell>
          <cell r="J556">
            <v>64.114577142857129</v>
          </cell>
          <cell r="K556" t="str">
            <v xml:space="preserve"> </v>
          </cell>
          <cell r="L556">
            <v>0</v>
          </cell>
          <cell r="M556">
            <v>67.320305999999988</v>
          </cell>
          <cell r="N556">
            <v>64.114577142857129</v>
          </cell>
        </row>
        <row r="557">
          <cell r="A557" t="str">
            <v>3354</v>
          </cell>
          <cell r="B557" t="str">
            <v>CCL3354  贵溪市</v>
          </cell>
          <cell r="C557">
            <v>1015.1416190000001</v>
          </cell>
          <cell r="D557">
            <v>966.80154190476196</v>
          </cell>
          <cell r="E557" t="str">
            <v xml:space="preserve"> </v>
          </cell>
          <cell r="F557">
            <v>0</v>
          </cell>
          <cell r="G557">
            <v>1015.1416190000001</v>
          </cell>
          <cell r="H557">
            <v>966.80154190476196</v>
          </cell>
          <cell r="I557">
            <v>66.994106000000002</v>
          </cell>
          <cell r="J557">
            <v>63.803910476190474</v>
          </cell>
          <cell r="K557" t="str">
            <v xml:space="preserve"> </v>
          </cell>
          <cell r="L557">
            <v>0</v>
          </cell>
          <cell r="M557">
            <v>66.994106000000002</v>
          </cell>
          <cell r="N557">
            <v>63.803910476190474</v>
          </cell>
        </row>
        <row r="558">
          <cell r="A558" t="str">
            <v>3308</v>
          </cell>
          <cell r="B558" t="str">
            <v>CCL3308  高安市</v>
          </cell>
          <cell r="C558">
            <v>-62.877700000000004</v>
          </cell>
          <cell r="D558">
            <v>0</v>
          </cell>
          <cell r="E558" t="str">
            <v xml:space="preserve"> </v>
          </cell>
          <cell r="F558">
            <v>0</v>
          </cell>
          <cell r="G558">
            <v>-62.877700000000004</v>
          </cell>
          <cell r="H558">
            <v>0</v>
          </cell>
          <cell r="I558" t="str">
            <v xml:space="preserve"> </v>
          </cell>
          <cell r="J558">
            <v>0</v>
          </cell>
          <cell r="K558" t="str">
            <v xml:space="preserve"> </v>
          </cell>
          <cell r="L558">
            <v>0</v>
          </cell>
          <cell r="M558" t="str">
            <v xml:space="preserve"> </v>
          </cell>
          <cell r="N558">
            <v>0</v>
          </cell>
        </row>
        <row r="559">
          <cell r="A559" t="str">
            <v>3425</v>
          </cell>
          <cell r="B559" t="str">
            <v>CCL3425  瑞金市</v>
          </cell>
          <cell r="C559">
            <v>923.26175799999987</v>
          </cell>
          <cell r="D559">
            <v>879.29691238095222</v>
          </cell>
          <cell r="E559" t="str">
            <v xml:space="preserve"> </v>
          </cell>
          <cell r="F559">
            <v>0</v>
          </cell>
          <cell r="G559">
            <v>923.26175799999987</v>
          </cell>
          <cell r="H559">
            <v>879.29691238095222</v>
          </cell>
          <cell r="I559">
            <v>81.928749999999994</v>
          </cell>
          <cell r="J559">
            <v>78.027380952380938</v>
          </cell>
          <cell r="K559" t="str">
            <v xml:space="preserve"> </v>
          </cell>
          <cell r="L559">
            <v>0</v>
          </cell>
          <cell r="M559">
            <v>81.928749999999994</v>
          </cell>
          <cell r="N559">
            <v>78.027380952380938</v>
          </cell>
        </row>
        <row r="560">
          <cell r="A560" t="str">
            <v>3312</v>
          </cell>
          <cell r="B560" t="str">
            <v>CCL3312  樟树市</v>
          </cell>
          <cell r="C560">
            <v>1333.7001099999998</v>
          </cell>
          <cell r="D560">
            <v>1270.1905809523807</v>
          </cell>
          <cell r="E560" t="str">
            <v xml:space="preserve"> </v>
          </cell>
          <cell r="F560">
            <v>0</v>
          </cell>
          <cell r="G560">
            <v>1333.7001099999998</v>
          </cell>
          <cell r="H560">
            <v>1270.1905809523807</v>
          </cell>
          <cell r="I560">
            <v>111.73116599999999</v>
          </cell>
          <cell r="J560">
            <v>106.41063428571427</v>
          </cell>
          <cell r="K560" t="str">
            <v xml:space="preserve"> </v>
          </cell>
          <cell r="L560">
            <v>0</v>
          </cell>
          <cell r="M560">
            <v>111.73116599999999</v>
          </cell>
          <cell r="N560">
            <v>106.41063428571427</v>
          </cell>
        </row>
        <row r="561">
          <cell r="A561" t="str">
            <v>3333</v>
          </cell>
          <cell r="B561" t="str">
            <v>CCL3333  乐平市</v>
          </cell>
          <cell r="C561">
            <v>606.01006800000005</v>
          </cell>
          <cell r="D561">
            <v>577.1524457142857</v>
          </cell>
          <cell r="E561" t="str">
            <v xml:space="preserve"> </v>
          </cell>
          <cell r="F561">
            <v>0</v>
          </cell>
          <cell r="G561">
            <v>606.01006800000005</v>
          </cell>
          <cell r="H561">
            <v>577.1524457142857</v>
          </cell>
          <cell r="I561" t="str">
            <v xml:space="preserve"> </v>
          </cell>
          <cell r="J561">
            <v>0</v>
          </cell>
          <cell r="K561" t="str">
            <v xml:space="preserve"> </v>
          </cell>
          <cell r="L561">
            <v>0</v>
          </cell>
          <cell r="M561" t="str">
            <v xml:space="preserve"> </v>
          </cell>
          <cell r="N561">
            <v>0</v>
          </cell>
        </row>
        <row r="562">
          <cell r="A562" t="str">
            <v>3350</v>
          </cell>
          <cell r="B562" t="str">
            <v>CCL3350  鹰潭市</v>
          </cell>
          <cell r="C562">
            <v>670.34769399999993</v>
          </cell>
          <cell r="D562">
            <v>638.42637523809515</v>
          </cell>
          <cell r="E562" t="str">
            <v xml:space="preserve"> </v>
          </cell>
          <cell r="F562">
            <v>0</v>
          </cell>
          <cell r="G562">
            <v>670.34769399999993</v>
          </cell>
          <cell r="H562">
            <v>638.42637523809515</v>
          </cell>
          <cell r="I562">
            <v>2.3094000000000001</v>
          </cell>
          <cell r="J562">
            <v>2.1994285714285713</v>
          </cell>
          <cell r="K562" t="str">
            <v xml:space="preserve"> </v>
          </cell>
          <cell r="L562">
            <v>0</v>
          </cell>
          <cell r="M562">
            <v>2.3094000000000001</v>
          </cell>
          <cell r="N562">
            <v>2.1994285714285713</v>
          </cell>
        </row>
        <row r="563">
          <cell r="A563" t="str">
            <v>3432</v>
          </cell>
          <cell r="B563" t="str">
            <v>CCL3432  安福县</v>
          </cell>
          <cell r="C563">
            <v>466.37574300000006</v>
          </cell>
          <cell r="D563">
            <v>444.16737428571435</v>
          </cell>
          <cell r="E563" t="str">
            <v xml:space="preserve"> </v>
          </cell>
          <cell r="F563">
            <v>0</v>
          </cell>
          <cell r="G563">
            <v>466.37574300000006</v>
          </cell>
          <cell r="H563">
            <v>444.16737428571435</v>
          </cell>
          <cell r="I563">
            <v>51.804863999999995</v>
          </cell>
          <cell r="J563">
            <v>49.337965714285708</v>
          </cell>
          <cell r="K563" t="str">
            <v xml:space="preserve"> </v>
          </cell>
          <cell r="L563">
            <v>0</v>
          </cell>
          <cell r="M563">
            <v>51.804863999999995</v>
          </cell>
          <cell r="N563">
            <v>49.337965714285708</v>
          </cell>
        </row>
        <row r="564">
          <cell r="A564" t="str">
            <v>3447</v>
          </cell>
          <cell r="B564" t="str">
            <v>CCL3447  南城县</v>
          </cell>
          <cell r="C564">
            <v>577.4791459999999</v>
          </cell>
          <cell r="D564">
            <v>549.98013904761888</v>
          </cell>
          <cell r="E564" t="str">
            <v xml:space="preserve"> </v>
          </cell>
          <cell r="F564">
            <v>0</v>
          </cell>
          <cell r="G564">
            <v>577.4791459999999</v>
          </cell>
          <cell r="H564">
            <v>549.98013904761888</v>
          </cell>
          <cell r="I564">
            <v>31.126413999999993</v>
          </cell>
          <cell r="J564">
            <v>29.644203809523802</v>
          </cell>
          <cell r="K564" t="str">
            <v xml:space="preserve"> </v>
          </cell>
          <cell r="L564">
            <v>0</v>
          </cell>
          <cell r="M564">
            <v>31.126413999999993</v>
          </cell>
          <cell r="N564">
            <v>29.644203809523802</v>
          </cell>
        </row>
        <row r="565">
          <cell r="A565" t="str">
            <v>3428</v>
          </cell>
          <cell r="B565" t="str">
            <v>CCL3428  宁都县</v>
          </cell>
          <cell r="C565">
            <v>125.477333</v>
          </cell>
          <cell r="D565">
            <v>119.5022219047619</v>
          </cell>
          <cell r="E565" t="str">
            <v xml:space="preserve"> </v>
          </cell>
          <cell r="F565">
            <v>0</v>
          </cell>
          <cell r="G565">
            <v>125.477333</v>
          </cell>
          <cell r="H565">
            <v>119.5022219047619</v>
          </cell>
          <cell r="I565" t="str">
            <v xml:space="preserve"> </v>
          </cell>
          <cell r="J565">
            <v>0</v>
          </cell>
          <cell r="K565" t="str">
            <v xml:space="preserve"> </v>
          </cell>
          <cell r="L565">
            <v>0</v>
          </cell>
          <cell r="M565" t="str">
            <v xml:space="preserve"> </v>
          </cell>
          <cell r="N565">
            <v>0</v>
          </cell>
        </row>
        <row r="566">
          <cell r="A566" t="str">
            <v>3311</v>
          </cell>
          <cell r="B566" t="str">
            <v>CCL3311  丰城市</v>
          </cell>
          <cell r="C566">
            <v>407.53373599999998</v>
          </cell>
          <cell r="D566">
            <v>388.12736761904756</v>
          </cell>
          <cell r="E566" t="str">
            <v xml:space="preserve"> </v>
          </cell>
          <cell r="F566">
            <v>0</v>
          </cell>
          <cell r="G566">
            <v>407.53373599999998</v>
          </cell>
          <cell r="H566">
            <v>388.12736761904756</v>
          </cell>
          <cell r="I566">
            <v>45.162312999999997</v>
          </cell>
          <cell r="J566">
            <v>43.011726666666661</v>
          </cell>
          <cell r="K566" t="str">
            <v xml:space="preserve"> </v>
          </cell>
          <cell r="L566">
            <v>0</v>
          </cell>
          <cell r="M566">
            <v>45.162312999999997</v>
          </cell>
          <cell r="N566">
            <v>43.011726666666661</v>
          </cell>
        </row>
        <row r="567">
          <cell r="A567" t="str">
            <v>6101</v>
          </cell>
          <cell r="B567" t="str">
            <v>CCL6101  龙泉绎区</v>
          </cell>
          <cell r="C567">
            <v>24.906282000000001</v>
          </cell>
          <cell r="D567">
            <v>23.720268571428573</v>
          </cell>
          <cell r="E567" t="str">
            <v xml:space="preserve"> </v>
          </cell>
          <cell r="F567">
            <v>0</v>
          </cell>
          <cell r="G567">
            <v>24.906282000000001</v>
          </cell>
          <cell r="H567">
            <v>23.720268571428573</v>
          </cell>
          <cell r="I567">
            <v>24.906282000000001</v>
          </cell>
          <cell r="J567">
            <v>23.720268571428573</v>
          </cell>
          <cell r="K567" t="str">
            <v xml:space="preserve"> </v>
          </cell>
          <cell r="L567">
            <v>0</v>
          </cell>
          <cell r="M567">
            <v>24.906282000000001</v>
          </cell>
          <cell r="N567">
            <v>23.720268571428573</v>
          </cell>
        </row>
        <row r="568">
          <cell r="A568" t="str">
            <v>4022</v>
          </cell>
          <cell r="B568" t="str">
            <v>CCL4022  江津市</v>
          </cell>
          <cell r="C568">
            <v>969.23411699999997</v>
          </cell>
          <cell r="D568">
            <v>923.0801114285714</v>
          </cell>
          <cell r="E568" t="str">
            <v xml:space="preserve"> </v>
          </cell>
          <cell r="F568">
            <v>0</v>
          </cell>
          <cell r="G568">
            <v>969.23411699999997</v>
          </cell>
          <cell r="H568">
            <v>923.0801114285714</v>
          </cell>
          <cell r="I568">
            <v>88.317287999999991</v>
          </cell>
          <cell r="J568">
            <v>84.111702857142845</v>
          </cell>
          <cell r="K568" t="str">
            <v xml:space="preserve"> </v>
          </cell>
          <cell r="L568">
            <v>0</v>
          </cell>
          <cell r="M568">
            <v>88.317287999999991</v>
          </cell>
          <cell r="N568">
            <v>84.111702857142845</v>
          </cell>
        </row>
        <row r="569">
          <cell r="A569" t="str">
            <v>4021</v>
          </cell>
          <cell r="B569" t="str">
            <v>CCL4021  永川市</v>
          </cell>
          <cell r="C569">
            <v>146.229423</v>
          </cell>
          <cell r="D569">
            <v>139.26611714285713</v>
          </cell>
          <cell r="E569" t="str">
            <v xml:space="preserve"> </v>
          </cell>
          <cell r="F569">
            <v>0</v>
          </cell>
          <cell r="G569">
            <v>146.229423</v>
          </cell>
          <cell r="H569">
            <v>139.26611714285713</v>
          </cell>
          <cell r="I569">
            <v>88.129479000000003</v>
          </cell>
          <cell r="J569">
            <v>83.932837142857139</v>
          </cell>
          <cell r="K569" t="str">
            <v xml:space="preserve"> </v>
          </cell>
          <cell r="L569">
            <v>0</v>
          </cell>
          <cell r="M569">
            <v>88.129479000000003</v>
          </cell>
          <cell r="N569">
            <v>83.932837142857139</v>
          </cell>
        </row>
        <row r="570">
          <cell r="A570" t="str">
            <v>4023</v>
          </cell>
          <cell r="B570" t="str">
            <v>CCL4023  大足县</v>
          </cell>
          <cell r="C570">
            <v>36.754310000000004</v>
          </cell>
          <cell r="D570">
            <v>35.004104761904763</v>
          </cell>
          <cell r="E570" t="str">
            <v xml:space="preserve"> </v>
          </cell>
          <cell r="F570">
            <v>0</v>
          </cell>
          <cell r="G570">
            <v>36.754310000000004</v>
          </cell>
          <cell r="H570">
            <v>35.004104761904763</v>
          </cell>
          <cell r="I570">
            <v>36.754310000000004</v>
          </cell>
          <cell r="J570">
            <v>35.004104761904763</v>
          </cell>
          <cell r="K570" t="str">
            <v xml:space="preserve"> </v>
          </cell>
          <cell r="L570">
            <v>0</v>
          </cell>
          <cell r="M570">
            <v>36.754310000000004</v>
          </cell>
          <cell r="N570">
            <v>35.004104761904763</v>
          </cell>
        </row>
        <row r="571">
          <cell r="A571" t="str">
            <v>6421</v>
          </cell>
          <cell r="B571" t="str">
            <v>CCL6421  隆昌县</v>
          </cell>
          <cell r="C571">
            <v>171.09800999999999</v>
          </cell>
          <cell r="D571">
            <v>162.95048571428569</v>
          </cell>
          <cell r="E571" t="str">
            <v xml:space="preserve"> </v>
          </cell>
          <cell r="F571">
            <v>0</v>
          </cell>
          <cell r="G571">
            <v>171.09800999999999</v>
          </cell>
          <cell r="H571">
            <v>162.95048571428569</v>
          </cell>
          <cell r="I571">
            <v>132.212389</v>
          </cell>
          <cell r="J571">
            <v>125.91656095238095</v>
          </cell>
          <cell r="K571" t="str">
            <v xml:space="preserve"> </v>
          </cell>
          <cell r="L571">
            <v>0</v>
          </cell>
          <cell r="M571">
            <v>132.212389</v>
          </cell>
          <cell r="N571">
            <v>125.91656095238095</v>
          </cell>
        </row>
        <row r="572">
          <cell r="A572" t="str">
            <v>6180</v>
          </cell>
          <cell r="B572" t="str">
            <v>CCL6180  德阳市</v>
          </cell>
          <cell r="C572">
            <v>8329.0425990000003</v>
          </cell>
          <cell r="D572">
            <v>7932.4215228571429</v>
          </cell>
          <cell r="E572" t="str">
            <v xml:space="preserve"> </v>
          </cell>
          <cell r="F572">
            <v>0</v>
          </cell>
          <cell r="G572">
            <v>8329.0425990000003</v>
          </cell>
          <cell r="H572">
            <v>7932.4215228571429</v>
          </cell>
          <cell r="I572">
            <v>824.01286200000004</v>
          </cell>
          <cell r="J572">
            <v>784.7741542857143</v>
          </cell>
          <cell r="K572" t="str">
            <v xml:space="preserve"> </v>
          </cell>
          <cell r="L572">
            <v>0</v>
          </cell>
          <cell r="M572">
            <v>824.01286200000004</v>
          </cell>
          <cell r="N572">
            <v>784.7741542857143</v>
          </cell>
        </row>
        <row r="573">
          <cell r="A573" t="str">
            <v>6182</v>
          </cell>
          <cell r="B573" t="str">
            <v>CCL6182  绵竹市</v>
          </cell>
          <cell r="C573">
            <v>59.366351999999999</v>
          </cell>
          <cell r="D573">
            <v>56.539382857142854</v>
          </cell>
          <cell r="E573" t="str">
            <v xml:space="preserve"> </v>
          </cell>
          <cell r="F573">
            <v>0</v>
          </cell>
          <cell r="G573">
            <v>59.366351999999999</v>
          </cell>
          <cell r="H573">
            <v>56.539382857142854</v>
          </cell>
          <cell r="I573">
            <v>25.428511999999998</v>
          </cell>
          <cell r="J573">
            <v>24.217630476190472</v>
          </cell>
          <cell r="K573" t="str">
            <v xml:space="preserve"> </v>
          </cell>
          <cell r="L573">
            <v>0</v>
          </cell>
          <cell r="M573">
            <v>25.428511999999998</v>
          </cell>
          <cell r="N573">
            <v>24.217630476190472</v>
          </cell>
        </row>
        <row r="574">
          <cell r="A574" t="str">
            <v>6184</v>
          </cell>
          <cell r="B574" t="str">
            <v>CCL6184  什邡市</v>
          </cell>
          <cell r="C574" t="str">
            <v xml:space="preserve"> </v>
          </cell>
          <cell r="D574">
            <v>0</v>
          </cell>
          <cell r="E574" t="str">
            <v xml:space="preserve"> </v>
          </cell>
          <cell r="F574">
            <v>0</v>
          </cell>
          <cell r="G574" t="str">
            <v xml:space="preserve"> </v>
          </cell>
          <cell r="H574">
            <v>0</v>
          </cell>
          <cell r="I574" t="str">
            <v xml:space="preserve"> </v>
          </cell>
          <cell r="J574">
            <v>0</v>
          </cell>
          <cell r="K574" t="str">
            <v xml:space="preserve"> </v>
          </cell>
          <cell r="L574">
            <v>0</v>
          </cell>
          <cell r="M574" t="str">
            <v xml:space="preserve"> </v>
          </cell>
          <cell r="N574">
            <v>0</v>
          </cell>
        </row>
        <row r="575">
          <cell r="A575" t="str">
            <v>6350</v>
          </cell>
          <cell r="B575" t="str">
            <v>CCL6350  达川市</v>
          </cell>
          <cell r="C575">
            <v>3199.476279</v>
          </cell>
          <cell r="D575">
            <v>3047.1202657142858</v>
          </cell>
          <cell r="E575" t="str">
            <v xml:space="preserve"> </v>
          </cell>
          <cell r="F575">
            <v>0</v>
          </cell>
          <cell r="G575">
            <v>3199.476279</v>
          </cell>
          <cell r="H575">
            <v>3047.1202657142858</v>
          </cell>
          <cell r="I575">
            <v>225.044555</v>
          </cell>
          <cell r="J575">
            <v>214.3281476190476</v>
          </cell>
          <cell r="K575" t="str">
            <v xml:space="preserve"> </v>
          </cell>
          <cell r="L575">
            <v>0</v>
          </cell>
          <cell r="M575">
            <v>225.044555</v>
          </cell>
          <cell r="N575">
            <v>214.3281476190476</v>
          </cell>
        </row>
        <row r="576">
          <cell r="A576" t="str">
            <v>6374</v>
          </cell>
          <cell r="B576" t="str">
            <v>CCL6374  阆中市</v>
          </cell>
          <cell r="C576">
            <v>340.45441799999998</v>
          </cell>
          <cell r="D576">
            <v>324.24230285714282</v>
          </cell>
          <cell r="E576" t="str">
            <v xml:space="preserve"> </v>
          </cell>
          <cell r="F576">
            <v>0</v>
          </cell>
          <cell r="G576">
            <v>340.45441799999998</v>
          </cell>
          <cell r="H576">
            <v>324.24230285714282</v>
          </cell>
          <cell r="I576">
            <v>39.309851999999999</v>
          </cell>
          <cell r="J576">
            <v>37.437954285714284</v>
          </cell>
          <cell r="K576" t="str">
            <v xml:space="preserve"> </v>
          </cell>
          <cell r="L576">
            <v>0</v>
          </cell>
          <cell r="M576">
            <v>39.309851999999999</v>
          </cell>
          <cell r="N576">
            <v>37.437954285714284</v>
          </cell>
        </row>
        <row r="577">
          <cell r="A577" t="str">
            <v>6290</v>
          </cell>
          <cell r="B577" t="str">
            <v>CCL6290  遂宁市</v>
          </cell>
          <cell r="C577">
            <v>2618.8221629999998</v>
          </cell>
          <cell r="D577">
            <v>2494.1163457142852</v>
          </cell>
          <cell r="E577" t="str">
            <v xml:space="preserve"> </v>
          </cell>
          <cell r="F577">
            <v>0</v>
          </cell>
          <cell r="G577">
            <v>2618.8221629999998</v>
          </cell>
          <cell r="H577">
            <v>2494.1163457142852</v>
          </cell>
          <cell r="I577">
            <v>213.81889499999997</v>
          </cell>
          <cell r="J577">
            <v>203.63704285714283</v>
          </cell>
          <cell r="K577" t="str">
            <v xml:space="preserve"> </v>
          </cell>
          <cell r="L577">
            <v>0</v>
          </cell>
          <cell r="M577">
            <v>213.81889499999997</v>
          </cell>
          <cell r="N577">
            <v>203.63704285714283</v>
          </cell>
        </row>
        <row r="578">
          <cell r="A578" t="str">
            <v>6292</v>
          </cell>
          <cell r="B578" t="str">
            <v>CCL6292  射洪县</v>
          </cell>
          <cell r="C578">
            <v>40.869643999999994</v>
          </cell>
          <cell r="D578">
            <v>38.923470476190467</v>
          </cell>
          <cell r="E578" t="str">
            <v xml:space="preserve"> </v>
          </cell>
          <cell r="F578">
            <v>0</v>
          </cell>
          <cell r="G578">
            <v>40.869643999999994</v>
          </cell>
          <cell r="H578">
            <v>38.923470476190467</v>
          </cell>
          <cell r="I578">
            <v>40.869643999999994</v>
          </cell>
          <cell r="J578">
            <v>38.923470476190467</v>
          </cell>
          <cell r="K578" t="str">
            <v xml:space="preserve"> </v>
          </cell>
          <cell r="L578">
            <v>0</v>
          </cell>
          <cell r="M578">
            <v>40.869643999999994</v>
          </cell>
          <cell r="N578">
            <v>38.923470476190467</v>
          </cell>
        </row>
        <row r="579">
          <cell r="A579" t="str">
            <v>6114</v>
          </cell>
          <cell r="B579" t="str">
            <v>CCL6114  新津县</v>
          </cell>
          <cell r="C579">
            <v>2560.8975280000004</v>
          </cell>
          <cell r="D579">
            <v>2438.9500266666669</v>
          </cell>
          <cell r="E579" t="str">
            <v xml:space="preserve"> </v>
          </cell>
          <cell r="F579">
            <v>0</v>
          </cell>
          <cell r="G579">
            <v>2560.8975280000004</v>
          </cell>
          <cell r="H579">
            <v>2438.9500266666669</v>
          </cell>
          <cell r="I579">
            <v>271.95889999999997</v>
          </cell>
          <cell r="J579">
            <v>259.00847619047613</v>
          </cell>
          <cell r="K579" t="str">
            <v xml:space="preserve"> </v>
          </cell>
          <cell r="L579">
            <v>0</v>
          </cell>
          <cell r="M579">
            <v>271.95889999999997</v>
          </cell>
          <cell r="N579">
            <v>259.00847619047613</v>
          </cell>
        </row>
        <row r="580">
          <cell r="A580" t="str">
            <v>6118</v>
          </cell>
          <cell r="B580" t="str">
            <v>CCL6118  都江堰市</v>
          </cell>
          <cell r="C580">
            <v>3291.4571969999997</v>
          </cell>
          <cell r="D580">
            <v>3134.7211399999997</v>
          </cell>
          <cell r="E580" t="str">
            <v xml:space="preserve"> </v>
          </cell>
          <cell r="F580">
            <v>0</v>
          </cell>
          <cell r="G580">
            <v>3291.4571969999997</v>
          </cell>
          <cell r="H580">
            <v>3134.7211399999997</v>
          </cell>
          <cell r="I580">
            <v>264.120317</v>
          </cell>
          <cell r="J580">
            <v>251.54315904761904</v>
          </cell>
          <cell r="K580" t="str">
            <v xml:space="preserve"> </v>
          </cell>
          <cell r="L580">
            <v>0</v>
          </cell>
          <cell r="M580">
            <v>264.120317</v>
          </cell>
          <cell r="N580">
            <v>251.54315904761904</v>
          </cell>
        </row>
        <row r="581">
          <cell r="A581" t="str">
            <v>6430</v>
          </cell>
          <cell r="B581" t="str">
            <v>CCL6430  自贡市</v>
          </cell>
          <cell r="C581">
            <v>2060.964058</v>
          </cell>
          <cell r="D581">
            <v>1962.8229123809524</v>
          </cell>
          <cell r="E581" t="str">
            <v xml:space="preserve"> </v>
          </cell>
          <cell r="F581">
            <v>0</v>
          </cell>
          <cell r="G581">
            <v>2060.964058</v>
          </cell>
          <cell r="H581">
            <v>1962.8229123809524</v>
          </cell>
          <cell r="I581">
            <v>172.84146499999997</v>
          </cell>
          <cell r="J581">
            <v>164.61091904761901</v>
          </cell>
          <cell r="K581" t="str">
            <v xml:space="preserve"> </v>
          </cell>
          <cell r="L581">
            <v>0</v>
          </cell>
          <cell r="M581">
            <v>172.84146499999997</v>
          </cell>
          <cell r="N581">
            <v>164.61091904761901</v>
          </cell>
        </row>
        <row r="582">
          <cell r="A582" t="str">
            <v>6200</v>
          </cell>
          <cell r="B582" t="str">
            <v>CCL6200  眉山县</v>
          </cell>
          <cell r="C582">
            <v>38.130133999999998</v>
          </cell>
          <cell r="D582">
            <v>36.314413333333327</v>
          </cell>
          <cell r="E582" t="str">
            <v xml:space="preserve"> </v>
          </cell>
          <cell r="F582">
            <v>0</v>
          </cell>
          <cell r="G582">
            <v>38.130133999999998</v>
          </cell>
          <cell r="H582">
            <v>36.314413333333327</v>
          </cell>
          <cell r="I582">
            <v>38.130133999999998</v>
          </cell>
          <cell r="J582">
            <v>36.314413333333327</v>
          </cell>
          <cell r="K582" t="str">
            <v xml:space="preserve"> </v>
          </cell>
          <cell r="L582">
            <v>0</v>
          </cell>
          <cell r="M582">
            <v>38.130133999999998</v>
          </cell>
          <cell r="N582">
            <v>36.314413333333327</v>
          </cell>
        </row>
        <row r="583">
          <cell r="A583" t="str">
            <v>6203</v>
          </cell>
          <cell r="B583" t="str">
            <v>CCL6203  洪雅县</v>
          </cell>
          <cell r="C583">
            <v>74.207011999999992</v>
          </cell>
          <cell r="D583">
            <v>70.673344761904758</v>
          </cell>
          <cell r="E583" t="str">
            <v xml:space="preserve"> </v>
          </cell>
          <cell r="F583">
            <v>0</v>
          </cell>
          <cell r="G583">
            <v>74.207011999999992</v>
          </cell>
          <cell r="H583">
            <v>70.673344761904758</v>
          </cell>
          <cell r="I583">
            <v>49.282347999999999</v>
          </cell>
          <cell r="J583">
            <v>46.935569523809519</v>
          </cell>
          <cell r="K583" t="str">
            <v xml:space="preserve"> </v>
          </cell>
          <cell r="L583">
            <v>0</v>
          </cell>
          <cell r="M583">
            <v>49.282347999999999</v>
          </cell>
          <cell r="N583">
            <v>46.935569523809519</v>
          </cell>
        </row>
        <row r="584">
          <cell r="A584" t="str">
            <v>6250</v>
          </cell>
          <cell r="B584" t="str">
            <v>CCL6250  雅安市</v>
          </cell>
          <cell r="C584">
            <v>885.06891500000006</v>
          </cell>
          <cell r="D584">
            <v>842.92277619047616</v>
          </cell>
          <cell r="E584" t="str">
            <v xml:space="preserve"> </v>
          </cell>
          <cell r="F584">
            <v>0</v>
          </cell>
          <cell r="G584">
            <v>885.06891500000006</v>
          </cell>
          <cell r="H584">
            <v>842.92277619047616</v>
          </cell>
          <cell r="I584">
            <v>124.23814699999997</v>
          </cell>
          <cell r="J584">
            <v>118.32204476190473</v>
          </cell>
          <cell r="K584" t="str">
            <v xml:space="preserve"> </v>
          </cell>
          <cell r="L584">
            <v>0</v>
          </cell>
          <cell r="M584">
            <v>124.23814699999997</v>
          </cell>
          <cell r="N584">
            <v>118.32204476190473</v>
          </cell>
        </row>
        <row r="585">
          <cell r="A585" t="str">
            <v>6115</v>
          </cell>
          <cell r="B585" t="str">
            <v>CCL6115  邛崃市</v>
          </cell>
          <cell r="C585">
            <v>424.177055</v>
          </cell>
          <cell r="D585">
            <v>403.9781476190476</v>
          </cell>
          <cell r="E585" t="str">
            <v xml:space="preserve"> </v>
          </cell>
          <cell r="F585">
            <v>0</v>
          </cell>
          <cell r="G585">
            <v>424.177055</v>
          </cell>
          <cell r="H585">
            <v>403.9781476190476</v>
          </cell>
          <cell r="I585">
            <v>69.622218000000004</v>
          </cell>
          <cell r="J585">
            <v>66.306874285714287</v>
          </cell>
          <cell r="K585" t="str">
            <v xml:space="preserve"> </v>
          </cell>
          <cell r="L585">
            <v>0</v>
          </cell>
          <cell r="M585">
            <v>69.622218000000004</v>
          </cell>
          <cell r="N585">
            <v>66.306874285714287</v>
          </cell>
        </row>
        <row r="586">
          <cell r="A586" t="str">
            <v>6360</v>
          </cell>
          <cell r="B586" t="str">
            <v>CCL6360  巴中市</v>
          </cell>
          <cell r="C586" t="str">
            <v xml:space="preserve"> </v>
          </cell>
          <cell r="D586">
            <v>0</v>
          </cell>
          <cell r="E586" t="str">
            <v xml:space="preserve"> </v>
          </cell>
          <cell r="F586">
            <v>0</v>
          </cell>
          <cell r="G586" t="str">
            <v xml:space="preserve"> </v>
          </cell>
          <cell r="H586">
            <v>0</v>
          </cell>
          <cell r="I586" t="str">
            <v xml:space="preserve"> </v>
          </cell>
          <cell r="J586">
            <v>0</v>
          </cell>
          <cell r="K586" t="str">
            <v xml:space="preserve"> </v>
          </cell>
          <cell r="L586">
            <v>0</v>
          </cell>
          <cell r="M586" t="str">
            <v xml:space="preserve"> </v>
          </cell>
          <cell r="N586">
            <v>0</v>
          </cell>
        </row>
        <row r="587">
          <cell r="A587" t="str">
            <v>6414</v>
          </cell>
          <cell r="B587" t="str">
            <v>CCL6414  简阳市</v>
          </cell>
          <cell r="C587">
            <v>71.153273000000013</v>
          </cell>
          <cell r="D587">
            <v>67.765021904761909</v>
          </cell>
          <cell r="E587" t="str">
            <v xml:space="preserve"> </v>
          </cell>
          <cell r="F587">
            <v>0</v>
          </cell>
          <cell r="G587">
            <v>71.153273000000013</v>
          </cell>
          <cell r="H587">
            <v>67.765021904761909</v>
          </cell>
          <cell r="I587">
            <v>71.153273000000013</v>
          </cell>
          <cell r="J587">
            <v>67.765021904761909</v>
          </cell>
          <cell r="K587" t="str">
            <v xml:space="preserve"> </v>
          </cell>
          <cell r="L587">
            <v>0</v>
          </cell>
          <cell r="M587">
            <v>71.153273000000013</v>
          </cell>
          <cell r="N587">
            <v>67.765021904761909</v>
          </cell>
        </row>
        <row r="588">
          <cell r="A588" t="str">
            <v>6413</v>
          </cell>
          <cell r="B588" t="str">
            <v>CCL6413  资阳市</v>
          </cell>
          <cell r="C588">
            <v>24.143991999999997</v>
          </cell>
          <cell r="D588">
            <v>22.994278095238091</v>
          </cell>
          <cell r="E588" t="str">
            <v xml:space="preserve"> </v>
          </cell>
          <cell r="F588">
            <v>0</v>
          </cell>
          <cell r="G588">
            <v>24.143991999999997</v>
          </cell>
          <cell r="H588">
            <v>22.994278095238091</v>
          </cell>
          <cell r="I588">
            <v>24.143991999999997</v>
          </cell>
          <cell r="J588">
            <v>22.994278095238091</v>
          </cell>
          <cell r="K588" t="str">
            <v xml:space="preserve"> </v>
          </cell>
          <cell r="L588">
            <v>0</v>
          </cell>
          <cell r="M588">
            <v>24.143991999999997</v>
          </cell>
          <cell r="N588">
            <v>22.994278095238091</v>
          </cell>
        </row>
        <row r="589">
          <cell r="A589" t="str">
            <v>6380</v>
          </cell>
          <cell r="B589" t="str">
            <v>CCL6380  广安市</v>
          </cell>
          <cell r="C589">
            <v>82.550252</v>
          </cell>
          <cell r="D589">
            <v>78.619287619047611</v>
          </cell>
          <cell r="E589" t="str">
            <v xml:space="preserve"> </v>
          </cell>
          <cell r="F589">
            <v>0</v>
          </cell>
          <cell r="G589">
            <v>82.550252</v>
          </cell>
          <cell r="H589">
            <v>78.619287619047611</v>
          </cell>
          <cell r="I589">
            <v>82.550252</v>
          </cell>
          <cell r="J589">
            <v>78.619287619047611</v>
          </cell>
          <cell r="K589" t="str">
            <v xml:space="preserve"> </v>
          </cell>
          <cell r="L589">
            <v>0</v>
          </cell>
          <cell r="M589">
            <v>82.550252</v>
          </cell>
          <cell r="N589">
            <v>78.619287619047611</v>
          </cell>
        </row>
        <row r="590">
          <cell r="A590" t="str">
            <v>5530</v>
          </cell>
          <cell r="B590" t="str">
            <v>CCL5530  六盘水市</v>
          </cell>
          <cell r="C590">
            <v>61.940280999999999</v>
          </cell>
          <cell r="D590">
            <v>58.990743809523806</v>
          </cell>
          <cell r="E590" t="str">
            <v xml:space="preserve"> </v>
          </cell>
          <cell r="F590">
            <v>0</v>
          </cell>
          <cell r="G590">
            <v>61.940280999999999</v>
          </cell>
          <cell r="H590">
            <v>58.990743809523806</v>
          </cell>
          <cell r="I590">
            <v>61.940280999999999</v>
          </cell>
          <cell r="J590">
            <v>58.990743809523806</v>
          </cell>
          <cell r="K590" t="str">
            <v xml:space="preserve"> </v>
          </cell>
          <cell r="L590">
            <v>0</v>
          </cell>
          <cell r="M590">
            <v>61.940280999999999</v>
          </cell>
          <cell r="N590">
            <v>58.990743809523806</v>
          </cell>
        </row>
        <row r="591">
          <cell r="A591" t="str">
            <v>5624</v>
          </cell>
          <cell r="B591" t="str">
            <v>CCL5624  兴义市</v>
          </cell>
          <cell r="C591">
            <v>307.409672</v>
          </cell>
          <cell r="D591">
            <v>292.77111619047616</v>
          </cell>
          <cell r="E591" t="str">
            <v xml:space="preserve"> </v>
          </cell>
          <cell r="F591">
            <v>0</v>
          </cell>
          <cell r="G591">
            <v>307.409672</v>
          </cell>
          <cell r="H591">
            <v>292.77111619047616</v>
          </cell>
          <cell r="I591">
            <v>17.971890000000002</v>
          </cell>
          <cell r="J591">
            <v>17.116085714285717</v>
          </cell>
          <cell r="K591" t="str">
            <v xml:space="preserve"> </v>
          </cell>
          <cell r="L591">
            <v>0</v>
          </cell>
          <cell r="M591">
            <v>17.971890000000002</v>
          </cell>
          <cell r="N591">
            <v>17.116085714285717</v>
          </cell>
        </row>
        <row r="592">
          <cell r="A592" t="str">
            <v>5543</v>
          </cell>
          <cell r="B592" t="str">
            <v>CCL5543  铜仁市</v>
          </cell>
          <cell r="C592">
            <v>972.61343100000011</v>
          </cell>
          <cell r="D592">
            <v>926.29850571428574</v>
          </cell>
          <cell r="E592" t="str">
            <v xml:space="preserve"> </v>
          </cell>
          <cell r="F592">
            <v>0</v>
          </cell>
          <cell r="G592">
            <v>972.61343100000011</v>
          </cell>
          <cell r="H592">
            <v>926.29850571428574</v>
          </cell>
          <cell r="I592">
            <v>54.394939999999998</v>
          </cell>
          <cell r="J592">
            <v>51.804704761904759</v>
          </cell>
          <cell r="K592" t="str">
            <v xml:space="preserve"> </v>
          </cell>
          <cell r="L592">
            <v>0</v>
          </cell>
          <cell r="M592">
            <v>54.394939999999998</v>
          </cell>
          <cell r="N592">
            <v>51.804704761904759</v>
          </cell>
        </row>
        <row r="593">
          <cell r="A593" t="str">
            <v>5560</v>
          </cell>
          <cell r="B593" t="str">
            <v>CCL5560  凯里市</v>
          </cell>
          <cell r="C593">
            <v>315.04194199999995</v>
          </cell>
          <cell r="D593">
            <v>300.03994476190468</v>
          </cell>
          <cell r="E593" t="str">
            <v xml:space="preserve"> </v>
          </cell>
          <cell r="F593">
            <v>0</v>
          </cell>
          <cell r="G593">
            <v>315.04194199999995</v>
          </cell>
          <cell r="H593">
            <v>300.03994476190468</v>
          </cell>
          <cell r="I593">
            <v>68.382340999999997</v>
          </cell>
          <cell r="J593">
            <v>65.126039047619045</v>
          </cell>
          <cell r="K593" t="str">
            <v xml:space="preserve"> </v>
          </cell>
          <cell r="L593">
            <v>0</v>
          </cell>
          <cell r="M593">
            <v>68.382340999999997</v>
          </cell>
          <cell r="N593">
            <v>65.126039047619045</v>
          </cell>
        </row>
        <row r="594">
          <cell r="A594" t="str">
            <v>5580</v>
          </cell>
          <cell r="B594" t="str">
            <v>CCL5580  都匀市</v>
          </cell>
          <cell r="C594">
            <v>19.9633</v>
          </cell>
          <cell r="D594">
            <v>19.012666666666664</v>
          </cell>
          <cell r="E594" t="str">
            <v xml:space="preserve"> </v>
          </cell>
          <cell r="F594">
            <v>0</v>
          </cell>
          <cell r="G594">
            <v>19.9633</v>
          </cell>
          <cell r="H594">
            <v>19.012666666666664</v>
          </cell>
          <cell r="I594">
            <v>19.9633</v>
          </cell>
          <cell r="J594">
            <v>19.012666666666664</v>
          </cell>
          <cell r="K594" t="str">
            <v xml:space="preserve"> </v>
          </cell>
          <cell r="L594">
            <v>0</v>
          </cell>
          <cell r="M594">
            <v>19.9633</v>
          </cell>
          <cell r="N594">
            <v>19.012666666666664</v>
          </cell>
        </row>
        <row r="595">
          <cell r="A595" t="str">
            <v>5577</v>
          </cell>
          <cell r="B595" t="str">
            <v>CCL5577  镇远县</v>
          </cell>
          <cell r="C595">
            <v>9.0478000000000005</v>
          </cell>
          <cell r="D595">
            <v>8.6169523809523803</v>
          </cell>
          <cell r="E595" t="str">
            <v xml:space="preserve"> </v>
          </cell>
          <cell r="F595">
            <v>0</v>
          </cell>
          <cell r="G595">
            <v>9.0478000000000005</v>
          </cell>
          <cell r="H595">
            <v>8.6169523809523803</v>
          </cell>
          <cell r="I595">
            <v>9.0478000000000005</v>
          </cell>
          <cell r="J595">
            <v>8.6169523809523803</v>
          </cell>
          <cell r="K595" t="str">
            <v xml:space="preserve"> </v>
          </cell>
          <cell r="L595">
            <v>0</v>
          </cell>
          <cell r="M595">
            <v>9.0478000000000005</v>
          </cell>
          <cell r="N595">
            <v>8.6169523809523803</v>
          </cell>
        </row>
        <row r="596">
          <cell r="A596" t="str">
            <v>5517</v>
          </cell>
          <cell r="B596" t="str">
            <v>CCL5517  毕节市</v>
          </cell>
          <cell r="C596">
            <v>8.0151219999999999</v>
          </cell>
          <cell r="D596">
            <v>7.6334495238095235</v>
          </cell>
          <cell r="E596" t="str">
            <v xml:space="preserve"> </v>
          </cell>
          <cell r="F596">
            <v>0</v>
          </cell>
          <cell r="G596">
            <v>8.0151219999999999</v>
          </cell>
          <cell r="H596">
            <v>7.6334495238095235</v>
          </cell>
          <cell r="I596">
            <v>8.0151219999999999</v>
          </cell>
          <cell r="J596">
            <v>7.6334495238095235</v>
          </cell>
          <cell r="K596" t="str">
            <v xml:space="preserve"> </v>
          </cell>
          <cell r="L596">
            <v>0</v>
          </cell>
          <cell r="M596">
            <v>8.0151219999999999</v>
          </cell>
          <cell r="N596">
            <v>7.6334495238095235</v>
          </cell>
        </row>
        <row r="597">
          <cell r="A597" t="str">
            <v>6503</v>
          </cell>
          <cell r="B597" t="str">
            <v>CCL6503  安宁市</v>
          </cell>
          <cell r="C597">
            <v>61.303486999999997</v>
          </cell>
          <cell r="D597">
            <v>58.384273333333326</v>
          </cell>
          <cell r="E597" t="str">
            <v xml:space="preserve"> </v>
          </cell>
          <cell r="F597">
            <v>0</v>
          </cell>
          <cell r="G597">
            <v>61.303486999999997</v>
          </cell>
          <cell r="H597">
            <v>58.384273333333326</v>
          </cell>
          <cell r="I597">
            <v>61.303486999999997</v>
          </cell>
          <cell r="J597">
            <v>58.384273333333326</v>
          </cell>
          <cell r="K597" t="str">
            <v xml:space="preserve"> </v>
          </cell>
          <cell r="L597">
            <v>0</v>
          </cell>
          <cell r="M597">
            <v>61.303486999999997</v>
          </cell>
          <cell r="N597">
            <v>58.384273333333326</v>
          </cell>
        </row>
        <row r="598">
          <cell r="A598" t="str">
            <v>6531</v>
          </cell>
          <cell r="B598" t="str">
            <v>CCL6531  玉溪市</v>
          </cell>
          <cell r="C598">
            <v>1464.089555</v>
          </cell>
          <cell r="D598">
            <v>1394.3710047619047</v>
          </cell>
          <cell r="E598" t="str">
            <v xml:space="preserve"> </v>
          </cell>
          <cell r="F598">
            <v>0</v>
          </cell>
          <cell r="G598">
            <v>1464.089555</v>
          </cell>
          <cell r="H598">
            <v>1394.3710047619047</v>
          </cell>
          <cell r="I598">
            <v>184.36234899999999</v>
          </cell>
          <cell r="J598">
            <v>175.58318952380952</v>
          </cell>
          <cell r="K598" t="str">
            <v xml:space="preserve"> </v>
          </cell>
          <cell r="L598">
            <v>0</v>
          </cell>
          <cell r="M598">
            <v>184.36234899999999</v>
          </cell>
          <cell r="N598">
            <v>175.58318952380952</v>
          </cell>
        </row>
        <row r="599">
          <cell r="A599" t="str">
            <v>6616</v>
          </cell>
          <cell r="B599" t="str">
            <v>CCL6616  开远市</v>
          </cell>
          <cell r="C599">
            <v>3149.2694540000007</v>
          </cell>
          <cell r="D599">
            <v>2999.3042419047624</v>
          </cell>
          <cell r="E599" t="str">
            <v xml:space="preserve"> </v>
          </cell>
          <cell r="F599">
            <v>0</v>
          </cell>
          <cell r="G599">
            <v>3149.2694540000007</v>
          </cell>
          <cell r="H599">
            <v>2999.3042419047624</v>
          </cell>
          <cell r="I599">
            <v>268.40963700000003</v>
          </cell>
          <cell r="J599">
            <v>255.62822571428575</v>
          </cell>
          <cell r="K599" t="str">
            <v xml:space="preserve"> </v>
          </cell>
          <cell r="L599">
            <v>0</v>
          </cell>
          <cell r="M599">
            <v>268.40963700000003</v>
          </cell>
          <cell r="N599">
            <v>255.62822571428575</v>
          </cell>
        </row>
        <row r="600">
          <cell r="A600" t="str">
            <v>6650</v>
          </cell>
          <cell r="B600" t="str">
            <v>CCL6650  思茅市</v>
          </cell>
          <cell r="C600">
            <v>467.80281699999995</v>
          </cell>
          <cell r="D600">
            <v>445.52649238095233</v>
          </cell>
          <cell r="E600" t="str">
            <v xml:space="preserve"> </v>
          </cell>
          <cell r="F600">
            <v>0</v>
          </cell>
          <cell r="G600">
            <v>467.80281699999995</v>
          </cell>
          <cell r="H600">
            <v>445.52649238095233</v>
          </cell>
          <cell r="I600">
            <v>83.128834999999995</v>
          </cell>
          <cell r="J600">
            <v>79.170319047619046</v>
          </cell>
          <cell r="K600" t="str">
            <v xml:space="preserve"> </v>
          </cell>
          <cell r="L600">
            <v>0</v>
          </cell>
          <cell r="M600">
            <v>83.128834999999995</v>
          </cell>
          <cell r="N600">
            <v>79.170319047619046</v>
          </cell>
        </row>
        <row r="601">
          <cell r="A601" t="str">
            <v>6750</v>
          </cell>
          <cell r="B601" t="str">
            <v>CCL6750  楚雄市</v>
          </cell>
          <cell r="C601">
            <v>180.03281899999999</v>
          </cell>
          <cell r="D601">
            <v>171.45982761904762</v>
          </cell>
          <cell r="E601" t="str">
            <v xml:space="preserve"> </v>
          </cell>
          <cell r="F601">
            <v>0</v>
          </cell>
          <cell r="G601">
            <v>180.03281899999999</v>
          </cell>
          <cell r="H601">
            <v>171.45982761904762</v>
          </cell>
          <cell r="I601">
            <v>55.073973000000002</v>
          </cell>
          <cell r="J601">
            <v>52.45140285714286</v>
          </cell>
          <cell r="K601" t="str">
            <v xml:space="preserve"> </v>
          </cell>
          <cell r="L601">
            <v>0</v>
          </cell>
          <cell r="M601">
            <v>55.073973000000002</v>
          </cell>
          <cell r="N601">
            <v>52.45140285714286</v>
          </cell>
        </row>
        <row r="602">
          <cell r="A602" t="str">
            <v>6741</v>
          </cell>
          <cell r="B602" t="str">
            <v>CCL6741  丽江县</v>
          </cell>
          <cell r="C602">
            <v>25.183018000000001</v>
          </cell>
          <cell r="D602">
            <v>23.983826666666666</v>
          </cell>
          <cell r="E602" t="str">
            <v xml:space="preserve"> </v>
          </cell>
          <cell r="F602">
            <v>0</v>
          </cell>
          <cell r="G602">
            <v>25.183018000000001</v>
          </cell>
          <cell r="H602">
            <v>23.983826666666666</v>
          </cell>
          <cell r="I602">
            <v>25.183018000000001</v>
          </cell>
          <cell r="J602">
            <v>23.983826666666666</v>
          </cell>
          <cell r="K602" t="str">
            <v xml:space="preserve"> </v>
          </cell>
          <cell r="L602">
            <v>0</v>
          </cell>
          <cell r="M602">
            <v>25.183018000000001</v>
          </cell>
          <cell r="N602">
            <v>23.983826666666666</v>
          </cell>
        </row>
        <row r="603">
          <cell r="A603" t="str">
            <v>6570</v>
          </cell>
          <cell r="B603" t="str">
            <v>CCL6570  昭通市</v>
          </cell>
          <cell r="C603">
            <v>46.037880999999999</v>
          </cell>
          <cell r="D603">
            <v>43.845600952380948</v>
          </cell>
          <cell r="E603" t="str">
            <v xml:space="preserve"> </v>
          </cell>
          <cell r="F603">
            <v>0</v>
          </cell>
          <cell r="G603">
            <v>46.037880999999999</v>
          </cell>
          <cell r="H603">
            <v>43.845600952380948</v>
          </cell>
          <cell r="I603">
            <v>46.037880999999999</v>
          </cell>
          <cell r="J603">
            <v>43.845600952380948</v>
          </cell>
          <cell r="K603" t="str">
            <v xml:space="preserve"> </v>
          </cell>
          <cell r="L603">
            <v>0</v>
          </cell>
          <cell r="M603">
            <v>46.037880999999999</v>
          </cell>
          <cell r="N603">
            <v>43.845600952380948</v>
          </cell>
        </row>
        <row r="604">
          <cell r="A604" t="str">
            <v>8500</v>
          </cell>
          <cell r="B604" t="str">
            <v>CCL8500  拉萨市</v>
          </cell>
          <cell r="C604">
            <v>33.719638000000003</v>
          </cell>
          <cell r="D604">
            <v>32.113940952380958</v>
          </cell>
          <cell r="E604" t="str">
            <v xml:space="preserve"> </v>
          </cell>
          <cell r="F604">
            <v>0</v>
          </cell>
          <cell r="G604">
            <v>33.719638000000003</v>
          </cell>
          <cell r="H604">
            <v>32.113940952380958</v>
          </cell>
          <cell r="I604">
            <v>33.719638000000003</v>
          </cell>
          <cell r="J604">
            <v>32.113940952380958</v>
          </cell>
          <cell r="K604" t="str">
            <v xml:space="preserve"> </v>
          </cell>
          <cell r="L604">
            <v>0</v>
          </cell>
          <cell r="M604">
            <v>33.719638000000003</v>
          </cell>
          <cell r="N604">
            <v>32.113940952380958</v>
          </cell>
        </row>
        <row r="605">
          <cell r="A605" t="str">
            <v>5720</v>
          </cell>
          <cell r="B605" t="str">
            <v>CCL5720  三亚市</v>
          </cell>
          <cell r="C605">
            <v>2524.725144</v>
          </cell>
          <cell r="D605">
            <v>2404.5001371428571</v>
          </cell>
          <cell r="E605" t="str">
            <v xml:space="preserve"> </v>
          </cell>
          <cell r="F605">
            <v>0</v>
          </cell>
          <cell r="G605">
            <v>2524.725144</v>
          </cell>
          <cell r="H605">
            <v>2404.5001371428571</v>
          </cell>
          <cell r="I605">
            <v>179.32343499999999</v>
          </cell>
          <cell r="J605">
            <v>170.78422380952378</v>
          </cell>
          <cell r="K605" t="str">
            <v xml:space="preserve"> </v>
          </cell>
          <cell r="L605">
            <v>0</v>
          </cell>
          <cell r="M605">
            <v>179.32343499999999</v>
          </cell>
          <cell r="N605">
            <v>170.78422380952378</v>
          </cell>
        </row>
        <row r="606">
          <cell r="A606" t="str">
            <v>5715</v>
          </cell>
          <cell r="B606" t="str">
            <v>CCL5715  万宁市</v>
          </cell>
          <cell r="C606">
            <v>132.994157</v>
          </cell>
          <cell r="D606">
            <v>126.66110190476191</v>
          </cell>
          <cell r="E606" t="str">
            <v xml:space="preserve"> </v>
          </cell>
          <cell r="F606">
            <v>0</v>
          </cell>
          <cell r="G606">
            <v>132.994157</v>
          </cell>
          <cell r="H606">
            <v>126.66110190476191</v>
          </cell>
          <cell r="I606">
            <v>79.409940000000006</v>
          </cell>
          <cell r="J606">
            <v>75.628514285714289</v>
          </cell>
          <cell r="K606" t="str">
            <v xml:space="preserve"> </v>
          </cell>
          <cell r="L606">
            <v>0</v>
          </cell>
          <cell r="M606">
            <v>79.409940000000006</v>
          </cell>
          <cell r="N606">
            <v>75.628514285714289</v>
          </cell>
        </row>
        <row r="607">
          <cell r="A607" t="str">
            <v>5711</v>
          </cell>
          <cell r="B607" t="str">
            <v>CCL5711  琼山市</v>
          </cell>
          <cell r="C607">
            <v>43.701794</v>
          </cell>
          <cell r="D607">
            <v>41.620756190476186</v>
          </cell>
          <cell r="E607" t="str">
            <v xml:space="preserve"> </v>
          </cell>
          <cell r="F607">
            <v>0</v>
          </cell>
          <cell r="G607">
            <v>43.701794</v>
          </cell>
          <cell r="H607">
            <v>41.620756190476186</v>
          </cell>
          <cell r="I607">
            <v>43.701794</v>
          </cell>
          <cell r="J607">
            <v>41.620756190476186</v>
          </cell>
          <cell r="K607" t="str">
            <v xml:space="preserve"> </v>
          </cell>
          <cell r="L607">
            <v>0</v>
          </cell>
          <cell r="M607">
            <v>43.701794</v>
          </cell>
          <cell r="N607">
            <v>41.620756190476186</v>
          </cell>
        </row>
        <row r="608">
          <cell r="A608" t="str">
            <v>5714</v>
          </cell>
          <cell r="B608" t="str">
            <v>CCL5714  琼海市</v>
          </cell>
          <cell r="C608">
            <v>1199.9569300000001</v>
          </cell>
          <cell r="D608">
            <v>1142.8161238095238</v>
          </cell>
          <cell r="E608" t="str">
            <v xml:space="preserve"> </v>
          </cell>
          <cell r="F608">
            <v>0</v>
          </cell>
          <cell r="G608">
            <v>1199.9569300000001</v>
          </cell>
          <cell r="H608">
            <v>1142.8161238095238</v>
          </cell>
          <cell r="I608">
            <v>36.204092999999993</v>
          </cell>
          <cell r="J608">
            <v>34.480088571428567</v>
          </cell>
          <cell r="K608" t="str">
            <v xml:space="preserve"> </v>
          </cell>
          <cell r="L608">
            <v>0</v>
          </cell>
          <cell r="M608">
            <v>36.204092999999993</v>
          </cell>
          <cell r="N608">
            <v>34.480088571428567</v>
          </cell>
        </row>
        <row r="609">
          <cell r="A609" t="str">
            <v>5722</v>
          </cell>
          <cell r="B609" t="str">
            <v>CCL5722  通什市</v>
          </cell>
          <cell r="C609">
            <v>1223.6653710000001</v>
          </cell>
          <cell r="D609">
            <v>1165.3955914285714</v>
          </cell>
          <cell r="E609" t="str">
            <v xml:space="preserve"> </v>
          </cell>
          <cell r="F609">
            <v>0</v>
          </cell>
          <cell r="G609">
            <v>1223.6653710000001</v>
          </cell>
          <cell r="H609">
            <v>1165.3955914285714</v>
          </cell>
          <cell r="I609">
            <v>151.65931599999999</v>
          </cell>
          <cell r="J609">
            <v>144.43744380952378</v>
          </cell>
          <cell r="K609" t="str">
            <v xml:space="preserve"> </v>
          </cell>
          <cell r="L609">
            <v>0</v>
          </cell>
          <cell r="M609">
            <v>151.65931599999999</v>
          </cell>
          <cell r="N609">
            <v>144.43744380952378</v>
          </cell>
        </row>
        <row r="610">
          <cell r="A610" t="str">
            <v>5717</v>
          </cell>
          <cell r="B610" t="str">
            <v>CCL5717  儋州市</v>
          </cell>
          <cell r="C610">
            <v>203.126678</v>
          </cell>
          <cell r="D610">
            <v>193.45397904761904</v>
          </cell>
          <cell r="E610" t="str">
            <v xml:space="preserve"> </v>
          </cell>
          <cell r="F610">
            <v>0</v>
          </cell>
          <cell r="G610">
            <v>203.126678</v>
          </cell>
          <cell r="H610">
            <v>193.45397904761904</v>
          </cell>
          <cell r="I610" t="str">
            <v xml:space="preserve"> </v>
          </cell>
          <cell r="J610">
            <v>0</v>
          </cell>
          <cell r="K610" t="str">
            <v xml:space="preserve"> </v>
          </cell>
          <cell r="L610">
            <v>0</v>
          </cell>
          <cell r="M610" t="str">
            <v xml:space="preserve"> </v>
          </cell>
          <cell r="N610">
            <v>0</v>
          </cell>
        </row>
        <row r="611">
          <cell r="A611" t="str">
            <v>7154</v>
          </cell>
          <cell r="B611" t="str">
            <v>CCL7154  韩城市</v>
          </cell>
          <cell r="C611">
            <v>1771.1416709999999</v>
          </cell>
          <cell r="D611">
            <v>1686.8015914285713</v>
          </cell>
          <cell r="E611" t="str">
            <v xml:space="preserve"> </v>
          </cell>
          <cell r="F611">
            <v>0</v>
          </cell>
          <cell r="G611">
            <v>1771.1416709999999</v>
          </cell>
          <cell r="H611">
            <v>1686.8015914285713</v>
          </cell>
          <cell r="I611">
            <v>127.713807</v>
          </cell>
          <cell r="J611">
            <v>121.63219714285714</v>
          </cell>
          <cell r="K611" t="str">
            <v xml:space="preserve"> </v>
          </cell>
          <cell r="L611">
            <v>0</v>
          </cell>
          <cell r="M611">
            <v>127.713807</v>
          </cell>
          <cell r="N611">
            <v>121.63219714285714</v>
          </cell>
        </row>
        <row r="612">
          <cell r="A612" t="str">
            <v>7250</v>
          </cell>
          <cell r="B612" t="str">
            <v>CCL7250  安康市</v>
          </cell>
          <cell r="C612">
            <v>1229.1140230000001</v>
          </cell>
          <cell r="D612">
            <v>1170.5847838095237</v>
          </cell>
          <cell r="E612" t="str">
            <v xml:space="preserve"> </v>
          </cell>
          <cell r="F612">
            <v>0</v>
          </cell>
          <cell r="G612">
            <v>1229.1140230000001</v>
          </cell>
          <cell r="H612">
            <v>1170.5847838095237</v>
          </cell>
          <cell r="I612">
            <v>78.773525999999976</v>
          </cell>
          <cell r="J612">
            <v>75.022405714285682</v>
          </cell>
          <cell r="K612" t="str">
            <v xml:space="preserve"> </v>
          </cell>
          <cell r="L612">
            <v>0</v>
          </cell>
          <cell r="M612">
            <v>78.773525999999976</v>
          </cell>
          <cell r="N612">
            <v>75.022405714285682</v>
          </cell>
        </row>
        <row r="613">
          <cell r="A613" t="str">
            <v>7270</v>
          </cell>
          <cell r="B613" t="str">
            <v>CCL7270  铜川市</v>
          </cell>
          <cell r="C613">
            <v>2637.9619050000006</v>
          </cell>
          <cell r="D613">
            <v>2512.3446714285719</v>
          </cell>
          <cell r="E613" t="str">
            <v xml:space="preserve"> </v>
          </cell>
          <cell r="F613">
            <v>0</v>
          </cell>
          <cell r="G613">
            <v>2637.9619050000006</v>
          </cell>
          <cell r="H613">
            <v>2512.3446714285719</v>
          </cell>
          <cell r="I613">
            <v>214.436575</v>
          </cell>
          <cell r="J613">
            <v>204.22530952380953</v>
          </cell>
          <cell r="K613" t="str">
            <v xml:space="preserve"> </v>
          </cell>
          <cell r="L613">
            <v>0</v>
          </cell>
          <cell r="M613">
            <v>214.436575</v>
          </cell>
          <cell r="N613">
            <v>204.22530952380953</v>
          </cell>
        </row>
        <row r="614">
          <cell r="A614" t="str">
            <v>7140</v>
          </cell>
          <cell r="B614" t="str">
            <v>CCL7140  渭南市</v>
          </cell>
          <cell r="C614">
            <v>490.18066299999998</v>
          </cell>
          <cell r="D614">
            <v>466.83872666666662</v>
          </cell>
          <cell r="E614" t="str">
            <v xml:space="preserve"> </v>
          </cell>
          <cell r="F614">
            <v>0</v>
          </cell>
          <cell r="G614">
            <v>490.18066299999998</v>
          </cell>
          <cell r="H614">
            <v>466.83872666666662</v>
          </cell>
          <cell r="I614">
            <v>74.470473999999996</v>
          </cell>
          <cell r="J614">
            <v>70.924260952380948</v>
          </cell>
          <cell r="K614" t="str">
            <v xml:space="preserve"> </v>
          </cell>
          <cell r="L614">
            <v>0</v>
          </cell>
          <cell r="M614">
            <v>74.470473999999996</v>
          </cell>
          <cell r="N614">
            <v>70.924260952380948</v>
          </cell>
        </row>
        <row r="615">
          <cell r="A615" t="str">
            <v>7190</v>
          </cell>
          <cell r="B615" t="str">
            <v>CCL7190  榆林市</v>
          </cell>
          <cell r="C615">
            <v>804.43184299999996</v>
          </cell>
          <cell r="D615">
            <v>766.12556476190468</v>
          </cell>
          <cell r="E615" t="str">
            <v xml:space="preserve"> </v>
          </cell>
          <cell r="F615">
            <v>0</v>
          </cell>
          <cell r="G615">
            <v>804.43184299999996</v>
          </cell>
          <cell r="H615">
            <v>766.12556476190468</v>
          </cell>
          <cell r="I615">
            <v>125.54954499999999</v>
          </cell>
          <cell r="J615">
            <v>119.57099523809522</v>
          </cell>
          <cell r="K615" t="str">
            <v xml:space="preserve"> </v>
          </cell>
          <cell r="L615">
            <v>0</v>
          </cell>
          <cell r="M615">
            <v>125.54954499999999</v>
          </cell>
          <cell r="N615">
            <v>119.57099523809522</v>
          </cell>
        </row>
        <row r="616">
          <cell r="A616" t="str">
            <v>7185</v>
          </cell>
          <cell r="B616" t="str">
            <v>CCL7185  靖边县</v>
          </cell>
          <cell r="C616">
            <v>38.886994999999999</v>
          </cell>
          <cell r="D616">
            <v>37.035233333333331</v>
          </cell>
          <cell r="E616" t="str">
            <v xml:space="preserve"> </v>
          </cell>
          <cell r="F616">
            <v>0</v>
          </cell>
          <cell r="G616">
            <v>38.886994999999999</v>
          </cell>
          <cell r="H616">
            <v>37.035233333333331</v>
          </cell>
          <cell r="I616">
            <v>38.886994999999999</v>
          </cell>
          <cell r="J616">
            <v>37.035233333333331</v>
          </cell>
          <cell r="K616" t="str">
            <v xml:space="preserve"> </v>
          </cell>
          <cell r="L616">
            <v>0</v>
          </cell>
          <cell r="M616">
            <v>38.886994999999999</v>
          </cell>
          <cell r="N616">
            <v>37.035233333333331</v>
          </cell>
        </row>
        <row r="617">
          <cell r="A617" t="str">
            <v>7180</v>
          </cell>
          <cell r="B617" t="str">
            <v>CCL7180  绥德县</v>
          </cell>
          <cell r="C617">
            <v>35.691794999999999</v>
          </cell>
          <cell r="D617">
            <v>33.992185714285711</v>
          </cell>
          <cell r="E617" t="str">
            <v xml:space="preserve"> </v>
          </cell>
          <cell r="F617">
            <v>0</v>
          </cell>
          <cell r="G617">
            <v>35.691794999999999</v>
          </cell>
          <cell r="H617">
            <v>33.992185714285711</v>
          </cell>
          <cell r="I617">
            <v>35.691794999999999</v>
          </cell>
          <cell r="J617">
            <v>33.992185714285711</v>
          </cell>
          <cell r="K617" t="str">
            <v xml:space="preserve"> </v>
          </cell>
          <cell r="L617">
            <v>0</v>
          </cell>
          <cell r="M617">
            <v>35.691794999999999</v>
          </cell>
          <cell r="N617">
            <v>33.992185714285711</v>
          </cell>
        </row>
        <row r="618">
          <cell r="A618" t="str">
            <v>7160</v>
          </cell>
          <cell r="B618" t="str">
            <v>CCL7160  延安市</v>
          </cell>
          <cell r="C618">
            <v>880.59428600000001</v>
          </cell>
          <cell r="D618">
            <v>838.66122476190469</v>
          </cell>
          <cell r="E618" t="str">
            <v xml:space="preserve"> </v>
          </cell>
          <cell r="F618">
            <v>0</v>
          </cell>
          <cell r="G618">
            <v>880.59428600000001</v>
          </cell>
          <cell r="H618">
            <v>838.66122476190469</v>
          </cell>
          <cell r="I618">
            <v>161.95984600000003</v>
          </cell>
          <cell r="J618">
            <v>154.24747238095239</v>
          </cell>
          <cell r="K618" t="str">
            <v xml:space="preserve"> </v>
          </cell>
          <cell r="L618">
            <v>0</v>
          </cell>
          <cell r="M618">
            <v>161.95984600000003</v>
          </cell>
          <cell r="N618">
            <v>154.24747238095239</v>
          </cell>
        </row>
        <row r="619">
          <cell r="A619" t="str">
            <v>7410</v>
          </cell>
          <cell r="B619" t="str">
            <v>CCL7410  天水市</v>
          </cell>
          <cell r="C619">
            <v>167.84220999999997</v>
          </cell>
          <cell r="D619">
            <v>159.84972380952377</v>
          </cell>
          <cell r="E619" t="str">
            <v xml:space="preserve"> </v>
          </cell>
          <cell r="F619">
            <v>0</v>
          </cell>
          <cell r="G619">
            <v>167.84220999999997</v>
          </cell>
          <cell r="H619">
            <v>159.84972380952377</v>
          </cell>
          <cell r="I619">
            <v>95.118760999999992</v>
          </cell>
          <cell r="J619">
            <v>90.589296190476176</v>
          </cell>
          <cell r="K619" t="str">
            <v xml:space="preserve"> </v>
          </cell>
          <cell r="L619">
            <v>0</v>
          </cell>
          <cell r="M619">
            <v>95.118760999999992</v>
          </cell>
          <cell r="N619">
            <v>90.589296190476176</v>
          </cell>
        </row>
        <row r="620">
          <cell r="A620" t="str">
            <v>7350</v>
          </cell>
          <cell r="B620" t="str">
            <v>CCL7350  酒泉市</v>
          </cell>
          <cell r="C620">
            <v>126.1934</v>
          </cell>
          <cell r="D620">
            <v>120.18419047619047</v>
          </cell>
          <cell r="E620" t="str">
            <v xml:space="preserve"> </v>
          </cell>
          <cell r="F620">
            <v>0</v>
          </cell>
          <cell r="G620">
            <v>126.1934</v>
          </cell>
          <cell r="H620">
            <v>120.18419047619047</v>
          </cell>
          <cell r="I620">
            <v>55.118344999999998</v>
          </cell>
          <cell r="J620">
            <v>52.4936619047619</v>
          </cell>
          <cell r="K620" t="str">
            <v xml:space="preserve"> </v>
          </cell>
          <cell r="L620">
            <v>0</v>
          </cell>
          <cell r="M620">
            <v>55.118344999999998</v>
          </cell>
          <cell r="N620">
            <v>52.4936619047619</v>
          </cell>
        </row>
        <row r="621">
          <cell r="A621" t="str">
            <v>7560</v>
          </cell>
          <cell r="B621" t="str">
            <v>CCL7560  固原县</v>
          </cell>
          <cell r="C621">
            <v>618.40412400000002</v>
          </cell>
          <cell r="D621">
            <v>588.95630857142862</v>
          </cell>
          <cell r="E621" t="str">
            <v xml:space="preserve"> </v>
          </cell>
          <cell r="F621">
            <v>0</v>
          </cell>
          <cell r="G621">
            <v>618.40412400000002</v>
          </cell>
          <cell r="H621">
            <v>588.95630857142862</v>
          </cell>
          <cell r="I621">
            <v>64.038381999999999</v>
          </cell>
          <cell r="J621">
            <v>60.988935238095237</v>
          </cell>
          <cell r="K621" t="str">
            <v xml:space="preserve"> </v>
          </cell>
          <cell r="L621">
            <v>0</v>
          </cell>
          <cell r="M621">
            <v>64.038381999999999</v>
          </cell>
          <cell r="N621">
            <v>60.988935238095237</v>
          </cell>
        </row>
        <row r="622">
          <cell r="A622" t="str">
            <v>8430</v>
          </cell>
          <cell r="B622" t="str">
            <v>CCL8430  阿克苏市</v>
          </cell>
          <cell r="C622">
            <v>2442.5162220000002</v>
          </cell>
          <cell r="D622">
            <v>2326.205925714286</v>
          </cell>
          <cell r="E622" t="str">
            <v xml:space="preserve"> </v>
          </cell>
          <cell r="F622">
            <v>0</v>
          </cell>
          <cell r="G622">
            <v>2442.5162220000002</v>
          </cell>
          <cell r="H622">
            <v>2326.205925714286</v>
          </cell>
          <cell r="I622">
            <v>260.18388100000004</v>
          </cell>
          <cell r="J622">
            <v>247.7941723809524</v>
          </cell>
          <cell r="K622" t="str">
            <v xml:space="preserve"> </v>
          </cell>
          <cell r="L622">
            <v>0</v>
          </cell>
          <cell r="M622">
            <v>260.18388100000004</v>
          </cell>
          <cell r="N622">
            <v>247.7941723809524</v>
          </cell>
        </row>
        <row r="623">
          <cell r="A623" t="str">
            <v>8350</v>
          </cell>
          <cell r="B623" t="str">
            <v>CCL8350  伊宁市</v>
          </cell>
          <cell r="C623">
            <v>1862.1318940000001</v>
          </cell>
          <cell r="D623">
            <v>1773.4589466666666</v>
          </cell>
          <cell r="E623" t="str">
            <v xml:space="preserve"> </v>
          </cell>
          <cell r="F623">
            <v>0</v>
          </cell>
          <cell r="G623">
            <v>1862.1318940000001</v>
          </cell>
          <cell r="H623">
            <v>1773.4589466666666</v>
          </cell>
          <cell r="I623">
            <v>131.77444499999999</v>
          </cell>
          <cell r="J623">
            <v>125.49947142857141</v>
          </cell>
          <cell r="K623" t="str">
            <v xml:space="preserve"> </v>
          </cell>
          <cell r="L623">
            <v>0</v>
          </cell>
          <cell r="M623">
            <v>131.77444499999999</v>
          </cell>
          <cell r="N623">
            <v>125.49947142857141</v>
          </cell>
        </row>
        <row r="624">
          <cell r="A624" t="str">
            <v>8347</v>
          </cell>
          <cell r="B624" t="str">
            <v>CCL8347  塔城市</v>
          </cell>
          <cell r="C624">
            <v>180.83432299999998</v>
          </cell>
          <cell r="D624">
            <v>172.22316476190474</v>
          </cell>
          <cell r="E624" t="str">
            <v xml:space="preserve"> </v>
          </cell>
          <cell r="F624">
            <v>0</v>
          </cell>
          <cell r="G624">
            <v>180.83432299999998</v>
          </cell>
          <cell r="H624">
            <v>172.22316476190474</v>
          </cell>
          <cell r="I624">
            <v>83.982193999999993</v>
          </cell>
          <cell r="J624">
            <v>79.98304190476189</v>
          </cell>
          <cell r="K624" t="str">
            <v xml:space="preserve"> </v>
          </cell>
          <cell r="L624">
            <v>0</v>
          </cell>
          <cell r="M624">
            <v>83.982193999999993</v>
          </cell>
          <cell r="N624">
            <v>79.98304190476189</v>
          </cell>
        </row>
        <row r="625">
          <cell r="A625" t="str">
            <v>2362</v>
          </cell>
          <cell r="B625" t="str">
            <v>CCL2362  颖上县</v>
          </cell>
          <cell r="C625">
            <v>95.831999999999994</v>
          </cell>
          <cell r="D625">
            <v>91.26857142857142</v>
          </cell>
          <cell r="E625" t="str">
            <v xml:space="preserve"> </v>
          </cell>
          <cell r="F625">
            <v>0</v>
          </cell>
          <cell r="G625">
            <v>95.831999999999994</v>
          </cell>
          <cell r="H625">
            <v>91.26857142857142</v>
          </cell>
          <cell r="I625" t="str">
            <v xml:space="preserve"> </v>
          </cell>
          <cell r="J625">
            <v>0</v>
          </cell>
          <cell r="K625" t="str">
            <v xml:space="preserve"> </v>
          </cell>
          <cell r="L625">
            <v>0</v>
          </cell>
          <cell r="M625" t="str">
            <v xml:space="preserve"> </v>
          </cell>
          <cell r="N625">
            <v>0</v>
          </cell>
        </row>
        <row r="626">
          <cell r="A626" t="str">
            <v>2367</v>
          </cell>
          <cell r="B626" t="str">
            <v>CCL2367  利辛县</v>
          </cell>
          <cell r="C626">
            <v>95.831999999999994</v>
          </cell>
          <cell r="D626">
            <v>91.26857142857142</v>
          </cell>
          <cell r="E626" t="str">
            <v xml:space="preserve"> </v>
          </cell>
          <cell r="F626">
            <v>0</v>
          </cell>
          <cell r="G626">
            <v>95.831999999999994</v>
          </cell>
          <cell r="H626">
            <v>91.26857142857142</v>
          </cell>
          <cell r="I626" t="str">
            <v xml:space="preserve"> </v>
          </cell>
          <cell r="J626">
            <v>0</v>
          </cell>
          <cell r="K626" t="str">
            <v xml:space="preserve"> </v>
          </cell>
          <cell r="L626">
            <v>0</v>
          </cell>
          <cell r="M626" t="str">
            <v xml:space="preserve"> </v>
          </cell>
          <cell r="N626">
            <v>0</v>
          </cell>
        </row>
        <row r="627">
          <cell r="A627" t="str">
            <v>2336</v>
          </cell>
          <cell r="B627" t="str">
            <v>CCL2336  涡阳县</v>
          </cell>
          <cell r="C627" t="str">
            <v xml:space="preserve"> </v>
          </cell>
          <cell r="D627">
            <v>0</v>
          </cell>
          <cell r="E627" t="str">
            <v xml:space="preserve"> </v>
          </cell>
          <cell r="F627">
            <v>0</v>
          </cell>
          <cell r="G627" t="str">
            <v xml:space="preserve"> </v>
          </cell>
          <cell r="H627">
            <v>0</v>
          </cell>
          <cell r="I627" t="str">
            <v xml:space="preserve"> </v>
          </cell>
          <cell r="J627">
            <v>0</v>
          </cell>
          <cell r="K627" t="str">
            <v xml:space="preserve"> </v>
          </cell>
          <cell r="L627">
            <v>0</v>
          </cell>
          <cell r="M627" t="str">
            <v xml:space="preserve"> </v>
          </cell>
          <cell r="N627">
            <v>0</v>
          </cell>
        </row>
        <row r="628">
          <cell r="A628" t="str">
            <v>2368</v>
          </cell>
          <cell r="B628" t="str">
            <v>CCL2368  毫州市</v>
          </cell>
          <cell r="C628" t="str">
            <v xml:space="preserve"> </v>
          </cell>
          <cell r="D628">
            <v>0</v>
          </cell>
          <cell r="E628" t="str">
            <v xml:space="preserve"> </v>
          </cell>
          <cell r="F628">
            <v>0</v>
          </cell>
          <cell r="G628" t="str">
            <v xml:space="preserve"> </v>
          </cell>
          <cell r="H628">
            <v>0</v>
          </cell>
          <cell r="I628" t="str">
            <v xml:space="preserve"> </v>
          </cell>
          <cell r="J628">
            <v>0</v>
          </cell>
          <cell r="K628" t="str">
            <v xml:space="preserve"> </v>
          </cell>
          <cell r="L628">
            <v>0</v>
          </cell>
          <cell r="M628" t="str">
            <v xml:space="preserve"> </v>
          </cell>
          <cell r="N628">
            <v>0</v>
          </cell>
        </row>
        <row r="629">
          <cell r="A629" t="str">
            <v>2363</v>
          </cell>
          <cell r="B629" t="str">
            <v>CCL2363  阜南县</v>
          </cell>
          <cell r="C629">
            <v>31.943999999999999</v>
          </cell>
          <cell r="D629">
            <v>30.42285714285714</v>
          </cell>
          <cell r="E629" t="str">
            <v xml:space="preserve"> </v>
          </cell>
          <cell r="F629">
            <v>0</v>
          </cell>
          <cell r="G629">
            <v>31.943999999999999</v>
          </cell>
          <cell r="H629">
            <v>30.42285714285714</v>
          </cell>
          <cell r="I629" t="str">
            <v xml:space="preserve"> </v>
          </cell>
          <cell r="J629">
            <v>0</v>
          </cell>
          <cell r="K629" t="str">
            <v xml:space="preserve"> </v>
          </cell>
          <cell r="L629">
            <v>0</v>
          </cell>
          <cell r="M629" t="str">
            <v xml:space="preserve"> </v>
          </cell>
          <cell r="N629">
            <v>0</v>
          </cell>
        </row>
        <row r="630">
          <cell r="A630" t="str">
            <v>2364</v>
          </cell>
          <cell r="B630" t="str">
            <v>CCL2364  临泉县</v>
          </cell>
          <cell r="C630" t="str">
            <v xml:space="preserve"> </v>
          </cell>
          <cell r="D630">
            <v>0</v>
          </cell>
          <cell r="E630" t="str">
            <v xml:space="preserve"> </v>
          </cell>
          <cell r="F630">
            <v>0</v>
          </cell>
          <cell r="G630" t="str">
            <v xml:space="preserve"> </v>
          </cell>
          <cell r="H630">
            <v>0</v>
          </cell>
          <cell r="I630" t="str">
            <v xml:space="preserve"> </v>
          </cell>
          <cell r="J630">
            <v>0</v>
          </cell>
          <cell r="K630" t="str">
            <v xml:space="preserve"> </v>
          </cell>
          <cell r="L630">
            <v>0</v>
          </cell>
          <cell r="M630" t="str">
            <v xml:space="preserve"> </v>
          </cell>
          <cell r="N630">
            <v>0</v>
          </cell>
        </row>
        <row r="631">
          <cell r="A631" t="str">
            <v>2615</v>
          </cell>
          <cell r="B631" t="str">
            <v>CCL2615  高密市</v>
          </cell>
          <cell r="C631">
            <v>31.943999999999999</v>
          </cell>
          <cell r="D631">
            <v>30.42285714285714</v>
          </cell>
          <cell r="E631" t="str">
            <v xml:space="preserve"> </v>
          </cell>
          <cell r="F631">
            <v>0</v>
          </cell>
          <cell r="G631">
            <v>31.943999999999999</v>
          </cell>
          <cell r="H631">
            <v>30.42285714285714</v>
          </cell>
          <cell r="I631" t="str">
            <v xml:space="preserve"> </v>
          </cell>
          <cell r="J631">
            <v>0</v>
          </cell>
          <cell r="K631" t="str">
            <v xml:space="preserve"> </v>
          </cell>
          <cell r="L631">
            <v>0</v>
          </cell>
          <cell r="M631" t="str">
            <v xml:space="preserve"> </v>
          </cell>
          <cell r="N631">
            <v>0</v>
          </cell>
        </row>
        <row r="632">
          <cell r="A632" t="str">
            <v>2627</v>
          </cell>
          <cell r="B632" t="str">
            <v>CCL2627  寿光市</v>
          </cell>
          <cell r="C632">
            <v>31.943999999999999</v>
          </cell>
          <cell r="D632">
            <v>30.42285714285714</v>
          </cell>
          <cell r="E632" t="str">
            <v xml:space="preserve"> </v>
          </cell>
          <cell r="F632">
            <v>0</v>
          </cell>
          <cell r="G632">
            <v>31.943999999999999</v>
          </cell>
          <cell r="H632">
            <v>30.42285714285714</v>
          </cell>
          <cell r="I632" t="str">
            <v xml:space="preserve"> </v>
          </cell>
          <cell r="J632">
            <v>0</v>
          </cell>
          <cell r="K632" t="str">
            <v xml:space="preserve"> </v>
          </cell>
          <cell r="L632">
            <v>0</v>
          </cell>
          <cell r="M632" t="str">
            <v xml:space="preserve"> </v>
          </cell>
          <cell r="N632">
            <v>0</v>
          </cell>
        </row>
        <row r="633">
          <cell r="A633" t="str">
            <v>4644</v>
          </cell>
          <cell r="B633" t="str">
            <v>CCL4644  淮滨县</v>
          </cell>
          <cell r="C633" t="str">
            <v xml:space="preserve"> </v>
          </cell>
          <cell r="D633">
            <v>0</v>
          </cell>
          <cell r="E633" t="str">
            <v xml:space="preserve"> </v>
          </cell>
          <cell r="F633">
            <v>0</v>
          </cell>
          <cell r="G633" t="str">
            <v xml:space="preserve"> </v>
          </cell>
          <cell r="H633">
            <v>0</v>
          </cell>
          <cell r="I633" t="str">
            <v xml:space="preserve"> </v>
          </cell>
          <cell r="J633">
            <v>0</v>
          </cell>
          <cell r="K633" t="str">
            <v xml:space="preserve"> </v>
          </cell>
          <cell r="L633">
            <v>0</v>
          </cell>
          <cell r="M633" t="str">
            <v xml:space="preserve"> </v>
          </cell>
          <cell r="N633">
            <v>0</v>
          </cell>
        </row>
        <row r="634">
          <cell r="A634" t="str">
            <v>2761</v>
          </cell>
          <cell r="B634" t="str">
            <v>CCL2761  郯城县</v>
          </cell>
          <cell r="C634">
            <v>31.943999999999999</v>
          </cell>
          <cell r="D634">
            <v>30.42285714285714</v>
          </cell>
          <cell r="E634" t="str">
            <v xml:space="preserve"> </v>
          </cell>
          <cell r="F634">
            <v>0</v>
          </cell>
          <cell r="G634">
            <v>31.943999999999999</v>
          </cell>
          <cell r="H634">
            <v>30.42285714285714</v>
          </cell>
          <cell r="I634" t="str">
            <v xml:space="preserve"> </v>
          </cell>
          <cell r="J634">
            <v>0</v>
          </cell>
          <cell r="K634" t="str">
            <v xml:space="preserve"> </v>
          </cell>
          <cell r="L634">
            <v>0</v>
          </cell>
          <cell r="M634" t="str">
            <v xml:space="preserve"> </v>
          </cell>
          <cell r="N634">
            <v>0</v>
          </cell>
        </row>
        <row r="635">
          <cell r="A635" t="str">
            <v>2626</v>
          </cell>
          <cell r="B635" t="str">
            <v>CCL2626  临朐县</v>
          </cell>
          <cell r="C635">
            <v>31.943999999999999</v>
          </cell>
          <cell r="D635">
            <v>30.42285714285714</v>
          </cell>
          <cell r="E635" t="str">
            <v xml:space="preserve"> </v>
          </cell>
          <cell r="F635">
            <v>0</v>
          </cell>
          <cell r="G635">
            <v>31.943999999999999</v>
          </cell>
          <cell r="H635">
            <v>30.42285714285714</v>
          </cell>
          <cell r="I635" t="str">
            <v xml:space="preserve"> </v>
          </cell>
          <cell r="J635">
            <v>0</v>
          </cell>
          <cell r="K635" t="str">
            <v xml:space="preserve"> </v>
          </cell>
          <cell r="L635">
            <v>0</v>
          </cell>
          <cell r="M635" t="str">
            <v xml:space="preserve"> </v>
          </cell>
          <cell r="N635">
            <v>0</v>
          </cell>
        </row>
        <row r="636">
          <cell r="A636" t="str">
            <v>2613</v>
          </cell>
          <cell r="B636" t="str">
            <v>CCL2613  昌邑市</v>
          </cell>
          <cell r="C636">
            <v>63.887999999999998</v>
          </cell>
          <cell r="D636">
            <v>60.84571428571428</v>
          </cell>
          <cell r="E636" t="str">
            <v xml:space="preserve"> </v>
          </cell>
          <cell r="F636">
            <v>0</v>
          </cell>
          <cell r="G636">
            <v>63.887999999999998</v>
          </cell>
          <cell r="H636">
            <v>60.84571428571428</v>
          </cell>
          <cell r="I636" t="str">
            <v xml:space="preserve"> </v>
          </cell>
          <cell r="J636">
            <v>0</v>
          </cell>
          <cell r="K636" t="str">
            <v xml:space="preserve"> </v>
          </cell>
          <cell r="L636">
            <v>0</v>
          </cell>
          <cell r="M636" t="str">
            <v xml:space="preserve"> </v>
          </cell>
          <cell r="N636">
            <v>0</v>
          </cell>
        </row>
        <row r="637">
          <cell r="A637" t="str">
            <v>2762</v>
          </cell>
          <cell r="B637" t="str">
            <v>CCL2762  蒙阴县</v>
          </cell>
          <cell r="C637">
            <v>31.943999999999999</v>
          </cell>
          <cell r="D637">
            <v>30.42285714285714</v>
          </cell>
          <cell r="E637" t="str">
            <v xml:space="preserve"> </v>
          </cell>
          <cell r="F637">
            <v>0</v>
          </cell>
          <cell r="G637">
            <v>31.943999999999999</v>
          </cell>
          <cell r="H637">
            <v>30.42285714285714</v>
          </cell>
          <cell r="I637" t="str">
            <v xml:space="preserve"> </v>
          </cell>
          <cell r="J637">
            <v>0</v>
          </cell>
          <cell r="K637" t="str">
            <v xml:space="preserve"> </v>
          </cell>
          <cell r="L637">
            <v>0</v>
          </cell>
          <cell r="M637" t="str">
            <v xml:space="preserve"> </v>
          </cell>
          <cell r="N637">
            <v>0</v>
          </cell>
        </row>
        <row r="638">
          <cell r="A638" t="str">
            <v>4742</v>
          </cell>
          <cell r="B638" t="str">
            <v>CCL4742  镇平县</v>
          </cell>
          <cell r="C638" t="str">
            <v xml:space="preserve"> </v>
          </cell>
          <cell r="D638">
            <v>0</v>
          </cell>
          <cell r="E638" t="str">
            <v xml:space="preserve"> </v>
          </cell>
          <cell r="F638">
            <v>0</v>
          </cell>
          <cell r="G638" t="str">
            <v xml:space="preserve"> </v>
          </cell>
          <cell r="H638">
            <v>0</v>
          </cell>
          <cell r="I638" t="str">
            <v xml:space="preserve"> </v>
          </cell>
          <cell r="J638">
            <v>0</v>
          </cell>
          <cell r="K638" t="str">
            <v xml:space="preserve"> </v>
          </cell>
          <cell r="L638">
            <v>0</v>
          </cell>
          <cell r="M638" t="str">
            <v xml:space="preserve"> </v>
          </cell>
          <cell r="N638">
            <v>0</v>
          </cell>
        </row>
        <row r="639">
          <cell r="A639" t="str">
            <v>2767</v>
          </cell>
          <cell r="B639" t="str">
            <v>CCL2767  临沭县</v>
          </cell>
          <cell r="C639">
            <v>31.943999999999999</v>
          </cell>
          <cell r="D639">
            <v>30.42285714285714</v>
          </cell>
          <cell r="E639" t="str">
            <v xml:space="preserve"> </v>
          </cell>
          <cell r="F639">
            <v>0</v>
          </cell>
          <cell r="G639">
            <v>31.943999999999999</v>
          </cell>
          <cell r="H639">
            <v>30.42285714285714</v>
          </cell>
          <cell r="I639" t="str">
            <v xml:space="preserve"> </v>
          </cell>
          <cell r="J639">
            <v>0</v>
          </cell>
          <cell r="K639" t="str">
            <v xml:space="preserve"> </v>
          </cell>
          <cell r="L639">
            <v>0</v>
          </cell>
          <cell r="M639" t="str">
            <v xml:space="preserve"> </v>
          </cell>
          <cell r="N639">
            <v>0</v>
          </cell>
        </row>
        <row r="640">
          <cell r="A640" t="str">
            <v>4735</v>
          </cell>
          <cell r="B640" t="str">
            <v>CCL4735  新野县</v>
          </cell>
          <cell r="C640">
            <v>31.943999999999999</v>
          </cell>
          <cell r="D640">
            <v>30.42285714285714</v>
          </cell>
          <cell r="E640" t="str">
            <v xml:space="preserve"> </v>
          </cell>
          <cell r="F640">
            <v>0</v>
          </cell>
          <cell r="G640">
            <v>31.943999999999999</v>
          </cell>
          <cell r="H640">
            <v>30.42285714285714</v>
          </cell>
          <cell r="I640" t="str">
            <v xml:space="preserve"> </v>
          </cell>
          <cell r="J640">
            <v>0</v>
          </cell>
          <cell r="K640" t="str">
            <v xml:space="preserve"> </v>
          </cell>
          <cell r="L640">
            <v>0</v>
          </cell>
          <cell r="M640" t="str">
            <v xml:space="preserve"> </v>
          </cell>
          <cell r="N640">
            <v>0</v>
          </cell>
        </row>
        <row r="641">
          <cell r="A641" t="str">
            <v>2725</v>
          </cell>
          <cell r="B641" t="str">
            <v>CCL2725  汶上县</v>
          </cell>
          <cell r="C641">
            <v>31.943999999999999</v>
          </cell>
          <cell r="D641">
            <v>30.42285714285714</v>
          </cell>
          <cell r="E641" t="str">
            <v xml:space="preserve"> </v>
          </cell>
          <cell r="F641">
            <v>0</v>
          </cell>
          <cell r="G641">
            <v>31.943999999999999</v>
          </cell>
          <cell r="H641">
            <v>30.42285714285714</v>
          </cell>
          <cell r="I641" t="str">
            <v xml:space="preserve"> </v>
          </cell>
          <cell r="J641">
            <v>0</v>
          </cell>
          <cell r="K641" t="str">
            <v xml:space="preserve"> </v>
          </cell>
          <cell r="L641">
            <v>0</v>
          </cell>
          <cell r="M641" t="str">
            <v xml:space="preserve"> </v>
          </cell>
          <cell r="N641">
            <v>0</v>
          </cell>
        </row>
        <row r="642">
          <cell r="A642" t="str">
            <v>2724</v>
          </cell>
          <cell r="B642" t="str">
            <v>CCL2724  嘉祥县</v>
          </cell>
          <cell r="C642">
            <v>31.943999999999999</v>
          </cell>
          <cell r="D642">
            <v>30.42285714285714</v>
          </cell>
          <cell r="E642" t="str">
            <v xml:space="preserve"> </v>
          </cell>
          <cell r="F642">
            <v>0</v>
          </cell>
          <cell r="G642">
            <v>31.943999999999999</v>
          </cell>
          <cell r="H642">
            <v>30.42285714285714</v>
          </cell>
          <cell r="I642" t="str">
            <v xml:space="preserve"> </v>
          </cell>
          <cell r="J642">
            <v>0</v>
          </cell>
          <cell r="K642" t="str">
            <v xml:space="preserve"> </v>
          </cell>
          <cell r="L642">
            <v>0</v>
          </cell>
          <cell r="M642" t="str">
            <v xml:space="preserve"> </v>
          </cell>
          <cell r="N642">
            <v>0</v>
          </cell>
        </row>
        <row r="643">
          <cell r="A643" t="str">
            <v>2503</v>
          </cell>
          <cell r="B643" t="str">
            <v>CCL2503  长清县</v>
          </cell>
          <cell r="C643">
            <v>31.943999999999999</v>
          </cell>
          <cell r="D643">
            <v>30.42285714285714</v>
          </cell>
          <cell r="E643" t="str">
            <v xml:space="preserve"> </v>
          </cell>
          <cell r="F643">
            <v>0</v>
          </cell>
          <cell r="G643">
            <v>31.943999999999999</v>
          </cell>
          <cell r="H643">
            <v>30.42285714285714</v>
          </cell>
          <cell r="I643" t="str">
            <v xml:space="preserve"> </v>
          </cell>
          <cell r="J643">
            <v>0</v>
          </cell>
          <cell r="K643" t="str">
            <v xml:space="preserve"> </v>
          </cell>
          <cell r="L643">
            <v>0</v>
          </cell>
          <cell r="M643" t="str">
            <v xml:space="preserve"> </v>
          </cell>
          <cell r="N643">
            <v>0</v>
          </cell>
        </row>
        <row r="644">
          <cell r="A644" t="str">
            <v>4632</v>
          </cell>
          <cell r="B644" t="str">
            <v>CCL4632  确山县</v>
          </cell>
          <cell r="C644">
            <v>31.943999999999999</v>
          </cell>
          <cell r="D644">
            <v>30.42285714285714</v>
          </cell>
          <cell r="E644" t="str">
            <v xml:space="preserve"> </v>
          </cell>
          <cell r="F644">
            <v>0</v>
          </cell>
          <cell r="G644">
            <v>31.943999999999999</v>
          </cell>
          <cell r="H644">
            <v>30.42285714285714</v>
          </cell>
          <cell r="I644" t="str">
            <v xml:space="preserve"> </v>
          </cell>
          <cell r="J644">
            <v>0</v>
          </cell>
          <cell r="K644" t="str">
            <v xml:space="preserve"> </v>
          </cell>
          <cell r="L644">
            <v>0</v>
          </cell>
          <cell r="M644" t="str">
            <v xml:space="preserve"> </v>
          </cell>
          <cell r="N644">
            <v>0</v>
          </cell>
        </row>
        <row r="645">
          <cell r="A645" t="str">
            <v>4634</v>
          </cell>
          <cell r="B645" t="str">
            <v>CCL4634  平舆县</v>
          </cell>
          <cell r="C645" t="str">
            <v xml:space="preserve"> </v>
          </cell>
          <cell r="D645">
            <v>0</v>
          </cell>
          <cell r="E645" t="str">
            <v xml:space="preserve"> </v>
          </cell>
          <cell r="F645">
            <v>0</v>
          </cell>
          <cell r="G645" t="str">
            <v xml:space="preserve"> </v>
          </cell>
          <cell r="H645">
            <v>0</v>
          </cell>
          <cell r="I645" t="str">
            <v xml:space="preserve"> </v>
          </cell>
          <cell r="J645">
            <v>0</v>
          </cell>
          <cell r="K645" t="str">
            <v xml:space="preserve"> </v>
          </cell>
          <cell r="L645">
            <v>0</v>
          </cell>
          <cell r="M645" t="str">
            <v xml:space="preserve"> </v>
          </cell>
          <cell r="N645">
            <v>0</v>
          </cell>
        </row>
        <row r="646">
          <cell r="A646" t="str">
            <v>4741</v>
          </cell>
          <cell r="B646" t="str">
            <v>CCL4741  邓州市</v>
          </cell>
          <cell r="C646" t="str">
            <v xml:space="preserve"> </v>
          </cell>
          <cell r="D646">
            <v>0</v>
          </cell>
          <cell r="E646" t="str">
            <v xml:space="preserve"> </v>
          </cell>
          <cell r="F646">
            <v>0</v>
          </cell>
          <cell r="G646" t="str">
            <v xml:space="preserve"> </v>
          </cell>
          <cell r="H646">
            <v>0</v>
          </cell>
          <cell r="I646" t="str">
            <v xml:space="preserve"> </v>
          </cell>
          <cell r="J646">
            <v>0</v>
          </cell>
          <cell r="K646" t="str">
            <v xml:space="preserve"> </v>
          </cell>
          <cell r="L646">
            <v>0</v>
          </cell>
          <cell r="M646" t="str">
            <v xml:space="preserve"> </v>
          </cell>
          <cell r="N646">
            <v>0</v>
          </cell>
        </row>
        <row r="647">
          <cell r="A647" t="str">
            <v>4767</v>
          </cell>
          <cell r="B647" t="str">
            <v>CCL4767  宁陵县</v>
          </cell>
          <cell r="C647" t="str">
            <v xml:space="preserve"> </v>
          </cell>
          <cell r="D647">
            <v>0</v>
          </cell>
          <cell r="E647" t="str">
            <v xml:space="preserve"> </v>
          </cell>
          <cell r="F647">
            <v>0</v>
          </cell>
          <cell r="G647" t="str">
            <v xml:space="preserve"> </v>
          </cell>
          <cell r="H647">
            <v>0</v>
          </cell>
          <cell r="I647" t="str">
            <v xml:space="preserve"> </v>
          </cell>
          <cell r="J647">
            <v>0</v>
          </cell>
          <cell r="K647" t="str">
            <v xml:space="preserve"> </v>
          </cell>
          <cell r="L647">
            <v>0</v>
          </cell>
          <cell r="M647" t="str">
            <v xml:space="preserve"> </v>
          </cell>
          <cell r="N647">
            <v>0</v>
          </cell>
        </row>
        <row r="648">
          <cell r="A648" t="str">
            <v>4639</v>
          </cell>
          <cell r="B648" t="str">
            <v>CCL4639  西平县</v>
          </cell>
          <cell r="C648">
            <v>31.943999999999999</v>
          </cell>
          <cell r="D648">
            <v>30.42285714285714</v>
          </cell>
          <cell r="E648" t="str">
            <v xml:space="preserve"> </v>
          </cell>
          <cell r="F648">
            <v>0</v>
          </cell>
          <cell r="G648">
            <v>31.943999999999999</v>
          </cell>
          <cell r="H648">
            <v>30.42285714285714</v>
          </cell>
          <cell r="I648" t="str">
            <v xml:space="preserve"> </v>
          </cell>
          <cell r="J648">
            <v>0</v>
          </cell>
          <cell r="K648" t="str">
            <v xml:space="preserve"> </v>
          </cell>
          <cell r="L648">
            <v>0</v>
          </cell>
          <cell r="M648" t="str">
            <v xml:space="preserve"> </v>
          </cell>
          <cell r="N648">
            <v>0</v>
          </cell>
        </row>
        <row r="649">
          <cell r="A649" t="str">
            <v>4762</v>
          </cell>
          <cell r="B649" t="str">
            <v>CCL4762  柘城县</v>
          </cell>
          <cell r="C649" t="str">
            <v xml:space="preserve"> </v>
          </cell>
          <cell r="D649">
            <v>0</v>
          </cell>
          <cell r="E649" t="str">
            <v xml:space="preserve"> </v>
          </cell>
          <cell r="F649">
            <v>0</v>
          </cell>
          <cell r="G649" t="str">
            <v xml:space="preserve"> </v>
          </cell>
          <cell r="H649">
            <v>0</v>
          </cell>
          <cell r="I649" t="str">
            <v xml:space="preserve"> </v>
          </cell>
          <cell r="J649">
            <v>0</v>
          </cell>
          <cell r="K649" t="str">
            <v xml:space="preserve"> </v>
          </cell>
          <cell r="L649">
            <v>0</v>
          </cell>
          <cell r="M649" t="str">
            <v xml:space="preserve"> </v>
          </cell>
          <cell r="N649">
            <v>0</v>
          </cell>
        </row>
        <row r="650">
          <cell r="A650" t="str">
            <v>2504</v>
          </cell>
          <cell r="B650" t="str">
            <v>CCL2504  平阴县</v>
          </cell>
          <cell r="C650">
            <v>31.943999999999999</v>
          </cell>
          <cell r="D650">
            <v>30.42285714285714</v>
          </cell>
          <cell r="E650" t="str">
            <v xml:space="preserve"> </v>
          </cell>
          <cell r="F650">
            <v>0</v>
          </cell>
          <cell r="G650">
            <v>31.943999999999999</v>
          </cell>
          <cell r="H650">
            <v>30.42285714285714</v>
          </cell>
          <cell r="I650" t="str">
            <v xml:space="preserve"> </v>
          </cell>
          <cell r="J650">
            <v>0</v>
          </cell>
          <cell r="K650" t="str">
            <v xml:space="preserve"> </v>
          </cell>
          <cell r="L650">
            <v>0</v>
          </cell>
          <cell r="M650" t="str">
            <v xml:space="preserve"> </v>
          </cell>
          <cell r="N650">
            <v>0</v>
          </cell>
        </row>
        <row r="651">
          <cell r="A651" t="str">
            <v>2514</v>
          </cell>
          <cell r="B651" t="str">
            <v>CCL2514  济阳县</v>
          </cell>
          <cell r="C651">
            <v>31.943999999999999</v>
          </cell>
          <cell r="D651">
            <v>30.42285714285714</v>
          </cell>
          <cell r="E651" t="str">
            <v xml:space="preserve"> </v>
          </cell>
          <cell r="F651">
            <v>0</v>
          </cell>
          <cell r="G651">
            <v>31.943999999999999</v>
          </cell>
          <cell r="H651">
            <v>30.42285714285714</v>
          </cell>
          <cell r="I651" t="str">
            <v xml:space="preserve"> </v>
          </cell>
          <cell r="J651">
            <v>0</v>
          </cell>
          <cell r="K651" t="str">
            <v xml:space="preserve"> </v>
          </cell>
          <cell r="L651">
            <v>0</v>
          </cell>
          <cell r="M651" t="str">
            <v xml:space="preserve"> </v>
          </cell>
          <cell r="N651">
            <v>0</v>
          </cell>
        </row>
        <row r="652">
          <cell r="A652" t="str">
            <v>2742</v>
          </cell>
          <cell r="B652" t="str">
            <v>CCL2742  成武县</v>
          </cell>
          <cell r="C652">
            <v>31.943999999999999</v>
          </cell>
          <cell r="D652">
            <v>30.42285714285714</v>
          </cell>
          <cell r="E652" t="str">
            <v xml:space="preserve"> </v>
          </cell>
          <cell r="F652">
            <v>0</v>
          </cell>
          <cell r="G652">
            <v>31.943999999999999</v>
          </cell>
          <cell r="H652">
            <v>30.42285714285714</v>
          </cell>
          <cell r="I652" t="str">
            <v xml:space="preserve"> </v>
          </cell>
          <cell r="J652">
            <v>0</v>
          </cell>
          <cell r="K652" t="str">
            <v xml:space="preserve"> </v>
          </cell>
          <cell r="L652">
            <v>0</v>
          </cell>
          <cell r="M652" t="str">
            <v xml:space="preserve"> </v>
          </cell>
          <cell r="N652">
            <v>0</v>
          </cell>
        </row>
        <row r="653">
          <cell r="A653" t="str">
            <v>4666</v>
          </cell>
          <cell r="B653" t="str">
            <v>CCL4666  西华县</v>
          </cell>
          <cell r="C653">
            <v>31.943999999999999</v>
          </cell>
          <cell r="D653">
            <v>30.42285714285714</v>
          </cell>
          <cell r="E653" t="str">
            <v xml:space="preserve"> </v>
          </cell>
          <cell r="F653">
            <v>0</v>
          </cell>
          <cell r="G653">
            <v>31.943999999999999</v>
          </cell>
          <cell r="H653">
            <v>30.42285714285714</v>
          </cell>
          <cell r="I653" t="str">
            <v xml:space="preserve"> </v>
          </cell>
          <cell r="J653">
            <v>0</v>
          </cell>
          <cell r="K653" t="str">
            <v xml:space="preserve"> </v>
          </cell>
          <cell r="L653">
            <v>0</v>
          </cell>
          <cell r="M653" t="str">
            <v xml:space="preserve"> </v>
          </cell>
          <cell r="N653">
            <v>0</v>
          </cell>
        </row>
        <row r="654">
          <cell r="A654" t="str">
            <v>4667</v>
          </cell>
          <cell r="B654" t="str">
            <v>CCL4667  淮阳县</v>
          </cell>
          <cell r="C654">
            <v>31.943999999999999</v>
          </cell>
          <cell r="D654">
            <v>30.42285714285714</v>
          </cell>
          <cell r="E654" t="str">
            <v xml:space="preserve"> </v>
          </cell>
          <cell r="F654">
            <v>0</v>
          </cell>
          <cell r="G654">
            <v>31.943999999999999</v>
          </cell>
          <cell r="H654">
            <v>30.42285714285714</v>
          </cell>
          <cell r="I654" t="str">
            <v xml:space="preserve"> </v>
          </cell>
          <cell r="J654">
            <v>0</v>
          </cell>
          <cell r="K654" t="str">
            <v xml:space="preserve"> </v>
          </cell>
          <cell r="L654">
            <v>0</v>
          </cell>
          <cell r="M654" t="str">
            <v xml:space="preserve"> </v>
          </cell>
          <cell r="N654">
            <v>0</v>
          </cell>
        </row>
        <row r="655">
          <cell r="A655" t="str">
            <v>4643</v>
          </cell>
          <cell r="B655" t="str">
            <v>CCL4643  息县</v>
          </cell>
          <cell r="C655">
            <v>31.943999999999999</v>
          </cell>
          <cell r="D655">
            <v>30.42285714285714</v>
          </cell>
          <cell r="E655" t="str">
            <v xml:space="preserve"> </v>
          </cell>
          <cell r="F655">
            <v>0</v>
          </cell>
          <cell r="G655">
            <v>31.943999999999999</v>
          </cell>
          <cell r="H655">
            <v>30.42285714285714</v>
          </cell>
          <cell r="I655" t="str">
            <v xml:space="preserve"> </v>
          </cell>
          <cell r="J655">
            <v>0</v>
          </cell>
          <cell r="K655" t="str">
            <v xml:space="preserve"> </v>
          </cell>
          <cell r="L655">
            <v>0</v>
          </cell>
          <cell r="M655" t="str">
            <v xml:space="preserve"> </v>
          </cell>
          <cell r="N655">
            <v>0</v>
          </cell>
        </row>
        <row r="656">
          <cell r="A656" t="str">
            <v>2722</v>
          </cell>
          <cell r="B656" t="str">
            <v>CCL2722  金乡县</v>
          </cell>
          <cell r="C656">
            <v>31.943999999999999</v>
          </cell>
          <cell r="D656">
            <v>30.42285714285714</v>
          </cell>
          <cell r="E656" t="str">
            <v xml:space="preserve"> </v>
          </cell>
          <cell r="F656">
            <v>0</v>
          </cell>
          <cell r="G656">
            <v>31.943999999999999</v>
          </cell>
          <cell r="H656">
            <v>30.42285714285714</v>
          </cell>
          <cell r="I656" t="str">
            <v xml:space="preserve"> </v>
          </cell>
          <cell r="J656">
            <v>0</v>
          </cell>
          <cell r="K656" t="str">
            <v xml:space="preserve"> </v>
          </cell>
          <cell r="L656">
            <v>0</v>
          </cell>
          <cell r="M656" t="str">
            <v xml:space="preserve"> </v>
          </cell>
          <cell r="N656">
            <v>0</v>
          </cell>
        </row>
        <row r="657">
          <cell r="A657" t="str">
            <v>2528</v>
          </cell>
          <cell r="B657" t="str">
            <v>CCL2528  高唐县</v>
          </cell>
          <cell r="C657">
            <v>31.943999999999999</v>
          </cell>
          <cell r="D657">
            <v>30.42285714285714</v>
          </cell>
          <cell r="E657" t="str">
            <v xml:space="preserve"> </v>
          </cell>
          <cell r="F657">
            <v>0</v>
          </cell>
          <cell r="G657">
            <v>31.943999999999999</v>
          </cell>
          <cell r="H657">
            <v>30.42285714285714</v>
          </cell>
          <cell r="I657" t="str">
            <v xml:space="preserve"> </v>
          </cell>
          <cell r="J657">
            <v>0</v>
          </cell>
          <cell r="K657" t="str">
            <v xml:space="preserve"> </v>
          </cell>
          <cell r="L657">
            <v>0</v>
          </cell>
          <cell r="M657" t="str">
            <v xml:space="preserve"> </v>
          </cell>
          <cell r="N657">
            <v>0</v>
          </cell>
        </row>
        <row r="658">
          <cell r="A658" t="str">
            <v>4763</v>
          </cell>
          <cell r="B658" t="str">
            <v>CCL4763  虞城县</v>
          </cell>
          <cell r="C658">
            <v>41.469772000000006</v>
          </cell>
          <cell r="D658">
            <v>39.495020952380955</v>
          </cell>
          <cell r="E658" t="str">
            <v xml:space="preserve"> </v>
          </cell>
          <cell r="F658">
            <v>0</v>
          </cell>
          <cell r="G658">
            <v>41.469772000000006</v>
          </cell>
          <cell r="H658">
            <v>39.495020952380955</v>
          </cell>
          <cell r="I658" t="str">
            <v xml:space="preserve"> </v>
          </cell>
          <cell r="J658">
            <v>0</v>
          </cell>
          <cell r="K658" t="str">
            <v xml:space="preserve"> </v>
          </cell>
          <cell r="L658">
            <v>0</v>
          </cell>
          <cell r="M658" t="str">
            <v xml:space="preserve"> </v>
          </cell>
          <cell r="N658">
            <v>0</v>
          </cell>
        </row>
        <row r="659">
          <cell r="A659" t="str">
            <v>4733</v>
          </cell>
          <cell r="B659" t="str">
            <v>CCL4733  社旗县</v>
          </cell>
          <cell r="C659">
            <v>31.943999999999999</v>
          </cell>
          <cell r="D659">
            <v>30.42285714285714</v>
          </cell>
          <cell r="E659" t="str">
            <v xml:space="preserve"> </v>
          </cell>
          <cell r="F659">
            <v>0</v>
          </cell>
          <cell r="G659">
            <v>31.943999999999999</v>
          </cell>
          <cell r="H659">
            <v>30.42285714285714</v>
          </cell>
          <cell r="I659" t="str">
            <v xml:space="preserve"> </v>
          </cell>
          <cell r="J659">
            <v>0</v>
          </cell>
          <cell r="K659" t="str">
            <v xml:space="preserve"> </v>
          </cell>
          <cell r="L659">
            <v>0</v>
          </cell>
          <cell r="M659" t="str">
            <v xml:space="preserve"> </v>
          </cell>
          <cell r="N659">
            <v>0</v>
          </cell>
        </row>
        <row r="660">
          <cell r="A660" t="str">
            <v>2777</v>
          </cell>
          <cell r="B660" t="str">
            <v>CCL2777  苍山县</v>
          </cell>
          <cell r="C660">
            <v>63.887999999999998</v>
          </cell>
          <cell r="D660">
            <v>60.84571428571428</v>
          </cell>
          <cell r="E660" t="str">
            <v xml:space="preserve"> </v>
          </cell>
          <cell r="F660">
            <v>0</v>
          </cell>
          <cell r="G660">
            <v>63.887999999999998</v>
          </cell>
          <cell r="H660">
            <v>60.84571428571428</v>
          </cell>
          <cell r="I660" t="str">
            <v xml:space="preserve"> </v>
          </cell>
          <cell r="J660">
            <v>0</v>
          </cell>
          <cell r="K660" t="str">
            <v xml:space="preserve"> </v>
          </cell>
          <cell r="L660">
            <v>0</v>
          </cell>
          <cell r="M660" t="str">
            <v xml:space="preserve"> </v>
          </cell>
          <cell r="N660">
            <v>0</v>
          </cell>
        </row>
        <row r="661">
          <cell r="A661" t="str">
            <v>2766</v>
          </cell>
          <cell r="B661" t="str">
            <v>CCL2766  莒南县</v>
          </cell>
          <cell r="C661">
            <v>31.943999999999999</v>
          </cell>
          <cell r="D661">
            <v>30.42285714285714</v>
          </cell>
          <cell r="E661" t="str">
            <v xml:space="preserve"> </v>
          </cell>
          <cell r="F661">
            <v>0</v>
          </cell>
          <cell r="G661">
            <v>31.943999999999999</v>
          </cell>
          <cell r="H661">
            <v>30.42285714285714</v>
          </cell>
          <cell r="I661" t="str">
            <v xml:space="preserve"> </v>
          </cell>
          <cell r="J661">
            <v>0</v>
          </cell>
          <cell r="K661" t="str">
            <v xml:space="preserve"> </v>
          </cell>
          <cell r="L661">
            <v>0</v>
          </cell>
          <cell r="M661" t="str">
            <v xml:space="preserve"> </v>
          </cell>
          <cell r="N661">
            <v>0</v>
          </cell>
        </row>
        <row r="662">
          <cell r="A662" t="str">
            <v>2335</v>
          </cell>
          <cell r="B662" t="str">
            <v>CCL2335  蒙城县</v>
          </cell>
          <cell r="C662" t="str">
            <v xml:space="preserve"> </v>
          </cell>
          <cell r="D662">
            <v>0</v>
          </cell>
          <cell r="E662" t="str">
            <v xml:space="preserve"> </v>
          </cell>
          <cell r="F662">
            <v>0</v>
          </cell>
          <cell r="G662" t="str">
            <v xml:space="preserve"> </v>
          </cell>
          <cell r="H662">
            <v>0</v>
          </cell>
          <cell r="I662" t="str">
            <v xml:space="preserve"> </v>
          </cell>
          <cell r="J662">
            <v>0</v>
          </cell>
          <cell r="K662" t="str">
            <v xml:space="preserve"> </v>
          </cell>
          <cell r="L662">
            <v>0</v>
          </cell>
          <cell r="M662" t="str">
            <v xml:space="preserve"> </v>
          </cell>
          <cell r="N662">
            <v>0</v>
          </cell>
        </row>
        <row r="663">
          <cell r="A663" t="str">
            <v>2573</v>
          </cell>
          <cell r="B663" t="str">
            <v>CCL2573  广饶县</v>
          </cell>
          <cell r="C663">
            <v>31.943999999999999</v>
          </cell>
          <cell r="D663">
            <v>30.42285714285714</v>
          </cell>
          <cell r="E663" t="str">
            <v xml:space="preserve"> </v>
          </cell>
          <cell r="F663">
            <v>0</v>
          </cell>
          <cell r="G663">
            <v>31.943999999999999</v>
          </cell>
          <cell r="H663">
            <v>30.42285714285714</v>
          </cell>
          <cell r="I663" t="str">
            <v xml:space="preserve"> </v>
          </cell>
          <cell r="J663">
            <v>0</v>
          </cell>
          <cell r="K663" t="str">
            <v xml:space="preserve"> </v>
          </cell>
          <cell r="L663">
            <v>0</v>
          </cell>
          <cell r="M663" t="str">
            <v xml:space="preserve"> </v>
          </cell>
          <cell r="N663">
            <v>0</v>
          </cell>
        </row>
        <row r="664">
          <cell r="A664" t="str">
            <v>2561</v>
          </cell>
          <cell r="B664" t="str">
            <v>CCL2561  沂源县</v>
          </cell>
          <cell r="C664">
            <v>31.943999999999999</v>
          </cell>
          <cell r="D664">
            <v>30.42285714285714</v>
          </cell>
          <cell r="E664" t="str">
            <v xml:space="preserve"> </v>
          </cell>
          <cell r="F664">
            <v>0</v>
          </cell>
          <cell r="G664">
            <v>31.943999999999999</v>
          </cell>
          <cell r="H664">
            <v>30.42285714285714</v>
          </cell>
          <cell r="I664" t="str">
            <v xml:space="preserve"> </v>
          </cell>
          <cell r="J664">
            <v>0</v>
          </cell>
          <cell r="K664" t="str">
            <v xml:space="preserve"> </v>
          </cell>
          <cell r="L664">
            <v>0</v>
          </cell>
          <cell r="M664" t="str">
            <v xml:space="preserve"> </v>
          </cell>
          <cell r="N664">
            <v>0</v>
          </cell>
        </row>
        <row r="665">
          <cell r="A665" t="str">
            <v>2733</v>
          </cell>
          <cell r="B665" t="str">
            <v>CCL2733  平邑县</v>
          </cell>
          <cell r="C665">
            <v>31.943999999999999</v>
          </cell>
          <cell r="D665">
            <v>30.42285714285714</v>
          </cell>
          <cell r="E665" t="str">
            <v xml:space="preserve"> </v>
          </cell>
          <cell r="F665">
            <v>0</v>
          </cell>
          <cell r="G665">
            <v>31.943999999999999</v>
          </cell>
          <cell r="H665">
            <v>30.42285714285714</v>
          </cell>
          <cell r="I665" t="str">
            <v xml:space="preserve"> </v>
          </cell>
          <cell r="J665">
            <v>0</v>
          </cell>
          <cell r="K665" t="str">
            <v xml:space="preserve"> </v>
          </cell>
          <cell r="L665">
            <v>0</v>
          </cell>
          <cell r="M665" t="str">
            <v xml:space="preserve"> </v>
          </cell>
          <cell r="N665">
            <v>0</v>
          </cell>
        </row>
        <row r="666">
          <cell r="A666" t="str">
            <v>2763</v>
          </cell>
          <cell r="B666" t="str">
            <v>CCL2763  沂南县</v>
          </cell>
          <cell r="C666" t="str">
            <v xml:space="preserve"> </v>
          </cell>
          <cell r="D666">
            <v>0</v>
          </cell>
          <cell r="E666" t="str">
            <v xml:space="preserve"> </v>
          </cell>
          <cell r="F666">
            <v>0</v>
          </cell>
          <cell r="G666" t="str">
            <v xml:space="preserve"> </v>
          </cell>
          <cell r="H666">
            <v>0</v>
          </cell>
          <cell r="I666" t="str">
            <v xml:space="preserve"> </v>
          </cell>
          <cell r="J666">
            <v>0</v>
          </cell>
          <cell r="K666" t="str">
            <v xml:space="preserve"> </v>
          </cell>
          <cell r="L666">
            <v>0</v>
          </cell>
          <cell r="M666" t="str">
            <v xml:space="preserve"> </v>
          </cell>
          <cell r="N666">
            <v>0</v>
          </cell>
        </row>
        <row r="667">
          <cell r="A667" t="str">
            <v>2516</v>
          </cell>
          <cell r="B667" t="str">
            <v>CCL2516  商河县</v>
          </cell>
          <cell r="C667">
            <v>31.943999999999999</v>
          </cell>
          <cell r="D667">
            <v>30.42285714285714</v>
          </cell>
          <cell r="E667" t="str">
            <v xml:space="preserve"> </v>
          </cell>
          <cell r="F667">
            <v>0</v>
          </cell>
          <cell r="G667">
            <v>31.943999999999999</v>
          </cell>
          <cell r="H667">
            <v>30.42285714285714</v>
          </cell>
          <cell r="I667" t="str">
            <v xml:space="preserve"> </v>
          </cell>
          <cell r="J667">
            <v>0</v>
          </cell>
          <cell r="K667" t="str">
            <v xml:space="preserve"> </v>
          </cell>
          <cell r="L667">
            <v>0</v>
          </cell>
          <cell r="M667" t="str">
            <v xml:space="preserve"> </v>
          </cell>
          <cell r="N667">
            <v>0</v>
          </cell>
        </row>
        <row r="668">
          <cell r="A668" t="str">
            <v>2536</v>
          </cell>
          <cell r="B668" t="str">
            <v>CCL2536  乐陵市</v>
          </cell>
          <cell r="C668" t="str">
            <v xml:space="preserve"> </v>
          </cell>
          <cell r="D668">
            <v>0</v>
          </cell>
          <cell r="E668" t="str">
            <v xml:space="preserve"> </v>
          </cell>
          <cell r="F668">
            <v>0</v>
          </cell>
          <cell r="G668" t="str">
            <v xml:space="preserve"> </v>
          </cell>
          <cell r="H668">
            <v>0</v>
          </cell>
          <cell r="I668" t="str">
            <v xml:space="preserve"> </v>
          </cell>
          <cell r="J668">
            <v>0</v>
          </cell>
          <cell r="K668" t="str">
            <v xml:space="preserve"> </v>
          </cell>
          <cell r="L668">
            <v>0</v>
          </cell>
          <cell r="M668" t="str">
            <v xml:space="preserve"> </v>
          </cell>
          <cell r="N668">
            <v>0</v>
          </cell>
        </row>
        <row r="669">
          <cell r="A669" t="str">
            <v>2112</v>
          </cell>
          <cell r="B669" t="str">
            <v>CCL2112  溧水县</v>
          </cell>
          <cell r="C669">
            <v>31.943999999999999</v>
          </cell>
          <cell r="D669">
            <v>30.42285714285714</v>
          </cell>
          <cell r="E669" t="str">
            <v xml:space="preserve"> </v>
          </cell>
          <cell r="F669">
            <v>0</v>
          </cell>
          <cell r="G669">
            <v>31.943999999999999</v>
          </cell>
          <cell r="H669">
            <v>30.42285714285714</v>
          </cell>
          <cell r="I669" t="str">
            <v xml:space="preserve"> </v>
          </cell>
          <cell r="J669">
            <v>0</v>
          </cell>
          <cell r="K669" t="str">
            <v xml:space="preserve"> </v>
          </cell>
          <cell r="L669">
            <v>0</v>
          </cell>
          <cell r="M669" t="str">
            <v xml:space="preserve"> </v>
          </cell>
          <cell r="N669">
            <v>0</v>
          </cell>
        </row>
        <row r="670">
          <cell r="A670" t="str">
            <v>2764</v>
          </cell>
          <cell r="B670" t="str">
            <v>CCL2764  沂水县</v>
          </cell>
          <cell r="C670">
            <v>31.943999999999999</v>
          </cell>
          <cell r="D670">
            <v>30.42285714285714</v>
          </cell>
          <cell r="E670" t="str">
            <v xml:space="preserve"> </v>
          </cell>
          <cell r="F670">
            <v>0</v>
          </cell>
          <cell r="G670">
            <v>31.943999999999999</v>
          </cell>
          <cell r="H670">
            <v>30.42285714285714</v>
          </cell>
          <cell r="I670" t="str">
            <v xml:space="preserve"> </v>
          </cell>
          <cell r="J670">
            <v>0</v>
          </cell>
          <cell r="K670" t="str">
            <v xml:space="preserve"> </v>
          </cell>
          <cell r="L670">
            <v>0</v>
          </cell>
          <cell r="M670" t="str">
            <v xml:space="preserve"> </v>
          </cell>
          <cell r="N670">
            <v>0</v>
          </cell>
        </row>
        <row r="671">
          <cell r="A671" t="str">
            <v>2734</v>
          </cell>
          <cell r="B671" t="str">
            <v>CCL2734  费县</v>
          </cell>
          <cell r="C671">
            <v>31.943999999999999</v>
          </cell>
          <cell r="D671">
            <v>30.42285714285714</v>
          </cell>
          <cell r="E671" t="str">
            <v xml:space="preserve"> </v>
          </cell>
          <cell r="F671">
            <v>0</v>
          </cell>
          <cell r="G671">
            <v>31.943999999999999</v>
          </cell>
          <cell r="H671">
            <v>30.42285714285714</v>
          </cell>
          <cell r="I671" t="str">
            <v xml:space="preserve"> </v>
          </cell>
          <cell r="J671">
            <v>0</v>
          </cell>
          <cell r="K671" t="str">
            <v xml:space="preserve"> </v>
          </cell>
          <cell r="L671">
            <v>0</v>
          </cell>
          <cell r="M671" t="str">
            <v xml:space="preserve"> </v>
          </cell>
          <cell r="N671">
            <v>0</v>
          </cell>
        </row>
        <row r="672">
          <cell r="A672" t="str">
            <v>2568</v>
          </cell>
          <cell r="B672" t="str">
            <v>CCL2568  沾化县</v>
          </cell>
          <cell r="C672" t="str">
            <v xml:space="preserve"> </v>
          </cell>
          <cell r="D672">
            <v>0</v>
          </cell>
          <cell r="E672" t="str">
            <v xml:space="preserve"> </v>
          </cell>
          <cell r="F672">
            <v>0</v>
          </cell>
          <cell r="G672" t="str">
            <v xml:space="preserve"> </v>
          </cell>
          <cell r="H672">
            <v>0</v>
          </cell>
          <cell r="I672" t="str">
            <v xml:space="preserve"> </v>
          </cell>
          <cell r="J672">
            <v>0</v>
          </cell>
          <cell r="K672" t="str">
            <v xml:space="preserve"> </v>
          </cell>
          <cell r="L672">
            <v>0</v>
          </cell>
          <cell r="M672" t="str">
            <v xml:space="preserve"> </v>
          </cell>
          <cell r="N672">
            <v>0</v>
          </cell>
        </row>
        <row r="673">
          <cell r="A673" t="str">
            <v>2645</v>
          </cell>
          <cell r="B673" t="str">
            <v>CCL2645  乳山市</v>
          </cell>
          <cell r="C673">
            <v>31.943999999999999</v>
          </cell>
          <cell r="D673">
            <v>30.42285714285714</v>
          </cell>
          <cell r="E673" t="str">
            <v xml:space="preserve"> </v>
          </cell>
          <cell r="F673">
            <v>0</v>
          </cell>
          <cell r="G673">
            <v>31.943999999999999</v>
          </cell>
          <cell r="H673">
            <v>30.42285714285714</v>
          </cell>
          <cell r="I673" t="str">
            <v xml:space="preserve"> </v>
          </cell>
          <cell r="J673">
            <v>0</v>
          </cell>
          <cell r="K673" t="str">
            <v xml:space="preserve"> </v>
          </cell>
          <cell r="L673">
            <v>0</v>
          </cell>
          <cell r="M673" t="str">
            <v xml:space="preserve"> </v>
          </cell>
          <cell r="N673">
            <v>0</v>
          </cell>
        </row>
        <row r="674">
          <cell r="A674" t="str">
            <v>2521</v>
          </cell>
          <cell r="B674" t="str">
            <v>CCL2521  茌平县</v>
          </cell>
          <cell r="C674" t="str">
            <v xml:space="preserve"> </v>
          </cell>
          <cell r="D674">
            <v>0</v>
          </cell>
          <cell r="E674" t="str">
            <v xml:space="preserve"> </v>
          </cell>
          <cell r="F674">
            <v>0</v>
          </cell>
          <cell r="G674" t="str">
            <v xml:space="preserve"> </v>
          </cell>
          <cell r="H674">
            <v>0</v>
          </cell>
          <cell r="I674" t="str">
            <v xml:space="preserve"> </v>
          </cell>
          <cell r="J674">
            <v>0</v>
          </cell>
          <cell r="K674" t="str">
            <v xml:space="preserve"> </v>
          </cell>
          <cell r="L674">
            <v>0</v>
          </cell>
          <cell r="M674" t="str">
            <v xml:space="preserve"> </v>
          </cell>
          <cell r="N674">
            <v>0</v>
          </cell>
        </row>
        <row r="675">
          <cell r="A675" t="str">
            <v>2715</v>
          </cell>
          <cell r="B675" t="str">
            <v>CCL2715  东平县</v>
          </cell>
          <cell r="C675" t="str">
            <v xml:space="preserve"> </v>
          </cell>
          <cell r="D675">
            <v>0</v>
          </cell>
          <cell r="E675" t="str">
            <v xml:space="preserve"> </v>
          </cell>
          <cell r="F675">
            <v>0</v>
          </cell>
          <cell r="G675" t="str">
            <v xml:space="preserve"> </v>
          </cell>
          <cell r="H675">
            <v>0</v>
          </cell>
          <cell r="I675" t="str">
            <v xml:space="preserve"> </v>
          </cell>
          <cell r="J675">
            <v>0</v>
          </cell>
          <cell r="K675" t="str">
            <v xml:space="preserve"> </v>
          </cell>
          <cell r="L675">
            <v>0</v>
          </cell>
          <cell r="M675" t="str">
            <v xml:space="preserve"> </v>
          </cell>
          <cell r="N675">
            <v>0</v>
          </cell>
        </row>
        <row r="676">
          <cell r="A676" t="str">
            <v>2714</v>
          </cell>
          <cell r="B676" t="str">
            <v>CCL2714  宁阳县</v>
          </cell>
          <cell r="C676" t="str">
            <v xml:space="preserve"> </v>
          </cell>
          <cell r="D676">
            <v>0</v>
          </cell>
          <cell r="E676" t="str">
            <v xml:space="preserve"> </v>
          </cell>
          <cell r="F676">
            <v>0</v>
          </cell>
          <cell r="G676" t="str">
            <v xml:space="preserve"> </v>
          </cell>
          <cell r="H676">
            <v>0</v>
          </cell>
          <cell r="I676" t="str">
            <v xml:space="preserve"> </v>
          </cell>
          <cell r="J676">
            <v>0</v>
          </cell>
          <cell r="K676" t="str">
            <v xml:space="preserve"> </v>
          </cell>
          <cell r="L676">
            <v>0</v>
          </cell>
          <cell r="M676" t="str">
            <v xml:space="preserve"> </v>
          </cell>
          <cell r="N676">
            <v>0</v>
          </cell>
        </row>
        <row r="677">
          <cell r="A677" t="str">
            <v>2535</v>
          </cell>
          <cell r="B677" t="str">
            <v>CCL2535  陵县</v>
          </cell>
          <cell r="C677">
            <v>31.943999999999999</v>
          </cell>
          <cell r="D677">
            <v>30.42285714285714</v>
          </cell>
          <cell r="E677" t="str">
            <v xml:space="preserve"> </v>
          </cell>
          <cell r="F677">
            <v>0</v>
          </cell>
          <cell r="G677">
            <v>31.943999999999999</v>
          </cell>
          <cell r="H677">
            <v>30.42285714285714</v>
          </cell>
          <cell r="I677" t="str">
            <v xml:space="preserve"> </v>
          </cell>
          <cell r="J677">
            <v>0</v>
          </cell>
          <cell r="K677" t="str">
            <v xml:space="preserve"> </v>
          </cell>
          <cell r="L677">
            <v>0</v>
          </cell>
          <cell r="M677" t="str">
            <v xml:space="preserve"> </v>
          </cell>
          <cell r="N677">
            <v>0</v>
          </cell>
        </row>
        <row r="678">
          <cell r="A678" t="str">
            <v>2522</v>
          </cell>
          <cell r="B678" t="str">
            <v>CCL2522  东阿县</v>
          </cell>
          <cell r="C678">
            <v>63.887999999999998</v>
          </cell>
          <cell r="D678">
            <v>60.84571428571428</v>
          </cell>
          <cell r="E678" t="str">
            <v xml:space="preserve"> </v>
          </cell>
          <cell r="F678">
            <v>0</v>
          </cell>
          <cell r="G678">
            <v>63.887999999999998</v>
          </cell>
          <cell r="H678">
            <v>60.84571428571428</v>
          </cell>
          <cell r="I678" t="str">
            <v xml:space="preserve"> </v>
          </cell>
          <cell r="J678">
            <v>0</v>
          </cell>
          <cell r="K678" t="str">
            <v xml:space="preserve"> </v>
          </cell>
          <cell r="L678">
            <v>0</v>
          </cell>
          <cell r="M678" t="str">
            <v xml:space="preserve"> </v>
          </cell>
          <cell r="N678">
            <v>0</v>
          </cell>
        </row>
        <row r="679">
          <cell r="A679" t="str">
            <v>4635</v>
          </cell>
          <cell r="B679" t="str">
            <v>CCL4635  新蔡县</v>
          </cell>
          <cell r="C679">
            <v>63.887999999999998</v>
          </cell>
          <cell r="D679">
            <v>60.84571428571428</v>
          </cell>
          <cell r="E679" t="str">
            <v xml:space="preserve"> </v>
          </cell>
          <cell r="F679">
            <v>0</v>
          </cell>
          <cell r="G679">
            <v>63.887999999999998</v>
          </cell>
          <cell r="H679">
            <v>60.84571428571428</v>
          </cell>
          <cell r="I679" t="str">
            <v xml:space="preserve"> </v>
          </cell>
          <cell r="J679">
            <v>0</v>
          </cell>
          <cell r="K679" t="str">
            <v xml:space="preserve"> </v>
          </cell>
          <cell r="L679">
            <v>0</v>
          </cell>
          <cell r="M679" t="str">
            <v xml:space="preserve"> </v>
          </cell>
          <cell r="N679">
            <v>0</v>
          </cell>
        </row>
        <row r="680">
          <cell r="A680" t="str">
            <v>2716</v>
          </cell>
          <cell r="B680" t="str">
            <v>CCL2716  肥城市</v>
          </cell>
          <cell r="C680">
            <v>31.943999999999999</v>
          </cell>
          <cell r="D680">
            <v>30.42285714285714</v>
          </cell>
          <cell r="E680" t="str">
            <v xml:space="preserve"> </v>
          </cell>
          <cell r="F680">
            <v>0</v>
          </cell>
          <cell r="G680">
            <v>31.943999999999999</v>
          </cell>
          <cell r="H680">
            <v>30.42285714285714</v>
          </cell>
          <cell r="I680" t="str">
            <v xml:space="preserve"> </v>
          </cell>
          <cell r="J680">
            <v>0</v>
          </cell>
          <cell r="K680" t="str">
            <v xml:space="preserve"> </v>
          </cell>
          <cell r="L680">
            <v>0</v>
          </cell>
          <cell r="M680" t="str">
            <v xml:space="preserve"> </v>
          </cell>
          <cell r="N680">
            <v>0</v>
          </cell>
        </row>
        <row r="681">
          <cell r="A681" t="str">
            <v>2526</v>
          </cell>
          <cell r="B681" t="str">
            <v>CCL2526  临清市</v>
          </cell>
          <cell r="C681" t="str">
            <v xml:space="preserve"> </v>
          </cell>
          <cell r="D681">
            <v>0</v>
          </cell>
          <cell r="E681" t="str">
            <v xml:space="preserve"> </v>
          </cell>
          <cell r="F681">
            <v>0</v>
          </cell>
          <cell r="G681" t="str">
            <v xml:space="preserve"> </v>
          </cell>
          <cell r="H681">
            <v>0</v>
          </cell>
          <cell r="I681" t="str">
            <v xml:space="preserve"> </v>
          </cell>
          <cell r="J681">
            <v>0</v>
          </cell>
          <cell r="K681" t="str">
            <v xml:space="preserve"> </v>
          </cell>
          <cell r="L681">
            <v>0</v>
          </cell>
          <cell r="M681" t="str">
            <v xml:space="preserve"> </v>
          </cell>
          <cell r="N681">
            <v>0</v>
          </cell>
        </row>
        <row r="682">
          <cell r="A682" t="str">
            <v>2732</v>
          </cell>
          <cell r="B682" t="str">
            <v>CCL2732  泗水县</v>
          </cell>
          <cell r="C682">
            <v>31.943999999999999</v>
          </cell>
          <cell r="D682">
            <v>30.42285714285714</v>
          </cell>
          <cell r="E682" t="str">
            <v xml:space="preserve"> </v>
          </cell>
          <cell r="F682">
            <v>0</v>
          </cell>
          <cell r="G682">
            <v>31.943999999999999</v>
          </cell>
          <cell r="H682">
            <v>30.42285714285714</v>
          </cell>
          <cell r="I682" t="str">
            <v xml:space="preserve"> </v>
          </cell>
          <cell r="J682">
            <v>0</v>
          </cell>
          <cell r="K682" t="str">
            <v xml:space="preserve"> </v>
          </cell>
          <cell r="L682">
            <v>0</v>
          </cell>
          <cell r="M682" t="str">
            <v xml:space="preserve"> </v>
          </cell>
          <cell r="N682">
            <v>0</v>
          </cell>
        </row>
        <row r="683">
          <cell r="A683" t="str">
            <v>2744</v>
          </cell>
          <cell r="B683" t="str">
            <v>CCL2744  曹县</v>
          </cell>
          <cell r="C683" t="str">
            <v xml:space="preserve"> </v>
          </cell>
          <cell r="D683">
            <v>0</v>
          </cell>
          <cell r="E683" t="str">
            <v xml:space="preserve"> </v>
          </cell>
          <cell r="F683">
            <v>0</v>
          </cell>
          <cell r="G683" t="str">
            <v xml:space="preserve"> </v>
          </cell>
          <cell r="H683">
            <v>0</v>
          </cell>
          <cell r="I683" t="str">
            <v xml:space="preserve"> </v>
          </cell>
          <cell r="J683">
            <v>0</v>
          </cell>
          <cell r="K683" t="str">
            <v xml:space="preserve"> </v>
          </cell>
          <cell r="L683">
            <v>0</v>
          </cell>
          <cell r="M683" t="str">
            <v xml:space="preserve"> </v>
          </cell>
          <cell r="N683">
            <v>0</v>
          </cell>
        </row>
        <row r="684">
          <cell r="A684" t="str">
            <v>2515</v>
          </cell>
          <cell r="B684" t="str">
            <v>CCL2515  临邑县</v>
          </cell>
          <cell r="C684" t="str">
            <v xml:space="preserve"> </v>
          </cell>
          <cell r="D684">
            <v>0</v>
          </cell>
          <cell r="E684" t="str">
            <v xml:space="preserve"> </v>
          </cell>
          <cell r="F684">
            <v>0</v>
          </cell>
          <cell r="G684" t="str">
            <v xml:space="preserve"> </v>
          </cell>
          <cell r="H684">
            <v>0</v>
          </cell>
          <cell r="I684" t="str">
            <v xml:space="preserve"> </v>
          </cell>
          <cell r="J684">
            <v>0</v>
          </cell>
          <cell r="K684" t="str">
            <v xml:space="preserve"> </v>
          </cell>
          <cell r="L684">
            <v>0</v>
          </cell>
          <cell r="M684" t="str">
            <v xml:space="preserve"> </v>
          </cell>
          <cell r="N684">
            <v>0</v>
          </cell>
        </row>
        <row r="685">
          <cell r="A685" t="str">
            <v>4511</v>
          </cell>
          <cell r="B685" t="str">
            <v>CCL4511 新郑市</v>
          </cell>
          <cell r="C685" t="str">
            <v xml:space="preserve"> </v>
          </cell>
          <cell r="D685">
            <v>0</v>
          </cell>
          <cell r="E685" t="str">
            <v xml:space="preserve"> </v>
          </cell>
          <cell r="F685">
            <v>0</v>
          </cell>
          <cell r="G685" t="str">
            <v xml:space="preserve"> </v>
          </cell>
          <cell r="H685">
            <v>0</v>
          </cell>
          <cell r="I685" t="str">
            <v xml:space="preserve"> </v>
          </cell>
          <cell r="J685">
            <v>0</v>
          </cell>
          <cell r="K685" t="str">
            <v xml:space="preserve"> </v>
          </cell>
          <cell r="L685">
            <v>0</v>
          </cell>
          <cell r="M685" t="str">
            <v xml:space="preserve"> </v>
          </cell>
          <cell r="N685">
            <v>0</v>
          </cell>
        </row>
        <row r="686">
          <cell r="A686" t="str">
            <v>2014</v>
          </cell>
          <cell r="B686" t="str">
            <v>CCL2014  奉贤县</v>
          </cell>
          <cell r="C686" t="str">
            <v xml:space="preserve"> </v>
          </cell>
          <cell r="D686">
            <v>0</v>
          </cell>
          <cell r="E686" t="str">
            <v xml:space="preserve"> </v>
          </cell>
          <cell r="F686">
            <v>0</v>
          </cell>
          <cell r="G686" t="str">
            <v xml:space="preserve"> </v>
          </cell>
          <cell r="H686">
            <v>0</v>
          </cell>
          <cell r="I686" t="str">
            <v xml:space="preserve"> </v>
          </cell>
          <cell r="J686">
            <v>0</v>
          </cell>
          <cell r="K686" t="str">
            <v xml:space="preserve"> </v>
          </cell>
          <cell r="L686">
            <v>0</v>
          </cell>
          <cell r="M686" t="str">
            <v xml:space="preserve"> </v>
          </cell>
          <cell r="N686">
            <v>0</v>
          </cell>
        </row>
        <row r="687">
          <cell r="A687" t="str">
            <v>2264</v>
          </cell>
          <cell r="B687" t="str">
            <v>CCL2264  如东县</v>
          </cell>
          <cell r="C687" t="str">
            <v xml:space="preserve"> </v>
          </cell>
          <cell r="D687">
            <v>0</v>
          </cell>
          <cell r="E687" t="str">
            <v xml:space="preserve"> </v>
          </cell>
          <cell r="F687">
            <v>0</v>
          </cell>
          <cell r="G687" t="str">
            <v xml:space="preserve"> </v>
          </cell>
          <cell r="H687">
            <v>0</v>
          </cell>
          <cell r="I687" t="str">
            <v xml:space="preserve"> </v>
          </cell>
          <cell r="J687">
            <v>0</v>
          </cell>
          <cell r="K687" t="str">
            <v xml:space="preserve"> </v>
          </cell>
          <cell r="L687">
            <v>0</v>
          </cell>
          <cell r="M687" t="str">
            <v xml:space="preserve"> </v>
          </cell>
          <cell r="N687">
            <v>0</v>
          </cell>
        </row>
        <row r="688">
          <cell r="A688" t="str">
            <v>4725</v>
          </cell>
          <cell r="B688" t="str">
            <v>CCL4725  灵宝市</v>
          </cell>
          <cell r="C688" t="str">
            <v xml:space="preserve"> </v>
          </cell>
          <cell r="D688">
            <v>0</v>
          </cell>
          <cell r="E688" t="str">
            <v xml:space="preserve"> </v>
          </cell>
          <cell r="F688">
            <v>0</v>
          </cell>
          <cell r="G688" t="str">
            <v xml:space="preserve"> </v>
          </cell>
          <cell r="H688">
            <v>0</v>
          </cell>
          <cell r="I688" t="str">
            <v xml:space="preserve"> </v>
          </cell>
          <cell r="J688">
            <v>0</v>
          </cell>
          <cell r="K688" t="str">
            <v xml:space="preserve"> </v>
          </cell>
          <cell r="L688">
            <v>0</v>
          </cell>
          <cell r="M688" t="str">
            <v xml:space="preserve"> </v>
          </cell>
          <cell r="N688">
            <v>0</v>
          </cell>
        </row>
        <row r="689">
          <cell r="A689" t="str">
            <v>2141</v>
          </cell>
          <cell r="B689" t="str">
            <v>CCL2141  锡山市</v>
          </cell>
          <cell r="C689">
            <v>6216.7384310000007</v>
          </cell>
          <cell r="D689">
            <v>5920.7032676190483</v>
          </cell>
          <cell r="E689">
            <v>6216.7384310000007</v>
          </cell>
          <cell r="F689">
            <v>5920.7032676190483</v>
          </cell>
          <cell r="G689" t="str">
            <v xml:space="preserve"> </v>
          </cell>
          <cell r="H689">
            <v>0</v>
          </cell>
          <cell r="I689">
            <v>979.67196999999999</v>
          </cell>
          <cell r="J689">
            <v>933.02092380952377</v>
          </cell>
          <cell r="K689">
            <v>979.67196999999999</v>
          </cell>
          <cell r="L689">
            <v>933.02092380952377</v>
          </cell>
          <cell r="M689" t="str">
            <v xml:space="preserve"> </v>
          </cell>
          <cell r="N689">
            <v>0</v>
          </cell>
        </row>
        <row r="690">
          <cell r="A690" t="str">
            <v>4534</v>
          </cell>
          <cell r="B690" t="str">
            <v>CCL4534  长垣县</v>
          </cell>
          <cell r="C690" t="str">
            <v xml:space="preserve"> </v>
          </cell>
          <cell r="D690">
            <v>0</v>
          </cell>
          <cell r="E690" t="str">
            <v xml:space="preserve"> </v>
          </cell>
          <cell r="F690">
            <v>0</v>
          </cell>
          <cell r="G690" t="str">
            <v xml:space="preserve"> </v>
          </cell>
          <cell r="H690">
            <v>0</v>
          </cell>
          <cell r="I690" t="str">
            <v xml:space="preserve"> </v>
          </cell>
          <cell r="J690">
            <v>0</v>
          </cell>
          <cell r="K690" t="str">
            <v xml:space="preserve"> </v>
          </cell>
          <cell r="L690">
            <v>0</v>
          </cell>
          <cell r="M690" t="str">
            <v xml:space="preserve"> </v>
          </cell>
          <cell r="N690">
            <v>0</v>
          </cell>
        </row>
        <row r="691">
          <cell r="A691" t="str">
            <v>4636</v>
          </cell>
          <cell r="B691" t="str">
            <v>CCL4636  正阳县</v>
          </cell>
          <cell r="C691" t="str">
            <v xml:space="preserve"> </v>
          </cell>
          <cell r="D691">
            <v>0</v>
          </cell>
          <cell r="E691" t="str">
            <v xml:space="preserve"> </v>
          </cell>
          <cell r="F691">
            <v>0</v>
          </cell>
          <cell r="G691" t="str">
            <v xml:space="preserve"> </v>
          </cell>
          <cell r="H691">
            <v>0</v>
          </cell>
          <cell r="I691" t="str">
            <v xml:space="preserve"> </v>
          </cell>
          <cell r="J691">
            <v>0</v>
          </cell>
          <cell r="K691" t="str">
            <v xml:space="preserve"> </v>
          </cell>
          <cell r="L691">
            <v>0</v>
          </cell>
          <cell r="M691" t="str">
            <v xml:space="preserve"> </v>
          </cell>
          <cell r="N691">
            <v>0</v>
          </cell>
        </row>
        <row r="692">
          <cell r="A692" t="str">
            <v>1564</v>
          </cell>
          <cell r="B692" t="str">
            <v>CCL1564  同江市</v>
          </cell>
          <cell r="C692" t="str">
            <v xml:space="preserve"> </v>
          </cell>
          <cell r="D692">
            <v>0</v>
          </cell>
          <cell r="E692" t="str">
            <v xml:space="preserve"> </v>
          </cell>
          <cell r="F692">
            <v>0</v>
          </cell>
          <cell r="G692" t="str">
            <v xml:space="preserve"> </v>
          </cell>
          <cell r="H692">
            <v>0</v>
          </cell>
          <cell r="I692" t="str">
            <v xml:space="preserve"> </v>
          </cell>
          <cell r="J692">
            <v>0</v>
          </cell>
          <cell r="K692" t="str">
            <v xml:space="preserve"> </v>
          </cell>
          <cell r="L692">
            <v>0</v>
          </cell>
          <cell r="M692" t="str">
            <v xml:space="preserve"> </v>
          </cell>
          <cell r="N692">
            <v>0</v>
          </cell>
        </row>
        <row r="693">
          <cell r="A693" t="str">
            <v>0160</v>
          </cell>
          <cell r="B693" t="str">
            <v>CCL0160  乌海市</v>
          </cell>
          <cell r="C693" t="str">
            <v xml:space="preserve"> </v>
          </cell>
          <cell r="D693">
            <v>0</v>
          </cell>
          <cell r="E693" t="str">
            <v xml:space="preserve"> </v>
          </cell>
          <cell r="F693">
            <v>0</v>
          </cell>
          <cell r="G693" t="str">
            <v xml:space="preserve"> </v>
          </cell>
          <cell r="H693">
            <v>0</v>
          </cell>
          <cell r="I693" t="str">
            <v xml:space="preserve"> </v>
          </cell>
          <cell r="J693">
            <v>0</v>
          </cell>
          <cell r="K693" t="str">
            <v xml:space="preserve"> </v>
          </cell>
          <cell r="L693">
            <v>0</v>
          </cell>
          <cell r="M693" t="str">
            <v xml:space="preserve"> </v>
          </cell>
          <cell r="N693">
            <v>0</v>
          </cell>
        </row>
        <row r="694">
          <cell r="A694" t="str">
            <v>2113</v>
          </cell>
          <cell r="B694" t="str">
            <v>CCL2113  高淳县</v>
          </cell>
          <cell r="C694" t="str">
            <v xml:space="preserve"> </v>
          </cell>
          <cell r="D694">
            <v>0</v>
          </cell>
          <cell r="E694" t="str">
            <v xml:space="preserve"> </v>
          </cell>
          <cell r="F694">
            <v>0</v>
          </cell>
          <cell r="G694" t="str">
            <v xml:space="preserve"> </v>
          </cell>
          <cell r="H694">
            <v>0</v>
          </cell>
          <cell r="I694" t="str">
            <v xml:space="preserve"> </v>
          </cell>
          <cell r="J694">
            <v>0</v>
          </cell>
          <cell r="K694" t="str">
            <v xml:space="preserve"> </v>
          </cell>
          <cell r="L694">
            <v>0</v>
          </cell>
          <cell r="M694" t="str">
            <v xml:space="preserve"> </v>
          </cell>
          <cell r="N694">
            <v>0</v>
          </cell>
        </row>
        <row r="695">
          <cell r="A695" t="str">
            <v>2263</v>
          </cell>
          <cell r="B695" t="str">
            <v>CCL2263  通州市</v>
          </cell>
          <cell r="C695" t="str">
            <v xml:space="preserve"> </v>
          </cell>
          <cell r="D695">
            <v>0</v>
          </cell>
          <cell r="E695" t="str">
            <v xml:space="preserve"> </v>
          </cell>
          <cell r="F695">
            <v>0</v>
          </cell>
          <cell r="G695" t="str">
            <v xml:space="preserve"> </v>
          </cell>
          <cell r="H695">
            <v>0</v>
          </cell>
          <cell r="I695" t="str">
            <v xml:space="preserve"> </v>
          </cell>
          <cell r="J695">
            <v>0</v>
          </cell>
          <cell r="K695" t="str">
            <v xml:space="preserve"> </v>
          </cell>
          <cell r="L695">
            <v>0</v>
          </cell>
          <cell r="M695" t="str">
            <v xml:space="preserve"> </v>
          </cell>
          <cell r="N695">
            <v>0</v>
          </cell>
        </row>
        <row r="696">
          <cell r="A696" t="str">
            <v>2217</v>
          </cell>
          <cell r="B696" t="str">
            <v>CCL2217  丰县</v>
          </cell>
          <cell r="C696" t="str">
            <v xml:space="preserve"> </v>
          </cell>
          <cell r="D696">
            <v>0</v>
          </cell>
          <cell r="E696" t="str">
            <v xml:space="preserve"> </v>
          </cell>
          <cell r="F696">
            <v>0</v>
          </cell>
          <cell r="G696" t="str">
            <v xml:space="preserve"> </v>
          </cell>
          <cell r="H696">
            <v>0</v>
          </cell>
          <cell r="I696" t="str">
            <v xml:space="preserve"> </v>
          </cell>
          <cell r="J696">
            <v>0</v>
          </cell>
          <cell r="K696" t="str">
            <v xml:space="preserve"> </v>
          </cell>
          <cell r="L696">
            <v>0</v>
          </cell>
          <cell r="M696" t="str">
            <v xml:space="preserve"> </v>
          </cell>
          <cell r="N696">
            <v>0</v>
          </cell>
        </row>
        <row r="697">
          <cell r="A697" t="str">
            <v>2353</v>
          </cell>
          <cell r="B697" t="str">
            <v>CCL2353  砀山县</v>
          </cell>
          <cell r="C697" t="str">
            <v xml:space="preserve"> </v>
          </cell>
          <cell r="D697">
            <v>0</v>
          </cell>
          <cell r="E697" t="str">
            <v xml:space="preserve"> </v>
          </cell>
          <cell r="F697">
            <v>0</v>
          </cell>
          <cell r="G697" t="str">
            <v xml:space="preserve"> </v>
          </cell>
          <cell r="H697">
            <v>0</v>
          </cell>
          <cell r="I697" t="str">
            <v xml:space="preserve"> </v>
          </cell>
          <cell r="J697">
            <v>0</v>
          </cell>
          <cell r="K697" t="str">
            <v xml:space="preserve"> </v>
          </cell>
          <cell r="L697">
            <v>0</v>
          </cell>
          <cell r="M697" t="str">
            <v xml:space="preserve"> </v>
          </cell>
          <cell r="N697">
            <v>0</v>
          </cell>
        </row>
        <row r="698">
          <cell r="A698" t="str">
            <v>2425</v>
          </cell>
          <cell r="B698" t="str">
            <v>CCL2425  泾县</v>
          </cell>
          <cell r="C698" t="str">
            <v xml:space="preserve"> </v>
          </cell>
          <cell r="D698">
            <v>0</v>
          </cell>
          <cell r="E698" t="str">
            <v xml:space="preserve"> </v>
          </cell>
          <cell r="F698">
            <v>0</v>
          </cell>
          <cell r="G698" t="str">
            <v xml:space="preserve"> </v>
          </cell>
          <cell r="H698">
            <v>0</v>
          </cell>
          <cell r="I698" t="str">
            <v xml:space="preserve"> </v>
          </cell>
          <cell r="J698">
            <v>0</v>
          </cell>
          <cell r="K698" t="str">
            <v xml:space="preserve"> </v>
          </cell>
          <cell r="L698">
            <v>0</v>
          </cell>
          <cell r="M698" t="str">
            <v xml:space="preserve"> </v>
          </cell>
          <cell r="N698">
            <v>0</v>
          </cell>
        </row>
        <row r="699">
          <cell r="A699" t="str">
            <v>3551</v>
          </cell>
          <cell r="B699" t="str">
            <v>CCL3551  霞浦县</v>
          </cell>
          <cell r="C699" t="str">
            <v xml:space="preserve"> </v>
          </cell>
          <cell r="D699">
            <v>0</v>
          </cell>
          <cell r="E699" t="str">
            <v xml:space="preserve"> </v>
          </cell>
          <cell r="F699">
            <v>0</v>
          </cell>
          <cell r="G699" t="str">
            <v xml:space="preserve"> </v>
          </cell>
          <cell r="H699">
            <v>0</v>
          </cell>
          <cell r="I699" t="str">
            <v xml:space="preserve"> </v>
          </cell>
          <cell r="J699">
            <v>0</v>
          </cell>
          <cell r="K699" t="str">
            <v xml:space="preserve"> </v>
          </cell>
          <cell r="L699">
            <v>0</v>
          </cell>
          <cell r="M699" t="str">
            <v xml:space="preserve"> </v>
          </cell>
          <cell r="N699">
            <v>0</v>
          </cell>
        </row>
        <row r="700">
          <cell r="A700" t="str">
            <v>4301</v>
          </cell>
          <cell r="B700" t="str">
            <v>CCL4301  蔡甸区</v>
          </cell>
          <cell r="C700" t="str">
            <v xml:space="preserve"> </v>
          </cell>
          <cell r="D700">
            <v>0</v>
          </cell>
          <cell r="E700" t="str">
            <v xml:space="preserve"> </v>
          </cell>
          <cell r="F700">
            <v>0</v>
          </cell>
          <cell r="G700" t="str">
            <v xml:space="preserve"> </v>
          </cell>
          <cell r="H700">
            <v>0</v>
          </cell>
          <cell r="I700" t="str">
            <v xml:space="preserve"> </v>
          </cell>
          <cell r="J700">
            <v>0</v>
          </cell>
          <cell r="K700" t="str">
            <v xml:space="preserve"> </v>
          </cell>
          <cell r="L700">
            <v>0</v>
          </cell>
          <cell r="M700" t="str">
            <v xml:space="preserve"> </v>
          </cell>
          <cell r="N700">
            <v>0</v>
          </cell>
        </row>
        <row r="701">
          <cell r="A701" t="str">
            <v>4433</v>
          </cell>
          <cell r="B701" t="str">
            <v>CCL4433  宜都市</v>
          </cell>
          <cell r="C701">
            <v>1150.797781</v>
          </cell>
          <cell r="D701">
            <v>1095.9978866666665</v>
          </cell>
          <cell r="E701" t="str">
            <v xml:space="preserve"> </v>
          </cell>
          <cell r="F701">
            <v>0</v>
          </cell>
          <cell r="G701">
            <v>1150.797781</v>
          </cell>
          <cell r="H701">
            <v>1095.9978866666665</v>
          </cell>
          <cell r="I701">
            <v>114.31427199999999</v>
          </cell>
          <cell r="J701">
            <v>108.87073523809522</v>
          </cell>
          <cell r="K701" t="str">
            <v xml:space="preserve"> </v>
          </cell>
          <cell r="L701">
            <v>0</v>
          </cell>
          <cell r="M701">
            <v>114.31427199999999</v>
          </cell>
          <cell r="N701">
            <v>108.87073523809522</v>
          </cell>
        </row>
        <row r="702">
          <cell r="A702" t="str">
            <v>5262</v>
          </cell>
          <cell r="B702" t="str">
            <v>CCL5262  四会市</v>
          </cell>
          <cell r="C702" t="str">
            <v xml:space="preserve"> </v>
          </cell>
          <cell r="D702">
            <v>0</v>
          </cell>
          <cell r="E702" t="str">
            <v xml:space="preserve"> </v>
          </cell>
          <cell r="F702">
            <v>0</v>
          </cell>
          <cell r="G702" t="str">
            <v xml:space="preserve"> </v>
          </cell>
          <cell r="H702">
            <v>0</v>
          </cell>
          <cell r="I702" t="str">
            <v xml:space="preserve"> </v>
          </cell>
          <cell r="J702">
            <v>0</v>
          </cell>
          <cell r="K702" t="str">
            <v xml:space="preserve"> </v>
          </cell>
          <cell r="L702">
            <v>0</v>
          </cell>
          <cell r="M702" t="str">
            <v xml:space="preserve"> </v>
          </cell>
          <cell r="N702">
            <v>0</v>
          </cell>
        </row>
        <row r="703">
          <cell r="A703" t="str">
            <v>4012</v>
          </cell>
          <cell r="B703" t="str">
            <v>CCL4012  长寿县</v>
          </cell>
          <cell r="C703" t="str">
            <v xml:space="preserve"> </v>
          </cell>
          <cell r="D703">
            <v>0</v>
          </cell>
          <cell r="E703" t="str">
            <v xml:space="preserve"> </v>
          </cell>
          <cell r="F703">
            <v>0</v>
          </cell>
          <cell r="G703" t="str">
            <v xml:space="preserve"> </v>
          </cell>
          <cell r="H703">
            <v>0</v>
          </cell>
          <cell r="I703" t="str">
            <v xml:space="preserve"> </v>
          </cell>
          <cell r="J703">
            <v>0</v>
          </cell>
          <cell r="K703" t="str">
            <v xml:space="preserve"> </v>
          </cell>
          <cell r="L703">
            <v>0</v>
          </cell>
          <cell r="M703" t="str">
            <v xml:space="preserve"> </v>
          </cell>
          <cell r="N703">
            <v>0</v>
          </cell>
        </row>
        <row r="704">
          <cell r="A704" t="str">
            <v>6521</v>
          </cell>
          <cell r="B704" t="str">
            <v>CCL6521  宜良县</v>
          </cell>
          <cell r="C704" t="str">
            <v xml:space="preserve"> </v>
          </cell>
          <cell r="D704">
            <v>0</v>
          </cell>
          <cell r="E704" t="str">
            <v xml:space="preserve"> </v>
          </cell>
          <cell r="F704">
            <v>0</v>
          </cell>
          <cell r="G704" t="str">
            <v xml:space="preserve"> </v>
          </cell>
          <cell r="H704">
            <v>0</v>
          </cell>
          <cell r="I704" t="str">
            <v xml:space="preserve"> </v>
          </cell>
          <cell r="J704">
            <v>0</v>
          </cell>
          <cell r="K704" t="str">
            <v xml:space="preserve"> </v>
          </cell>
          <cell r="L704">
            <v>0</v>
          </cell>
          <cell r="M704" t="str">
            <v xml:space="preserve"> </v>
          </cell>
          <cell r="N704">
            <v>0</v>
          </cell>
        </row>
        <row r="705">
          <cell r="A705" t="str">
            <v>6610</v>
          </cell>
          <cell r="B705" t="str">
            <v>CCL6610  个旧市</v>
          </cell>
          <cell r="C705" t="str">
            <v xml:space="preserve"> </v>
          </cell>
          <cell r="D705">
            <v>0</v>
          </cell>
          <cell r="E705" t="str">
            <v xml:space="preserve"> </v>
          </cell>
          <cell r="F705">
            <v>0</v>
          </cell>
          <cell r="G705" t="str">
            <v xml:space="preserve"> </v>
          </cell>
          <cell r="H705">
            <v>0</v>
          </cell>
          <cell r="I705" t="str">
            <v xml:space="preserve"> </v>
          </cell>
          <cell r="J705">
            <v>0</v>
          </cell>
          <cell r="K705" t="str">
            <v xml:space="preserve"> </v>
          </cell>
          <cell r="L705">
            <v>0</v>
          </cell>
          <cell r="M705" t="str">
            <v xml:space="preserve"> </v>
          </cell>
          <cell r="N705">
            <v>0</v>
          </cell>
        </row>
        <row r="706">
          <cell r="A706" t="str">
            <v>0711</v>
          </cell>
          <cell r="B706" t="str">
            <v>CCL0711  清苑县</v>
          </cell>
          <cell r="C706">
            <v>629.42168800000013</v>
          </cell>
          <cell r="D706">
            <v>599.44922666666673</v>
          </cell>
          <cell r="E706" t="str">
            <v xml:space="preserve"> </v>
          </cell>
          <cell r="F706">
            <v>0</v>
          </cell>
          <cell r="G706">
            <v>629.42168800000013</v>
          </cell>
          <cell r="H706">
            <v>599.44922666666673</v>
          </cell>
          <cell r="I706">
            <v>12.707200000000002</v>
          </cell>
          <cell r="J706">
            <v>12.10209523809524</v>
          </cell>
          <cell r="K706" t="str">
            <v xml:space="preserve"> </v>
          </cell>
          <cell r="L706">
            <v>0</v>
          </cell>
          <cell r="M706">
            <v>12.707200000000002</v>
          </cell>
          <cell r="N706">
            <v>12.10209523809524</v>
          </cell>
        </row>
        <row r="707">
          <cell r="A707" t="str">
            <v>0508</v>
          </cell>
          <cell r="B707" t="str">
            <v>CCL0508  正定县</v>
          </cell>
          <cell r="C707">
            <v>167.92682400000001</v>
          </cell>
          <cell r="D707">
            <v>159.93030857142858</v>
          </cell>
          <cell r="E707" t="str">
            <v xml:space="preserve"> </v>
          </cell>
          <cell r="F707">
            <v>0</v>
          </cell>
          <cell r="G707">
            <v>167.92682400000001</v>
          </cell>
          <cell r="H707">
            <v>159.93030857142858</v>
          </cell>
          <cell r="I707">
            <v>2.830632</v>
          </cell>
          <cell r="J707">
            <v>2.69584</v>
          </cell>
          <cell r="K707" t="str">
            <v xml:space="preserve"> </v>
          </cell>
          <cell r="L707">
            <v>0</v>
          </cell>
          <cell r="M707">
            <v>2.830632</v>
          </cell>
          <cell r="N707">
            <v>2.69584</v>
          </cell>
        </row>
        <row r="708">
          <cell r="A708" t="str">
            <v>3663</v>
          </cell>
          <cell r="B708" t="str">
            <v>CCL3663  长汀县</v>
          </cell>
          <cell r="C708" t="str">
            <v xml:space="preserve"> </v>
          </cell>
          <cell r="D708">
            <v>0</v>
          </cell>
          <cell r="E708" t="str">
            <v xml:space="preserve"> </v>
          </cell>
          <cell r="F708">
            <v>0</v>
          </cell>
          <cell r="G708" t="str">
            <v xml:space="preserve"> </v>
          </cell>
          <cell r="H708">
            <v>0</v>
          </cell>
          <cell r="I708" t="str">
            <v xml:space="preserve"> </v>
          </cell>
          <cell r="J708">
            <v>0</v>
          </cell>
          <cell r="K708" t="str">
            <v xml:space="preserve"> </v>
          </cell>
          <cell r="L708">
            <v>0</v>
          </cell>
          <cell r="M708" t="str">
            <v xml:space="preserve"> </v>
          </cell>
          <cell r="N708">
            <v>0</v>
          </cell>
        </row>
        <row r="709">
          <cell r="A709" t="str">
            <v>5380</v>
          </cell>
          <cell r="B709" t="str">
            <v>CCL5380  防城港市</v>
          </cell>
          <cell r="C709">
            <v>856.61183300000005</v>
          </cell>
          <cell r="D709">
            <v>815.82079333333331</v>
          </cell>
          <cell r="E709" t="str">
            <v xml:space="preserve"> </v>
          </cell>
          <cell r="F709">
            <v>0</v>
          </cell>
          <cell r="G709">
            <v>856.61183300000005</v>
          </cell>
          <cell r="H709">
            <v>815.82079333333331</v>
          </cell>
          <cell r="I709">
            <v>79.490351000000004</v>
          </cell>
          <cell r="J709">
            <v>75.705096190476198</v>
          </cell>
          <cell r="K709" t="str">
            <v xml:space="preserve"> </v>
          </cell>
          <cell r="L709">
            <v>0</v>
          </cell>
          <cell r="M709">
            <v>79.490351000000004</v>
          </cell>
          <cell r="N709">
            <v>75.705096190476198</v>
          </cell>
        </row>
        <row r="710">
          <cell r="A710" t="str">
            <v>6142</v>
          </cell>
          <cell r="B710" t="str">
            <v>CCL6142  峨眉山市</v>
          </cell>
          <cell r="C710">
            <v>3043.8785479999997</v>
          </cell>
          <cell r="D710">
            <v>2898.9319504761902</v>
          </cell>
          <cell r="E710" t="str">
            <v xml:space="preserve"> </v>
          </cell>
          <cell r="F710">
            <v>0</v>
          </cell>
          <cell r="G710">
            <v>3043.8785479999997</v>
          </cell>
          <cell r="H710">
            <v>2898.9319504761902</v>
          </cell>
          <cell r="I710">
            <v>238.07771400000001</v>
          </cell>
          <cell r="J710">
            <v>226.74068</v>
          </cell>
          <cell r="K710" t="str">
            <v xml:space="preserve"> </v>
          </cell>
          <cell r="L710">
            <v>0</v>
          </cell>
          <cell r="M710">
            <v>238.07771400000001</v>
          </cell>
          <cell r="N710">
            <v>226.74068</v>
          </cell>
        </row>
        <row r="711">
          <cell r="A711" t="str">
            <v>3424</v>
          </cell>
          <cell r="B711" t="str">
            <v>CCL3424  兴国县</v>
          </cell>
          <cell r="C711" t="str">
            <v xml:space="preserve"> </v>
          </cell>
          <cell r="D711">
            <v>0</v>
          </cell>
          <cell r="E711" t="str">
            <v xml:space="preserve"> </v>
          </cell>
          <cell r="F711">
            <v>0</v>
          </cell>
          <cell r="G711" t="str">
            <v xml:space="preserve"> </v>
          </cell>
          <cell r="H711">
            <v>0</v>
          </cell>
          <cell r="I711" t="str">
            <v xml:space="preserve"> </v>
          </cell>
          <cell r="J711">
            <v>0</v>
          </cell>
          <cell r="K711" t="str">
            <v xml:space="preserve"> </v>
          </cell>
          <cell r="L711">
            <v>0</v>
          </cell>
          <cell r="M711" t="str">
            <v xml:space="preserve"> </v>
          </cell>
          <cell r="N711">
            <v>0</v>
          </cell>
        </row>
        <row r="712">
          <cell r="A712" t="str">
            <v>5373</v>
          </cell>
          <cell r="B712" t="str">
            <v>CCL5373  平南县</v>
          </cell>
          <cell r="C712" t="str">
            <v xml:space="preserve"> </v>
          </cell>
          <cell r="D712">
            <v>0</v>
          </cell>
          <cell r="E712" t="str">
            <v xml:space="preserve"> </v>
          </cell>
          <cell r="F712">
            <v>0</v>
          </cell>
          <cell r="G712" t="str">
            <v xml:space="preserve"> </v>
          </cell>
          <cell r="H712">
            <v>0</v>
          </cell>
          <cell r="I712" t="str">
            <v xml:space="preserve"> </v>
          </cell>
          <cell r="J712">
            <v>0</v>
          </cell>
          <cell r="K712" t="str">
            <v xml:space="preserve"> </v>
          </cell>
          <cell r="L712">
            <v>0</v>
          </cell>
          <cell r="M712" t="str">
            <v xml:space="preserve"> </v>
          </cell>
          <cell r="N712">
            <v>0</v>
          </cell>
        </row>
        <row r="713">
          <cell r="A713" t="str">
            <v>4532</v>
          </cell>
          <cell r="B713" t="str">
            <v>CCL4532  延津县</v>
          </cell>
          <cell r="C713" t="str">
            <v xml:space="preserve"> </v>
          </cell>
          <cell r="D713">
            <v>0</v>
          </cell>
          <cell r="E713" t="str">
            <v xml:space="preserve"> </v>
          </cell>
          <cell r="F713">
            <v>0</v>
          </cell>
          <cell r="G713" t="str">
            <v xml:space="preserve"> </v>
          </cell>
          <cell r="H713">
            <v>0</v>
          </cell>
          <cell r="I713" t="str">
            <v xml:space="preserve"> </v>
          </cell>
          <cell r="J713">
            <v>0</v>
          </cell>
          <cell r="K713" t="str">
            <v xml:space="preserve"> </v>
          </cell>
          <cell r="L713">
            <v>0</v>
          </cell>
          <cell r="M713" t="str">
            <v xml:space="preserve"> </v>
          </cell>
          <cell r="N713">
            <v>0</v>
          </cell>
        </row>
        <row r="714">
          <cell r="A714" t="str">
            <v>4536</v>
          </cell>
          <cell r="B714" t="str">
            <v>CCL4536  辉县市</v>
          </cell>
          <cell r="C714" t="str">
            <v xml:space="preserve"> </v>
          </cell>
          <cell r="D714">
            <v>0</v>
          </cell>
          <cell r="E714" t="str">
            <v xml:space="preserve"> </v>
          </cell>
          <cell r="F714">
            <v>0</v>
          </cell>
          <cell r="G714" t="str">
            <v xml:space="preserve"> </v>
          </cell>
          <cell r="H714">
            <v>0</v>
          </cell>
          <cell r="I714" t="str">
            <v xml:space="preserve"> </v>
          </cell>
          <cell r="J714">
            <v>0</v>
          </cell>
          <cell r="K714" t="str">
            <v xml:space="preserve"> </v>
          </cell>
          <cell r="L714">
            <v>0</v>
          </cell>
          <cell r="M714" t="str">
            <v xml:space="preserve"> </v>
          </cell>
          <cell r="N714">
            <v>0</v>
          </cell>
        </row>
        <row r="715">
          <cell r="A715" t="str">
            <v>4612</v>
          </cell>
          <cell r="B715" t="str">
            <v>CCL4612  鄢陵县</v>
          </cell>
          <cell r="C715" t="str">
            <v xml:space="preserve"> </v>
          </cell>
          <cell r="D715">
            <v>0</v>
          </cell>
          <cell r="E715" t="str">
            <v xml:space="preserve"> </v>
          </cell>
          <cell r="F715">
            <v>0</v>
          </cell>
          <cell r="G715" t="str">
            <v xml:space="preserve"> </v>
          </cell>
          <cell r="H715">
            <v>0</v>
          </cell>
          <cell r="I715" t="str">
            <v xml:space="preserve"> </v>
          </cell>
          <cell r="J715">
            <v>0</v>
          </cell>
          <cell r="K715" t="str">
            <v xml:space="preserve"> </v>
          </cell>
          <cell r="L715">
            <v>0</v>
          </cell>
          <cell r="M715" t="str">
            <v xml:space="preserve"> </v>
          </cell>
          <cell r="N715">
            <v>0</v>
          </cell>
        </row>
        <row r="716">
          <cell r="A716" t="str">
            <v>4574</v>
          </cell>
          <cell r="B716" t="str">
            <v>CCL4574  南乐县</v>
          </cell>
          <cell r="C716" t="str">
            <v xml:space="preserve"> </v>
          </cell>
          <cell r="D716">
            <v>0</v>
          </cell>
          <cell r="E716" t="str">
            <v xml:space="preserve"> </v>
          </cell>
          <cell r="F716">
            <v>0</v>
          </cell>
          <cell r="G716" t="str">
            <v xml:space="preserve"> </v>
          </cell>
          <cell r="H716">
            <v>0</v>
          </cell>
          <cell r="I716" t="str">
            <v xml:space="preserve"> </v>
          </cell>
          <cell r="J716">
            <v>0</v>
          </cell>
          <cell r="K716" t="str">
            <v xml:space="preserve"> </v>
          </cell>
          <cell r="L716">
            <v>0</v>
          </cell>
          <cell r="M716" t="str">
            <v xml:space="preserve"> </v>
          </cell>
          <cell r="N716">
            <v>0</v>
          </cell>
        </row>
        <row r="717">
          <cell r="A717" t="str">
            <v>4547</v>
          </cell>
          <cell r="B717" t="str">
            <v>CCL4547  孟州市</v>
          </cell>
          <cell r="C717" t="str">
            <v xml:space="preserve"> </v>
          </cell>
          <cell r="D717">
            <v>0</v>
          </cell>
          <cell r="E717" t="str">
            <v xml:space="preserve"> </v>
          </cell>
          <cell r="F717">
            <v>0</v>
          </cell>
          <cell r="G717" t="str">
            <v xml:space="preserve"> </v>
          </cell>
          <cell r="H717">
            <v>0</v>
          </cell>
          <cell r="I717" t="str">
            <v xml:space="preserve"> </v>
          </cell>
          <cell r="J717">
            <v>0</v>
          </cell>
          <cell r="K717" t="str">
            <v xml:space="preserve"> </v>
          </cell>
          <cell r="L717">
            <v>0</v>
          </cell>
          <cell r="M717" t="str">
            <v xml:space="preserve"> </v>
          </cell>
          <cell r="N717">
            <v>0</v>
          </cell>
        </row>
        <row r="718">
          <cell r="A718" t="str">
            <v>4724</v>
          </cell>
          <cell r="B718" t="str">
            <v>CCL4724  渑池县</v>
          </cell>
          <cell r="C718" t="str">
            <v xml:space="preserve"> </v>
          </cell>
          <cell r="D718">
            <v>0</v>
          </cell>
          <cell r="E718" t="str">
            <v xml:space="preserve"> </v>
          </cell>
          <cell r="F718">
            <v>0</v>
          </cell>
          <cell r="G718" t="str">
            <v xml:space="preserve"> </v>
          </cell>
          <cell r="H718">
            <v>0</v>
          </cell>
          <cell r="I718" t="str">
            <v xml:space="preserve"> </v>
          </cell>
          <cell r="J718">
            <v>0</v>
          </cell>
          <cell r="K718" t="str">
            <v xml:space="preserve"> </v>
          </cell>
          <cell r="L718">
            <v>0</v>
          </cell>
          <cell r="M718" t="str">
            <v xml:space="preserve"> </v>
          </cell>
          <cell r="N718">
            <v>0</v>
          </cell>
        </row>
        <row r="719">
          <cell r="A719" t="str">
            <v>4633</v>
          </cell>
          <cell r="B719" t="str">
            <v>CCL4633  汝南县</v>
          </cell>
          <cell r="C719" t="str">
            <v xml:space="preserve"> </v>
          </cell>
          <cell r="D719">
            <v>0</v>
          </cell>
          <cell r="E719" t="str">
            <v xml:space="preserve"> </v>
          </cell>
          <cell r="F719">
            <v>0</v>
          </cell>
          <cell r="G719" t="str">
            <v xml:space="preserve"> </v>
          </cell>
          <cell r="H719">
            <v>0</v>
          </cell>
          <cell r="I719" t="str">
            <v xml:space="preserve"> </v>
          </cell>
          <cell r="J719">
            <v>0</v>
          </cell>
          <cell r="K719" t="str">
            <v xml:space="preserve"> </v>
          </cell>
          <cell r="L719">
            <v>0</v>
          </cell>
          <cell r="M719" t="str">
            <v xml:space="preserve"> </v>
          </cell>
          <cell r="N719">
            <v>0</v>
          </cell>
        </row>
        <row r="720">
          <cell r="A720" t="str">
            <v>4616</v>
          </cell>
          <cell r="B720" t="str">
            <v>CCL4616  禹州市</v>
          </cell>
          <cell r="C720" t="str">
            <v xml:space="preserve"> </v>
          </cell>
          <cell r="D720">
            <v>0</v>
          </cell>
          <cell r="E720" t="str">
            <v xml:space="preserve"> </v>
          </cell>
          <cell r="F720">
            <v>0</v>
          </cell>
          <cell r="G720" t="str">
            <v xml:space="preserve"> </v>
          </cell>
          <cell r="H720">
            <v>0</v>
          </cell>
          <cell r="I720" t="str">
            <v xml:space="preserve"> </v>
          </cell>
          <cell r="J720">
            <v>0</v>
          </cell>
          <cell r="K720" t="str">
            <v xml:space="preserve"> </v>
          </cell>
          <cell r="L720">
            <v>0</v>
          </cell>
          <cell r="M720" t="str">
            <v xml:space="preserve"> </v>
          </cell>
          <cell r="N720">
            <v>0</v>
          </cell>
        </row>
        <row r="721">
          <cell r="A721" t="str">
            <v>2656</v>
          </cell>
          <cell r="B721" t="str">
            <v>CCL2656  蓬莱市</v>
          </cell>
          <cell r="C721" t="str">
            <v xml:space="preserve"> </v>
          </cell>
          <cell r="D721">
            <v>0</v>
          </cell>
          <cell r="E721" t="str">
            <v xml:space="preserve"> </v>
          </cell>
          <cell r="F721">
            <v>0</v>
          </cell>
          <cell r="G721" t="str">
            <v xml:space="preserve"> </v>
          </cell>
          <cell r="H721">
            <v>0</v>
          </cell>
          <cell r="I721" t="str">
            <v xml:space="preserve"> </v>
          </cell>
          <cell r="J721">
            <v>0</v>
          </cell>
          <cell r="K721" t="str">
            <v xml:space="preserve"> </v>
          </cell>
          <cell r="L721">
            <v>0</v>
          </cell>
          <cell r="M721" t="str">
            <v xml:space="preserve"> </v>
          </cell>
          <cell r="N721">
            <v>0</v>
          </cell>
        </row>
        <row r="722">
          <cell r="A722" t="str">
            <v>2666</v>
          </cell>
          <cell r="B722" t="str">
            <v>CCL2666  莱西市</v>
          </cell>
          <cell r="C722" t="str">
            <v xml:space="preserve"> </v>
          </cell>
          <cell r="D722">
            <v>0</v>
          </cell>
          <cell r="E722" t="str">
            <v xml:space="preserve"> </v>
          </cell>
          <cell r="F722">
            <v>0</v>
          </cell>
          <cell r="G722" t="str">
            <v xml:space="preserve"> </v>
          </cell>
          <cell r="H722">
            <v>0</v>
          </cell>
          <cell r="I722" t="str">
            <v xml:space="preserve"> </v>
          </cell>
          <cell r="J722">
            <v>0</v>
          </cell>
          <cell r="K722" t="str">
            <v xml:space="preserve"> </v>
          </cell>
          <cell r="L722">
            <v>0</v>
          </cell>
          <cell r="M722" t="str">
            <v xml:space="preserve"> </v>
          </cell>
          <cell r="N722">
            <v>0</v>
          </cell>
        </row>
        <row r="723">
          <cell r="A723" t="str">
            <v>2749</v>
          </cell>
          <cell r="B723" t="str">
            <v>CCL2749  巨野县</v>
          </cell>
          <cell r="C723" t="str">
            <v xml:space="preserve"> </v>
          </cell>
          <cell r="D723">
            <v>0</v>
          </cell>
          <cell r="E723" t="str">
            <v xml:space="preserve"> </v>
          </cell>
          <cell r="F723">
            <v>0</v>
          </cell>
          <cell r="G723" t="str">
            <v xml:space="preserve"> </v>
          </cell>
          <cell r="H723">
            <v>0</v>
          </cell>
          <cell r="I723" t="str">
            <v xml:space="preserve"> </v>
          </cell>
          <cell r="J723">
            <v>0</v>
          </cell>
          <cell r="K723" t="str">
            <v xml:space="preserve"> </v>
          </cell>
          <cell r="L723">
            <v>0</v>
          </cell>
          <cell r="M723" t="str">
            <v xml:space="preserve"> </v>
          </cell>
          <cell r="N723">
            <v>0</v>
          </cell>
        </row>
        <row r="724">
          <cell r="A724" t="str">
            <v>2512</v>
          </cell>
          <cell r="B724" t="str">
            <v>CCL2512  禹城市</v>
          </cell>
          <cell r="C724" t="str">
            <v xml:space="preserve"> </v>
          </cell>
          <cell r="D724">
            <v>0</v>
          </cell>
          <cell r="E724" t="str">
            <v xml:space="preserve"> </v>
          </cell>
          <cell r="F724">
            <v>0</v>
          </cell>
          <cell r="G724" t="str">
            <v xml:space="preserve"> </v>
          </cell>
          <cell r="H724">
            <v>0</v>
          </cell>
          <cell r="I724" t="str">
            <v xml:space="preserve"> </v>
          </cell>
          <cell r="J724">
            <v>0</v>
          </cell>
          <cell r="K724" t="str">
            <v xml:space="preserve"> </v>
          </cell>
          <cell r="L724">
            <v>0</v>
          </cell>
          <cell r="M724" t="str">
            <v xml:space="preserve"> </v>
          </cell>
          <cell r="N724">
            <v>0</v>
          </cell>
        </row>
        <row r="725">
          <cell r="A725" t="str">
            <v>2392</v>
          </cell>
          <cell r="B725" t="str">
            <v>CCL2392  来安县</v>
          </cell>
          <cell r="C725" t="str">
            <v xml:space="preserve"> </v>
          </cell>
          <cell r="D725">
            <v>0</v>
          </cell>
          <cell r="E725" t="str">
            <v xml:space="preserve"> </v>
          </cell>
          <cell r="F725">
            <v>0</v>
          </cell>
          <cell r="G725" t="str">
            <v xml:space="preserve"> </v>
          </cell>
          <cell r="H725">
            <v>0</v>
          </cell>
          <cell r="I725" t="str">
            <v xml:space="preserve"> </v>
          </cell>
          <cell r="J725">
            <v>0</v>
          </cell>
          <cell r="K725" t="str">
            <v xml:space="preserve"> </v>
          </cell>
          <cell r="L725">
            <v>0</v>
          </cell>
          <cell r="M725" t="str">
            <v xml:space="preserve"> </v>
          </cell>
          <cell r="N725">
            <v>0</v>
          </cell>
        </row>
        <row r="726">
          <cell r="A726" t="str">
            <v>2461</v>
          </cell>
          <cell r="B726" t="str">
            <v>CCL2461  怀宁县</v>
          </cell>
          <cell r="C726" t="str">
            <v xml:space="preserve"> </v>
          </cell>
          <cell r="D726">
            <v>0</v>
          </cell>
          <cell r="E726" t="str">
            <v xml:space="preserve"> </v>
          </cell>
          <cell r="F726">
            <v>0</v>
          </cell>
          <cell r="G726" t="str">
            <v xml:space="preserve"> </v>
          </cell>
          <cell r="H726">
            <v>0</v>
          </cell>
          <cell r="I726" t="str">
            <v xml:space="preserve"> </v>
          </cell>
          <cell r="J726">
            <v>0</v>
          </cell>
          <cell r="K726" t="str">
            <v xml:space="preserve"> </v>
          </cell>
          <cell r="L726">
            <v>0</v>
          </cell>
          <cell r="M726" t="str">
            <v xml:space="preserve"> </v>
          </cell>
          <cell r="N726">
            <v>0</v>
          </cell>
        </row>
        <row r="727">
          <cell r="A727" t="str">
            <v>2343</v>
          </cell>
          <cell r="B727" t="str">
            <v>CCL2343  泗县</v>
          </cell>
          <cell r="C727" t="str">
            <v xml:space="preserve"> </v>
          </cell>
          <cell r="D727">
            <v>0</v>
          </cell>
          <cell r="E727" t="str">
            <v xml:space="preserve"> </v>
          </cell>
          <cell r="F727">
            <v>0</v>
          </cell>
          <cell r="G727" t="str">
            <v xml:space="preserve"> </v>
          </cell>
          <cell r="H727">
            <v>0</v>
          </cell>
          <cell r="I727" t="str">
            <v xml:space="preserve"> </v>
          </cell>
          <cell r="J727">
            <v>0</v>
          </cell>
          <cell r="K727" t="str">
            <v xml:space="preserve"> </v>
          </cell>
          <cell r="L727">
            <v>0</v>
          </cell>
          <cell r="M727" t="str">
            <v xml:space="preserve"> </v>
          </cell>
          <cell r="N727">
            <v>0</v>
          </cell>
        </row>
        <row r="728">
          <cell r="A728" t="str">
            <v>2342</v>
          </cell>
          <cell r="B728" t="str">
            <v>CCL2342  灵璧县</v>
          </cell>
          <cell r="C728" t="str">
            <v xml:space="preserve"> </v>
          </cell>
          <cell r="D728">
            <v>0</v>
          </cell>
          <cell r="E728" t="str">
            <v xml:space="preserve"> </v>
          </cell>
          <cell r="F728">
            <v>0</v>
          </cell>
          <cell r="G728" t="str">
            <v xml:space="preserve"> </v>
          </cell>
          <cell r="H728">
            <v>0</v>
          </cell>
          <cell r="I728" t="str">
            <v xml:space="preserve"> </v>
          </cell>
          <cell r="J728">
            <v>0</v>
          </cell>
          <cell r="K728" t="str">
            <v xml:space="preserve"> </v>
          </cell>
          <cell r="L728">
            <v>0</v>
          </cell>
          <cell r="M728" t="str">
            <v xml:space="preserve"> </v>
          </cell>
          <cell r="N728">
            <v>0</v>
          </cell>
        </row>
        <row r="729">
          <cell r="A729" t="str">
            <v>2333</v>
          </cell>
          <cell r="B729" t="str">
            <v>CCL2333  五河县</v>
          </cell>
          <cell r="C729" t="str">
            <v xml:space="preserve"> </v>
          </cell>
          <cell r="D729">
            <v>0</v>
          </cell>
          <cell r="E729" t="str">
            <v xml:space="preserve"> </v>
          </cell>
          <cell r="F729">
            <v>0</v>
          </cell>
          <cell r="G729" t="str">
            <v xml:space="preserve"> </v>
          </cell>
          <cell r="H729">
            <v>0</v>
          </cell>
          <cell r="I729" t="str">
            <v xml:space="preserve"> </v>
          </cell>
          <cell r="J729">
            <v>0</v>
          </cell>
          <cell r="K729" t="str">
            <v xml:space="preserve"> </v>
          </cell>
          <cell r="L729">
            <v>0</v>
          </cell>
          <cell r="M729" t="str">
            <v xml:space="preserve"> </v>
          </cell>
          <cell r="N729">
            <v>0</v>
          </cell>
        </row>
        <row r="730">
          <cell r="A730" t="str">
            <v>2311</v>
          </cell>
          <cell r="B730" t="str">
            <v>CCL2311  长丰县</v>
          </cell>
          <cell r="C730" t="str">
            <v xml:space="preserve"> </v>
          </cell>
          <cell r="D730">
            <v>0</v>
          </cell>
          <cell r="E730" t="str">
            <v xml:space="preserve"> </v>
          </cell>
          <cell r="F730">
            <v>0</v>
          </cell>
          <cell r="G730" t="str">
            <v xml:space="preserve"> </v>
          </cell>
          <cell r="H730">
            <v>0</v>
          </cell>
          <cell r="I730" t="str">
            <v xml:space="preserve"> </v>
          </cell>
          <cell r="J730">
            <v>0</v>
          </cell>
          <cell r="K730" t="str">
            <v xml:space="preserve"> </v>
          </cell>
          <cell r="L730">
            <v>0</v>
          </cell>
          <cell r="M730" t="str">
            <v xml:space="preserve"> </v>
          </cell>
          <cell r="N730">
            <v>0</v>
          </cell>
        </row>
        <row r="731">
          <cell r="A731" t="str">
            <v>5361</v>
          </cell>
          <cell r="B731" t="str">
            <v>CCL5361  合浦县</v>
          </cell>
          <cell r="C731" t="str">
            <v xml:space="preserve"> </v>
          </cell>
          <cell r="D731">
            <v>0</v>
          </cell>
          <cell r="E731" t="str">
            <v xml:space="preserve"> </v>
          </cell>
          <cell r="F731">
            <v>0</v>
          </cell>
          <cell r="G731" t="str">
            <v xml:space="preserve"> </v>
          </cell>
          <cell r="H731">
            <v>0</v>
          </cell>
          <cell r="I731" t="str">
            <v xml:space="preserve"> </v>
          </cell>
          <cell r="J731">
            <v>0</v>
          </cell>
          <cell r="K731" t="str">
            <v xml:space="preserve"> </v>
          </cell>
          <cell r="L731">
            <v>0</v>
          </cell>
          <cell r="M731" t="str">
            <v xml:space="preserve"> </v>
          </cell>
          <cell r="N731">
            <v>0</v>
          </cell>
        </row>
        <row r="732">
          <cell r="A732" t="str">
            <v>5307</v>
          </cell>
          <cell r="B732" t="str">
            <v>CCL5307  都安县</v>
          </cell>
          <cell r="C732" t="str">
            <v xml:space="preserve"> </v>
          </cell>
          <cell r="D732">
            <v>0</v>
          </cell>
          <cell r="E732" t="str">
            <v xml:space="preserve"> </v>
          </cell>
          <cell r="F732">
            <v>0</v>
          </cell>
          <cell r="G732" t="str">
            <v xml:space="preserve"> </v>
          </cell>
          <cell r="H732">
            <v>0</v>
          </cell>
          <cell r="I732" t="str">
            <v xml:space="preserve"> </v>
          </cell>
          <cell r="J732">
            <v>0</v>
          </cell>
          <cell r="K732" t="str">
            <v xml:space="preserve"> </v>
          </cell>
          <cell r="L732">
            <v>0</v>
          </cell>
          <cell r="M732" t="str">
            <v xml:space="preserve"> </v>
          </cell>
          <cell r="N732">
            <v>0</v>
          </cell>
        </row>
        <row r="733">
          <cell r="A733" t="str">
            <v>5306</v>
          </cell>
          <cell r="B733" t="str">
            <v>CCL5306  马山县</v>
          </cell>
          <cell r="C733" t="str">
            <v xml:space="preserve"> </v>
          </cell>
          <cell r="D733">
            <v>0</v>
          </cell>
          <cell r="E733" t="str">
            <v xml:space="preserve"> </v>
          </cell>
          <cell r="F733">
            <v>0</v>
          </cell>
          <cell r="G733" t="str">
            <v xml:space="preserve"> </v>
          </cell>
          <cell r="H733">
            <v>0</v>
          </cell>
          <cell r="I733" t="str">
            <v xml:space="preserve"> </v>
          </cell>
          <cell r="J733">
            <v>0</v>
          </cell>
          <cell r="K733" t="str">
            <v xml:space="preserve"> </v>
          </cell>
          <cell r="L733">
            <v>0</v>
          </cell>
          <cell r="M733" t="str">
            <v xml:space="preserve"> </v>
          </cell>
          <cell r="N733">
            <v>0</v>
          </cell>
        </row>
        <row r="734">
          <cell r="A734" t="str">
            <v>3427</v>
          </cell>
          <cell r="B734" t="str">
            <v>CCL3427  石城县</v>
          </cell>
          <cell r="C734" t="str">
            <v xml:space="preserve"> </v>
          </cell>
          <cell r="D734">
            <v>0</v>
          </cell>
          <cell r="E734" t="str">
            <v xml:space="preserve"> </v>
          </cell>
          <cell r="F734">
            <v>0</v>
          </cell>
          <cell r="G734" t="str">
            <v xml:space="preserve"> </v>
          </cell>
          <cell r="H734">
            <v>0</v>
          </cell>
          <cell r="I734" t="str">
            <v xml:space="preserve"> </v>
          </cell>
          <cell r="J734">
            <v>0</v>
          </cell>
          <cell r="K734" t="str">
            <v xml:space="preserve"> </v>
          </cell>
          <cell r="L734">
            <v>0</v>
          </cell>
          <cell r="M734" t="str">
            <v xml:space="preserve"> </v>
          </cell>
          <cell r="N734">
            <v>0</v>
          </cell>
        </row>
        <row r="735">
          <cell r="A735" t="str">
            <v>4523</v>
          </cell>
          <cell r="B735" t="str">
            <v>CCL4523  新密市</v>
          </cell>
          <cell r="C735" t="str">
            <v xml:space="preserve"> </v>
          </cell>
          <cell r="D735">
            <v>0</v>
          </cell>
          <cell r="E735" t="str">
            <v xml:space="preserve"> </v>
          </cell>
          <cell r="F735">
            <v>0</v>
          </cell>
          <cell r="G735" t="str">
            <v xml:space="preserve"> </v>
          </cell>
          <cell r="H735">
            <v>0</v>
          </cell>
          <cell r="I735" t="str">
            <v xml:space="preserve"> </v>
          </cell>
          <cell r="J735">
            <v>0</v>
          </cell>
          <cell r="K735" t="str">
            <v xml:space="preserve"> </v>
          </cell>
          <cell r="L735">
            <v>0</v>
          </cell>
          <cell r="M735" t="str">
            <v xml:space="preserve"> </v>
          </cell>
          <cell r="N735">
            <v>0</v>
          </cell>
        </row>
        <row r="736">
          <cell r="A736" t="str">
            <v>4564</v>
          </cell>
          <cell r="B736" t="str">
            <v>CCL4564  滑县</v>
          </cell>
          <cell r="C736" t="str">
            <v xml:space="preserve"> </v>
          </cell>
          <cell r="D736">
            <v>0</v>
          </cell>
          <cell r="E736" t="str">
            <v xml:space="preserve"> </v>
          </cell>
          <cell r="F736">
            <v>0</v>
          </cell>
          <cell r="G736" t="str">
            <v xml:space="preserve"> </v>
          </cell>
          <cell r="H736">
            <v>0</v>
          </cell>
          <cell r="I736" t="str">
            <v xml:space="preserve"> </v>
          </cell>
          <cell r="J736">
            <v>0</v>
          </cell>
          <cell r="K736" t="str">
            <v xml:space="preserve"> </v>
          </cell>
          <cell r="L736">
            <v>0</v>
          </cell>
          <cell r="M736" t="str">
            <v xml:space="preserve"> </v>
          </cell>
          <cell r="N736">
            <v>0</v>
          </cell>
        </row>
        <row r="737">
          <cell r="A737" t="str">
            <v>2723</v>
          </cell>
          <cell r="B737" t="str">
            <v>CCL2723  鱼台县</v>
          </cell>
          <cell r="C737" t="str">
            <v xml:space="preserve"> </v>
          </cell>
          <cell r="D737">
            <v>0</v>
          </cell>
          <cell r="E737" t="str">
            <v xml:space="preserve"> </v>
          </cell>
          <cell r="F737">
            <v>0</v>
          </cell>
          <cell r="G737" t="str">
            <v xml:space="preserve"> </v>
          </cell>
          <cell r="H737">
            <v>0</v>
          </cell>
          <cell r="I737" t="str">
            <v xml:space="preserve"> </v>
          </cell>
          <cell r="J737">
            <v>0</v>
          </cell>
          <cell r="K737" t="str">
            <v xml:space="preserve"> </v>
          </cell>
          <cell r="L737">
            <v>0</v>
          </cell>
          <cell r="M737" t="str">
            <v xml:space="preserve"> </v>
          </cell>
          <cell r="N737">
            <v>0</v>
          </cell>
        </row>
        <row r="738">
          <cell r="A738" t="str">
            <v>2331</v>
          </cell>
          <cell r="B738" t="str">
            <v>CCL2331  凤阳县</v>
          </cell>
          <cell r="C738" t="str">
            <v xml:space="preserve"> </v>
          </cell>
          <cell r="D738">
            <v>0</v>
          </cell>
          <cell r="E738" t="str">
            <v xml:space="preserve"> </v>
          </cell>
          <cell r="F738">
            <v>0</v>
          </cell>
          <cell r="G738" t="str">
            <v xml:space="preserve"> </v>
          </cell>
          <cell r="H738">
            <v>0</v>
          </cell>
          <cell r="I738" t="str">
            <v xml:space="preserve"> </v>
          </cell>
          <cell r="J738">
            <v>0</v>
          </cell>
          <cell r="K738" t="str">
            <v xml:space="preserve"> </v>
          </cell>
          <cell r="L738">
            <v>0</v>
          </cell>
          <cell r="M738" t="str">
            <v xml:space="preserve"> </v>
          </cell>
          <cell r="N738">
            <v>0</v>
          </cell>
        </row>
        <row r="739">
          <cell r="A739" t="str">
            <v>2337</v>
          </cell>
          <cell r="B739" t="str">
            <v>CCL2337  固镇县</v>
          </cell>
          <cell r="C739" t="str">
            <v xml:space="preserve"> </v>
          </cell>
          <cell r="D739">
            <v>0</v>
          </cell>
          <cell r="E739" t="str">
            <v xml:space="preserve"> </v>
          </cell>
          <cell r="F739">
            <v>0</v>
          </cell>
          <cell r="G739" t="str">
            <v xml:space="preserve"> </v>
          </cell>
          <cell r="H739">
            <v>0</v>
          </cell>
          <cell r="I739" t="str">
            <v xml:space="preserve"> </v>
          </cell>
          <cell r="J739">
            <v>0</v>
          </cell>
          <cell r="K739" t="str">
            <v xml:space="preserve"> </v>
          </cell>
          <cell r="L739">
            <v>0</v>
          </cell>
          <cell r="M739" t="str">
            <v xml:space="preserve"> </v>
          </cell>
          <cell r="N739">
            <v>0</v>
          </cell>
        </row>
        <row r="740">
          <cell r="A740" t="str">
            <v>2383</v>
          </cell>
          <cell r="B740" t="str">
            <v>CCL2383  无为县</v>
          </cell>
          <cell r="C740" t="str">
            <v xml:space="preserve"> </v>
          </cell>
          <cell r="D740">
            <v>0</v>
          </cell>
          <cell r="E740" t="str">
            <v xml:space="preserve"> </v>
          </cell>
          <cell r="F740">
            <v>0</v>
          </cell>
          <cell r="G740" t="str">
            <v xml:space="preserve"> </v>
          </cell>
          <cell r="H740">
            <v>0</v>
          </cell>
          <cell r="I740" t="str">
            <v xml:space="preserve"> </v>
          </cell>
          <cell r="J740">
            <v>0</v>
          </cell>
          <cell r="K740" t="str">
            <v xml:space="preserve"> </v>
          </cell>
          <cell r="L740">
            <v>0</v>
          </cell>
          <cell r="M740" t="str">
            <v xml:space="preserve"> </v>
          </cell>
          <cell r="N740">
            <v>0</v>
          </cell>
        </row>
        <row r="741">
          <cell r="A741" t="str">
            <v>2411</v>
          </cell>
          <cell r="B741" t="str">
            <v>CCL2411  芜湖县</v>
          </cell>
          <cell r="C741" t="str">
            <v xml:space="preserve"> </v>
          </cell>
          <cell r="D741">
            <v>0</v>
          </cell>
          <cell r="E741" t="str">
            <v xml:space="preserve"> </v>
          </cell>
          <cell r="F741">
            <v>0</v>
          </cell>
          <cell r="G741" t="str">
            <v xml:space="preserve"> </v>
          </cell>
          <cell r="H741">
            <v>0</v>
          </cell>
          <cell r="I741" t="str">
            <v xml:space="preserve"> </v>
          </cell>
          <cell r="J741">
            <v>0</v>
          </cell>
          <cell r="K741" t="str">
            <v xml:space="preserve"> </v>
          </cell>
          <cell r="L741">
            <v>0</v>
          </cell>
          <cell r="M741" t="str">
            <v xml:space="preserve"> </v>
          </cell>
          <cell r="N741">
            <v>0</v>
          </cell>
        </row>
        <row r="742">
          <cell r="A742" t="str">
            <v>2431</v>
          </cell>
          <cell r="B742" t="str">
            <v>CCL2431  当涂县</v>
          </cell>
          <cell r="C742" t="str">
            <v xml:space="preserve"> </v>
          </cell>
          <cell r="D742">
            <v>0</v>
          </cell>
          <cell r="E742" t="str">
            <v xml:space="preserve"> </v>
          </cell>
          <cell r="F742">
            <v>0</v>
          </cell>
          <cell r="G742" t="str">
            <v xml:space="preserve"> </v>
          </cell>
          <cell r="H742">
            <v>0</v>
          </cell>
          <cell r="I742" t="str">
            <v xml:space="preserve"> </v>
          </cell>
          <cell r="J742">
            <v>0</v>
          </cell>
          <cell r="K742" t="str">
            <v xml:space="preserve"> </v>
          </cell>
          <cell r="L742">
            <v>0</v>
          </cell>
          <cell r="M742" t="str">
            <v xml:space="preserve"> </v>
          </cell>
          <cell r="N742">
            <v>0</v>
          </cell>
        </row>
        <row r="743">
          <cell r="A743" t="str">
            <v>2452</v>
          </cell>
          <cell r="B743" t="str">
            <v>CCL2452  歙县</v>
          </cell>
          <cell r="C743" t="str">
            <v xml:space="preserve"> </v>
          </cell>
          <cell r="D743">
            <v>0</v>
          </cell>
          <cell r="E743" t="str">
            <v xml:space="preserve"> </v>
          </cell>
          <cell r="F743">
            <v>0</v>
          </cell>
          <cell r="G743" t="str">
            <v xml:space="preserve"> </v>
          </cell>
          <cell r="H743">
            <v>0</v>
          </cell>
          <cell r="I743" t="str">
            <v xml:space="preserve"> </v>
          </cell>
          <cell r="J743">
            <v>0</v>
          </cell>
          <cell r="K743" t="str">
            <v xml:space="preserve"> </v>
          </cell>
          <cell r="L743">
            <v>0</v>
          </cell>
          <cell r="M743" t="str">
            <v xml:space="preserve"> </v>
          </cell>
          <cell r="N743">
            <v>0</v>
          </cell>
        </row>
        <row r="744">
          <cell r="A744" t="str">
            <v>3416</v>
          </cell>
          <cell r="B744" t="str">
            <v>CCL3416  信丰县</v>
          </cell>
          <cell r="C744" t="str">
            <v xml:space="preserve"> </v>
          </cell>
          <cell r="D744">
            <v>0</v>
          </cell>
          <cell r="E744" t="str">
            <v xml:space="preserve"> </v>
          </cell>
          <cell r="F744">
            <v>0</v>
          </cell>
          <cell r="G744" t="str">
            <v xml:space="preserve"> </v>
          </cell>
          <cell r="H744">
            <v>0</v>
          </cell>
          <cell r="I744" t="str">
            <v xml:space="preserve"> </v>
          </cell>
          <cell r="J744">
            <v>0</v>
          </cell>
          <cell r="K744" t="str">
            <v xml:space="preserve"> </v>
          </cell>
          <cell r="L744">
            <v>0</v>
          </cell>
          <cell r="M744" t="str">
            <v xml:space="preserve"> </v>
          </cell>
          <cell r="N744">
            <v>0</v>
          </cell>
        </row>
        <row r="745">
          <cell r="A745" t="str">
            <v>3434</v>
          </cell>
          <cell r="B745" t="str">
            <v>CCL3434  永新县</v>
          </cell>
          <cell r="C745" t="str">
            <v xml:space="preserve"> </v>
          </cell>
          <cell r="D745">
            <v>0</v>
          </cell>
          <cell r="E745" t="str">
            <v xml:space="preserve"> </v>
          </cell>
          <cell r="F745">
            <v>0</v>
          </cell>
          <cell r="G745" t="str">
            <v xml:space="preserve"> </v>
          </cell>
          <cell r="H745">
            <v>0</v>
          </cell>
          <cell r="I745" t="str">
            <v xml:space="preserve"> </v>
          </cell>
          <cell r="J745">
            <v>0</v>
          </cell>
          <cell r="K745" t="str">
            <v xml:space="preserve"> </v>
          </cell>
          <cell r="L745">
            <v>0</v>
          </cell>
          <cell r="M745" t="str">
            <v xml:space="preserve"> </v>
          </cell>
          <cell r="N745">
            <v>0</v>
          </cell>
        </row>
        <row r="746">
          <cell r="A746" t="str">
            <v>3439</v>
          </cell>
          <cell r="B746" t="str">
            <v>CCL3439  遂川县</v>
          </cell>
          <cell r="C746" t="str">
            <v xml:space="preserve"> </v>
          </cell>
          <cell r="D746">
            <v>0</v>
          </cell>
          <cell r="E746" t="str">
            <v xml:space="preserve"> </v>
          </cell>
          <cell r="F746">
            <v>0</v>
          </cell>
          <cell r="G746" t="str">
            <v xml:space="preserve"> </v>
          </cell>
          <cell r="H746">
            <v>0</v>
          </cell>
          <cell r="I746" t="str">
            <v xml:space="preserve"> </v>
          </cell>
          <cell r="J746">
            <v>0</v>
          </cell>
          <cell r="K746" t="str">
            <v xml:space="preserve"> </v>
          </cell>
          <cell r="L746">
            <v>0</v>
          </cell>
          <cell r="M746" t="str">
            <v xml:space="preserve"> </v>
          </cell>
          <cell r="N746">
            <v>0</v>
          </cell>
        </row>
        <row r="747">
          <cell r="A747" t="str">
            <v>3445</v>
          </cell>
          <cell r="B747" t="str">
            <v>CCL3445  南丰县</v>
          </cell>
          <cell r="C747" t="str">
            <v xml:space="preserve"> </v>
          </cell>
          <cell r="D747">
            <v>0</v>
          </cell>
          <cell r="E747" t="str">
            <v xml:space="preserve"> </v>
          </cell>
          <cell r="F747">
            <v>0</v>
          </cell>
          <cell r="G747" t="str">
            <v xml:space="preserve"> </v>
          </cell>
          <cell r="H747">
            <v>0</v>
          </cell>
          <cell r="I747" t="str">
            <v xml:space="preserve"> </v>
          </cell>
          <cell r="J747">
            <v>0</v>
          </cell>
          <cell r="K747" t="str">
            <v xml:space="preserve"> </v>
          </cell>
          <cell r="L747">
            <v>0</v>
          </cell>
          <cell r="M747" t="str">
            <v xml:space="preserve"> </v>
          </cell>
          <cell r="N747">
            <v>0</v>
          </cell>
        </row>
        <row r="748">
          <cell r="A748" t="str">
            <v>3446</v>
          </cell>
          <cell r="B748" t="str">
            <v>CCL3446  黎川县</v>
          </cell>
          <cell r="C748" t="str">
            <v xml:space="preserve"> </v>
          </cell>
          <cell r="D748">
            <v>0</v>
          </cell>
          <cell r="E748" t="str">
            <v xml:space="preserve"> </v>
          </cell>
          <cell r="F748">
            <v>0</v>
          </cell>
          <cell r="G748" t="str">
            <v xml:space="preserve"> </v>
          </cell>
          <cell r="H748">
            <v>0</v>
          </cell>
          <cell r="I748" t="str">
            <v xml:space="preserve"> </v>
          </cell>
          <cell r="J748">
            <v>0</v>
          </cell>
          <cell r="K748" t="str">
            <v xml:space="preserve"> </v>
          </cell>
          <cell r="L748">
            <v>0</v>
          </cell>
          <cell r="M748" t="str">
            <v xml:space="preserve"> </v>
          </cell>
          <cell r="N748">
            <v>0</v>
          </cell>
        </row>
        <row r="749">
          <cell r="A749" t="str">
            <v>4716</v>
          </cell>
          <cell r="B749" t="str">
            <v>CCL4716  宜阳县</v>
          </cell>
          <cell r="C749" t="str">
            <v xml:space="preserve"> </v>
          </cell>
          <cell r="D749">
            <v>0</v>
          </cell>
          <cell r="E749" t="str">
            <v xml:space="preserve"> </v>
          </cell>
          <cell r="F749">
            <v>0</v>
          </cell>
          <cell r="G749" t="str">
            <v xml:space="preserve"> </v>
          </cell>
          <cell r="H749">
            <v>0</v>
          </cell>
          <cell r="I749" t="str">
            <v xml:space="preserve"> </v>
          </cell>
          <cell r="J749">
            <v>0</v>
          </cell>
          <cell r="K749" t="str">
            <v xml:space="preserve"> </v>
          </cell>
          <cell r="L749">
            <v>0</v>
          </cell>
          <cell r="M749" t="str">
            <v xml:space="preserve"> </v>
          </cell>
          <cell r="N749">
            <v>0</v>
          </cell>
        </row>
        <row r="750">
          <cell r="A750" t="str">
            <v>4717</v>
          </cell>
          <cell r="B750" t="str">
            <v>CCL4717  洛宁县</v>
          </cell>
          <cell r="C750" t="str">
            <v xml:space="preserve"> </v>
          </cell>
          <cell r="D750">
            <v>0</v>
          </cell>
          <cell r="E750" t="str">
            <v xml:space="preserve"> </v>
          </cell>
          <cell r="F750">
            <v>0</v>
          </cell>
          <cell r="G750" t="str">
            <v xml:space="preserve"> </v>
          </cell>
          <cell r="H750">
            <v>0</v>
          </cell>
          <cell r="I750" t="str">
            <v xml:space="preserve"> </v>
          </cell>
          <cell r="J750">
            <v>0</v>
          </cell>
          <cell r="K750" t="str">
            <v xml:space="preserve"> </v>
          </cell>
          <cell r="L750">
            <v>0</v>
          </cell>
          <cell r="M750" t="str">
            <v xml:space="preserve"> </v>
          </cell>
          <cell r="N750">
            <v>0</v>
          </cell>
        </row>
        <row r="751">
          <cell r="A751" t="str">
            <v>2366</v>
          </cell>
          <cell r="B751" t="str">
            <v>CCL2366  太和县</v>
          </cell>
          <cell r="C751" t="str">
            <v xml:space="preserve"> </v>
          </cell>
          <cell r="D751">
            <v>0</v>
          </cell>
          <cell r="E751" t="str">
            <v xml:space="preserve"> </v>
          </cell>
          <cell r="F751">
            <v>0</v>
          </cell>
          <cell r="G751" t="str">
            <v xml:space="preserve"> </v>
          </cell>
          <cell r="H751">
            <v>0</v>
          </cell>
          <cell r="I751" t="str">
            <v xml:space="preserve"> </v>
          </cell>
          <cell r="J751">
            <v>0</v>
          </cell>
          <cell r="K751" t="str">
            <v xml:space="preserve"> </v>
          </cell>
          <cell r="L751">
            <v>0</v>
          </cell>
          <cell r="M751" t="str">
            <v xml:space="preserve"> </v>
          </cell>
          <cell r="N751">
            <v>0</v>
          </cell>
        </row>
        <row r="752">
          <cell r="A752" t="str">
            <v>3633</v>
          </cell>
          <cell r="B752" t="str">
            <v>CCL3633  云宵县</v>
          </cell>
          <cell r="C752" t="str">
            <v xml:space="preserve"> </v>
          </cell>
          <cell r="D752">
            <v>0</v>
          </cell>
          <cell r="E752" t="str">
            <v xml:space="preserve"> </v>
          </cell>
          <cell r="F752">
            <v>0</v>
          </cell>
          <cell r="G752" t="str">
            <v xml:space="preserve"> </v>
          </cell>
          <cell r="H752">
            <v>0</v>
          </cell>
          <cell r="I752" t="str">
            <v xml:space="preserve"> </v>
          </cell>
          <cell r="J752">
            <v>0</v>
          </cell>
          <cell r="K752" t="str">
            <v xml:space="preserve"> </v>
          </cell>
          <cell r="L752">
            <v>0</v>
          </cell>
          <cell r="M752" t="str">
            <v xml:space="preserve"> </v>
          </cell>
          <cell r="N752">
            <v>0</v>
          </cell>
        </row>
        <row r="753">
          <cell r="A753" t="str">
            <v>3632</v>
          </cell>
          <cell r="B753" t="str">
            <v>CCL3632  漳浦县</v>
          </cell>
          <cell r="C753" t="str">
            <v xml:space="preserve"> </v>
          </cell>
          <cell r="D753">
            <v>0</v>
          </cell>
          <cell r="E753" t="str">
            <v xml:space="preserve"> </v>
          </cell>
          <cell r="F753">
            <v>0</v>
          </cell>
          <cell r="G753" t="str">
            <v xml:space="preserve"> </v>
          </cell>
          <cell r="H753">
            <v>0</v>
          </cell>
          <cell r="I753" t="str">
            <v xml:space="preserve"> </v>
          </cell>
          <cell r="J753">
            <v>0</v>
          </cell>
          <cell r="K753" t="str">
            <v xml:space="preserve"> </v>
          </cell>
          <cell r="L753">
            <v>0</v>
          </cell>
          <cell r="M753" t="str">
            <v xml:space="preserve"> </v>
          </cell>
          <cell r="N753">
            <v>0</v>
          </cell>
        </row>
        <row r="754">
          <cell r="A754" t="str">
            <v>3317</v>
          </cell>
          <cell r="B754" t="str">
            <v>CCL3317  进贤县</v>
          </cell>
          <cell r="C754" t="str">
            <v xml:space="preserve"> </v>
          </cell>
          <cell r="D754">
            <v>0</v>
          </cell>
          <cell r="E754" t="str">
            <v xml:space="preserve"> </v>
          </cell>
          <cell r="F754">
            <v>0</v>
          </cell>
          <cell r="G754" t="str">
            <v xml:space="preserve"> </v>
          </cell>
          <cell r="H754">
            <v>0</v>
          </cell>
          <cell r="I754" t="str">
            <v xml:space="preserve"> </v>
          </cell>
          <cell r="J754">
            <v>0</v>
          </cell>
          <cell r="K754" t="str">
            <v xml:space="preserve"> </v>
          </cell>
          <cell r="L754">
            <v>0</v>
          </cell>
          <cell r="M754" t="str">
            <v xml:space="preserve"> </v>
          </cell>
          <cell r="N754">
            <v>0</v>
          </cell>
        </row>
        <row r="755">
          <cell r="A755" t="str">
            <v>4217</v>
          </cell>
          <cell r="B755" t="str">
            <v>CCL4217  祁阳县</v>
          </cell>
          <cell r="C755" t="str">
            <v xml:space="preserve"> </v>
          </cell>
          <cell r="D755">
            <v>0</v>
          </cell>
          <cell r="E755" t="str">
            <v xml:space="preserve"> </v>
          </cell>
          <cell r="F755">
            <v>0</v>
          </cell>
          <cell r="G755" t="str">
            <v xml:space="preserve"> </v>
          </cell>
          <cell r="H755">
            <v>0</v>
          </cell>
          <cell r="I755" t="str">
            <v xml:space="preserve"> </v>
          </cell>
          <cell r="J755">
            <v>0</v>
          </cell>
          <cell r="K755" t="str">
            <v xml:space="preserve"> </v>
          </cell>
          <cell r="L755">
            <v>0</v>
          </cell>
          <cell r="M755" t="str">
            <v xml:space="preserve"> </v>
          </cell>
          <cell r="N755">
            <v>0</v>
          </cell>
        </row>
        <row r="756">
          <cell r="A756" t="str">
            <v>4535</v>
          </cell>
          <cell r="B756" t="str">
            <v>CCL4535  原阳县</v>
          </cell>
          <cell r="C756" t="str">
            <v xml:space="preserve"> </v>
          </cell>
          <cell r="D756">
            <v>0</v>
          </cell>
          <cell r="E756" t="str">
            <v xml:space="preserve"> </v>
          </cell>
          <cell r="F756">
            <v>0</v>
          </cell>
          <cell r="G756" t="str">
            <v xml:space="preserve"> </v>
          </cell>
          <cell r="H756">
            <v>0</v>
          </cell>
          <cell r="I756" t="str">
            <v xml:space="preserve"> </v>
          </cell>
          <cell r="J756">
            <v>0</v>
          </cell>
          <cell r="K756" t="str">
            <v xml:space="preserve"> </v>
          </cell>
          <cell r="L756">
            <v>0</v>
          </cell>
          <cell r="M756" t="str">
            <v xml:space="preserve"> </v>
          </cell>
          <cell r="N756">
            <v>0</v>
          </cell>
        </row>
        <row r="757">
          <cell r="A757" t="str">
            <v>4671</v>
          </cell>
          <cell r="B757" t="str">
            <v>CCL4671  郏县</v>
          </cell>
          <cell r="C757" t="str">
            <v xml:space="preserve"> </v>
          </cell>
          <cell r="D757">
            <v>0</v>
          </cell>
          <cell r="E757" t="str">
            <v xml:space="preserve"> </v>
          </cell>
          <cell r="F757">
            <v>0</v>
          </cell>
          <cell r="G757" t="str">
            <v xml:space="preserve"> </v>
          </cell>
          <cell r="H757">
            <v>0</v>
          </cell>
          <cell r="I757" t="str">
            <v xml:space="preserve"> </v>
          </cell>
          <cell r="J757">
            <v>0</v>
          </cell>
          <cell r="K757" t="str">
            <v xml:space="preserve"> </v>
          </cell>
          <cell r="L757">
            <v>0</v>
          </cell>
          <cell r="M757" t="str">
            <v xml:space="preserve"> </v>
          </cell>
          <cell r="N757">
            <v>0</v>
          </cell>
        </row>
        <row r="758">
          <cell r="A758" t="str">
            <v>2334</v>
          </cell>
          <cell r="B758" t="str">
            <v>CCL2334  怀远县</v>
          </cell>
          <cell r="C758" t="str">
            <v xml:space="preserve"> </v>
          </cell>
          <cell r="D758">
            <v>0</v>
          </cell>
          <cell r="E758" t="str">
            <v xml:space="preserve"> </v>
          </cell>
          <cell r="F758">
            <v>0</v>
          </cell>
          <cell r="G758" t="str">
            <v xml:space="preserve"> </v>
          </cell>
          <cell r="H758">
            <v>0</v>
          </cell>
          <cell r="I758" t="str">
            <v xml:space="preserve"> </v>
          </cell>
          <cell r="J758">
            <v>0</v>
          </cell>
          <cell r="K758" t="str">
            <v xml:space="preserve"> </v>
          </cell>
          <cell r="L758">
            <v>0</v>
          </cell>
          <cell r="M758" t="str">
            <v xml:space="preserve"> </v>
          </cell>
          <cell r="N758">
            <v>0</v>
          </cell>
        </row>
        <row r="759">
          <cell r="A759" t="str">
            <v>2465</v>
          </cell>
          <cell r="B759" t="str">
            <v>CCL2465  宿松县</v>
          </cell>
          <cell r="C759" t="str">
            <v xml:space="preserve"> </v>
          </cell>
          <cell r="D759">
            <v>0</v>
          </cell>
          <cell r="E759" t="str">
            <v xml:space="preserve"> </v>
          </cell>
          <cell r="F759">
            <v>0</v>
          </cell>
          <cell r="G759" t="str">
            <v xml:space="preserve"> </v>
          </cell>
          <cell r="H759">
            <v>0</v>
          </cell>
          <cell r="I759" t="str">
            <v xml:space="preserve"> </v>
          </cell>
          <cell r="J759">
            <v>0</v>
          </cell>
          <cell r="K759" t="str">
            <v xml:space="preserve"> </v>
          </cell>
          <cell r="L759">
            <v>0</v>
          </cell>
          <cell r="M759" t="str">
            <v xml:space="preserve"> </v>
          </cell>
          <cell r="N759">
            <v>0</v>
          </cell>
        </row>
        <row r="760">
          <cell r="A760" t="str">
            <v>4153</v>
          </cell>
          <cell r="B760" t="str">
            <v>CCL4153  石门县</v>
          </cell>
          <cell r="C760" t="str">
            <v xml:space="preserve"> </v>
          </cell>
          <cell r="D760">
            <v>0</v>
          </cell>
          <cell r="E760" t="str">
            <v xml:space="preserve"> </v>
          </cell>
          <cell r="F760">
            <v>0</v>
          </cell>
          <cell r="G760" t="str">
            <v xml:space="preserve"> </v>
          </cell>
          <cell r="H760">
            <v>0</v>
          </cell>
          <cell r="I760" t="str">
            <v xml:space="preserve"> </v>
          </cell>
          <cell r="J760">
            <v>0</v>
          </cell>
          <cell r="K760" t="str">
            <v xml:space="preserve"> </v>
          </cell>
          <cell r="L760">
            <v>0</v>
          </cell>
          <cell r="M760" t="str">
            <v xml:space="preserve"> </v>
          </cell>
          <cell r="N760">
            <v>0</v>
          </cell>
        </row>
        <row r="761">
          <cell r="A761" t="str">
            <v>4152</v>
          </cell>
          <cell r="B761" t="str">
            <v>CCL4152  临澧县</v>
          </cell>
          <cell r="C761" t="str">
            <v xml:space="preserve"> </v>
          </cell>
          <cell r="D761">
            <v>0</v>
          </cell>
          <cell r="E761" t="str">
            <v xml:space="preserve"> </v>
          </cell>
          <cell r="F761">
            <v>0</v>
          </cell>
          <cell r="G761" t="str">
            <v xml:space="preserve"> </v>
          </cell>
          <cell r="H761">
            <v>0</v>
          </cell>
          <cell r="I761" t="str">
            <v xml:space="preserve"> </v>
          </cell>
          <cell r="J761">
            <v>0</v>
          </cell>
          <cell r="K761" t="str">
            <v xml:space="preserve"> </v>
          </cell>
          <cell r="L761">
            <v>0</v>
          </cell>
          <cell r="M761" t="str">
            <v xml:space="preserve"> </v>
          </cell>
          <cell r="N761">
            <v>0</v>
          </cell>
        </row>
        <row r="762">
          <cell r="A762" t="str">
            <v>4571</v>
          </cell>
          <cell r="B762" t="str">
            <v>CCL4571  濮阳县</v>
          </cell>
          <cell r="C762">
            <v>9818.8103909999991</v>
          </cell>
          <cell r="D762">
            <v>9351.2479914285705</v>
          </cell>
          <cell r="E762" t="str">
            <v xml:space="preserve"> </v>
          </cell>
          <cell r="F762">
            <v>0</v>
          </cell>
          <cell r="G762">
            <v>9818.8103909999991</v>
          </cell>
          <cell r="H762">
            <v>9351.2479914285705</v>
          </cell>
          <cell r="I762">
            <v>565.71271400000001</v>
          </cell>
          <cell r="J762">
            <v>538.7740133333333</v>
          </cell>
          <cell r="K762" t="str">
            <v xml:space="preserve"> </v>
          </cell>
          <cell r="L762">
            <v>0</v>
          </cell>
          <cell r="M762">
            <v>565.71271400000001</v>
          </cell>
          <cell r="N762">
            <v>538.7740133333333</v>
          </cell>
        </row>
        <row r="763">
          <cell r="A763" t="str">
            <v>6217</v>
          </cell>
          <cell r="B763" t="str">
            <v>CCL6217  江油市</v>
          </cell>
          <cell r="C763">
            <v>1532.5729630000001</v>
          </cell>
          <cell r="D763">
            <v>1459.5932980952382</v>
          </cell>
          <cell r="E763" t="str">
            <v xml:space="preserve"> </v>
          </cell>
          <cell r="F763">
            <v>0</v>
          </cell>
          <cell r="G763">
            <v>1532.5729630000001</v>
          </cell>
          <cell r="H763">
            <v>1459.5932980952382</v>
          </cell>
          <cell r="I763">
            <v>137.10368800000001</v>
          </cell>
          <cell r="J763">
            <v>130.57494095238096</v>
          </cell>
          <cell r="K763" t="str">
            <v xml:space="preserve"> </v>
          </cell>
          <cell r="L763">
            <v>0</v>
          </cell>
          <cell r="M763">
            <v>137.10368800000001</v>
          </cell>
          <cell r="N763">
            <v>130.57494095238096</v>
          </cell>
        </row>
      </sheetData>
      <sheetData sheetId="6" refreshError="1">
        <row r="2">
          <cell r="A2" t="str">
            <v>2330</v>
          </cell>
          <cell r="B2" t="str">
            <v>Ben Bu</v>
          </cell>
          <cell r="C2">
            <v>5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2300</v>
          </cell>
          <cell r="B3" t="str">
            <v>He Fei</v>
          </cell>
          <cell r="C3">
            <v>19</v>
          </cell>
          <cell r="D3">
            <v>9</v>
          </cell>
          <cell r="E3">
            <v>2</v>
          </cell>
          <cell r="F3">
            <v>0</v>
          </cell>
          <cell r="G3">
            <v>6</v>
          </cell>
        </row>
        <row r="4">
          <cell r="A4" t="str">
            <v>2410</v>
          </cell>
          <cell r="B4" t="str">
            <v>Wu Hu</v>
          </cell>
          <cell r="C4">
            <v>12</v>
          </cell>
          <cell r="D4">
            <v>4</v>
          </cell>
          <cell r="E4">
            <v>1</v>
          </cell>
          <cell r="F4">
            <v>2</v>
          </cell>
          <cell r="G4">
            <v>0</v>
          </cell>
        </row>
        <row r="5">
          <cell r="A5" t="str">
            <v>4750</v>
          </cell>
          <cell r="B5" t="str">
            <v>Kai Fen</v>
          </cell>
          <cell r="C5">
            <v>3</v>
          </cell>
          <cell r="D5">
            <v>0</v>
          </cell>
          <cell r="E5">
            <v>0</v>
          </cell>
          <cell r="F5">
            <v>3</v>
          </cell>
          <cell r="G5">
            <v>0</v>
          </cell>
        </row>
        <row r="6">
          <cell r="A6" t="str">
            <v>4710</v>
          </cell>
          <cell r="B6" t="str">
            <v>Luo Yang</v>
          </cell>
          <cell r="C6">
            <v>11</v>
          </cell>
          <cell r="D6">
            <v>1</v>
          </cell>
          <cell r="E6">
            <v>0</v>
          </cell>
          <cell r="F6">
            <v>9</v>
          </cell>
          <cell r="G6">
            <v>6</v>
          </cell>
        </row>
        <row r="7">
          <cell r="A7" t="str">
            <v>4500</v>
          </cell>
          <cell r="B7" t="str">
            <v>Zhen Zhou</v>
          </cell>
          <cell r="C7">
            <v>46</v>
          </cell>
          <cell r="D7">
            <v>13</v>
          </cell>
          <cell r="E7">
            <v>0</v>
          </cell>
          <cell r="F7">
            <v>13</v>
          </cell>
          <cell r="G7">
            <v>12</v>
          </cell>
        </row>
        <row r="8">
          <cell r="A8" t="str">
            <v>4730</v>
          </cell>
          <cell r="B8" t="str">
            <v>Nan Yang</v>
          </cell>
          <cell r="C8">
            <v>4</v>
          </cell>
          <cell r="D8">
            <v>2</v>
          </cell>
          <cell r="E8">
            <v>0</v>
          </cell>
          <cell r="F8">
            <v>1</v>
          </cell>
          <cell r="G8">
            <v>0</v>
          </cell>
        </row>
        <row r="9">
          <cell r="A9" t="str">
            <v>2130</v>
          </cell>
          <cell r="B9" t="str">
            <v>Chang Zhou</v>
          </cell>
          <cell r="C9">
            <v>18</v>
          </cell>
          <cell r="D9">
            <v>8</v>
          </cell>
          <cell r="E9">
            <v>2</v>
          </cell>
          <cell r="F9">
            <v>2</v>
          </cell>
          <cell r="G9">
            <v>3</v>
          </cell>
        </row>
        <row r="10">
          <cell r="A10" t="str">
            <v>2100</v>
          </cell>
          <cell r="B10" t="str">
            <v>Nan Jin</v>
          </cell>
          <cell r="C10">
            <v>83</v>
          </cell>
          <cell r="D10">
            <v>32</v>
          </cell>
          <cell r="E10">
            <v>5</v>
          </cell>
          <cell r="F10">
            <v>5</v>
          </cell>
          <cell r="G10">
            <v>9</v>
          </cell>
        </row>
        <row r="11">
          <cell r="A11" t="str">
            <v>2260</v>
          </cell>
          <cell r="B11" t="str">
            <v>Nan Tong</v>
          </cell>
          <cell r="C11">
            <v>19</v>
          </cell>
          <cell r="D11">
            <v>6</v>
          </cell>
          <cell r="E11">
            <v>5</v>
          </cell>
          <cell r="F11">
            <v>2</v>
          </cell>
          <cell r="G11">
            <v>4</v>
          </cell>
        </row>
        <row r="12">
          <cell r="A12" t="str">
            <v>2236</v>
          </cell>
          <cell r="B12" t="str">
            <v>Shu Yang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2150</v>
          </cell>
          <cell r="B13" t="str">
            <v>Su Zhou</v>
          </cell>
          <cell r="C13">
            <v>32</v>
          </cell>
          <cell r="D13">
            <v>4</v>
          </cell>
          <cell r="E13">
            <v>8</v>
          </cell>
          <cell r="F13">
            <v>11</v>
          </cell>
          <cell r="G13">
            <v>4</v>
          </cell>
        </row>
        <row r="14">
          <cell r="A14" t="str">
            <v>2140</v>
          </cell>
          <cell r="B14" t="str">
            <v>Wu Xi</v>
          </cell>
          <cell r="C14">
            <v>18</v>
          </cell>
          <cell r="D14">
            <v>3</v>
          </cell>
          <cell r="E14">
            <v>6</v>
          </cell>
          <cell r="F14">
            <v>2</v>
          </cell>
          <cell r="G14">
            <v>4</v>
          </cell>
        </row>
        <row r="15">
          <cell r="A15" t="str">
            <v>2210</v>
          </cell>
          <cell r="B15" t="str">
            <v>Xu Zhou</v>
          </cell>
          <cell r="C15">
            <v>17</v>
          </cell>
          <cell r="D15">
            <v>7</v>
          </cell>
          <cell r="E15">
            <v>2</v>
          </cell>
          <cell r="F15">
            <v>2</v>
          </cell>
          <cell r="G15">
            <v>3</v>
          </cell>
        </row>
        <row r="16">
          <cell r="A16" t="str">
            <v>2250</v>
          </cell>
          <cell r="B16" t="str">
            <v>Yang Zhou</v>
          </cell>
          <cell r="C16">
            <v>4</v>
          </cell>
          <cell r="D16">
            <v>0</v>
          </cell>
          <cell r="E16">
            <v>2</v>
          </cell>
          <cell r="F16">
            <v>0</v>
          </cell>
          <cell r="G16">
            <v>1</v>
          </cell>
        </row>
        <row r="17">
          <cell r="A17" t="str">
            <v>2120</v>
          </cell>
          <cell r="B17" t="str">
            <v>Zhen Jiang</v>
          </cell>
          <cell r="C17">
            <v>5</v>
          </cell>
          <cell r="D17">
            <v>0</v>
          </cell>
          <cell r="E17">
            <v>0</v>
          </cell>
          <cell r="F17">
            <v>4</v>
          </cell>
          <cell r="G17">
            <v>2</v>
          </cell>
        </row>
        <row r="18">
          <cell r="A18" t="str">
            <v>3622</v>
          </cell>
          <cell r="B18" t="str">
            <v>Jin Jiang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2154</v>
          </cell>
          <cell r="B19" t="str">
            <v>Tai Cang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3220</v>
          </cell>
          <cell r="B20" t="str">
            <v>Yi Wu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</v>
          </cell>
        </row>
        <row r="21">
          <cell r="A21" t="str">
            <v>2144</v>
          </cell>
          <cell r="B21" t="str">
            <v>Jiang Yin</v>
          </cell>
          <cell r="C21">
            <v>2</v>
          </cell>
          <cell r="D21">
            <v>0</v>
          </cell>
          <cell r="E21">
            <v>1</v>
          </cell>
          <cell r="F21">
            <v>0</v>
          </cell>
          <cell r="G21">
            <v>0</v>
          </cell>
        </row>
        <row r="22">
          <cell r="A22">
            <v>2256</v>
          </cell>
          <cell r="B22" t="str">
            <v>Gao You</v>
          </cell>
          <cell r="C22">
            <v>1</v>
          </cell>
          <cell r="D22">
            <v>0</v>
          </cell>
          <cell r="E22">
            <v>1</v>
          </cell>
          <cell r="F22">
            <v>0</v>
          </cell>
          <cell r="G22">
            <v>0</v>
          </cell>
        </row>
        <row r="23">
          <cell r="A23">
            <v>2220</v>
          </cell>
          <cell r="B23" t="str">
            <v>Lian Yun Gang</v>
          </cell>
          <cell r="C23">
            <v>1</v>
          </cell>
          <cell r="D23">
            <v>0</v>
          </cell>
          <cell r="E23">
            <v>1</v>
          </cell>
          <cell r="F23">
            <v>0</v>
          </cell>
          <cell r="G23">
            <v>0</v>
          </cell>
        </row>
        <row r="24">
          <cell r="A24" t="str">
            <v>2000</v>
          </cell>
          <cell r="B24" t="str">
            <v>Shanghai</v>
          </cell>
          <cell r="C24">
            <v>166</v>
          </cell>
          <cell r="D24">
            <v>32</v>
          </cell>
          <cell r="E24">
            <v>49</v>
          </cell>
          <cell r="F24">
            <v>18</v>
          </cell>
          <cell r="G24">
            <v>27</v>
          </cell>
        </row>
        <row r="25">
          <cell r="A25" t="str">
            <v>2460</v>
          </cell>
          <cell r="B25" t="str">
            <v>An Qin</v>
          </cell>
          <cell r="C25">
            <v>2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3100</v>
          </cell>
          <cell r="B26" t="str">
            <v>Hang Zhou</v>
          </cell>
          <cell r="C26">
            <v>37</v>
          </cell>
          <cell r="D26">
            <v>13</v>
          </cell>
          <cell r="E26">
            <v>3</v>
          </cell>
          <cell r="F26">
            <v>10</v>
          </cell>
          <cell r="G26">
            <v>15</v>
          </cell>
        </row>
        <row r="27">
          <cell r="A27" t="str">
            <v>3150</v>
          </cell>
          <cell r="B27" t="str">
            <v>Nin Bo</v>
          </cell>
          <cell r="C27">
            <v>20</v>
          </cell>
          <cell r="D27">
            <v>13</v>
          </cell>
          <cell r="E27">
            <v>3</v>
          </cell>
          <cell r="F27">
            <v>2</v>
          </cell>
          <cell r="G27">
            <v>7</v>
          </cell>
        </row>
        <row r="28">
          <cell r="A28" t="str">
            <v>3120</v>
          </cell>
          <cell r="B28" t="str">
            <v>Shao Xing</v>
          </cell>
          <cell r="C28">
            <v>10</v>
          </cell>
          <cell r="D28">
            <v>3</v>
          </cell>
          <cell r="E28">
            <v>1</v>
          </cell>
          <cell r="F28">
            <v>1</v>
          </cell>
          <cell r="G28">
            <v>6</v>
          </cell>
        </row>
        <row r="29">
          <cell r="A29" t="str">
            <v>3210</v>
          </cell>
          <cell r="B29" t="str">
            <v>Jin Hua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</row>
        <row r="30">
          <cell r="A30" t="str">
            <v>3250</v>
          </cell>
          <cell r="B30" t="str">
            <v>Wen Zhou</v>
          </cell>
          <cell r="C30">
            <v>17</v>
          </cell>
          <cell r="D30">
            <v>0</v>
          </cell>
          <cell r="E30">
            <v>1</v>
          </cell>
          <cell r="F30">
            <v>14</v>
          </cell>
          <cell r="G30">
            <v>22</v>
          </cell>
        </row>
        <row r="31">
          <cell r="A31" t="str">
            <v>3130</v>
          </cell>
          <cell r="B31" t="str">
            <v>Hu Zhou</v>
          </cell>
          <cell r="C31">
            <v>5</v>
          </cell>
          <cell r="D31">
            <v>0</v>
          </cell>
          <cell r="E31">
            <v>2</v>
          </cell>
          <cell r="F31">
            <v>0</v>
          </cell>
          <cell r="G31">
            <v>2</v>
          </cell>
        </row>
        <row r="32">
          <cell r="A32" t="str">
            <v>3140</v>
          </cell>
          <cell r="B32" t="str">
            <v>Jia Xing</v>
          </cell>
          <cell r="C32">
            <v>10</v>
          </cell>
          <cell r="D32">
            <v>2</v>
          </cell>
          <cell r="E32">
            <v>2</v>
          </cell>
          <cell r="F32">
            <v>1</v>
          </cell>
          <cell r="G32">
            <v>3</v>
          </cell>
        </row>
        <row r="33">
          <cell r="A33" t="str">
            <v>2253</v>
          </cell>
          <cell r="B33" t="str">
            <v>Tai Zhou</v>
          </cell>
          <cell r="C33">
            <v>2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</row>
        <row r="34">
          <cell r="A34">
            <v>3221</v>
          </cell>
          <cell r="B34" t="str">
            <v>Dong Yang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</row>
        <row r="36">
          <cell r="A36" t="str">
            <v>1000</v>
          </cell>
          <cell r="B36" t="str">
            <v>Bei Jing</v>
          </cell>
          <cell r="C36">
            <v>118</v>
          </cell>
          <cell r="D36">
            <v>41</v>
          </cell>
          <cell r="E36">
            <v>13</v>
          </cell>
          <cell r="F36">
            <v>27</v>
          </cell>
        </row>
        <row r="37">
          <cell r="A37" t="str">
            <v>2500</v>
          </cell>
          <cell r="B37" t="str">
            <v>Ji Nan</v>
          </cell>
          <cell r="C37">
            <v>18</v>
          </cell>
          <cell r="D37">
            <v>5</v>
          </cell>
          <cell r="E37">
            <v>5</v>
          </cell>
          <cell r="F37">
            <v>1</v>
          </cell>
        </row>
        <row r="38">
          <cell r="A38" t="str">
            <v>2660</v>
          </cell>
          <cell r="B38" t="str">
            <v>Qin Dao</v>
          </cell>
          <cell r="C38">
            <v>17</v>
          </cell>
          <cell r="D38">
            <v>9</v>
          </cell>
          <cell r="E38">
            <v>6</v>
          </cell>
          <cell r="F38">
            <v>1</v>
          </cell>
        </row>
        <row r="39">
          <cell r="A39" t="str">
            <v>2640</v>
          </cell>
          <cell r="B39" t="str">
            <v>Yan Tai</v>
          </cell>
          <cell r="C39">
            <v>8</v>
          </cell>
          <cell r="D39">
            <v>4</v>
          </cell>
          <cell r="E39">
            <v>1</v>
          </cell>
          <cell r="F39">
            <v>2</v>
          </cell>
        </row>
        <row r="40">
          <cell r="A40" t="str">
            <v>2610</v>
          </cell>
          <cell r="B40" t="str">
            <v>Wei Fang</v>
          </cell>
          <cell r="C40">
            <v>6</v>
          </cell>
          <cell r="D40">
            <v>1</v>
          </cell>
          <cell r="E40">
            <v>1</v>
          </cell>
          <cell r="F40">
            <v>3</v>
          </cell>
        </row>
        <row r="41">
          <cell r="A41" t="str">
            <v>2760</v>
          </cell>
          <cell r="B41" t="str">
            <v>Lin Yi</v>
          </cell>
          <cell r="C41">
            <v>1</v>
          </cell>
          <cell r="D41">
            <v>0</v>
          </cell>
          <cell r="E41">
            <v>1</v>
          </cell>
          <cell r="F41">
            <v>0</v>
          </cell>
        </row>
        <row r="42">
          <cell r="A42" t="str">
            <v>2642</v>
          </cell>
          <cell r="B42" t="str">
            <v>Wei Hai</v>
          </cell>
          <cell r="C42">
            <v>2</v>
          </cell>
          <cell r="D42">
            <v>2</v>
          </cell>
          <cell r="E42">
            <v>0</v>
          </cell>
          <cell r="F42">
            <v>0</v>
          </cell>
        </row>
        <row r="43">
          <cell r="A43" t="str">
            <v>2530</v>
          </cell>
          <cell r="B43" t="str">
            <v>De Zhou</v>
          </cell>
          <cell r="C43">
            <v>1</v>
          </cell>
          <cell r="D43">
            <v>1</v>
          </cell>
          <cell r="E43">
            <v>0</v>
          </cell>
          <cell r="F43">
            <v>0</v>
          </cell>
        </row>
        <row r="44">
          <cell r="A44" t="str">
            <v>0120</v>
          </cell>
          <cell r="B44" t="str">
            <v xml:space="preserve">Ji ning 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2550</v>
          </cell>
          <cell r="B45" t="str">
            <v>Zi Bo</v>
          </cell>
          <cell r="C45">
            <v>2</v>
          </cell>
          <cell r="D45">
            <v>2</v>
          </cell>
          <cell r="E45">
            <v>0</v>
          </cell>
          <cell r="F45">
            <v>0</v>
          </cell>
        </row>
        <row r="46">
          <cell r="A46" t="str">
            <v>2520</v>
          </cell>
          <cell r="B46" t="str">
            <v>Liao Chen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2740</v>
          </cell>
          <cell r="B47" t="str">
            <v>He Ze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0500</v>
          </cell>
          <cell r="B48" t="str">
            <v>Shi Jia Zhuang</v>
          </cell>
          <cell r="C48">
            <v>22</v>
          </cell>
          <cell r="D48">
            <v>11</v>
          </cell>
          <cell r="E48">
            <v>0</v>
          </cell>
          <cell r="F48">
            <v>6</v>
          </cell>
        </row>
        <row r="49">
          <cell r="A49" t="str">
            <v>0710</v>
          </cell>
          <cell r="B49" t="str">
            <v>Bao Din</v>
          </cell>
          <cell r="C49">
            <v>9</v>
          </cell>
          <cell r="D49">
            <v>4</v>
          </cell>
          <cell r="E49">
            <v>1</v>
          </cell>
          <cell r="F49">
            <v>0</v>
          </cell>
        </row>
        <row r="50">
          <cell r="A50" t="str">
            <v>0630</v>
          </cell>
          <cell r="B50" t="str">
            <v>Tang Shan</v>
          </cell>
          <cell r="C50">
            <v>6</v>
          </cell>
          <cell r="D50">
            <v>3</v>
          </cell>
          <cell r="E50">
            <v>0</v>
          </cell>
          <cell r="F50">
            <v>0</v>
          </cell>
        </row>
        <row r="51">
          <cell r="A51" t="str">
            <v>0660</v>
          </cell>
          <cell r="B51" t="str">
            <v>Qing Huang Dao</v>
          </cell>
          <cell r="C51">
            <v>2</v>
          </cell>
          <cell r="D51">
            <v>1</v>
          </cell>
          <cell r="E51">
            <v>0</v>
          </cell>
          <cell r="F51">
            <v>1</v>
          </cell>
        </row>
        <row r="52">
          <cell r="A52" t="str">
            <v>2712</v>
          </cell>
          <cell r="B52" t="str">
            <v>Xin Tai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0560</v>
          </cell>
          <cell r="B53" t="str">
            <v>Han Dan</v>
          </cell>
          <cell r="C53">
            <v>2</v>
          </cell>
          <cell r="D53">
            <v>1</v>
          </cell>
          <cell r="E53">
            <v>0</v>
          </cell>
          <cell r="F53">
            <v>1</v>
          </cell>
        </row>
        <row r="54">
          <cell r="A54" t="str">
            <v>4340</v>
          </cell>
          <cell r="B54" t="str">
            <v>JingZhou</v>
          </cell>
          <cell r="C54">
            <v>2</v>
          </cell>
          <cell r="D54">
            <v>0</v>
          </cell>
          <cell r="E54">
            <v>1</v>
          </cell>
          <cell r="F54">
            <v>0</v>
          </cell>
        </row>
        <row r="55">
          <cell r="A55" t="str">
            <v>1320</v>
          </cell>
          <cell r="B55" t="str">
            <v>Ji lin</v>
          </cell>
          <cell r="C55">
            <v>3</v>
          </cell>
          <cell r="D55">
            <v>0</v>
          </cell>
          <cell r="E55">
            <v>1</v>
          </cell>
          <cell r="F55">
            <v>1</v>
          </cell>
        </row>
        <row r="56">
          <cell r="A56" t="str">
            <v>1300</v>
          </cell>
          <cell r="B56" t="str">
            <v>Chang Chun</v>
          </cell>
          <cell r="C56">
            <v>14</v>
          </cell>
          <cell r="D56">
            <v>3</v>
          </cell>
          <cell r="E56">
            <v>0</v>
          </cell>
          <cell r="F56">
            <v>5</v>
          </cell>
        </row>
        <row r="57">
          <cell r="A57" t="str">
            <v>3000</v>
          </cell>
          <cell r="B57" t="str">
            <v>Tian Jin</v>
          </cell>
          <cell r="C57">
            <v>52</v>
          </cell>
          <cell r="D57">
            <v>15</v>
          </cell>
          <cell r="E57">
            <v>4</v>
          </cell>
          <cell r="F57">
            <v>8</v>
          </cell>
        </row>
        <row r="58">
          <cell r="A58" t="str">
            <v>1160</v>
          </cell>
          <cell r="B58" t="str">
            <v>Da Lian</v>
          </cell>
          <cell r="C58">
            <v>21</v>
          </cell>
          <cell r="D58">
            <v>9</v>
          </cell>
          <cell r="E58">
            <v>3</v>
          </cell>
          <cell r="F58">
            <v>0</v>
          </cell>
        </row>
        <row r="59">
          <cell r="A59" t="str">
            <v>1100</v>
          </cell>
          <cell r="B59" t="str">
            <v>Shen Yang</v>
          </cell>
          <cell r="C59">
            <v>17</v>
          </cell>
          <cell r="D59">
            <v>6</v>
          </cell>
          <cell r="E59">
            <v>3</v>
          </cell>
          <cell r="F59">
            <v>0</v>
          </cell>
        </row>
        <row r="60">
          <cell r="A60" t="str">
            <v>1140</v>
          </cell>
          <cell r="B60" t="str">
            <v>An Shan</v>
          </cell>
          <cell r="C60">
            <v>2</v>
          </cell>
          <cell r="D60">
            <v>0</v>
          </cell>
          <cell r="E60">
            <v>0</v>
          </cell>
          <cell r="F60">
            <v>2</v>
          </cell>
        </row>
        <row r="61">
          <cell r="A61" t="str">
            <v>1500</v>
          </cell>
          <cell r="B61" t="str">
            <v>Ha Er Bin</v>
          </cell>
          <cell r="C61">
            <v>10</v>
          </cell>
          <cell r="D61">
            <v>3</v>
          </cell>
          <cell r="E61">
            <v>1</v>
          </cell>
          <cell r="F61">
            <v>1</v>
          </cell>
        </row>
        <row r="62">
          <cell r="A62" t="str">
            <v>1630</v>
          </cell>
          <cell r="B62" t="str">
            <v>Da Qing</v>
          </cell>
          <cell r="C62">
            <v>3</v>
          </cell>
          <cell r="D62">
            <v>0</v>
          </cell>
          <cell r="E62">
            <v>0</v>
          </cell>
          <cell r="F62">
            <v>3</v>
          </cell>
        </row>
        <row r="63">
          <cell r="A63" t="str">
            <v>0140</v>
          </cell>
          <cell r="B63" t="str">
            <v>Bao Tou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0300</v>
          </cell>
          <cell r="B64" t="str">
            <v>Tai Yuan</v>
          </cell>
          <cell r="C64">
            <v>24</v>
          </cell>
          <cell r="D64">
            <v>13</v>
          </cell>
          <cell r="E64">
            <v>0</v>
          </cell>
          <cell r="F64">
            <v>0</v>
          </cell>
        </row>
        <row r="65">
          <cell r="A65" t="str">
            <v>0370</v>
          </cell>
          <cell r="B65" t="str">
            <v>Da Tong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0100</v>
          </cell>
          <cell r="B66" t="str">
            <v>Hu He Hao Te</v>
          </cell>
          <cell r="C66">
            <v>2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</row>
        <row r="68">
          <cell r="A68" t="str">
            <v>5230</v>
          </cell>
          <cell r="B68" t="str">
            <v>Dong Guan</v>
          </cell>
          <cell r="C68">
            <v>19</v>
          </cell>
          <cell r="D68">
            <v>5</v>
          </cell>
          <cell r="E68">
            <v>2</v>
          </cell>
          <cell r="F68">
            <v>8</v>
          </cell>
          <cell r="G68">
            <v>6</v>
          </cell>
        </row>
        <row r="69">
          <cell r="A69" t="str">
            <v>5284</v>
          </cell>
          <cell r="B69" t="str">
            <v>Zhong Shan</v>
          </cell>
          <cell r="C69">
            <v>17</v>
          </cell>
          <cell r="D69">
            <v>4</v>
          </cell>
          <cell r="E69">
            <v>2</v>
          </cell>
          <cell r="F69">
            <v>5</v>
          </cell>
          <cell r="G69">
            <v>2</v>
          </cell>
        </row>
        <row r="70">
          <cell r="A70" t="str">
            <v>5280</v>
          </cell>
          <cell r="B70" t="str">
            <v>Fo Shan</v>
          </cell>
          <cell r="C70">
            <v>6</v>
          </cell>
          <cell r="D70">
            <v>5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5100</v>
          </cell>
          <cell r="B71" t="str">
            <v>Guang Zhou</v>
          </cell>
          <cell r="C71">
            <v>62</v>
          </cell>
          <cell r="D71">
            <v>19</v>
          </cell>
          <cell r="E71">
            <v>18</v>
          </cell>
          <cell r="F71">
            <v>7</v>
          </cell>
          <cell r="G71">
            <v>10</v>
          </cell>
        </row>
        <row r="72">
          <cell r="A72" t="str">
            <v>5160</v>
          </cell>
          <cell r="B72" t="str">
            <v>Hui Zhou</v>
          </cell>
          <cell r="C72">
            <v>4</v>
          </cell>
          <cell r="D72">
            <v>3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5150</v>
          </cell>
          <cell r="B73" t="str">
            <v>Shan Tou</v>
          </cell>
          <cell r="C73">
            <v>9</v>
          </cell>
          <cell r="D73">
            <v>5</v>
          </cell>
          <cell r="E73">
            <v>2</v>
          </cell>
          <cell r="F73">
            <v>0</v>
          </cell>
          <cell r="G73">
            <v>1</v>
          </cell>
        </row>
        <row r="74">
          <cell r="A74" t="str">
            <v>5166</v>
          </cell>
          <cell r="B74" t="str">
            <v>Shan Wei</v>
          </cell>
          <cell r="C74">
            <v>1</v>
          </cell>
          <cell r="D74">
            <v>1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5290</v>
          </cell>
          <cell r="B75" t="str">
            <v>Jiang Men</v>
          </cell>
          <cell r="C75">
            <v>8</v>
          </cell>
          <cell r="D75">
            <v>0</v>
          </cell>
          <cell r="E75">
            <v>0</v>
          </cell>
          <cell r="F75">
            <v>6</v>
          </cell>
          <cell r="G75">
            <v>0</v>
          </cell>
        </row>
        <row r="76">
          <cell r="A76" t="str">
            <v>5180</v>
          </cell>
          <cell r="B76" t="str">
            <v>Shen Zhen</v>
          </cell>
          <cell r="C76">
            <v>64</v>
          </cell>
          <cell r="D76">
            <v>31</v>
          </cell>
          <cell r="E76">
            <v>7</v>
          </cell>
          <cell r="F76">
            <v>0</v>
          </cell>
          <cell r="G76">
            <v>23</v>
          </cell>
        </row>
        <row r="77">
          <cell r="A77" t="str">
            <v>5240</v>
          </cell>
          <cell r="B77" t="str">
            <v>Zhan Jiang</v>
          </cell>
          <cell r="C77">
            <v>5</v>
          </cell>
          <cell r="D77">
            <v>0</v>
          </cell>
          <cell r="E77">
            <v>0</v>
          </cell>
          <cell r="F77">
            <v>4</v>
          </cell>
          <cell r="G77">
            <v>0</v>
          </cell>
        </row>
        <row r="78">
          <cell r="A78" t="str">
            <v>1220</v>
          </cell>
          <cell r="B78" t="str">
            <v>Chao Yang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5190</v>
          </cell>
          <cell r="B79" t="str">
            <v>Zhu Hai</v>
          </cell>
          <cell r="C79">
            <v>15</v>
          </cell>
          <cell r="D79">
            <v>6</v>
          </cell>
          <cell r="E79">
            <v>1</v>
          </cell>
          <cell r="F79">
            <v>2</v>
          </cell>
          <cell r="G79">
            <v>1</v>
          </cell>
        </row>
        <row r="80">
          <cell r="A80" t="str">
            <v>5283</v>
          </cell>
          <cell r="B80" t="str">
            <v>Shun De</v>
          </cell>
          <cell r="C80">
            <v>1</v>
          </cell>
          <cell r="D80">
            <v>1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5140</v>
          </cell>
          <cell r="B81" t="str">
            <v>Mei Zhou</v>
          </cell>
          <cell r="C81">
            <v>1</v>
          </cell>
          <cell r="D81">
            <v>1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5163</v>
          </cell>
          <cell r="B82" t="str">
            <v>Tong De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A83" t="str">
            <v>5300</v>
          </cell>
          <cell r="B83" t="str">
            <v>Nan Ning</v>
          </cell>
          <cell r="C83">
            <v>18</v>
          </cell>
          <cell r="D83">
            <v>7</v>
          </cell>
          <cell r="E83">
            <v>1</v>
          </cell>
          <cell r="F83">
            <v>2</v>
          </cell>
          <cell r="G83">
            <v>2</v>
          </cell>
        </row>
        <row r="84">
          <cell r="A84" t="str">
            <v>5450</v>
          </cell>
          <cell r="B84" t="str">
            <v>Liu Zhou</v>
          </cell>
          <cell r="C84">
            <v>13</v>
          </cell>
          <cell r="D84">
            <v>7</v>
          </cell>
          <cell r="E84">
            <v>0</v>
          </cell>
          <cell r="F84">
            <v>2</v>
          </cell>
          <cell r="G84">
            <v>1</v>
          </cell>
        </row>
        <row r="85">
          <cell r="A85" t="str">
            <v>5410</v>
          </cell>
          <cell r="B85" t="str">
            <v>Gui Ling</v>
          </cell>
          <cell r="C85">
            <v>3</v>
          </cell>
          <cell r="D85">
            <v>1</v>
          </cell>
          <cell r="E85">
            <v>0</v>
          </cell>
          <cell r="F85">
            <v>2</v>
          </cell>
          <cell r="G85">
            <v>2</v>
          </cell>
        </row>
        <row r="86">
          <cell r="A86" t="str">
            <v>5430</v>
          </cell>
          <cell r="B86" t="str">
            <v>Wu Zhou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3300</v>
          </cell>
          <cell r="B87" t="str">
            <v>Nan Chang</v>
          </cell>
          <cell r="C87">
            <v>30</v>
          </cell>
          <cell r="D87">
            <v>10</v>
          </cell>
          <cell r="E87">
            <v>2</v>
          </cell>
          <cell r="F87">
            <v>4</v>
          </cell>
          <cell r="G87">
            <v>3</v>
          </cell>
        </row>
        <row r="88">
          <cell r="A88" t="str">
            <v>3320</v>
          </cell>
          <cell r="B88" t="str">
            <v>Jiu Jiang</v>
          </cell>
          <cell r="C88">
            <v>2</v>
          </cell>
          <cell r="D88">
            <v>2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4150</v>
          </cell>
          <cell r="B89" t="str">
            <v>Chang De</v>
          </cell>
          <cell r="C89">
            <v>5</v>
          </cell>
          <cell r="D89">
            <v>0</v>
          </cell>
          <cell r="E89">
            <v>0</v>
          </cell>
          <cell r="F89">
            <v>3</v>
          </cell>
          <cell r="G89">
            <v>0</v>
          </cell>
        </row>
        <row r="90">
          <cell r="A90" t="str">
            <v>4180</v>
          </cell>
          <cell r="B90" t="str">
            <v>Huai Hua</v>
          </cell>
          <cell r="C90">
            <v>2</v>
          </cell>
          <cell r="D90">
            <v>1</v>
          </cell>
          <cell r="E90">
            <v>0</v>
          </cell>
          <cell r="F90">
            <v>1</v>
          </cell>
          <cell r="G90">
            <v>0</v>
          </cell>
        </row>
        <row r="91">
          <cell r="A91" t="str">
            <v>4154</v>
          </cell>
          <cell r="B91" t="str">
            <v>Jin Shi</v>
          </cell>
          <cell r="C91">
            <v>2</v>
          </cell>
          <cell r="D91">
            <v>0</v>
          </cell>
          <cell r="E91">
            <v>0</v>
          </cell>
          <cell r="F91">
            <v>1</v>
          </cell>
          <cell r="G91">
            <v>0</v>
          </cell>
        </row>
        <row r="92">
          <cell r="A92" t="str">
            <v>4111</v>
          </cell>
          <cell r="B92" t="str">
            <v>Xiang Tan</v>
          </cell>
          <cell r="C92">
            <v>4</v>
          </cell>
          <cell r="D92">
            <v>0</v>
          </cell>
          <cell r="E92">
            <v>0</v>
          </cell>
          <cell r="F92">
            <v>2</v>
          </cell>
          <cell r="G92">
            <v>0</v>
          </cell>
        </row>
        <row r="93">
          <cell r="A93" t="str">
            <v>4210</v>
          </cell>
          <cell r="B93" t="str">
            <v>Heng Yang</v>
          </cell>
          <cell r="C93">
            <v>2</v>
          </cell>
          <cell r="D93">
            <v>1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4100</v>
          </cell>
          <cell r="B94" t="str">
            <v>Chang Sha</v>
          </cell>
          <cell r="C94">
            <v>28</v>
          </cell>
          <cell r="D94">
            <v>11</v>
          </cell>
          <cell r="E94">
            <v>1</v>
          </cell>
          <cell r="F94">
            <v>2</v>
          </cell>
          <cell r="G94">
            <v>5</v>
          </cell>
        </row>
        <row r="95">
          <cell r="A95" t="str">
            <v>3610</v>
          </cell>
          <cell r="B95" t="str">
            <v>Xia Men</v>
          </cell>
          <cell r="C95">
            <v>26</v>
          </cell>
          <cell r="D95">
            <v>10</v>
          </cell>
          <cell r="E95">
            <v>4</v>
          </cell>
          <cell r="F95">
            <v>2</v>
          </cell>
          <cell r="G95">
            <v>2</v>
          </cell>
        </row>
        <row r="96">
          <cell r="A96" t="str">
            <v>3650</v>
          </cell>
          <cell r="B96" t="str">
            <v>San Ming</v>
          </cell>
          <cell r="C96">
            <v>2</v>
          </cell>
          <cell r="D96">
            <v>0</v>
          </cell>
          <cell r="E96">
            <v>0</v>
          </cell>
          <cell r="F96">
            <v>2</v>
          </cell>
          <cell r="G96">
            <v>0</v>
          </cell>
        </row>
        <row r="97">
          <cell r="A97" t="str">
            <v>3620</v>
          </cell>
          <cell r="B97" t="str">
            <v>Quan Zhou</v>
          </cell>
          <cell r="C97">
            <v>2</v>
          </cell>
          <cell r="D97">
            <v>0</v>
          </cell>
          <cell r="E97">
            <v>0</v>
          </cell>
          <cell r="F97">
            <v>2</v>
          </cell>
          <cell r="G97">
            <v>0</v>
          </cell>
        </row>
        <row r="98">
          <cell r="A98" t="str">
            <v>3630</v>
          </cell>
          <cell r="B98" t="str">
            <v>Zhang Zhou</v>
          </cell>
          <cell r="C98">
            <v>6</v>
          </cell>
          <cell r="D98">
            <v>4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3627</v>
          </cell>
          <cell r="B99" t="str">
            <v>Shi Shi</v>
          </cell>
          <cell r="C99">
            <v>1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</row>
        <row r="100">
          <cell r="A100" t="str">
            <v>3440</v>
          </cell>
          <cell r="B100" t="str">
            <v>Fu zhou</v>
          </cell>
          <cell r="C100">
            <v>32</v>
          </cell>
          <cell r="D100">
            <v>2</v>
          </cell>
          <cell r="E100">
            <v>9</v>
          </cell>
          <cell r="F100">
            <v>7</v>
          </cell>
          <cell r="G100">
            <v>2</v>
          </cell>
        </row>
        <row r="101">
          <cell r="A101" t="str">
            <v>3511</v>
          </cell>
          <cell r="B101" t="str">
            <v>Pu tian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3640</v>
          </cell>
          <cell r="B102" t="str">
            <v>Long Yan</v>
          </cell>
          <cell r="C102">
            <v>5</v>
          </cell>
          <cell r="D102">
            <v>4</v>
          </cell>
          <cell r="E102">
            <v>0</v>
          </cell>
          <cell r="F102">
            <v>1</v>
          </cell>
          <cell r="G102">
            <v>0</v>
          </cell>
        </row>
        <row r="103">
          <cell r="A103" t="str">
            <v>3622</v>
          </cell>
          <cell r="B103" t="str">
            <v xml:space="preserve">Jin Jiang </v>
          </cell>
          <cell r="C103">
            <v>1</v>
          </cell>
          <cell r="D103">
            <v>0</v>
          </cell>
          <cell r="E103">
            <v>0</v>
          </cell>
          <cell r="F103">
            <v>1</v>
          </cell>
          <cell r="G103">
            <v>0</v>
          </cell>
        </row>
        <row r="104">
          <cell r="A104" t="str">
            <v>3503</v>
          </cell>
          <cell r="B104" t="str">
            <v>Fu Qin</v>
          </cell>
          <cell r="C104">
            <v>2</v>
          </cell>
          <cell r="D104">
            <v>0</v>
          </cell>
          <cell r="E104">
            <v>2</v>
          </cell>
          <cell r="F104">
            <v>0</v>
          </cell>
          <cell r="G104">
            <v>0</v>
          </cell>
        </row>
        <row r="105">
          <cell r="A105" t="str">
            <v>3502</v>
          </cell>
          <cell r="B105" t="str">
            <v>Chang Le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5701</v>
          </cell>
          <cell r="B106" t="str">
            <v>Hai Kou</v>
          </cell>
          <cell r="C106">
            <v>15</v>
          </cell>
          <cell r="D106">
            <v>2</v>
          </cell>
          <cell r="E106">
            <v>0</v>
          </cell>
          <cell r="F106">
            <v>4</v>
          </cell>
          <cell r="G106">
            <v>3</v>
          </cell>
        </row>
        <row r="107">
          <cell r="A107" t="str">
            <v>5720</v>
          </cell>
          <cell r="B107" t="str">
            <v>San Ya</v>
          </cell>
          <cell r="C107">
            <v>5</v>
          </cell>
          <cell r="D107">
            <v>1</v>
          </cell>
          <cell r="E107">
            <v>0</v>
          </cell>
          <cell r="F107">
            <v>1</v>
          </cell>
          <cell r="G107">
            <v>0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</row>
        <row r="109">
          <cell r="A109" t="str">
            <v>6710</v>
          </cell>
          <cell r="B109" t="str">
            <v>Da Li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6170</v>
          </cell>
          <cell r="B110" t="str">
            <v>Pan Zhi Hua</v>
          </cell>
          <cell r="C110">
            <v>2</v>
          </cell>
          <cell r="D110">
            <v>0</v>
          </cell>
          <cell r="E110">
            <v>0</v>
          </cell>
          <cell r="F110">
            <v>2</v>
          </cell>
          <cell r="G110">
            <v>1</v>
          </cell>
        </row>
        <row r="111">
          <cell r="A111" t="str">
            <v>6500</v>
          </cell>
          <cell r="B111" t="str">
            <v>Kun Ming</v>
          </cell>
          <cell r="C111">
            <v>25</v>
          </cell>
          <cell r="D111">
            <v>3</v>
          </cell>
          <cell r="E111">
            <v>10</v>
          </cell>
          <cell r="F111">
            <v>2</v>
          </cell>
          <cell r="G111">
            <v>3</v>
          </cell>
        </row>
        <row r="112">
          <cell r="A112" t="str">
            <v>6150</v>
          </cell>
          <cell r="B112" t="str">
            <v>Xi Chang</v>
          </cell>
          <cell r="C112">
            <v>4</v>
          </cell>
          <cell r="D112">
            <v>0</v>
          </cell>
          <cell r="E112">
            <v>0</v>
          </cell>
          <cell r="F112">
            <v>4</v>
          </cell>
          <cell r="G112">
            <v>1</v>
          </cell>
        </row>
        <row r="113">
          <cell r="A113" t="str">
            <v>6616</v>
          </cell>
          <cell r="B113" t="str">
            <v>Kai Yuan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6140</v>
          </cell>
          <cell r="B114" t="str">
            <v>Le Shan</v>
          </cell>
          <cell r="C114">
            <v>1</v>
          </cell>
          <cell r="D114">
            <v>0</v>
          </cell>
          <cell r="E114">
            <v>0</v>
          </cell>
          <cell r="F114">
            <v>1</v>
          </cell>
          <cell r="G114">
            <v>0</v>
          </cell>
        </row>
        <row r="115">
          <cell r="A115" t="str">
            <v>6410</v>
          </cell>
          <cell r="B115" t="str">
            <v>Nei Jiang</v>
          </cell>
          <cell r="C115">
            <v>1</v>
          </cell>
          <cell r="D115">
            <v>0</v>
          </cell>
          <cell r="E115">
            <v>0</v>
          </cell>
          <cell r="F115">
            <v>1</v>
          </cell>
          <cell r="G115">
            <v>0</v>
          </cell>
        </row>
        <row r="116">
          <cell r="A116" t="str">
            <v>6370</v>
          </cell>
          <cell r="B116" t="str">
            <v>Nan Chong</v>
          </cell>
          <cell r="C116">
            <v>1</v>
          </cell>
          <cell r="D116">
            <v>0</v>
          </cell>
          <cell r="E116">
            <v>0</v>
          </cell>
          <cell r="F116">
            <v>1</v>
          </cell>
          <cell r="G116">
            <v>0</v>
          </cell>
        </row>
        <row r="117">
          <cell r="A117" t="str">
            <v>6180</v>
          </cell>
          <cell r="B117" t="str">
            <v>De Yang</v>
          </cell>
          <cell r="C117">
            <v>1</v>
          </cell>
          <cell r="D117">
            <v>0</v>
          </cell>
          <cell r="E117">
            <v>0</v>
          </cell>
          <cell r="F117">
            <v>1</v>
          </cell>
          <cell r="G117">
            <v>0</v>
          </cell>
        </row>
        <row r="118">
          <cell r="A118" t="str">
            <v>6113</v>
          </cell>
          <cell r="B118" t="str">
            <v>Da Yi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6100</v>
          </cell>
          <cell r="B119" t="str">
            <v>Chen Du</v>
          </cell>
          <cell r="C119">
            <v>31</v>
          </cell>
          <cell r="D119">
            <v>7</v>
          </cell>
          <cell r="E119">
            <v>12</v>
          </cell>
          <cell r="F119">
            <v>1</v>
          </cell>
          <cell r="G119">
            <v>12</v>
          </cell>
        </row>
        <row r="120">
          <cell r="A120" t="str">
            <v>6210</v>
          </cell>
          <cell r="B120" t="str">
            <v>Mian Yang</v>
          </cell>
          <cell r="C120">
            <v>1</v>
          </cell>
          <cell r="D120">
            <v>0</v>
          </cell>
          <cell r="E120">
            <v>0</v>
          </cell>
          <cell r="F120">
            <v>1</v>
          </cell>
          <cell r="G120">
            <v>0</v>
          </cell>
        </row>
        <row r="121">
          <cell r="A121" t="str">
            <v>6280</v>
          </cell>
          <cell r="B121" t="str">
            <v>Guang Yuan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7500</v>
          </cell>
          <cell r="B122" t="str">
            <v>Yin Chuan</v>
          </cell>
          <cell r="C122">
            <v>7</v>
          </cell>
          <cell r="D122">
            <v>3</v>
          </cell>
          <cell r="E122">
            <v>0</v>
          </cell>
          <cell r="F122">
            <v>3</v>
          </cell>
          <cell r="G122">
            <v>1</v>
          </cell>
        </row>
        <row r="123">
          <cell r="A123" t="str">
            <v>8300</v>
          </cell>
          <cell r="B123" t="str">
            <v>WuLuMuQi</v>
          </cell>
          <cell r="C123">
            <v>12</v>
          </cell>
          <cell r="D123">
            <v>1</v>
          </cell>
          <cell r="E123">
            <v>0</v>
          </cell>
          <cell r="F123">
            <v>8</v>
          </cell>
          <cell r="G123">
            <v>1</v>
          </cell>
        </row>
        <row r="124">
          <cell r="A124" t="str">
            <v>8350</v>
          </cell>
          <cell r="B124" t="str">
            <v>Yi Nin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8390</v>
          </cell>
          <cell r="B125" t="str">
            <v>Ha Mi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8410</v>
          </cell>
          <cell r="B126" t="str">
            <v>Ku'er Le</v>
          </cell>
          <cell r="C126">
            <v>5</v>
          </cell>
          <cell r="D126">
            <v>1</v>
          </cell>
          <cell r="E126">
            <v>0</v>
          </cell>
          <cell r="F126">
            <v>3</v>
          </cell>
          <cell r="G126">
            <v>0</v>
          </cell>
        </row>
        <row r="127">
          <cell r="A127" t="str">
            <v>8430</v>
          </cell>
          <cell r="B127" t="str">
            <v>A Ke Su</v>
          </cell>
          <cell r="C127">
            <v>2</v>
          </cell>
          <cell r="D127">
            <v>0</v>
          </cell>
          <cell r="E127">
            <v>0</v>
          </cell>
          <cell r="F127">
            <v>2</v>
          </cell>
          <cell r="G127">
            <v>0</v>
          </cell>
        </row>
        <row r="128">
          <cell r="A128" t="str">
            <v>4420</v>
          </cell>
          <cell r="B128" t="str">
            <v>Shi Yan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4430</v>
          </cell>
          <cell r="B129" t="str">
            <v>Yi Chang</v>
          </cell>
          <cell r="C129">
            <v>10</v>
          </cell>
          <cell r="D129">
            <v>4</v>
          </cell>
          <cell r="E129">
            <v>0</v>
          </cell>
          <cell r="F129">
            <v>4</v>
          </cell>
          <cell r="G129">
            <v>1</v>
          </cell>
        </row>
        <row r="130">
          <cell r="A130" t="str">
            <v>4300</v>
          </cell>
          <cell r="B130" t="str">
            <v>Wu Han</v>
          </cell>
          <cell r="C130">
            <v>68</v>
          </cell>
          <cell r="D130">
            <v>20</v>
          </cell>
          <cell r="E130">
            <v>8</v>
          </cell>
          <cell r="F130">
            <v>12</v>
          </cell>
          <cell r="G130">
            <v>11</v>
          </cell>
        </row>
        <row r="131">
          <cell r="A131" t="str">
            <v>1210</v>
          </cell>
          <cell r="B131" t="str">
            <v>Jin Zhou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4410</v>
          </cell>
          <cell r="B132" t="str">
            <v>Xiang Fan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4360</v>
          </cell>
          <cell r="B133" t="str">
            <v>E Zhou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4350</v>
          </cell>
          <cell r="B134" t="str">
            <v>Huang Shi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7300</v>
          </cell>
          <cell r="B135" t="str">
            <v>Lan Zhou</v>
          </cell>
          <cell r="C135">
            <v>12</v>
          </cell>
          <cell r="D135">
            <v>0</v>
          </cell>
          <cell r="E135">
            <v>0</v>
          </cell>
          <cell r="F135">
            <v>7</v>
          </cell>
          <cell r="G135">
            <v>0</v>
          </cell>
        </row>
        <row r="136">
          <cell r="A136" t="str">
            <v>5500</v>
          </cell>
          <cell r="B136" t="str">
            <v>Gui Yang</v>
          </cell>
          <cell r="C136">
            <v>9</v>
          </cell>
          <cell r="D136">
            <v>1</v>
          </cell>
          <cell r="E136">
            <v>1</v>
          </cell>
          <cell r="F136">
            <v>5</v>
          </cell>
          <cell r="G136">
            <v>0</v>
          </cell>
        </row>
        <row r="137">
          <cell r="A137" t="str">
            <v>5630</v>
          </cell>
          <cell r="B137" t="str">
            <v>Zun Yi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6440</v>
          </cell>
          <cell r="B138" t="str">
            <v>Yi Bin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A139" t="str">
            <v>4000</v>
          </cell>
          <cell r="B139" t="str">
            <v>Chong Qing</v>
          </cell>
          <cell r="C139">
            <v>36</v>
          </cell>
          <cell r="D139">
            <v>16</v>
          </cell>
          <cell r="E139">
            <v>4</v>
          </cell>
          <cell r="F139">
            <v>4</v>
          </cell>
          <cell r="G139">
            <v>5</v>
          </cell>
        </row>
        <row r="140">
          <cell r="A140" t="str">
            <v>7120</v>
          </cell>
          <cell r="B140" t="str">
            <v>Xian Yang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7210</v>
          </cell>
          <cell r="B141" t="str">
            <v>Bao Ji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7230</v>
          </cell>
          <cell r="B142" t="str">
            <v>Han Zhong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7100</v>
          </cell>
          <cell r="B143" t="str">
            <v>Xi An</v>
          </cell>
          <cell r="C143">
            <v>42</v>
          </cell>
          <cell r="D143">
            <v>13</v>
          </cell>
          <cell r="E143">
            <v>2</v>
          </cell>
          <cell r="F143">
            <v>8</v>
          </cell>
          <cell r="G143">
            <v>5</v>
          </cell>
        </row>
        <row r="144">
          <cell r="A144" t="str">
            <v>8100</v>
          </cell>
          <cell r="B144" t="str">
            <v>Xi Ning</v>
          </cell>
          <cell r="C144">
            <v>4</v>
          </cell>
          <cell r="D144">
            <v>0</v>
          </cell>
          <cell r="E144">
            <v>0</v>
          </cell>
          <cell r="F144">
            <v>4</v>
          </cell>
          <cell r="G144">
            <v>0</v>
          </cell>
        </row>
      </sheetData>
      <sheetData sheetId="7">
        <row r="2">
          <cell r="A2" t="str">
            <v>3100</v>
          </cell>
        </row>
      </sheetData>
      <sheetData sheetId="8">
        <row r="2">
          <cell r="A2" t="str">
            <v>3100</v>
          </cell>
        </row>
      </sheetData>
      <sheetData sheetId="9">
        <row r="4">
          <cell r="A4" t="str">
            <v>2000</v>
          </cell>
        </row>
      </sheetData>
      <sheetData sheetId="10">
        <row r="2">
          <cell r="A2" t="str">
            <v>2000</v>
          </cell>
        </row>
      </sheetData>
      <sheetData sheetId="11">
        <row r="4">
          <cell r="A4" t="str">
            <v>2000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Unfinished"/>
      <sheetName val="Active DT"/>
      <sheetName val="National"/>
      <sheetName val="East"/>
      <sheetName val="South"/>
      <sheetName val="West"/>
      <sheetName val="North"/>
      <sheetName val="Historical Data"/>
      <sheetName val="Problem DT-HPC"/>
      <sheetName val="Problem DT-Foods"/>
    </sheetNames>
    <sheetDataSet>
      <sheetData sheetId="0"/>
      <sheetData sheetId="1"/>
      <sheetData sheetId="2"/>
      <sheetData sheetId="3">
        <row r="50">
          <cell r="W50" t="str">
            <v>Pri Sales</v>
          </cell>
        </row>
        <row r="53">
          <cell r="W53" t="str">
            <v>Pri Sales</v>
          </cell>
          <cell r="AP53">
            <v>663626.01709401677</v>
          </cell>
          <cell r="AQ53">
            <v>999668.9145299145</v>
          </cell>
          <cell r="AR53">
            <v>1114003.7094017093</v>
          </cell>
          <cell r="AS53">
            <v>1076434.5128205137</v>
          </cell>
          <cell r="AT53">
            <v>1332834.427350427</v>
          </cell>
          <cell r="AU53">
            <v>1125430.5726495727</v>
          </cell>
          <cell r="AV53">
            <v>402562.04273504281</v>
          </cell>
          <cell r="AW53">
            <v>1824268.6794871795</v>
          </cell>
          <cell r="AX53">
            <v>2841510.5470085493</v>
          </cell>
          <cell r="AY53">
            <v>1447931.444444445</v>
          </cell>
          <cell r="AZ53">
            <v>1425155.914529915</v>
          </cell>
          <cell r="BA53">
            <v>1207402.948717949</v>
          </cell>
          <cell r="BB53">
            <v>1185713.2136752135</v>
          </cell>
          <cell r="BC53">
            <v>837856.35897436109</v>
          </cell>
          <cell r="BD53">
            <v>1303324.2948718008</v>
          </cell>
          <cell r="BE53">
            <v>1030317.6068376104</v>
          </cell>
          <cell r="BF53">
            <v>1179421.1538461589</v>
          </cell>
          <cell r="BG53">
            <v>1325787.7393162434</v>
          </cell>
          <cell r="BH53">
            <v>578837.44444444496</v>
          </cell>
          <cell r="BI53">
            <v>4431915.128205142</v>
          </cell>
          <cell r="BJ53">
            <v>1898883.9230769295</v>
          </cell>
          <cell r="BK53">
            <v>1102655.2991453025</v>
          </cell>
          <cell r="BL53">
            <v>952914.31623931869</v>
          </cell>
          <cell r="BM53">
            <v>1202220.273504277</v>
          </cell>
          <cell r="BN53">
            <v>1173880.4316239355</v>
          </cell>
          <cell r="BO53">
            <v>1863101.1324786379</v>
          </cell>
          <cell r="BP53">
            <v>1670074.1025641058</v>
          </cell>
          <cell r="BQ53">
            <v>1505358.8290598341</v>
          </cell>
          <cell r="BR53">
            <v>2495589.3846153938</v>
          </cell>
          <cell r="BS53">
            <v>2301941.1709401775</v>
          </cell>
          <cell r="BT53">
            <v>1594983.1709401752</v>
          </cell>
          <cell r="BU53">
            <v>1160608.9572649605</v>
          </cell>
          <cell r="BV53">
            <v>1043451.2051282082</v>
          </cell>
          <cell r="BW53">
            <v>5499871.264957279</v>
          </cell>
          <cell r="BX53">
            <v>1534772.0940170991</v>
          </cell>
          <cell r="BY53">
            <v>1212829.3589743625</v>
          </cell>
          <cell r="BZ53">
            <v>1216580.641025644</v>
          </cell>
          <cell r="CA53">
            <v>1089623.6410256436</v>
          </cell>
          <cell r="CB53">
            <v>1143040.8717948755</v>
          </cell>
          <cell r="CC53">
            <v>888228.82051282225</v>
          </cell>
          <cell r="CD53">
            <v>1063710.4700854733</v>
          </cell>
          <cell r="CE53">
            <v>1449261.6666666723</v>
          </cell>
          <cell r="CF53">
            <v>1715915.7179487208</v>
          </cell>
          <cell r="CG53">
            <v>922628.02564102714</v>
          </cell>
          <cell r="CH53">
            <v>1774672.1965812021</v>
          </cell>
          <cell r="CI53">
            <v>1193970.9316239334</v>
          </cell>
          <cell r="CJ53">
            <v>788396.23931624112</v>
          </cell>
          <cell r="CK53">
            <v>725007.92307692545</v>
          </cell>
          <cell r="CL53">
            <v>936493.11111111264</v>
          </cell>
          <cell r="CM53">
            <v>995713.49572649819</v>
          </cell>
          <cell r="CN53">
            <v>872067.15384615655</v>
          </cell>
          <cell r="CO53">
            <v>680888.03846154048</v>
          </cell>
          <cell r="CP53">
            <v>412188.14529914566</v>
          </cell>
          <cell r="CQ53">
            <v>1066171.7692307734</v>
          </cell>
          <cell r="CR53">
            <v>1218696.9572649628</v>
          </cell>
          <cell r="CS53">
            <v>1215531.2051282104</v>
          </cell>
          <cell r="CT53">
            <v>460924.87179487268</v>
          </cell>
          <cell r="CU53">
            <v>473570.94871794886</v>
          </cell>
          <cell r="CV53">
            <v>815002.81196581398</v>
          </cell>
          <cell r="CW53">
            <v>4396928.8461538618</v>
          </cell>
          <cell r="CX53">
            <v>2772248.3333333358</v>
          </cell>
          <cell r="CY53">
            <v>943241.11111111287</v>
          </cell>
          <cell r="CZ53">
            <v>970302.80341880489</v>
          </cell>
          <cell r="DA53">
            <v>832075.64102564263</v>
          </cell>
          <cell r="DB53">
            <v>821147.72222222283</v>
          </cell>
          <cell r="DC53">
            <v>632001.76923077158</v>
          </cell>
          <cell r="DD53">
            <v>826861.35897436028</v>
          </cell>
          <cell r="DE53">
            <v>796173.63247863424</v>
          </cell>
          <cell r="DF53">
            <v>2172476.7025641021</v>
          </cell>
          <cell r="DG53">
            <v>1883335.4871794861</v>
          </cell>
          <cell r="DH53">
            <v>2924705.2264957237</v>
          </cell>
          <cell r="DI53">
            <v>2786691.9940256388</v>
          </cell>
          <cell r="DJ53">
            <v>1145293.6529914534</v>
          </cell>
          <cell r="DK53">
            <v>545602.28205128235</v>
          </cell>
          <cell r="DL53">
            <v>820139.97531624231</v>
          </cell>
          <cell r="DM53">
            <v>1126358.9743589752</v>
          </cell>
          <cell r="DN53">
            <v>1174524.054153847</v>
          </cell>
          <cell r="DO53">
            <v>852544.61784615612</v>
          </cell>
          <cell r="DP53">
            <v>1199883.9325811989</v>
          </cell>
          <cell r="DQ53">
            <v>1911981.9914529892</v>
          </cell>
          <cell r="DR53">
            <v>1511545.1538461535</v>
          </cell>
          <cell r="DS53">
            <v>1152487.7426324801</v>
          </cell>
          <cell r="DT53">
            <v>1044924.6752136784</v>
          </cell>
          <cell r="DU53">
            <v>1122901.692307695</v>
          </cell>
          <cell r="DV53">
            <v>1913443.7701880317</v>
          </cell>
          <cell r="DW53">
            <v>3783813.6417777706</v>
          </cell>
          <cell r="DX53">
            <v>1142773.6675213703</v>
          </cell>
          <cell r="DY53">
            <v>1242838.3196581209</v>
          </cell>
          <cell r="DZ53">
            <v>1212660.6163418829</v>
          </cell>
          <cell r="EA53">
            <v>1093074.7035213702</v>
          </cell>
          <cell r="EB53">
            <v>1418978.8803418807</v>
          </cell>
          <cell r="EC53">
            <v>1129694.070085472</v>
          </cell>
          <cell r="ED53">
            <v>1426031.9794871772</v>
          </cell>
          <cell r="EE53">
            <v>1353398.7059829058</v>
          </cell>
          <cell r="EF53">
            <v>1523589.6047008536</v>
          </cell>
          <cell r="EG53">
            <v>3461173.963999995</v>
          </cell>
          <cell r="EH53">
            <v>1134198.4017094029</v>
          </cell>
          <cell r="EI53">
            <v>641309.45641025715</v>
          </cell>
          <cell r="EJ53">
            <v>529720.32478632533</v>
          </cell>
          <cell r="EK53">
            <v>694781.79487179569</v>
          </cell>
          <cell r="EL53">
            <v>551397.93162393291</v>
          </cell>
          <cell r="EM53">
            <v>584628.53846153943</v>
          </cell>
          <cell r="EN53">
            <v>528109.41880341922</v>
          </cell>
          <cell r="EO53">
            <v>721107.17094017286</v>
          </cell>
          <cell r="EP53">
            <v>1305776.2495726477</v>
          </cell>
          <cell r="EQ53">
            <v>1246341.0051282058</v>
          </cell>
          <cell r="ER53">
            <v>2458167.4871794814</v>
          </cell>
        </row>
        <row r="54">
          <cell r="W54" t="str">
            <v>Sec Sales</v>
          </cell>
          <cell r="X54">
            <v>1942136.6864957314</v>
          </cell>
          <cell r="Y54">
            <v>1652466.2373504289</v>
          </cell>
          <cell r="Z54">
            <v>1805315.315367525</v>
          </cell>
          <cell r="AA54">
            <v>2009422.4176239339</v>
          </cell>
          <cell r="AB54">
            <v>2038770.5320512864</v>
          </cell>
          <cell r="AC54">
            <v>953179.1456410297</v>
          </cell>
          <cell r="AD54">
            <v>1235752.8662393203</v>
          </cell>
          <cell r="AE54">
            <v>1179825.6554700895</v>
          </cell>
          <cell r="AF54">
            <v>1944575.9331623963</v>
          </cell>
          <cell r="AG54">
            <v>1675026.714273507</v>
          </cell>
          <cell r="AH54">
            <v>1252196.7588034237</v>
          </cell>
          <cell r="AI54">
            <v>1195903.1317948767</v>
          </cell>
          <cell r="AJ54">
            <v>1641241.1263247875</v>
          </cell>
          <cell r="AK54">
            <v>1287646.507435903</v>
          </cell>
          <cell r="AL54">
            <v>1296967.0528205147</v>
          </cell>
          <cell r="AM54">
            <v>1004500.6535042782</v>
          </cell>
          <cell r="AN54">
            <v>1238838.0213675278</v>
          </cell>
          <cell r="AO54">
            <v>977093.35324786964</v>
          </cell>
          <cell r="AP54">
            <v>863512.92683760636</v>
          </cell>
          <cell r="AQ54">
            <v>1096638.6114529963</v>
          </cell>
          <cell r="AR54">
            <v>1252284.9030769265</v>
          </cell>
          <cell r="AS54">
            <v>1093120.5500854733</v>
          </cell>
          <cell r="AT54">
            <v>1409892.74769231</v>
          </cell>
          <cell r="AU54">
            <v>1139444.4299145364</v>
          </cell>
          <cell r="AV54">
            <v>453111.35299145518</v>
          </cell>
          <cell r="AW54">
            <v>1107144.355470092</v>
          </cell>
          <cell r="AX54">
            <v>1830027.7940170907</v>
          </cell>
          <cell r="AY54">
            <v>1751659.1981196587</v>
          </cell>
          <cell r="AZ54">
            <v>1658583.7923076951</v>
          </cell>
          <cell r="BA54">
            <v>1407059.5683760727</v>
          </cell>
          <cell r="BB54">
            <v>1444375.3463247924</v>
          </cell>
          <cell r="BC54">
            <v>1286187.2905128251</v>
          </cell>
          <cell r="BD54">
            <v>1174851.1712820579</v>
          </cell>
          <cell r="BE54">
            <v>1265760.2286324848</v>
          </cell>
          <cell r="BF54">
            <v>1326585.7698290646</v>
          </cell>
          <cell r="BG54">
            <v>1359467.8675213715</v>
          </cell>
          <cell r="BH54">
            <v>802110.53094017657</v>
          </cell>
          <cell r="BI54">
            <v>1918301.1025641032</v>
          </cell>
          <cell r="BJ54">
            <v>2102784.0789743639</v>
          </cell>
          <cell r="BK54">
            <v>1677169.6505982922</v>
          </cell>
          <cell r="BL54">
            <v>1481268.7528205172</v>
          </cell>
          <cell r="BM54">
            <v>1410028.2707692343</v>
          </cell>
          <cell r="BN54">
            <v>1453358.8450427374</v>
          </cell>
          <cell r="BO54">
            <v>1735854.6670940197</v>
          </cell>
          <cell r="BP54">
            <v>1743306.1335897439</v>
          </cell>
          <cell r="BQ54">
            <v>1908820.2651282079</v>
          </cell>
          <cell r="BR54">
            <v>2107158.7125641042</v>
          </cell>
          <cell r="BS54">
            <v>2149208.0376068377</v>
          </cell>
          <cell r="BT54">
            <v>2017320.1465811965</v>
          </cell>
          <cell r="BU54">
            <v>1511046.85</v>
          </cell>
          <cell r="BV54">
            <v>1381504.1566239358</v>
          </cell>
          <cell r="BW54">
            <v>3059227.228333334</v>
          </cell>
          <cell r="BX54">
            <v>2175525.7018803419</v>
          </cell>
          <cell r="BY54">
            <v>1668217.1968376096</v>
          </cell>
          <cell r="BZ54">
            <v>1728059.9642735049</v>
          </cell>
          <cell r="CA54">
            <v>1486902.2710256444</v>
          </cell>
          <cell r="CB54">
            <v>1312522.9642735082</v>
          </cell>
          <cell r="CC54">
            <v>1129737.9697435955</v>
          </cell>
          <cell r="CD54">
            <v>1101577.9562393201</v>
          </cell>
          <cell r="CE54">
            <v>1334961.2870256421</v>
          </cell>
          <cell r="CF54">
            <v>1420866.5321282099</v>
          </cell>
          <cell r="CG54">
            <v>1029082.2755641075</v>
          </cell>
          <cell r="CH54">
            <v>1233060.9109401752</v>
          </cell>
          <cell r="CI54">
            <v>1308955.5199145318</v>
          </cell>
          <cell r="CJ54">
            <v>1091711.7948717978</v>
          </cell>
          <cell r="CK54">
            <v>1008871.2670085549</v>
          </cell>
          <cell r="CL54">
            <v>994063.29555556353</v>
          </cell>
          <cell r="CM54">
            <v>1073308.1816581266</v>
          </cell>
          <cell r="CN54">
            <v>1083353.4431111172</v>
          </cell>
          <cell r="CO54">
            <v>930010.36516239971</v>
          </cell>
          <cell r="CP54">
            <v>870060.6813760756</v>
          </cell>
          <cell r="CQ54">
            <v>938933.32991453435</v>
          </cell>
          <cell r="CR54">
            <v>1241732.0910256461</v>
          </cell>
          <cell r="CS54">
            <v>1188359.2081196606</v>
          </cell>
          <cell r="CT54">
            <v>529633.84632478969</v>
          </cell>
          <cell r="CU54">
            <v>489870.94241025788</v>
          </cell>
          <cell r="CV54">
            <v>970589.5078461587</v>
          </cell>
          <cell r="CW54">
            <v>2228924.8017094061</v>
          </cell>
          <cell r="CX54">
            <v>2321477.7366666696</v>
          </cell>
          <cell r="CY54">
            <v>1763500.3013675248</v>
          </cell>
          <cell r="CZ54">
            <v>1355883.5195726531</v>
          </cell>
          <cell r="DA54">
            <v>1123276.738290604</v>
          </cell>
          <cell r="DB54">
            <v>923127.31589744217</v>
          </cell>
          <cell r="DC54">
            <v>858835.54820513621</v>
          </cell>
          <cell r="DD54">
            <v>900550.26341881033</v>
          </cell>
          <cell r="DE54">
            <v>957657.5059829118</v>
          </cell>
          <cell r="DF54">
            <v>1230571.4723931665</v>
          </cell>
          <cell r="DG54">
            <v>1705663.6915384619</v>
          </cell>
          <cell r="DH54">
            <v>2382958.7043589703</v>
          </cell>
          <cell r="DI54">
            <v>1921910.9234187999</v>
          </cell>
          <cell r="DJ54">
            <v>1245014.8944444463</v>
          </cell>
          <cell r="DK54">
            <v>1220799.4262393189</v>
          </cell>
          <cell r="DL54">
            <v>1108413.252076928</v>
          </cell>
          <cell r="DM54">
            <v>1376699.9080170922</v>
          </cell>
          <cell r="DN54">
            <v>1484403.3519999974</v>
          </cell>
          <cell r="DO54">
            <v>1356232.3870170938</v>
          </cell>
          <cell r="DP54">
            <v>1305573.6502307667</v>
          </cell>
          <cell r="DQ54">
            <v>1779633.2104102478</v>
          </cell>
          <cell r="DR54">
            <v>1767036.5148546954</v>
          </cell>
          <cell r="DS54">
            <v>1469479.9119487163</v>
          </cell>
          <cell r="DT54">
            <v>1415982.8127179472</v>
          </cell>
          <cell r="DU54">
            <v>1381281.760854695</v>
          </cell>
          <cell r="DV54">
            <v>1515331.9858290553</v>
          </cell>
          <cell r="DW54">
            <v>2332102.7195897349</v>
          </cell>
          <cell r="DX54">
            <v>2015188.9561880282</v>
          </cell>
          <cell r="DY54">
            <v>1721628.9726837538</v>
          </cell>
          <cell r="DZ54">
            <v>1491539.7497606818</v>
          </cell>
          <cell r="EA54">
            <v>1354556.3342905976</v>
          </cell>
          <cell r="EB54">
            <v>1606597.449316239</v>
          </cell>
          <cell r="EC54">
            <v>1273840.4570940137</v>
          </cell>
          <cell r="ED54">
            <v>1211525.6761367524</v>
          </cell>
          <cell r="EE54">
            <v>1267912.7000683718</v>
          </cell>
          <cell r="EF54">
            <v>1283455.9352136767</v>
          </cell>
          <cell r="EG54">
            <v>1834303.740324785</v>
          </cell>
          <cell r="EH54">
            <v>1524292.7603418762</v>
          </cell>
          <cell r="EI54">
            <v>1199311.9080341889</v>
          </cell>
          <cell r="EJ54">
            <v>975479.67145299329</v>
          </cell>
          <cell r="EK54">
            <v>944845.75006837794</v>
          </cell>
          <cell r="EL54">
            <v>870932.45223931782</v>
          </cell>
          <cell r="EM54">
            <v>819244.84488889028</v>
          </cell>
          <cell r="EN54">
            <v>874986.02803418925</v>
          </cell>
          <cell r="EO54">
            <v>842563.48982906179</v>
          </cell>
          <cell r="EP54">
            <v>1096026.6089572688</v>
          </cell>
          <cell r="EQ54">
            <v>1125670.1779145314</v>
          </cell>
          <cell r="ER54">
            <v>1510298.3742735039</v>
          </cell>
        </row>
        <row r="55">
          <cell r="W55" t="str">
            <v>Wk End Stock</v>
          </cell>
          <cell r="AP55">
            <v>2087857.3622222238</v>
          </cell>
          <cell r="AQ55">
            <v>2323612.7272649608</v>
          </cell>
          <cell r="AR55">
            <v>2032091.0579487192</v>
          </cell>
          <cell r="AS55">
            <v>1972218.7095726514</v>
          </cell>
          <cell r="AT55">
            <v>2186832.510170944</v>
          </cell>
          <cell r="AU55">
            <v>1858401.4971794887</v>
          </cell>
          <cell r="AV55">
            <v>1897308.8841880369</v>
          </cell>
          <cell r="AW55">
            <v>2757399.2088034223</v>
          </cell>
          <cell r="AX55">
            <v>3927124.2694871826</v>
          </cell>
          <cell r="AY55">
            <v>3420555.7658974389</v>
          </cell>
          <cell r="AZ55">
            <v>3508892.0221367572</v>
          </cell>
          <cell r="BA55">
            <v>3287993.321282052</v>
          </cell>
          <cell r="BB55">
            <v>3258330.7399145309</v>
          </cell>
          <cell r="BC55">
            <v>2785682.6716239322</v>
          </cell>
          <cell r="BD55">
            <v>2867417.0003418787</v>
          </cell>
          <cell r="BE55">
            <v>2697743.922136758</v>
          </cell>
          <cell r="BF55">
            <v>2557358.5027350406</v>
          </cell>
          <cell r="BG55">
            <v>2395195.4877777807</v>
          </cell>
          <cell r="BH55">
            <v>2121235.6149572642</v>
          </cell>
          <cell r="BI55">
            <v>4649432.0878632562</v>
          </cell>
          <cell r="BJ55">
            <v>4406264.3379487228</v>
          </cell>
          <cell r="BK55">
            <v>3923737.6446153955</v>
          </cell>
          <cell r="BL55">
            <v>3434886.7251282064</v>
          </cell>
          <cell r="BM55">
            <v>3051133.1210256391</v>
          </cell>
          <cell r="BN55">
            <v>2962884.8571794895</v>
          </cell>
          <cell r="BO55">
            <v>2964290.9037606879</v>
          </cell>
          <cell r="BP55">
            <v>3002578.0735897473</v>
          </cell>
          <cell r="BQ55">
            <v>2530191.7742735064</v>
          </cell>
          <cell r="BR55">
            <v>3099664.0121367504</v>
          </cell>
          <cell r="BS55">
            <v>3288308.9862393183</v>
          </cell>
          <cell r="BT55">
            <v>2829260.3054700885</v>
          </cell>
          <cell r="BU55">
            <v>2443868.5537606874</v>
          </cell>
          <cell r="BV55">
            <v>2065179.5851709393</v>
          </cell>
          <cell r="BW55">
            <v>4630956.5021367595</v>
          </cell>
          <cell r="BX55">
            <v>3888294.2617948931</v>
          </cell>
          <cell r="BY55">
            <v>3368672.9854700896</v>
          </cell>
          <cell r="BZ55">
            <v>2805653.5032478636</v>
          </cell>
          <cell r="CA55">
            <v>2524152.7407692298</v>
          </cell>
          <cell r="CB55">
            <v>2192614.0166666694</v>
          </cell>
          <cell r="CC55">
            <v>1881657.1187179531</v>
          </cell>
          <cell r="CD55">
            <v>1956154.2864102563</v>
          </cell>
          <cell r="CE55">
            <v>2100545.1112649585</v>
          </cell>
          <cell r="CF55">
            <v>2436476.3794957255</v>
          </cell>
          <cell r="CG55">
            <v>2045911.5740170979</v>
          </cell>
          <cell r="CH55">
            <v>2838775.3297435916</v>
          </cell>
          <cell r="CI55">
            <v>2789354.9404273517</v>
          </cell>
          <cell r="CJ55">
            <v>2747786.9105128199</v>
          </cell>
          <cell r="CK55">
            <v>2515396.9853846128</v>
          </cell>
          <cell r="CL55">
            <v>2453435.2923076963</v>
          </cell>
          <cell r="CM55">
            <v>2389351.8969743578</v>
          </cell>
          <cell r="CN55">
            <v>2212244.9752307669</v>
          </cell>
          <cell r="CO55">
            <v>1953685.2126324773</v>
          </cell>
          <cell r="CP55">
            <v>1512444.5078974415</v>
          </cell>
          <cell r="CQ55">
            <v>1674617.2378119661</v>
          </cell>
          <cell r="CR55">
            <v>1672824.2365299114</v>
          </cell>
          <cell r="CS55">
            <v>1639199.4600341914</v>
          </cell>
          <cell r="CT55">
            <v>1564293.2846495726</v>
          </cell>
          <cell r="CU55">
            <v>1617169.6730085493</v>
          </cell>
          <cell r="CV55">
            <v>1519609.5613162403</v>
          </cell>
          <cell r="CW55">
            <v>3683327.3997777812</v>
          </cell>
          <cell r="CX55">
            <v>4327510.6972991545</v>
          </cell>
          <cell r="CY55">
            <v>3510680.5356752272</v>
          </cell>
          <cell r="CZ55">
            <v>3153286.3319145422</v>
          </cell>
          <cell r="DA55">
            <v>2831345.8978974437</v>
          </cell>
          <cell r="DB55">
            <v>2753848.7358461623</v>
          </cell>
          <cell r="DC55">
            <v>2619792.4950427441</v>
          </cell>
          <cell r="DD55">
            <v>2575041.9923076956</v>
          </cell>
          <cell r="DE55">
            <v>2419161.6572649572</v>
          </cell>
          <cell r="DF55">
            <v>3408147.4515384627</v>
          </cell>
          <cell r="DG55">
            <v>3391486.4880341874</v>
          </cell>
          <cell r="DH55">
            <v>3983830.429743601</v>
          </cell>
          <cell r="DI55">
            <v>4862216.8702649558</v>
          </cell>
          <cell r="DJ55">
            <v>4726209.0647094017</v>
          </cell>
          <cell r="DK55">
            <v>4197081.8927435866</v>
          </cell>
          <cell r="DL55">
            <v>3845392.6442820551</v>
          </cell>
          <cell r="DM55">
            <v>3848794.7807094059</v>
          </cell>
          <cell r="DN55">
            <v>3667405.682128205</v>
          </cell>
          <cell r="DO55">
            <v>3263181.8572905939</v>
          </cell>
          <cell r="DP55">
            <v>3237182.7752307672</v>
          </cell>
          <cell r="DQ55">
            <v>3393760.0030598259</v>
          </cell>
          <cell r="DR55">
            <v>3195537.526905979</v>
          </cell>
          <cell r="DS55">
            <v>2829736.117846142</v>
          </cell>
          <cell r="DT55">
            <v>2572012.5906837531</v>
          </cell>
          <cell r="DU55">
            <v>2295387.2117777662</v>
          </cell>
          <cell r="DV55">
            <v>2666706.4747692361</v>
          </cell>
          <cell r="DW55">
            <v>4360960.1115384661</v>
          </cell>
          <cell r="DX55">
            <v>3516055.8800341901</v>
          </cell>
          <cell r="DY55">
            <v>3156577.4171452983</v>
          </cell>
          <cell r="DZ55">
            <v>2791853.3435555501</v>
          </cell>
          <cell r="EA55">
            <v>2545152.2179145226</v>
          </cell>
          <cell r="EB55">
            <v>2347280.2884957106</v>
          </cell>
          <cell r="EC55">
            <v>2230125.2630256237</v>
          </cell>
          <cell r="ED55">
            <v>2419844.1652991464</v>
          </cell>
          <cell r="EE55">
            <v>2517732.5713162362</v>
          </cell>
          <cell r="EF55">
            <v>2814447.4722393155</v>
          </cell>
          <cell r="EG55">
            <v>4458388.2301025735</v>
          </cell>
          <cell r="EH55">
            <v>4053796.0363247953</v>
          </cell>
          <cell r="EI55">
            <v>3496390.2288034088</v>
          </cell>
          <cell r="EJ55">
            <v>3094130.9419657975</v>
          </cell>
          <cell r="EK55">
            <v>2867836.7688205009</v>
          </cell>
          <cell r="EL55">
            <v>2646966.1798290545</v>
          </cell>
          <cell r="EM55">
            <v>2507951.0593846082</v>
          </cell>
          <cell r="EN55">
            <v>2196984.5583931492</v>
          </cell>
          <cell r="EO55">
            <v>2102626.0882222117</v>
          </cell>
          <cell r="EP55">
            <v>2370934.3006324694</v>
          </cell>
          <cell r="EQ55">
            <v>2503427.7924615378</v>
          </cell>
          <cell r="ER55">
            <v>3462146.5720341923</v>
          </cell>
        </row>
        <row r="56">
          <cell r="W56" t="str">
            <v>Pri Sales</v>
          </cell>
          <cell r="AP56">
            <v>2230704.452991453</v>
          </cell>
          <cell r="AQ56">
            <v>4324302.358974345</v>
          </cell>
          <cell r="AR56">
            <v>4187731.5384615324</v>
          </cell>
          <cell r="AS56">
            <v>3071994.6666666679</v>
          </cell>
          <cell r="AT56">
            <v>4593445.5042734835</v>
          </cell>
          <cell r="AU56">
            <v>2843460.7521367455</v>
          </cell>
          <cell r="AV56">
            <v>1009464.594017094</v>
          </cell>
          <cell r="AW56">
            <v>1987117.8333333314</v>
          </cell>
          <cell r="AX56">
            <v>6650930.6324785929</v>
          </cell>
          <cell r="AY56">
            <v>3772290.2307692221</v>
          </cell>
          <cell r="AZ56">
            <v>7858026.8632478397</v>
          </cell>
          <cell r="BA56">
            <v>5358451.2478632294</v>
          </cell>
          <cell r="BB56">
            <v>4193981.5213675094</v>
          </cell>
          <cell r="BC56">
            <v>2883054.7863247618</v>
          </cell>
          <cell r="BD56">
            <v>2576439.944444418</v>
          </cell>
          <cell r="BE56">
            <v>2731043.0854700538</v>
          </cell>
          <cell r="BF56">
            <v>2634915.7008546847</v>
          </cell>
          <cell r="BG56">
            <v>3064048.6880341573</v>
          </cell>
          <cell r="BH56">
            <v>1336294.5470085409</v>
          </cell>
          <cell r="BI56">
            <v>7386199.9230769686</v>
          </cell>
          <cell r="BJ56">
            <v>3866644.6666666344</v>
          </cell>
          <cell r="BK56">
            <v>3562745.1709401375</v>
          </cell>
          <cell r="BL56">
            <v>2859871.0598290311</v>
          </cell>
          <cell r="BM56">
            <v>2527181.1111110877</v>
          </cell>
          <cell r="BN56">
            <v>2526664.333333299</v>
          </cell>
          <cell r="BO56">
            <v>2205982.7094016857</v>
          </cell>
          <cell r="BP56">
            <v>6668559.1367521361</v>
          </cell>
          <cell r="BQ56">
            <v>3462506.2478632079</v>
          </cell>
          <cell r="BR56">
            <v>3320401.3205127902</v>
          </cell>
          <cell r="BS56">
            <v>3704918.6794871427</v>
          </cell>
          <cell r="BT56">
            <v>2397746.3931623721</v>
          </cell>
          <cell r="BU56">
            <v>6024634.4914530106</v>
          </cell>
          <cell r="BV56">
            <v>3502344.6880341507</v>
          </cell>
          <cell r="BW56">
            <v>3507099.4017093708</v>
          </cell>
          <cell r="BX56">
            <v>3648266.2393161952</v>
          </cell>
          <cell r="BY56">
            <v>3165869.5555555117</v>
          </cell>
          <cell r="BZ56">
            <v>4441421.1623931238</v>
          </cell>
          <cell r="CA56">
            <v>4292406.4102563681</v>
          </cell>
          <cell r="CB56">
            <v>3437768.2820512578</v>
          </cell>
          <cell r="CC56">
            <v>2638565.1495726318</v>
          </cell>
          <cell r="CD56">
            <v>3356020.0726495548</v>
          </cell>
          <cell r="CE56">
            <v>4339334.782051241</v>
          </cell>
          <cell r="CF56">
            <v>8103111.7777778106</v>
          </cell>
          <cell r="CG56">
            <v>3900558.9914529738</v>
          </cell>
          <cell r="CH56">
            <v>8115983.6111111762</v>
          </cell>
          <cell r="CI56">
            <v>5549296.0769230891</v>
          </cell>
          <cell r="CJ56">
            <v>3869097.2948717563</v>
          </cell>
          <cell r="CK56">
            <v>3599553.4999999614</v>
          </cell>
          <cell r="CL56">
            <v>3564762.1111110658</v>
          </cell>
          <cell r="CM56">
            <v>3576828.3119657636</v>
          </cell>
          <cell r="CN56">
            <v>3651566.99999996</v>
          </cell>
          <cell r="CO56">
            <v>2906381.9358974095</v>
          </cell>
          <cell r="CP56">
            <v>1615741.9914529801</v>
          </cell>
          <cell r="CQ56">
            <v>4949267.927350414</v>
          </cell>
          <cell r="CR56">
            <v>4732365.948717922</v>
          </cell>
          <cell r="CS56">
            <v>4683526.8119657887</v>
          </cell>
          <cell r="CT56">
            <v>1696240.0256410139</v>
          </cell>
          <cell r="CU56">
            <v>1469375.20085469</v>
          </cell>
          <cell r="CV56">
            <v>6274350.2008546758</v>
          </cell>
          <cell r="CW56">
            <v>10559722.709401814</v>
          </cell>
          <cell r="CX56">
            <v>7674071.6965812184</v>
          </cell>
          <cell r="CY56">
            <v>3896791.6752136378</v>
          </cell>
          <cell r="CZ56">
            <v>3151629.3846153524</v>
          </cell>
          <cell r="DA56">
            <v>1952284.5897435702</v>
          </cell>
          <cell r="DB56">
            <v>998124.67521367234</v>
          </cell>
          <cell r="DC56">
            <v>807789.53846153489</v>
          </cell>
          <cell r="DD56">
            <v>458593.55555555527</v>
          </cell>
          <cell r="DE56">
            <v>686514.45299145184</v>
          </cell>
          <cell r="DF56">
            <v>3623978.411965813</v>
          </cell>
          <cell r="DG56">
            <v>11919602.372649767</v>
          </cell>
          <cell r="DH56">
            <v>11975701.811658155</v>
          </cell>
          <cell r="DI56">
            <v>4796538.1837606952</v>
          </cell>
          <cell r="DJ56">
            <v>4508596.8070598431</v>
          </cell>
          <cell r="DK56">
            <v>3366345.0150769497</v>
          </cell>
          <cell r="DL56">
            <v>3724512.5495726755</v>
          </cell>
          <cell r="DM56">
            <v>3284251.0188034517</v>
          </cell>
          <cell r="DN56">
            <v>4979292.6829060009</v>
          </cell>
          <cell r="DO56">
            <v>4291245.1405059705</v>
          </cell>
          <cell r="DP56">
            <v>3930032.5409145588</v>
          </cell>
          <cell r="DQ56">
            <v>4293104.5367521737</v>
          </cell>
          <cell r="DR56">
            <v>5005845.1470085774</v>
          </cell>
          <cell r="DS56">
            <v>6942169.541880358</v>
          </cell>
          <cell r="DT56">
            <v>4652305.7299145684</v>
          </cell>
          <cell r="DU56">
            <v>4501609.410256451</v>
          </cell>
          <cell r="DV56">
            <v>6280575.7948718062</v>
          </cell>
          <cell r="DW56">
            <v>7937807.0795898223</v>
          </cell>
          <cell r="DX56">
            <v>4599442.2031316645</v>
          </cell>
          <cell r="DY56">
            <v>5212157.9726495864</v>
          </cell>
          <cell r="DZ56">
            <v>5473703.8735042633</v>
          </cell>
          <cell r="EA56">
            <v>7278019.3288547453</v>
          </cell>
          <cell r="EB56">
            <v>6381888.5299145654</v>
          </cell>
          <cell r="EC56">
            <v>5306003.8222222589</v>
          </cell>
          <cell r="ED56">
            <v>5362849.8893162515</v>
          </cell>
          <cell r="EE56">
            <v>5167200.2410256667</v>
          </cell>
          <cell r="EF56">
            <v>4077835.5072649783</v>
          </cell>
          <cell r="EG56">
            <v>5082603.2952068625</v>
          </cell>
          <cell r="EH56">
            <v>5210063.1880342066</v>
          </cell>
          <cell r="EI56">
            <v>7266121.4991453327</v>
          </cell>
          <cell r="EJ56">
            <v>4405080.5931624072</v>
          </cell>
          <cell r="EK56">
            <v>3468055.6888889032</v>
          </cell>
          <cell r="EL56">
            <v>3243119.765299174</v>
          </cell>
          <cell r="EM56">
            <v>3404578.1025641193</v>
          </cell>
          <cell r="EN56">
            <v>2752438.5162393432</v>
          </cell>
          <cell r="EO56">
            <v>4002550.9000000115</v>
          </cell>
          <cell r="EP56">
            <v>7507764.3299145456</v>
          </cell>
          <cell r="EQ56">
            <v>5449019.4632478673</v>
          </cell>
          <cell r="ER56">
            <v>7935463.3675213605</v>
          </cell>
        </row>
        <row r="57">
          <cell r="W57" t="str">
            <v>Sec Sales</v>
          </cell>
          <cell r="X57">
            <v>3610078.0176921953</v>
          </cell>
          <cell r="Y57">
            <v>4108730.1389742056</v>
          </cell>
          <cell r="Z57">
            <v>4552204.3817434693</v>
          </cell>
          <cell r="AA57">
            <v>5474480.5794444112</v>
          </cell>
          <cell r="AB57">
            <v>5648690.2574786516</v>
          </cell>
          <cell r="AC57">
            <v>2842877.7527605924</v>
          </cell>
          <cell r="AD57">
            <v>3595443.2145810584</v>
          </cell>
          <cell r="AE57">
            <v>5479112.5580085069</v>
          </cell>
          <cell r="AF57">
            <v>4920802.6566238767</v>
          </cell>
          <cell r="AG57">
            <v>5294641.7444443852</v>
          </cell>
          <cell r="AH57">
            <v>4386228.1484614098</v>
          </cell>
          <cell r="AI57">
            <v>4465122.4929058626</v>
          </cell>
          <cell r="AJ57">
            <v>3878439.983333224</v>
          </cell>
          <cell r="AK57">
            <v>3108456.3135041995</v>
          </cell>
          <cell r="AL57">
            <v>3479346.3515383797</v>
          </cell>
          <cell r="AM57">
            <v>3921066.1282905061</v>
          </cell>
          <cell r="AN57">
            <v>5029344.3946153205</v>
          </cell>
          <cell r="AO57">
            <v>4513081.7652990567</v>
          </cell>
          <cell r="AP57">
            <v>3323507.4159828918</v>
          </cell>
          <cell r="AQ57">
            <v>4163917.1649571718</v>
          </cell>
          <cell r="AR57">
            <v>4248612.7099999152</v>
          </cell>
          <cell r="AS57">
            <v>3879545.9679486314</v>
          </cell>
          <cell r="AT57">
            <v>4601178.8594870893</v>
          </cell>
          <cell r="AU57">
            <v>3511192.6219657217</v>
          </cell>
          <cell r="AV57">
            <v>1542804.2470939839</v>
          </cell>
          <cell r="AW57">
            <v>2822670.6162392325</v>
          </cell>
          <cell r="AX57">
            <v>4190449.8923930502</v>
          </cell>
          <cell r="AY57">
            <v>4325265.1382050486</v>
          </cell>
          <cell r="AZ57">
            <v>5620920.0520512434</v>
          </cell>
          <cell r="BA57">
            <v>5096502.3106410401</v>
          </cell>
          <cell r="BB57">
            <v>4911839.6274786713</v>
          </cell>
          <cell r="BC57">
            <v>3826377.8768375395</v>
          </cell>
          <cell r="BD57">
            <v>3101524.5098717506</v>
          </cell>
          <cell r="BE57">
            <v>3078599.3671367052</v>
          </cell>
          <cell r="BF57">
            <v>3197606.4532478182</v>
          </cell>
          <cell r="BG57">
            <v>3449076.513461486</v>
          </cell>
          <cell r="BH57">
            <v>2056454.3092734707</v>
          </cell>
          <cell r="BI57">
            <v>4086305.6708546523</v>
          </cell>
          <cell r="BJ57">
            <v>4039304.777820467</v>
          </cell>
          <cell r="BK57">
            <v>3922002.4498290089</v>
          </cell>
          <cell r="BL57">
            <v>3014174.2468375647</v>
          </cell>
          <cell r="BM57">
            <v>3348951.4836751716</v>
          </cell>
          <cell r="BN57">
            <v>3576252.9808119116</v>
          </cell>
          <cell r="BO57">
            <v>2749956.6023076558</v>
          </cell>
          <cell r="BP57">
            <v>4055351.1226067878</v>
          </cell>
          <cell r="BQ57">
            <v>4243256.6652136212</v>
          </cell>
          <cell r="BR57">
            <v>4223947.618435842</v>
          </cell>
          <cell r="BS57">
            <v>4000881.2571623437</v>
          </cell>
          <cell r="BT57">
            <v>3621620.9919657535</v>
          </cell>
          <cell r="BU57">
            <v>4722260.0733760679</v>
          </cell>
          <cell r="BV57">
            <v>4324109.9079914363</v>
          </cell>
          <cell r="BW57">
            <v>4132491.4810683345</v>
          </cell>
          <cell r="BX57">
            <v>4063724.5623076591</v>
          </cell>
          <cell r="BY57">
            <v>3876087.4764102143</v>
          </cell>
          <cell r="BZ57">
            <v>4702578.9515384659</v>
          </cell>
          <cell r="CA57">
            <v>4767775.289957271</v>
          </cell>
          <cell r="CB57">
            <v>4239519.8149572294</v>
          </cell>
          <cell r="CC57">
            <v>3148133.7621794534</v>
          </cell>
          <cell r="CD57">
            <v>3437542.7379486668</v>
          </cell>
          <cell r="CE57">
            <v>4108382.8761452581</v>
          </cell>
          <cell r="CF57">
            <v>5444907.508000006</v>
          </cell>
          <cell r="CG57">
            <v>4302821.2384016793</v>
          </cell>
          <cell r="CH57">
            <v>6210640.4819231825</v>
          </cell>
          <cell r="CI57">
            <v>5990645.4938462283</v>
          </cell>
          <cell r="CJ57">
            <v>4574514.7791025592</v>
          </cell>
          <cell r="CK57">
            <v>4667699.4338461794</v>
          </cell>
          <cell r="CL57">
            <v>3976491.233307662</v>
          </cell>
          <cell r="CM57">
            <v>3889226.4114529397</v>
          </cell>
          <cell r="CN57">
            <v>3947586.8165555117</v>
          </cell>
          <cell r="CO57">
            <v>3811970.9663161952</v>
          </cell>
          <cell r="CP57">
            <v>3033302.7357093678</v>
          </cell>
          <cell r="CQ57">
            <v>4219129.9382050922</v>
          </cell>
          <cell r="CR57">
            <v>4370197.5608546715</v>
          </cell>
          <cell r="CS57">
            <v>4845099.0293162586</v>
          </cell>
          <cell r="CT57">
            <v>2121350.9533333071</v>
          </cell>
          <cell r="CU57">
            <v>1942763.9468803182</v>
          </cell>
          <cell r="CV57">
            <v>4333642.4714956908</v>
          </cell>
          <cell r="CW57">
            <v>7506176.8544872655</v>
          </cell>
          <cell r="CX57">
            <v>7493219.3985471362</v>
          </cell>
          <cell r="CY57">
            <v>5686417.1866667029</v>
          </cell>
          <cell r="CZ57">
            <v>4873291.1097436203</v>
          </cell>
          <cell r="DA57">
            <v>3519397.0955127892</v>
          </cell>
          <cell r="DB57">
            <v>2453928.2948290431</v>
          </cell>
          <cell r="DC57">
            <v>1710436.0831623713</v>
          </cell>
          <cell r="DD57">
            <v>1374733.5377777605</v>
          </cell>
          <cell r="DE57">
            <v>1033255.5285469984</v>
          </cell>
          <cell r="DF57">
            <v>2177036.5473504118</v>
          </cell>
          <cell r="DG57">
            <v>6305587.3954359302</v>
          </cell>
          <cell r="DH57">
            <v>10730406.476239352</v>
          </cell>
          <cell r="DI57">
            <v>5157545.4817709476</v>
          </cell>
          <cell r="DJ57">
            <v>4838528.1416769456</v>
          </cell>
          <cell r="DK57">
            <v>4171645.4358051312</v>
          </cell>
          <cell r="DL57">
            <v>4066017.5102684023</v>
          </cell>
          <cell r="DM57">
            <v>3790290.4959965963</v>
          </cell>
          <cell r="DN57">
            <v>4481128.4287248105</v>
          </cell>
          <cell r="DO57">
            <v>4176995.7014342174</v>
          </cell>
          <cell r="DP57">
            <v>4504723.4772581272</v>
          </cell>
          <cell r="DQ57">
            <v>5027134.1379025849</v>
          </cell>
          <cell r="DR57">
            <v>4822847.0302752368</v>
          </cell>
          <cell r="DS57">
            <v>5737964.7899760716</v>
          </cell>
          <cell r="DT57">
            <v>5513249.8486427674</v>
          </cell>
          <cell r="DU57">
            <v>5302114.2189470418</v>
          </cell>
          <cell r="DV57">
            <v>5573829.5153060043</v>
          </cell>
          <cell r="DW57">
            <v>7230729.9201179817</v>
          </cell>
          <cell r="DX57">
            <v>5688907.8800752424</v>
          </cell>
          <cell r="DY57">
            <v>6000449.4346222375</v>
          </cell>
          <cell r="DZ57">
            <v>5474505.8839811962</v>
          </cell>
          <cell r="EA57">
            <v>6696427.0963350525</v>
          </cell>
          <cell r="EB57">
            <v>6901019.208017109</v>
          </cell>
          <cell r="EC57">
            <v>5597294.42593846</v>
          </cell>
          <cell r="ED57">
            <v>5246160.3002564292</v>
          </cell>
          <cell r="EE57">
            <v>5279797.0714017255</v>
          </cell>
          <cell r="EF57">
            <v>4520364.800464984</v>
          </cell>
          <cell r="EG57">
            <v>4756453.9685487421</v>
          </cell>
          <cell r="EH57">
            <v>4516331.8657162655</v>
          </cell>
          <cell r="EI57">
            <v>5498473.0415196847</v>
          </cell>
          <cell r="EJ57">
            <v>4810723.9249350764</v>
          </cell>
          <cell r="EK57">
            <v>4537612.3955538562</v>
          </cell>
          <cell r="EL57">
            <v>4436897.0502136853</v>
          </cell>
          <cell r="EM57">
            <v>3929867.82839147</v>
          </cell>
          <cell r="EN57">
            <v>3554346.0377590097</v>
          </cell>
          <cell r="EO57">
            <v>3441948.4757077238</v>
          </cell>
          <cell r="EP57">
            <v>5983278.6393983047</v>
          </cell>
          <cell r="EQ57">
            <v>5114449.9884017166</v>
          </cell>
          <cell r="ER57">
            <v>6046526.4117367743</v>
          </cell>
        </row>
        <row r="58">
          <cell r="W58" t="str">
            <v>Wk End Stock</v>
          </cell>
          <cell r="AP58">
            <v>8387668.5922221243</v>
          </cell>
          <cell r="AQ58">
            <v>9678365.0528203808</v>
          </cell>
          <cell r="AR58">
            <v>8951753.3344443347</v>
          </cell>
          <cell r="AS58">
            <v>7976823.7714529075</v>
          </cell>
          <cell r="AT58">
            <v>9009208.162051158</v>
          </cell>
          <cell r="AU58">
            <v>7219898.6694870982</v>
          </cell>
          <cell r="AV58">
            <v>7528913.1147862161</v>
          </cell>
          <cell r="AW58">
            <v>7323762.6918802392</v>
          </cell>
          <cell r="AX58">
            <v>10141362.718290458</v>
          </cell>
          <cell r="AY58">
            <v>8819328.5288887713</v>
          </cell>
          <cell r="AZ58">
            <v>11567654.751623794</v>
          </cell>
          <cell r="BA58">
            <v>11811134.949529776</v>
          </cell>
          <cell r="BB58">
            <v>11372004.23658105</v>
          </cell>
          <cell r="BC58">
            <v>10349440.974273812</v>
          </cell>
          <cell r="BD58">
            <v>9698492.8746584095</v>
          </cell>
          <cell r="BE58">
            <v>9454006.0025643669</v>
          </cell>
          <cell r="BF58">
            <v>9183445.5070087872</v>
          </cell>
          <cell r="BG58">
            <v>8736770.5230343398</v>
          </cell>
          <cell r="BH58">
            <v>8072214.3804274229</v>
          </cell>
          <cell r="BI58">
            <v>11735110.196752599</v>
          </cell>
          <cell r="BJ58">
            <v>11668253.816367967</v>
          </cell>
          <cell r="BK58">
            <v>11525905.078077409</v>
          </cell>
          <cell r="BL58">
            <v>11464851.626197051</v>
          </cell>
          <cell r="BM58">
            <v>9744798.7461969424</v>
          </cell>
          <cell r="BN58">
            <v>9643283.882906327</v>
          </cell>
          <cell r="BO58">
            <v>8550975.5194873456</v>
          </cell>
          <cell r="BP58">
            <v>11255533.527222576</v>
          </cell>
          <cell r="BQ58">
            <v>10162631.959872112</v>
          </cell>
          <cell r="BR58">
            <v>9814076.1896840502</v>
          </cell>
          <cell r="BS58">
            <v>9641318.7043165788</v>
          </cell>
          <cell r="BT58">
            <v>8222882.7935471097</v>
          </cell>
          <cell r="BU58">
            <v>9593113.7017951608</v>
          </cell>
          <cell r="BV58">
            <v>8762726.8012395017</v>
          </cell>
          <cell r="BW58">
            <v>8351691.30307707</v>
          </cell>
          <cell r="BX58">
            <v>7839882.7429061066</v>
          </cell>
          <cell r="BY58">
            <v>7133097.9083761433</v>
          </cell>
          <cell r="BZ58">
            <v>6968295.8728205767</v>
          </cell>
          <cell r="CA58">
            <v>6850792.2997008767</v>
          </cell>
          <cell r="CB58">
            <v>5734238.876196567</v>
          </cell>
          <cell r="CC58">
            <v>5036908.0452136369</v>
          </cell>
          <cell r="CD58">
            <v>5491704.1007264592</v>
          </cell>
          <cell r="CE58">
            <v>5885061.5068461597</v>
          </cell>
          <cell r="CF58">
            <v>8714236.4116069637</v>
          </cell>
          <cell r="CG58">
            <v>7027688.0474359179</v>
          </cell>
          <cell r="CH58">
            <v>9917829.1467096992</v>
          </cell>
          <cell r="CI58">
            <v>9783903.0007695314</v>
          </cell>
          <cell r="CJ58">
            <v>9426154.368248133</v>
          </cell>
          <cell r="CK58">
            <v>8431775.9173078574</v>
          </cell>
          <cell r="CL58">
            <v>8077820.5799830034</v>
          </cell>
          <cell r="CM58">
            <v>7805846.4826325653</v>
          </cell>
          <cell r="CN58">
            <v>7596943.2066752752</v>
          </cell>
          <cell r="CO58">
            <v>6823223.2531367838</v>
          </cell>
          <cell r="CP58">
            <v>5398853.0644358555</v>
          </cell>
          <cell r="CQ58">
            <v>6256272.5950341802</v>
          </cell>
          <cell r="CR58">
            <v>6692086.7019145582</v>
          </cell>
          <cell r="CS58">
            <v>6396811.6501623858</v>
          </cell>
          <cell r="CT58">
            <v>6078631.5865726415</v>
          </cell>
          <cell r="CU58">
            <v>5789962.4931111103</v>
          </cell>
          <cell r="CV58">
            <v>7793252.2788803466</v>
          </cell>
          <cell r="CW58">
            <v>10638558.078410534</v>
          </cell>
          <cell r="CX58">
            <v>11599842.290974762</v>
          </cell>
          <cell r="CY58">
            <v>9739887.0367865562</v>
          </cell>
          <cell r="CZ58">
            <v>8220962.3432394257</v>
          </cell>
          <cell r="DA58">
            <v>6691606.1972991927</v>
          </cell>
          <cell r="DB58">
            <v>5273844.923410221</v>
          </cell>
          <cell r="DC58">
            <v>4531651.2773075867</v>
          </cell>
          <cell r="DD58">
            <v>3676116.5446580136</v>
          </cell>
          <cell r="DE58">
            <v>3306629.3451708434</v>
          </cell>
          <cell r="DF58">
            <v>5172810.4397008298</v>
          </cell>
          <cell r="DG58">
            <v>10695254.332128504</v>
          </cell>
          <cell r="DH58">
            <v>11972319.102162728</v>
          </cell>
          <cell r="DI58">
            <v>11770325.510066893</v>
          </cell>
          <cell r="DJ58">
            <v>11439833.48708225</v>
          </cell>
          <cell r="DK58">
            <v>10974800.713639557</v>
          </cell>
          <cell r="DL58">
            <v>10217293.680350525</v>
          </cell>
          <cell r="DM58">
            <v>10054024.782418938</v>
          </cell>
          <cell r="DN58">
            <v>10725987.409954045</v>
          </cell>
          <cell r="DO58">
            <v>10877829.910649739</v>
          </cell>
          <cell r="DP58">
            <v>10452288.760603553</v>
          </cell>
          <cell r="DQ58">
            <v>9754427.9464103375</v>
          </cell>
          <cell r="DR58">
            <v>10147662.137482131</v>
          </cell>
          <cell r="DS58">
            <v>11362243.527348921</v>
          </cell>
          <cell r="DT58">
            <v>10726253.541372819</v>
          </cell>
          <cell r="DU58">
            <v>9995879.6727164183</v>
          </cell>
          <cell r="DV58">
            <v>10897793.242326656</v>
          </cell>
          <cell r="DW58">
            <v>11799040.566683877</v>
          </cell>
          <cell r="DX58">
            <v>10667380.241663381</v>
          </cell>
          <cell r="DY58">
            <v>9995828.6279300135</v>
          </cell>
          <cell r="DZ58">
            <v>10061259.574824039</v>
          </cell>
          <cell r="EA58">
            <v>10665033.280342026</v>
          </cell>
          <cell r="EB58">
            <v>9855461.4716787301</v>
          </cell>
          <cell r="EC58">
            <v>9452067.7722360194</v>
          </cell>
          <cell r="ED58">
            <v>9453334.5605368558</v>
          </cell>
          <cell r="EE58">
            <v>9303694.2853915971</v>
          </cell>
          <cell r="EF58">
            <v>8676757.4032581989</v>
          </cell>
          <cell r="EG58">
            <v>9049577.6579744313</v>
          </cell>
          <cell r="EH58">
            <v>9759975.7230018172</v>
          </cell>
          <cell r="EI58">
            <v>11563947.913789896</v>
          </cell>
          <cell r="EJ58">
            <v>11269943.507714644</v>
          </cell>
          <cell r="EK58">
            <v>10479140.208217215</v>
          </cell>
          <cell r="EL58">
            <v>9429997.1027898211</v>
          </cell>
          <cell r="EM58">
            <v>8967909.1126889586</v>
          </cell>
          <cell r="EN58">
            <v>8345478.6356650097</v>
          </cell>
          <cell r="EO58">
            <v>8962921.8121436425</v>
          </cell>
          <cell r="EP58">
            <v>10471324.140300915</v>
          </cell>
          <cell r="EQ58">
            <v>10830694.633434299</v>
          </cell>
          <cell r="ER58">
            <v>12799284.209916331</v>
          </cell>
        </row>
        <row r="59">
          <cell r="W59" t="str">
            <v>Pri Sales</v>
          </cell>
          <cell r="AP59">
            <v>772136.51282051275</v>
          </cell>
          <cell r="AQ59">
            <v>1581975.1794871809</v>
          </cell>
          <cell r="AR59">
            <v>2204611.3675213689</v>
          </cell>
          <cell r="AS59">
            <v>2019839.8632478642</v>
          </cell>
          <cell r="AT59">
            <v>2492679.3846153845</v>
          </cell>
          <cell r="AU59">
            <v>1563375.9658119658</v>
          </cell>
          <cell r="AV59">
            <v>670550.0512820509</v>
          </cell>
          <cell r="AW59">
            <v>1228360.8376068368</v>
          </cell>
          <cell r="AX59">
            <v>2428958.4957264978</v>
          </cell>
          <cell r="AY59">
            <v>2341736.9230769235</v>
          </cell>
          <cell r="AZ59">
            <v>2268076.5128205121</v>
          </cell>
          <cell r="BA59">
            <v>2934912.9914529929</v>
          </cell>
          <cell r="BB59">
            <v>5759835.1111111119</v>
          </cell>
          <cell r="BC59">
            <v>2941010.2222222118</v>
          </cell>
          <cell r="BD59">
            <v>2321265.8974359017</v>
          </cell>
          <cell r="BE59">
            <v>1677008.6837606851</v>
          </cell>
          <cell r="BF59">
            <v>2418006.3760683797</v>
          </cell>
          <cell r="BG59">
            <v>2465356.3931623893</v>
          </cell>
          <cell r="BH59">
            <v>981763.6068376085</v>
          </cell>
          <cell r="BI59">
            <v>2564853.7777777663</v>
          </cell>
          <cell r="BJ59">
            <v>2448745.4529914423</v>
          </cell>
          <cell r="BK59">
            <v>2402469.6314529842</v>
          </cell>
          <cell r="BL59">
            <v>5169389.1794871744</v>
          </cell>
          <cell r="BM59">
            <v>3561538.1880341843</v>
          </cell>
          <cell r="BN59">
            <v>2438200.3418803359</v>
          </cell>
          <cell r="BO59">
            <v>2031126.3247863301</v>
          </cell>
          <cell r="BP59">
            <v>2009970.3247863252</v>
          </cell>
          <cell r="BQ59">
            <v>1874023.0940170984</v>
          </cell>
          <cell r="BR59">
            <v>2123623.5384615408</v>
          </cell>
          <cell r="BS59">
            <v>1962201.8803418835</v>
          </cell>
          <cell r="BT59">
            <v>2190840.2051282083</v>
          </cell>
          <cell r="BU59">
            <v>3207439.623931611</v>
          </cell>
          <cell r="BV59">
            <v>2431714.598290598</v>
          </cell>
          <cell r="BW59">
            <v>2131214.9743589717</v>
          </cell>
          <cell r="BX59">
            <v>1966364.9572649614</v>
          </cell>
          <cell r="BY59">
            <v>1761648.2051282066</v>
          </cell>
          <cell r="BZ59">
            <v>6812551.7094017109</v>
          </cell>
          <cell r="CA59">
            <v>2672208.0683760606</v>
          </cell>
          <cell r="CB59">
            <v>1743239.9316239355</v>
          </cell>
          <cell r="CC59">
            <v>1447159.1452991457</v>
          </cell>
          <cell r="CD59">
            <v>1693884.2735042754</v>
          </cell>
          <cell r="CE59">
            <v>2102905.6068376075</v>
          </cell>
          <cell r="CF59">
            <v>1993195.3846153882</v>
          </cell>
          <cell r="CG59">
            <v>1210116.7863247895</v>
          </cell>
          <cell r="CH59">
            <v>1851487.3846153843</v>
          </cell>
          <cell r="CI59">
            <v>1767442.3589743625</v>
          </cell>
          <cell r="CJ59">
            <v>1810199.7948717922</v>
          </cell>
          <cell r="CK59">
            <v>1873967.8289230859</v>
          </cell>
          <cell r="CL59">
            <v>1697058.5641025675</v>
          </cell>
          <cell r="CM59">
            <v>1500214.410256413</v>
          </cell>
          <cell r="CN59">
            <v>2658396.6837606793</v>
          </cell>
          <cell r="CO59">
            <v>2729328.9914529906</v>
          </cell>
          <cell r="CP59">
            <v>964758.80341880512</v>
          </cell>
          <cell r="CQ59">
            <v>5223883.8632478546</v>
          </cell>
          <cell r="CR59">
            <v>3784678.1538461433</v>
          </cell>
          <cell r="CS59">
            <v>2637449.0256410213</v>
          </cell>
          <cell r="CT59">
            <v>841104.71794871869</v>
          </cell>
          <cell r="CU59">
            <v>994037.88034188247</v>
          </cell>
          <cell r="CV59">
            <v>1537873.5384615429</v>
          </cell>
          <cell r="CW59">
            <v>1495445.3504273517</v>
          </cell>
          <cell r="CX59">
            <v>1821077.4529914537</v>
          </cell>
          <cell r="CY59">
            <v>1553298.0170940165</v>
          </cell>
          <cell r="CZ59">
            <v>1479917.9531623961</v>
          </cell>
          <cell r="DA59">
            <v>1408591.0427350427</v>
          </cell>
          <cell r="DB59">
            <v>1691787.1111111119</v>
          </cell>
          <cell r="DC59">
            <v>1007154.1538461567</v>
          </cell>
          <cell r="DD59">
            <v>474130.11965811934</v>
          </cell>
          <cell r="DE59">
            <v>398279.7264957265</v>
          </cell>
          <cell r="DF59">
            <v>4500392.5982906055</v>
          </cell>
          <cell r="DG59">
            <v>5005935.4871795028</v>
          </cell>
          <cell r="DH59">
            <v>5145320.6153846355</v>
          </cell>
          <cell r="DI59">
            <v>2923723.3504273626</v>
          </cell>
          <cell r="DJ59">
            <v>1770858.3555555618</v>
          </cell>
          <cell r="DK59">
            <v>1478133.6752136766</v>
          </cell>
          <cell r="DL59">
            <v>2664776.9572649631</v>
          </cell>
          <cell r="DM59">
            <v>1745456.5811965873</v>
          </cell>
          <cell r="DN59">
            <v>1944617.1965812012</v>
          </cell>
          <cell r="DO59">
            <v>1895672.8883077037</v>
          </cell>
          <cell r="DP59">
            <v>2031831.2307692354</v>
          </cell>
          <cell r="DQ59">
            <v>2479854.9230769309</v>
          </cell>
          <cell r="DR59">
            <v>4474031.1498803608</v>
          </cell>
          <cell r="DS59">
            <v>5928814.9484444838</v>
          </cell>
          <cell r="DT59">
            <v>2737351.0598290623</v>
          </cell>
          <cell r="DU59">
            <v>3150229.435897442</v>
          </cell>
          <cell r="DV59">
            <v>2738750.8717948855</v>
          </cell>
          <cell r="DW59">
            <v>2736469.3923077094</v>
          </cell>
          <cell r="DX59">
            <v>3594424.2094017132</v>
          </cell>
          <cell r="DY59">
            <v>2881154.2965812022</v>
          </cell>
          <cell r="DZ59">
            <v>2725865.9965811996</v>
          </cell>
          <cell r="EA59">
            <v>2923956.9641025728</v>
          </cell>
          <cell r="EB59">
            <v>3006225.8267094153</v>
          </cell>
          <cell r="EC59">
            <v>2996258.1299145399</v>
          </cell>
          <cell r="ED59">
            <v>3879106.6735042855</v>
          </cell>
          <cell r="EE59">
            <v>2183922.265811976</v>
          </cell>
          <cell r="EF59">
            <v>2010381.0153846222</v>
          </cell>
          <cell r="EG59">
            <v>1628729.9145299187</v>
          </cell>
          <cell r="EH59">
            <v>1788864.957264964</v>
          </cell>
          <cell r="EI59">
            <v>1607932.8205128289</v>
          </cell>
          <cell r="EJ59">
            <v>1593437.6410256464</v>
          </cell>
          <cell r="EK59">
            <v>2031633.1623931676</v>
          </cell>
          <cell r="EL59">
            <v>2378150.7692307765</v>
          </cell>
          <cell r="EM59">
            <v>2099455.4529914618</v>
          </cell>
          <cell r="EN59">
            <v>1504944.410256417</v>
          </cell>
          <cell r="EO59">
            <v>2761746.9401709395</v>
          </cell>
          <cell r="EP59">
            <v>4804356.1641025683</v>
          </cell>
          <cell r="EQ59">
            <v>2084182.8034188128</v>
          </cell>
          <cell r="ER59">
            <v>2073409.1384615442</v>
          </cell>
        </row>
        <row r="60">
          <cell r="W60" t="str">
            <v>Sec Sales</v>
          </cell>
          <cell r="X60">
            <v>2032897.2348717996</v>
          </cell>
          <cell r="Y60">
            <v>2133122.7586324876</v>
          </cell>
          <cell r="Z60">
            <v>2257870.5531624029</v>
          </cell>
          <cell r="AA60">
            <v>2823036.6717948774</v>
          </cell>
          <cell r="AB60">
            <v>2339412.102222228</v>
          </cell>
          <cell r="AC60">
            <v>1067026.9223931646</v>
          </cell>
          <cell r="AD60">
            <v>1709641.993162405</v>
          </cell>
          <cell r="AE60">
            <v>1881594.2403418873</v>
          </cell>
          <cell r="AF60">
            <v>1646953.7347008602</v>
          </cell>
          <cell r="AG60">
            <v>2735061.4246153883</v>
          </cell>
          <cell r="AH60">
            <v>2255466.0666666743</v>
          </cell>
          <cell r="AI60">
            <v>2092196.9606837668</v>
          </cell>
          <cell r="AJ60">
            <v>1902822.3258119735</v>
          </cell>
          <cell r="AK60">
            <v>1427154.8629059901</v>
          </cell>
          <cell r="AL60">
            <v>1650777.8242735122</v>
          </cell>
          <cell r="AM60">
            <v>2000181.0051282116</v>
          </cell>
          <cell r="AN60">
            <v>1701120.9487179527</v>
          </cell>
          <cell r="AO60">
            <v>1448567.0553846201</v>
          </cell>
          <cell r="AP60">
            <v>1341413.0823931629</v>
          </cell>
          <cell r="AQ60">
            <v>1919540.7487179502</v>
          </cell>
          <cell r="AR60">
            <v>2025047.3470085489</v>
          </cell>
          <cell r="AS60">
            <v>1858826.8940170947</v>
          </cell>
          <cell r="AT60">
            <v>2658445.0547008584</v>
          </cell>
          <cell r="AU60">
            <v>1855241.3100854717</v>
          </cell>
          <cell r="AV60">
            <v>934428.41025641037</v>
          </cell>
          <cell r="AW60">
            <v>1423512.1247863262</v>
          </cell>
          <cell r="AX60">
            <v>2092076.0755555565</v>
          </cell>
          <cell r="AY60">
            <v>2411835.6844444498</v>
          </cell>
          <cell r="AZ60">
            <v>2376060.0256410292</v>
          </cell>
          <cell r="BA60">
            <v>2279934.3418803527</v>
          </cell>
          <cell r="BB60">
            <v>3537656.5644444474</v>
          </cell>
          <cell r="BC60">
            <v>3214704.5654700878</v>
          </cell>
          <cell r="BD60">
            <v>2507189.8567521428</v>
          </cell>
          <cell r="BE60">
            <v>2118566.7641025712</v>
          </cell>
          <cell r="BF60">
            <v>2266906.8817094089</v>
          </cell>
          <cell r="BG60">
            <v>2448630.871794878</v>
          </cell>
          <cell r="BH60">
            <v>1529460.68068377</v>
          </cell>
          <cell r="BI60">
            <v>2299286.721367531</v>
          </cell>
          <cell r="BJ60">
            <v>2413263.9579487317</v>
          </cell>
          <cell r="BK60">
            <v>2663862.3596581304</v>
          </cell>
          <cell r="BL60">
            <v>3231000.4974359088</v>
          </cell>
          <cell r="BM60">
            <v>3073266.2769230786</v>
          </cell>
          <cell r="BN60">
            <v>2991665.3367521367</v>
          </cell>
          <cell r="BO60">
            <v>2519168.1907692445</v>
          </cell>
          <cell r="BP60">
            <v>2625222.649401715</v>
          </cell>
          <cell r="BQ60">
            <v>2589990.2861538511</v>
          </cell>
          <cell r="BR60">
            <v>2628902.3234529942</v>
          </cell>
          <cell r="BS60">
            <v>2209755.6932991613</v>
          </cell>
          <cell r="BT60">
            <v>2599241.8420512895</v>
          </cell>
          <cell r="BU60">
            <v>2782219.0494017196</v>
          </cell>
          <cell r="BV60">
            <v>2482936.1952136885</v>
          </cell>
          <cell r="BW60">
            <v>2480235.1760683949</v>
          </cell>
          <cell r="BX60">
            <v>2251599.3128205277</v>
          </cell>
          <cell r="BY60">
            <v>2350801.6615384719</v>
          </cell>
          <cell r="BZ60">
            <v>3973473.5476923003</v>
          </cell>
          <cell r="CA60">
            <v>3373006.1268376037</v>
          </cell>
          <cell r="CB60">
            <v>2778541.9117948818</v>
          </cell>
          <cell r="CC60">
            <v>1949831.0960683902</v>
          </cell>
          <cell r="CD60">
            <v>1995967.7203418945</v>
          </cell>
          <cell r="CE60">
            <v>2149430.5729572796</v>
          </cell>
          <cell r="CF60">
            <v>1889082.3707692458</v>
          </cell>
          <cell r="CG60">
            <v>1445571.2221538576</v>
          </cell>
          <cell r="CH60">
            <v>1903130.3230769404</v>
          </cell>
          <cell r="CI60">
            <v>1830264.6786324931</v>
          </cell>
          <cell r="CJ60">
            <v>1774999.5620512965</v>
          </cell>
          <cell r="CK60">
            <v>2065656.3124786452</v>
          </cell>
          <cell r="CL60">
            <v>1781732.0230427491</v>
          </cell>
          <cell r="CM60">
            <v>1738756.1775384764</v>
          </cell>
          <cell r="CN60">
            <v>2043899.1284444593</v>
          </cell>
          <cell r="CO60">
            <v>2552354.9186666831</v>
          </cell>
          <cell r="CP60">
            <v>1854114.2987350575</v>
          </cell>
          <cell r="CQ60">
            <v>3106535.3473504325</v>
          </cell>
          <cell r="CR60">
            <v>3912833.7418803382</v>
          </cell>
          <cell r="CS60">
            <v>3016138.3029059847</v>
          </cell>
          <cell r="CT60">
            <v>1234219.8512820557</v>
          </cell>
          <cell r="CU60">
            <v>1252363.3538461607</v>
          </cell>
          <cell r="CV60">
            <v>1873766.6776068485</v>
          </cell>
          <cell r="CW60">
            <v>1847924.9305983002</v>
          </cell>
          <cell r="CX60">
            <v>2087357.436923092</v>
          </cell>
          <cell r="CY60">
            <v>1777164.0085470194</v>
          </cell>
          <cell r="CZ60">
            <v>1904932.2379487336</v>
          </cell>
          <cell r="DA60">
            <v>1542233.2047863333</v>
          </cell>
          <cell r="DB60">
            <v>1532621.7384615494</v>
          </cell>
          <cell r="DC60">
            <v>1322668.2741880429</v>
          </cell>
          <cell r="DD60">
            <v>977227.19076923351</v>
          </cell>
          <cell r="DE60">
            <v>923094.90495726827</v>
          </cell>
          <cell r="DF60">
            <v>2177347.5271795033</v>
          </cell>
          <cell r="DG60">
            <v>3573813.3268376123</v>
          </cell>
          <cell r="DH60">
            <v>5262752.9517948991</v>
          </cell>
          <cell r="DI60">
            <v>2377143.3740512924</v>
          </cell>
          <cell r="DJ60">
            <v>2469927.3537094188</v>
          </cell>
          <cell r="DK60">
            <v>1940179.4335384858</v>
          </cell>
          <cell r="DL60">
            <v>2216752.0859145494</v>
          </cell>
          <cell r="DM60">
            <v>2098027.0388718126</v>
          </cell>
          <cell r="DN60">
            <v>2170002.6919316333</v>
          </cell>
          <cell r="DO60">
            <v>2217627.6473846273</v>
          </cell>
          <cell r="DP60">
            <v>2304354.3966495828</v>
          </cell>
          <cell r="DQ60">
            <v>2479715.2244102694</v>
          </cell>
          <cell r="DR60">
            <v>3061886.2131965854</v>
          </cell>
          <cell r="DS60">
            <v>4219471.4666324817</v>
          </cell>
          <cell r="DT60">
            <v>3948797.8142564115</v>
          </cell>
          <cell r="DU60">
            <v>3585120.446871798</v>
          </cell>
          <cell r="DV60">
            <v>3357739.8649572674</v>
          </cell>
          <cell r="DW60">
            <v>3096345.3094359017</v>
          </cell>
          <cell r="DX60">
            <v>3038390.7805128112</v>
          </cell>
          <cell r="DY60">
            <v>3358749.1087179543</v>
          </cell>
          <cell r="DZ60">
            <v>2860685.1889572851</v>
          </cell>
          <cell r="EA60">
            <v>2884507.0242735129</v>
          </cell>
          <cell r="EB60">
            <v>3417478.1135042822</v>
          </cell>
          <cell r="EC60">
            <v>2812921.2349743685</v>
          </cell>
          <cell r="ED60">
            <v>3038215.4855726524</v>
          </cell>
          <cell r="EE60">
            <v>2618365.4098119796</v>
          </cell>
          <cell r="EF60">
            <v>2678544.5097777857</v>
          </cell>
          <cell r="EG60">
            <v>2067333.285333348</v>
          </cell>
          <cell r="EH60">
            <v>1987191.5241025835</v>
          </cell>
          <cell r="EI60">
            <v>1982919.5237607008</v>
          </cell>
          <cell r="EJ60">
            <v>1832054.1165812081</v>
          </cell>
          <cell r="EK60">
            <v>2173739.8831794988</v>
          </cell>
          <cell r="EL60">
            <v>2335139.5571282217</v>
          </cell>
          <cell r="EM60">
            <v>2018479.0428034333</v>
          </cell>
          <cell r="EN60">
            <v>1959485.1772991598</v>
          </cell>
          <cell r="EO60">
            <v>2062852.753709414</v>
          </cell>
          <cell r="EP60">
            <v>3346714.4838632499</v>
          </cell>
          <cell r="EQ60">
            <v>2830789.7602393194</v>
          </cell>
          <cell r="ER60">
            <v>2465929.2571624033</v>
          </cell>
        </row>
        <row r="61">
          <cell r="W61" t="str">
            <v>Wk End Stock</v>
          </cell>
          <cell r="AP61">
            <v>3239747.1384615419</v>
          </cell>
          <cell r="AQ61">
            <v>3483907.1948717991</v>
          </cell>
          <cell r="AR61">
            <v>3403950.4974358995</v>
          </cell>
          <cell r="AS61">
            <v>3447583.0905982959</v>
          </cell>
          <cell r="AT61">
            <v>3551363.5401709462</v>
          </cell>
          <cell r="AU61">
            <v>2887922.5258119702</v>
          </cell>
          <cell r="AV61">
            <v>2993402.782905987</v>
          </cell>
          <cell r="AW61">
            <v>2970334.8762393203</v>
          </cell>
          <cell r="AX61">
            <v>3509136.2023931695</v>
          </cell>
          <cell r="AY61">
            <v>3143955.9162393189</v>
          </cell>
          <cell r="AZ61">
            <v>3065705.7880341951</v>
          </cell>
          <cell r="BA61">
            <v>3694609.5452991528</v>
          </cell>
          <cell r="BB61">
            <v>6112778.8270085482</v>
          </cell>
          <cell r="BC61">
            <v>5666886.2273504445</v>
          </cell>
          <cell r="BD61">
            <v>5417816.0800000019</v>
          </cell>
          <cell r="BE61">
            <v>4957987.2304273341</v>
          </cell>
          <cell r="BF61">
            <v>5224978.9982905807</v>
          </cell>
          <cell r="BG61">
            <v>5384342.5538461609</v>
          </cell>
          <cell r="BH61">
            <v>4844932.43726495</v>
          </cell>
          <cell r="BI61">
            <v>5310269.4252991462</v>
          </cell>
          <cell r="BJ61">
            <v>5365787.9801709531</v>
          </cell>
          <cell r="BK61">
            <v>5192356.4827350415</v>
          </cell>
          <cell r="BL61">
            <v>7169509.8656410472</v>
          </cell>
          <cell r="BM61">
            <v>7362495.3921367927</v>
          </cell>
          <cell r="BN61">
            <v>7018519.5767521476</v>
          </cell>
          <cell r="BO61">
            <v>6361419.5056410553</v>
          </cell>
          <cell r="BP61">
            <v>5800382.7023931686</v>
          </cell>
          <cell r="BQ61">
            <v>5046308.1598290605</v>
          </cell>
          <cell r="BR61">
            <v>4840115.5262905937</v>
          </cell>
          <cell r="BS61">
            <v>4687988.0521367462</v>
          </cell>
          <cell r="BT61">
            <v>4148265.3895726246</v>
          </cell>
          <cell r="BU61">
            <v>4597374.9213675</v>
          </cell>
          <cell r="BV61">
            <v>4572912.0594871705</v>
          </cell>
          <cell r="BW61">
            <v>4290405.8919657879</v>
          </cell>
          <cell r="BX61">
            <v>3973009.9808546919</v>
          </cell>
          <cell r="BY61">
            <v>3369719.772307687</v>
          </cell>
          <cell r="BZ61">
            <v>6305009.1135043055</v>
          </cell>
          <cell r="CA61">
            <v>5894983.2423931547</v>
          </cell>
          <cell r="CB61">
            <v>4426767.2731623799</v>
          </cell>
          <cell r="CC61">
            <v>3654544.6386324735</v>
          </cell>
          <cell r="CD61">
            <v>3694348.3029059852</v>
          </cell>
          <cell r="CE61">
            <v>3627205.8010598221</v>
          </cell>
          <cell r="CF61">
            <v>3742219.4508717917</v>
          </cell>
          <cell r="CG61">
            <v>2820632.0406837654</v>
          </cell>
          <cell r="CH61">
            <v>3444111.350085462</v>
          </cell>
          <cell r="CI61">
            <v>3388626.8116239379</v>
          </cell>
          <cell r="CJ61">
            <v>3620699.1641025697</v>
          </cell>
          <cell r="CK61">
            <v>3534337.8552478654</v>
          </cell>
          <cell r="CL61">
            <v>3411132.4783589747</v>
          </cell>
          <cell r="CM61">
            <v>3129258.4461196559</v>
          </cell>
          <cell r="CN61">
            <v>3819040.2920341818</v>
          </cell>
          <cell r="CO61">
            <v>4024188.0058461502</v>
          </cell>
          <cell r="CP61">
            <v>3175969.4035213818</v>
          </cell>
          <cell r="CQ61">
            <v>5321965.816854734</v>
          </cell>
          <cell r="CR61">
            <v>5288748.3145641349</v>
          </cell>
          <cell r="CS61">
            <v>4709440.5928546907</v>
          </cell>
          <cell r="CT61">
            <v>4245822.8434529845</v>
          </cell>
          <cell r="CU61">
            <v>4172756.0708034169</v>
          </cell>
          <cell r="CV61">
            <v>3949584.0256751976</v>
          </cell>
          <cell r="CW61">
            <v>3616209.4190427344</v>
          </cell>
          <cell r="CX61">
            <v>3641289.760717948</v>
          </cell>
          <cell r="CY61">
            <v>3462563.4820854734</v>
          </cell>
          <cell r="CZ61">
            <v>3076388.8619145309</v>
          </cell>
          <cell r="DA61">
            <v>2916969.2639658097</v>
          </cell>
          <cell r="DB61">
            <v>3029246.4102905951</v>
          </cell>
          <cell r="DC61">
            <v>2813612.4704273529</v>
          </cell>
          <cell r="DD61">
            <v>2383267.2796581397</v>
          </cell>
          <cell r="DE61">
            <v>1849476.323418824</v>
          </cell>
          <cell r="DF61">
            <v>4381937.7770940382</v>
          </cell>
          <cell r="DG61">
            <v>5444260.2365812305</v>
          </cell>
          <cell r="DH61">
            <v>5299650.994188088</v>
          </cell>
          <cell r="DI61">
            <v>5867432.4030427644</v>
          </cell>
          <cell r="DJ61">
            <v>5202622.6288205497</v>
          </cell>
          <cell r="DK61">
            <v>4934915.3963418985</v>
          </cell>
          <cell r="DL61">
            <v>5311678.2338119969</v>
          </cell>
          <cell r="DM61">
            <v>5124012.6592478817</v>
          </cell>
          <cell r="DN61">
            <v>4929013.1468034321</v>
          </cell>
          <cell r="DO61">
            <v>4629988.533435896</v>
          </cell>
          <cell r="DP61">
            <v>4390857.4860854698</v>
          </cell>
          <cell r="DQ61">
            <v>4382822.0408205139</v>
          </cell>
          <cell r="DR61">
            <v>5851569.0663932236</v>
          </cell>
          <cell r="DS61">
            <v>7563593.3673846954</v>
          </cell>
          <cell r="DT61">
            <v>6556538.0810257141</v>
          </cell>
          <cell r="DU61">
            <v>6040426.3264615964</v>
          </cell>
          <cell r="DV61">
            <v>5512348.6321025984</v>
          </cell>
          <cell r="DW61">
            <v>4943029.6276581455</v>
          </cell>
          <cell r="DX61">
            <v>5262674.2884444762</v>
          </cell>
          <cell r="DY61">
            <v>4902183.959213702</v>
          </cell>
          <cell r="DZ61">
            <v>4705608.6010256493</v>
          </cell>
          <cell r="EA61">
            <v>4762236.867350447</v>
          </cell>
          <cell r="EB61">
            <v>4593966.2415726613</v>
          </cell>
          <cell r="EC61">
            <v>4965265.9467692459</v>
          </cell>
          <cell r="ED61">
            <v>5783071.0351795349</v>
          </cell>
          <cell r="EE61">
            <v>5629345.54502567</v>
          </cell>
          <cell r="EF61">
            <v>5037526.1634530108</v>
          </cell>
          <cell r="EG61">
            <v>4682771.4952478763</v>
          </cell>
          <cell r="EH61">
            <v>4519849.0988034243</v>
          </cell>
          <cell r="EI61">
            <v>4097682.0505982987</v>
          </cell>
          <cell r="EJ61">
            <v>3906426.5374359069</v>
          </cell>
          <cell r="EK61">
            <v>3794856.7425641054</v>
          </cell>
          <cell r="EL61">
            <v>3891906.1085128384</v>
          </cell>
          <cell r="EM61">
            <v>3927531.8178461562</v>
          </cell>
          <cell r="EN61">
            <v>3443720.4849572699</v>
          </cell>
          <cell r="EO61">
            <v>4221566.1129914653</v>
          </cell>
          <cell r="EP61">
            <v>5654165.4820513343</v>
          </cell>
          <cell r="EQ61">
            <v>5118955.1980512999</v>
          </cell>
          <cell r="ER61">
            <v>4793610.4639658183</v>
          </cell>
        </row>
        <row r="62">
          <cell r="W62" t="str">
            <v>Pri Sales</v>
          </cell>
          <cell r="AP62">
            <v>2181545.2307692319</v>
          </cell>
          <cell r="AQ62">
            <v>4113898.5555555578</v>
          </cell>
          <cell r="AR62">
            <v>3196834.1709401752</v>
          </cell>
          <cell r="AS62">
            <v>3666982.3675213736</v>
          </cell>
          <cell r="AT62">
            <v>5024794.846153846</v>
          </cell>
          <cell r="AU62">
            <v>2744108.6837606849</v>
          </cell>
          <cell r="AV62">
            <v>1130494.1709401712</v>
          </cell>
          <cell r="AW62">
            <v>3533170.3076923098</v>
          </cell>
          <cell r="AX62">
            <v>6682318.337606837</v>
          </cell>
          <cell r="AY62">
            <v>5452961.0598290619</v>
          </cell>
          <cell r="AZ62">
            <v>5654441.1880341871</v>
          </cell>
          <cell r="BA62">
            <v>3785970.8974358998</v>
          </cell>
          <cell r="BB62">
            <v>3658934.098290599</v>
          </cell>
          <cell r="BC62">
            <v>4257201.1025640676</v>
          </cell>
          <cell r="BD62">
            <v>5495610.2991452301</v>
          </cell>
          <cell r="BE62">
            <v>5254352.1752136284</v>
          </cell>
          <cell r="BF62">
            <v>4547752.3547008131</v>
          </cell>
          <cell r="BG62">
            <v>4828229.9230768764</v>
          </cell>
          <cell r="BH62">
            <v>2103013.4444444389</v>
          </cell>
          <cell r="BI62">
            <v>5188533.213675173</v>
          </cell>
          <cell r="BJ62">
            <v>4132106.4102563816</v>
          </cell>
          <cell r="BK62">
            <v>3868762.9059828757</v>
          </cell>
          <cell r="BL62">
            <v>4070095.5384615185</v>
          </cell>
          <cell r="BM62">
            <v>3821715.2606837493</v>
          </cell>
          <cell r="BN62">
            <v>4683949.7051281743</v>
          </cell>
          <cell r="BO62">
            <v>2990239.726495699</v>
          </cell>
          <cell r="BP62">
            <v>3186576.2136751795</v>
          </cell>
          <cell r="BQ62">
            <v>4377182.7606837293</v>
          </cell>
          <cell r="BR62">
            <v>4582170.9572649254</v>
          </cell>
          <cell r="BS62">
            <v>4816175.9743589256</v>
          </cell>
          <cell r="BT62">
            <v>4767254.1025640508</v>
          </cell>
          <cell r="BU62">
            <v>5402139.9829059504</v>
          </cell>
          <cell r="BV62">
            <v>4793556.8803418418</v>
          </cell>
          <cell r="BW62">
            <v>7697156.042734961</v>
          </cell>
          <cell r="BX62">
            <v>5265846.1025640247</v>
          </cell>
          <cell r="BY62">
            <v>5953021.8290597554</v>
          </cell>
          <cell r="BZ62">
            <v>5328447.5683760159</v>
          </cell>
          <cell r="CA62">
            <v>5499036.0341879604</v>
          </cell>
          <cell r="CB62">
            <v>4309410.3162392797</v>
          </cell>
          <cell r="CC62">
            <v>3289261.7777777603</v>
          </cell>
          <cell r="CD62">
            <v>4204392.7179486966</v>
          </cell>
          <cell r="CE62">
            <v>6813150.6581195509</v>
          </cell>
          <cell r="CF62">
            <v>6066557.0085469158</v>
          </cell>
          <cell r="CG62">
            <v>4457373.8632478295</v>
          </cell>
          <cell r="CH62">
            <v>5128321.5213675015</v>
          </cell>
          <cell r="CI62">
            <v>5916249.7521366784</v>
          </cell>
          <cell r="CJ62">
            <v>6084782.991452924</v>
          </cell>
          <cell r="CK62">
            <v>8709162.1196580324</v>
          </cell>
          <cell r="CL62">
            <v>6355323.65811955</v>
          </cell>
          <cell r="CM62">
            <v>6544359.0854700031</v>
          </cell>
          <cell r="CN62">
            <v>5462035.7179486807</v>
          </cell>
          <cell r="CO62">
            <v>4729872.2179486733</v>
          </cell>
          <cell r="CP62">
            <v>2567064.7350427248</v>
          </cell>
          <cell r="CQ62">
            <v>15142164.418803325</v>
          </cell>
          <cell r="CR62">
            <v>10529623.068375956</v>
          </cell>
          <cell r="CS62">
            <v>8620418.7606836464</v>
          </cell>
          <cell r="CT62">
            <v>2395384.3846153799</v>
          </cell>
          <cell r="CU62">
            <v>2995745.1196581</v>
          </cell>
          <cell r="CV62">
            <v>4846504.6410255786</v>
          </cell>
          <cell r="CW62">
            <v>4791710.376068335</v>
          </cell>
          <cell r="CX62">
            <v>5960949.055555447</v>
          </cell>
          <cell r="CY62">
            <v>5192305.5470084883</v>
          </cell>
          <cell r="CZ62">
            <v>7954525.837606729</v>
          </cell>
          <cell r="DA62">
            <v>6743046.1196580613</v>
          </cell>
          <cell r="DB62">
            <v>5457621.1111110514</v>
          </cell>
          <cell r="DC62">
            <v>4877986.820512794</v>
          </cell>
          <cell r="DD62">
            <v>9094747.7059828229</v>
          </cell>
          <cell r="DE62">
            <v>4368497.3162392881</v>
          </cell>
          <cell r="DF62">
            <v>3812799.7350427182</v>
          </cell>
          <cell r="DG62">
            <v>3303944.0512820366</v>
          </cell>
          <cell r="DH62">
            <v>5758739.0427349918</v>
          </cell>
          <cell r="DI62">
            <v>2466408.9982905905</v>
          </cell>
          <cell r="DJ62">
            <v>4491540.8717948543</v>
          </cell>
          <cell r="DK62">
            <v>4333208.5470085461</v>
          </cell>
          <cell r="DL62">
            <v>6684537.1256409446</v>
          </cell>
          <cell r="DM62">
            <v>4606750.0239316057</v>
          </cell>
          <cell r="DN62">
            <v>6364680.7145298552</v>
          </cell>
          <cell r="DO62">
            <v>8274063.7576922923</v>
          </cell>
          <cell r="DP62">
            <v>8224392.3632478286</v>
          </cell>
          <cell r="DQ62">
            <v>11011161.933333285</v>
          </cell>
          <cell r="DR62">
            <v>9241661.3519657217</v>
          </cell>
          <cell r="DS62">
            <v>8325677.3568375921</v>
          </cell>
          <cell r="DT62">
            <v>6595172.7982905908</v>
          </cell>
          <cell r="DU62">
            <v>6492872.0837606713</v>
          </cell>
          <cell r="DV62">
            <v>5862942.9863247825</v>
          </cell>
          <cell r="DW62">
            <v>5937121.2769230688</v>
          </cell>
          <cell r="DX62">
            <v>5426663.110170939</v>
          </cell>
          <cell r="DY62">
            <v>6852147.9042735081</v>
          </cell>
          <cell r="DZ62">
            <v>7840178.4769230783</v>
          </cell>
          <cell r="EA62">
            <v>13758691.965811862</v>
          </cell>
          <cell r="EB62">
            <v>10208657.570847761</v>
          </cell>
          <cell r="EC62">
            <v>7616200.5123931579</v>
          </cell>
          <cell r="ED62">
            <v>6368192.2940170895</v>
          </cell>
          <cell r="EE62">
            <v>6554112.7788461577</v>
          </cell>
          <cell r="EF62">
            <v>7697695.590598234</v>
          </cell>
          <cell r="EG62">
            <v>6752534.7111111013</v>
          </cell>
          <cell r="EH62">
            <v>6468342.1615384677</v>
          </cell>
          <cell r="EI62">
            <v>5332942.0955128036</v>
          </cell>
          <cell r="EJ62">
            <v>5813607.3871795107</v>
          </cell>
          <cell r="EK62">
            <v>6655756.7452991279</v>
          </cell>
          <cell r="EL62">
            <v>6915280.0427350421</v>
          </cell>
          <cell r="EM62">
            <v>7150538.3743589893</v>
          </cell>
          <cell r="EN62">
            <v>5462622.3974359212</v>
          </cell>
          <cell r="EO62">
            <v>8830405.5803418718</v>
          </cell>
          <cell r="EP62">
            <v>16240073.290085366</v>
          </cell>
          <cell r="EQ62">
            <v>8825182.3748717457</v>
          </cell>
          <cell r="ER62">
            <v>10405462.559145205</v>
          </cell>
        </row>
        <row r="63">
          <cell r="W63" t="str">
            <v>Sec Sales</v>
          </cell>
          <cell r="X63">
            <v>2054510.3897435844</v>
          </cell>
          <cell r="Y63">
            <v>1732520.3846153708</v>
          </cell>
          <cell r="Z63">
            <v>1543579.5394871687</v>
          </cell>
          <cell r="AA63">
            <v>1199924.0584615299</v>
          </cell>
          <cell r="AB63">
            <v>3452232.8953846018</v>
          </cell>
          <cell r="AC63">
            <v>2113595.6051281821</v>
          </cell>
          <cell r="AD63">
            <v>2663553.8461538153</v>
          </cell>
          <cell r="AE63">
            <v>3256039.0635897224</v>
          </cell>
          <cell r="AF63">
            <v>3112316.5979486895</v>
          </cell>
          <cell r="AG63">
            <v>3784493.6940170382</v>
          </cell>
          <cell r="AH63">
            <v>3625085.2049572067</v>
          </cell>
          <cell r="AI63">
            <v>3721546.692478592</v>
          </cell>
          <cell r="AJ63">
            <v>3744531.015897397</v>
          </cell>
          <cell r="AK63">
            <v>2389607.7943589538</v>
          </cell>
          <cell r="AL63">
            <v>3412860.443931587</v>
          </cell>
          <cell r="AM63">
            <v>3244973.4572649081</v>
          </cell>
          <cell r="AN63">
            <v>3448672.7559828646</v>
          </cell>
          <cell r="AO63">
            <v>3312251.5388033921</v>
          </cell>
          <cell r="AP63">
            <v>2734757.6697435961</v>
          </cell>
          <cell r="AQ63">
            <v>3765991.5482051354</v>
          </cell>
          <cell r="AR63">
            <v>3465900.1769230831</v>
          </cell>
          <cell r="AS63">
            <v>3653219.8965812037</v>
          </cell>
          <cell r="AT63">
            <v>4897849.4268376017</v>
          </cell>
          <cell r="AU63">
            <v>3739673.3310256433</v>
          </cell>
          <cell r="AV63">
            <v>1684128.8811965846</v>
          </cell>
          <cell r="AW63">
            <v>3160335.7123931628</v>
          </cell>
          <cell r="AX63">
            <v>4672403.4415384633</v>
          </cell>
          <cell r="AY63">
            <v>5543166.3247863268</v>
          </cell>
          <cell r="AZ63">
            <v>5634988.0679487111</v>
          </cell>
          <cell r="BA63">
            <v>4351909.7042734371</v>
          </cell>
          <cell r="BB63">
            <v>4219376.8911965089</v>
          </cell>
          <cell r="BC63">
            <v>4452261.1300853817</v>
          </cell>
          <cell r="BD63">
            <v>4473278.6129059233</v>
          </cell>
          <cell r="BE63">
            <v>4839326.9115383457</v>
          </cell>
          <cell r="BF63">
            <v>4657371.9867520574</v>
          </cell>
          <cell r="BG63">
            <v>5131259.7047007382</v>
          </cell>
          <cell r="BH63">
            <v>2812670.6995726144</v>
          </cell>
          <cell r="BI63">
            <v>4190050.8012819747</v>
          </cell>
          <cell r="BJ63">
            <v>4376315.8974358262</v>
          </cell>
          <cell r="BK63">
            <v>4472125.1963674407</v>
          </cell>
          <cell r="BL63">
            <v>4234861.1297007762</v>
          </cell>
          <cell r="BM63">
            <v>4030552.936965751</v>
          </cell>
          <cell r="BN63">
            <v>4677526.3061964912</v>
          </cell>
          <cell r="BO63">
            <v>3773236.0190170319</v>
          </cell>
          <cell r="BP63">
            <v>3569470.7634614878</v>
          </cell>
          <cell r="BQ63">
            <v>3811681.6001708829</v>
          </cell>
          <cell r="BR63">
            <v>5043564.877777678</v>
          </cell>
          <cell r="BS63">
            <v>4510664.9270682829</v>
          </cell>
          <cell r="BT63">
            <v>4580180.8457263997</v>
          </cell>
          <cell r="BU63">
            <v>5039670.9978289725</v>
          </cell>
          <cell r="BV63">
            <v>4768724.8632050445</v>
          </cell>
          <cell r="BW63">
            <v>5756676.1137605421</v>
          </cell>
          <cell r="BX63">
            <v>5912691.7059827577</v>
          </cell>
          <cell r="BY63">
            <v>6040731.3852990065</v>
          </cell>
          <cell r="BZ63">
            <v>6353642.3029913073</v>
          </cell>
          <cell r="CA63">
            <v>5601225.6129913302</v>
          </cell>
          <cell r="CB63">
            <v>5183465.6520511704</v>
          </cell>
          <cell r="CC63">
            <v>4031709.4313247302</v>
          </cell>
          <cell r="CD63">
            <v>4211899.9914956577</v>
          </cell>
          <cell r="CE63">
            <v>5754164.0034956159</v>
          </cell>
          <cell r="CF63">
            <v>5951089.7752904566</v>
          </cell>
          <cell r="CG63">
            <v>4520818.4885554723</v>
          </cell>
          <cell r="CH63">
            <v>5269188.8649571575</v>
          </cell>
          <cell r="CI63">
            <v>5506211.7653844981</v>
          </cell>
          <cell r="CJ63">
            <v>5877642.8525639977</v>
          </cell>
          <cell r="CK63">
            <v>6713355.9884613929</v>
          </cell>
          <cell r="CL63">
            <v>6454924.5986323552</v>
          </cell>
          <cell r="CM63">
            <v>6817737.9072648119</v>
          </cell>
          <cell r="CN63">
            <v>6251666.7311964575</v>
          </cell>
          <cell r="CO63">
            <v>5725622.7737605553</v>
          </cell>
          <cell r="CP63">
            <v>4817935.6315383362</v>
          </cell>
          <cell r="CQ63">
            <v>8673327.6064955797</v>
          </cell>
          <cell r="CR63">
            <v>9469517.0504271928</v>
          </cell>
          <cell r="CS63">
            <v>9005506.7482904606</v>
          </cell>
          <cell r="CT63">
            <v>4002994.2158118784</v>
          </cell>
          <cell r="CU63">
            <v>3527241.0209401185</v>
          </cell>
          <cell r="CV63">
            <v>5566336.5880340748</v>
          </cell>
          <cell r="CW63">
            <v>5435627.3243588572</v>
          </cell>
          <cell r="CX63">
            <v>6280649.8446152247</v>
          </cell>
          <cell r="CY63">
            <v>6262293.2879485674</v>
          </cell>
          <cell r="CZ63">
            <v>7737150.8193160528</v>
          </cell>
          <cell r="DA63">
            <v>6064638.0673502982</v>
          </cell>
          <cell r="DB63">
            <v>5641600.7707690913</v>
          </cell>
          <cell r="DC63">
            <v>5134652.4099998679</v>
          </cell>
          <cell r="DD63">
            <v>6452729.4382904284</v>
          </cell>
          <cell r="DE63">
            <v>5211720.6711109914</v>
          </cell>
          <cell r="DF63">
            <v>5057238.8397435071</v>
          </cell>
          <cell r="DG63">
            <v>4477527.290170853</v>
          </cell>
          <cell r="DH63">
            <v>7697864.0541024329</v>
          </cell>
          <cell r="DI63">
            <v>3353832.2123076431</v>
          </cell>
          <cell r="DJ63">
            <v>4011961.4101708741</v>
          </cell>
          <cell r="DK63">
            <v>4212739.5930768605</v>
          </cell>
          <cell r="DL63">
            <v>4690509.5215614736</v>
          </cell>
          <cell r="DM63">
            <v>4818355.3555127829</v>
          </cell>
          <cell r="DN63">
            <v>5515296.2431050567</v>
          </cell>
          <cell r="DO63">
            <v>6827099.7556520458</v>
          </cell>
          <cell r="DP63">
            <v>6993515.0576375425</v>
          </cell>
          <cell r="DQ63">
            <v>9062585.7067861725</v>
          </cell>
          <cell r="DR63">
            <v>9441568.0121536907</v>
          </cell>
          <cell r="DS63">
            <v>9000380.3118571844</v>
          </cell>
          <cell r="DT63">
            <v>7930388.0595614566</v>
          </cell>
          <cell r="DU63">
            <v>7247527.738443506</v>
          </cell>
          <cell r="DV63">
            <v>7060200.7351289373</v>
          </cell>
          <cell r="DW63">
            <v>7218326.1469546026</v>
          </cell>
          <cell r="DX63">
            <v>6746661.510572549</v>
          </cell>
          <cell r="DY63">
            <v>7642366.7176323961</v>
          </cell>
          <cell r="DZ63">
            <v>7585055.5044212621</v>
          </cell>
          <cell r="EA63">
            <v>10031078.965746023</v>
          </cell>
          <cell r="EB63">
            <v>11270095.06401694</v>
          </cell>
          <cell r="EC63">
            <v>9001354.5798460916</v>
          </cell>
          <cell r="ED63">
            <v>7570999.0067947833</v>
          </cell>
          <cell r="EE63">
            <v>6965240.357080264</v>
          </cell>
          <cell r="EF63">
            <v>7513313.892734915</v>
          </cell>
          <cell r="EG63">
            <v>7361337.9393246723</v>
          </cell>
          <cell r="EH63">
            <v>6538598.9185981732</v>
          </cell>
          <cell r="EI63">
            <v>6153378.5536383875</v>
          </cell>
          <cell r="EJ63">
            <v>6304708.7026640149</v>
          </cell>
          <cell r="EK63">
            <v>6703877.8258853648</v>
          </cell>
          <cell r="EL63">
            <v>7186356.9979152773</v>
          </cell>
          <cell r="EM63">
            <v>7131699.4238981707</v>
          </cell>
          <cell r="EN63">
            <v>6634419.8688093219</v>
          </cell>
          <cell r="EO63">
            <v>6590920.7497306708</v>
          </cell>
          <cell r="EP63">
            <v>12087795.27280499</v>
          </cell>
          <cell r="EQ63">
            <v>9679078.143634038</v>
          </cell>
          <cell r="ER63">
            <v>10942560.710758766</v>
          </cell>
        </row>
        <row r="64">
          <cell r="W64" t="str">
            <v>Wk End Stock</v>
          </cell>
          <cell r="AP64">
            <v>5292034.3648717999</v>
          </cell>
          <cell r="AQ64">
            <v>6555997.2192307673</v>
          </cell>
          <cell r="AR64">
            <v>5789710.443162391</v>
          </cell>
          <cell r="AS64">
            <v>5756309.2260683756</v>
          </cell>
          <cell r="AT64">
            <v>6553306.8564957213</v>
          </cell>
          <cell r="AU64">
            <v>4783201.2354700807</v>
          </cell>
          <cell r="AV64">
            <v>4898540.4847008502</v>
          </cell>
          <cell r="AW64">
            <v>5740022.1795726409</v>
          </cell>
          <cell r="AX64">
            <v>8039545.9217948401</v>
          </cell>
          <cell r="AY64">
            <v>7245100.4435897265</v>
          </cell>
          <cell r="AZ64">
            <v>8068991.7089743409</v>
          </cell>
          <cell r="BA64">
            <v>7669688.5260683615</v>
          </cell>
          <cell r="BB64">
            <v>7356535.8528204998</v>
          </cell>
          <cell r="BC64">
            <v>6986463.1629058132</v>
          </cell>
          <cell r="BD64">
            <v>8013938.5713673225</v>
          </cell>
          <cell r="BE64">
            <v>8527915.9418801386</v>
          </cell>
          <cell r="BF64">
            <v>8508893.5910254177</v>
          </cell>
          <cell r="BG64">
            <v>8110270.1247860864</v>
          </cell>
          <cell r="BH64">
            <v>7428181.587606593</v>
          </cell>
          <cell r="BI64">
            <v>8796075.799145069</v>
          </cell>
          <cell r="BJ64">
            <v>8674622.5837604757</v>
          </cell>
          <cell r="BK64">
            <v>8213988.8061963283</v>
          </cell>
          <cell r="BL64">
            <v>8192766.6658117548</v>
          </cell>
          <cell r="BM64">
            <v>7775549.2886750093</v>
          </cell>
          <cell r="BN64">
            <v>8296858.9329057503</v>
          </cell>
          <cell r="BO64">
            <v>7142678.3284186125</v>
          </cell>
          <cell r="BP64">
            <v>6906047.9282049388</v>
          </cell>
          <cell r="BQ64">
            <v>7447082.2272647368</v>
          </cell>
          <cell r="BR64">
            <v>7360438.3959314134</v>
          </cell>
          <cell r="BS64">
            <v>7824780.014110893</v>
          </cell>
          <cell r="BT64">
            <v>7872243.6897519194</v>
          </cell>
          <cell r="BU64">
            <v>8305689.5692732828</v>
          </cell>
          <cell r="BV64">
            <v>8347199.082136536</v>
          </cell>
          <cell r="BW64">
            <v>10714685.38717916</v>
          </cell>
          <cell r="BX64">
            <v>9958927.1299142241</v>
          </cell>
          <cell r="BY64">
            <v>10008737.084273215</v>
          </cell>
          <cell r="BZ64">
            <v>9138164.1435039788</v>
          </cell>
          <cell r="CA64">
            <v>9360231.5382048357</v>
          </cell>
          <cell r="CB64">
            <v>7779980.1511108922</v>
          </cell>
          <cell r="CC64">
            <v>6744225.7992733037</v>
          </cell>
          <cell r="CD64">
            <v>7548268.8513672585</v>
          </cell>
          <cell r="CE64">
            <v>8694344.4461621474</v>
          </cell>
          <cell r="CF64">
            <v>8943480.8407775499</v>
          </cell>
          <cell r="CG64">
            <v>7748561.9782904182</v>
          </cell>
          <cell r="CH64">
            <v>8848475.1898288149</v>
          </cell>
          <cell r="CI64">
            <v>9418809.6154698376</v>
          </cell>
          <cell r="CJ64">
            <v>9875935.475726258</v>
          </cell>
          <cell r="CK64">
            <v>11897627.829145027</v>
          </cell>
          <cell r="CL64">
            <v>11872855.298888577</v>
          </cell>
          <cell r="CM64">
            <v>11592327.393760381</v>
          </cell>
          <cell r="CN64">
            <v>10941790.975213349</v>
          </cell>
          <cell r="CO64">
            <v>10059540.021965511</v>
          </cell>
          <cell r="CP64">
            <v>8009756.8254698105</v>
          </cell>
          <cell r="CQ64">
            <v>14471790.485384298</v>
          </cell>
          <cell r="CR64">
            <v>15519404.984102167</v>
          </cell>
          <cell r="CS64">
            <v>14323344.492221909</v>
          </cell>
          <cell r="CT64">
            <v>13114713.831965499</v>
          </cell>
          <cell r="CU64">
            <v>12826821.417862954</v>
          </cell>
          <cell r="CV64">
            <v>11954970.932392882</v>
          </cell>
          <cell r="CW64">
            <v>10986133.961880054</v>
          </cell>
          <cell r="CX64">
            <v>11910555.155726191</v>
          </cell>
          <cell r="CY64">
            <v>10889343.904871503</v>
          </cell>
          <cell r="CZ64">
            <v>11366238.773076594</v>
          </cell>
          <cell r="DA64">
            <v>11902759.974956905</v>
          </cell>
          <cell r="DB64">
            <v>11641516.246922711</v>
          </cell>
          <cell r="DC64">
            <v>11716987.086666401</v>
          </cell>
          <cell r="DD64">
            <v>14449030.154358594</v>
          </cell>
          <cell r="DE64">
            <v>13287477.910597978</v>
          </cell>
          <cell r="DF64">
            <v>12571984.186238967</v>
          </cell>
          <cell r="DG64">
            <v>11158505.116751796</v>
          </cell>
          <cell r="DH64">
            <v>9745458.4857261758</v>
          </cell>
          <cell r="DI64">
            <v>9148927.8452134077</v>
          </cell>
          <cell r="DJ64">
            <v>9842411.7258116491</v>
          </cell>
          <cell r="DK64">
            <v>10270697.515127942</v>
          </cell>
          <cell r="DL64">
            <v>12408222.37031821</v>
          </cell>
          <cell r="DM64">
            <v>12505762.63018997</v>
          </cell>
          <cell r="DN64">
            <v>13816362.472725894</v>
          </cell>
          <cell r="DO64">
            <v>15325015.897073887</v>
          </cell>
          <cell r="DP64">
            <v>16886914.232062709</v>
          </cell>
          <cell r="DQ64">
            <v>18668164.015426856</v>
          </cell>
          <cell r="DR64">
            <v>18788369.261478242</v>
          </cell>
          <cell r="DS64">
            <v>17980067.062296275</v>
          </cell>
          <cell r="DT64">
            <v>16963097.443273112</v>
          </cell>
          <cell r="DU64">
            <v>16338109.632265538</v>
          </cell>
          <cell r="DV64">
            <v>15134007.966367161</v>
          </cell>
          <cell r="DW64">
            <v>13925929.925703116</v>
          </cell>
          <cell r="DX64">
            <v>12742042.468891133</v>
          </cell>
          <cell r="DY64">
            <v>12490891.731344109</v>
          </cell>
          <cell r="DZ64">
            <v>12820712.828290265</v>
          </cell>
          <cell r="EA64">
            <v>16706813.522159582</v>
          </cell>
          <cell r="EB64">
            <v>16018973.739156049</v>
          </cell>
          <cell r="EC64">
            <v>15092626.922169799</v>
          </cell>
          <cell r="ED64">
            <v>14337381.337426262</v>
          </cell>
          <cell r="EE64">
            <v>14102558.360027112</v>
          </cell>
          <cell r="EF64">
            <v>14491476.761736391</v>
          </cell>
          <cell r="EG64">
            <v>13922246.747033877</v>
          </cell>
          <cell r="EH64">
            <v>13952044.170315908</v>
          </cell>
          <cell r="EI64">
            <v>13267322.799771454</v>
          </cell>
          <cell r="EJ64">
            <v>13176703.189267188</v>
          </cell>
          <cell r="EK64">
            <v>13402780.019216754</v>
          </cell>
          <cell r="EL64">
            <v>13478127.280533835</v>
          </cell>
          <cell r="EM64">
            <v>13680466.17011339</v>
          </cell>
          <cell r="EN64">
            <v>12657290.065913366</v>
          </cell>
          <cell r="EO64">
            <v>15287756.876340695</v>
          </cell>
          <cell r="EP64">
            <v>19642215.021343112</v>
          </cell>
          <cell r="EQ64">
            <v>19384479.022290178</v>
          </cell>
          <cell r="ER64">
            <v>19311735.622975644</v>
          </cell>
        </row>
        <row r="65">
          <cell r="W65" t="str">
            <v>Pri Sales</v>
          </cell>
          <cell r="AP65">
            <v>860279.04273504252</v>
          </cell>
          <cell r="AQ65">
            <v>953508.92307692312</v>
          </cell>
          <cell r="AR65">
            <v>1108463.2307692303</v>
          </cell>
          <cell r="AS65">
            <v>1195516.11965812</v>
          </cell>
          <cell r="AT65">
            <v>1553481.8974358973</v>
          </cell>
          <cell r="AU65">
            <v>960057.64102564123</v>
          </cell>
          <cell r="AV65">
            <v>466707.93162393139</v>
          </cell>
          <cell r="AW65">
            <v>716495.76068376051</v>
          </cell>
          <cell r="AX65">
            <v>1311663.2649572645</v>
          </cell>
          <cell r="AY65">
            <v>1338102.2051282059</v>
          </cell>
          <cell r="AZ65">
            <v>1643269.1025641023</v>
          </cell>
          <cell r="BA65">
            <v>1397127.0837606848</v>
          </cell>
          <cell r="BB65">
            <v>1732399.7606837619</v>
          </cell>
          <cell r="BC65">
            <v>1579271.4871794849</v>
          </cell>
          <cell r="BD65">
            <v>1731727.7863247837</v>
          </cell>
          <cell r="BE65">
            <v>1790430.3760683744</v>
          </cell>
          <cell r="BF65">
            <v>2386213.6752136801</v>
          </cell>
          <cell r="BG65">
            <v>3039987.7948718122</v>
          </cell>
          <cell r="BH65">
            <v>1506951.6752136743</v>
          </cell>
          <cell r="BI65">
            <v>2256650.1880341792</v>
          </cell>
          <cell r="BJ65">
            <v>2040777.6923076892</v>
          </cell>
          <cell r="BK65">
            <v>2088602.8205128186</v>
          </cell>
          <cell r="BL65">
            <v>2676030.0512820599</v>
          </cell>
          <cell r="BM65">
            <v>2657111.2307692314</v>
          </cell>
          <cell r="BN65">
            <v>1972181.8974358975</v>
          </cell>
          <cell r="BO65">
            <v>1948048</v>
          </cell>
          <cell r="BP65">
            <v>2139301.1452991348</v>
          </cell>
          <cell r="BQ65">
            <v>2982867.1111111278</v>
          </cell>
          <cell r="BR65">
            <v>2457466.6153846183</v>
          </cell>
          <cell r="BS65">
            <v>1963252.8547008501</v>
          </cell>
          <cell r="BT65">
            <v>1841857.8119658087</v>
          </cell>
          <cell r="BU65">
            <v>1854294.0820512821</v>
          </cell>
          <cell r="BV65">
            <v>2227866.8752136813</v>
          </cell>
          <cell r="BW65">
            <v>2279525.1769230845</v>
          </cell>
          <cell r="BX65">
            <v>1914788.2803418797</v>
          </cell>
          <cell r="BY65">
            <v>1752544.1282051315</v>
          </cell>
          <cell r="BZ65">
            <v>2037519.8059829015</v>
          </cell>
          <cell r="CA65">
            <v>1905981.6598290564</v>
          </cell>
          <cell r="CB65">
            <v>1569961.1871794937</v>
          </cell>
          <cell r="CC65">
            <v>1252280.9572649573</v>
          </cell>
          <cell r="CD65">
            <v>1215353.9777777789</v>
          </cell>
          <cell r="CE65">
            <v>1532906.4940170962</v>
          </cell>
          <cell r="CF65">
            <v>1340741.0196581224</v>
          </cell>
          <cell r="CG65">
            <v>1063098.04529915</v>
          </cell>
          <cell r="CH65">
            <v>2873208.8871795037</v>
          </cell>
          <cell r="CI65">
            <v>2388186.8700854811</v>
          </cell>
          <cell r="CJ65">
            <v>1293936.3589743606</v>
          </cell>
          <cell r="CK65">
            <v>1178808.4929914551</v>
          </cell>
          <cell r="CL65">
            <v>1481127.3282051317</v>
          </cell>
          <cell r="CM65">
            <v>1196413.8461538474</v>
          </cell>
          <cell r="CN65">
            <v>1326948.7555555576</v>
          </cell>
          <cell r="CO65">
            <v>1750581.734615389</v>
          </cell>
          <cell r="CP65">
            <v>612968.40427350462</v>
          </cell>
          <cell r="CQ65">
            <v>2920935.6282051373</v>
          </cell>
          <cell r="CR65">
            <v>2100016.1512820497</v>
          </cell>
          <cell r="CS65">
            <v>1983365.0190170947</v>
          </cell>
          <cell r="CT65">
            <v>1011394.7547008567</v>
          </cell>
          <cell r="CU65">
            <v>970642.52735042688</v>
          </cell>
          <cell r="CV65">
            <v>1386452.8598290589</v>
          </cell>
          <cell r="CW65">
            <v>1217263.8666666686</v>
          </cell>
          <cell r="CX65">
            <v>2815280.344444457</v>
          </cell>
          <cell r="CY65">
            <v>5218030.404273496</v>
          </cell>
          <cell r="CZ65">
            <v>2501747.817094021</v>
          </cell>
          <cell r="DA65">
            <v>251798.97435897408</v>
          </cell>
          <cell r="DB65">
            <v>164488.20512820518</v>
          </cell>
          <cell r="DC65">
            <v>81259.487179487187</v>
          </cell>
          <cell r="DD65">
            <v>2389229.7435897519</v>
          </cell>
          <cell r="DE65">
            <v>6061633.8461539168</v>
          </cell>
          <cell r="DF65">
            <v>4154819.4871795056</v>
          </cell>
          <cell r="DG65">
            <v>3874907.6923077125</v>
          </cell>
          <cell r="DH65">
            <v>5406859.0769231012</v>
          </cell>
          <cell r="DI65">
            <v>6972244.1025641216</v>
          </cell>
          <cell r="DJ65">
            <v>2471865.6410256489</v>
          </cell>
          <cell r="DK65">
            <v>2503196.5128205079</v>
          </cell>
          <cell r="DL65">
            <v>5358514.8717948832</v>
          </cell>
          <cell r="DM65">
            <v>2201171.2820512857</v>
          </cell>
          <cell r="DN65">
            <v>2305923.0769230817</v>
          </cell>
          <cell r="DO65">
            <v>2180103.5897435914</v>
          </cell>
          <cell r="DP65">
            <v>2829596.9230769342</v>
          </cell>
          <cell r="DQ65">
            <v>2811109.9487179578</v>
          </cell>
          <cell r="DR65">
            <v>2966866.6666666674</v>
          </cell>
          <cell r="DS65">
            <v>2650941.5384615394</v>
          </cell>
          <cell r="DT65">
            <v>2054650.25641026</v>
          </cell>
          <cell r="DU65">
            <v>1786488.2051282134</v>
          </cell>
          <cell r="DV65">
            <v>2072352.8205128198</v>
          </cell>
          <cell r="DW65">
            <v>3577141.09572651</v>
          </cell>
          <cell r="DX65">
            <v>2500015.2105982979</v>
          </cell>
          <cell r="DY65">
            <v>2203773.8412307724</v>
          </cell>
          <cell r="DZ65">
            <v>2917733.670085473</v>
          </cell>
          <cell r="EA65">
            <v>4027254.2829059917</v>
          </cell>
          <cell r="EB65">
            <v>2977190.5008547162</v>
          </cell>
          <cell r="EC65">
            <v>2582287.6085470207</v>
          </cell>
          <cell r="ED65">
            <v>2800044.5367521453</v>
          </cell>
          <cell r="EE65">
            <v>1713983.2811965882</v>
          </cell>
          <cell r="EF65">
            <v>2017219.7726495778</v>
          </cell>
          <cell r="EG65">
            <v>1371006.8020512869</v>
          </cell>
          <cell r="EH65">
            <v>1258016.4102564142</v>
          </cell>
          <cell r="EI65">
            <v>1217369.2307692359</v>
          </cell>
          <cell r="EJ65">
            <v>1374649.230769231</v>
          </cell>
          <cell r="EK65">
            <v>1753704.6153846211</v>
          </cell>
          <cell r="EL65">
            <v>1457268.717948725</v>
          </cell>
          <cell r="EM65">
            <v>1588719.4871794921</v>
          </cell>
          <cell r="EN65">
            <v>1187088.7179487234</v>
          </cell>
          <cell r="EO65">
            <v>1474048.2051282148</v>
          </cell>
          <cell r="EP65">
            <v>2577703.589743597</v>
          </cell>
          <cell r="EQ65">
            <v>1709584.6153846197</v>
          </cell>
          <cell r="ER65">
            <v>1810752.3076923077</v>
          </cell>
        </row>
        <row r="66">
          <cell r="W66" t="str">
            <v>Sec Sales</v>
          </cell>
          <cell r="X66">
            <v>1293083.4401709477</v>
          </cell>
          <cell r="Y66">
            <v>1230315.3897435949</v>
          </cell>
          <cell r="Z66">
            <v>1065255.7596581227</v>
          </cell>
          <cell r="AA66">
            <v>1353477.6003418851</v>
          </cell>
          <cell r="AB66">
            <v>1653428.1056410305</v>
          </cell>
          <cell r="AC66">
            <v>905079.76752136869</v>
          </cell>
          <cell r="AD66">
            <v>737647.5719658141</v>
          </cell>
          <cell r="AE66">
            <v>915130.55641025654</v>
          </cell>
          <cell r="AF66">
            <v>865238.99777777994</v>
          </cell>
          <cell r="AG66">
            <v>1067571.9794871821</v>
          </cell>
          <cell r="AH66">
            <v>1151930.6410256471</v>
          </cell>
          <cell r="AI66">
            <v>1041868.1495726511</v>
          </cell>
          <cell r="AJ66">
            <v>1031287.1982905972</v>
          </cell>
          <cell r="AK66">
            <v>833865.5547008568</v>
          </cell>
          <cell r="AL66">
            <v>957660.43931623979</v>
          </cell>
          <cell r="AM66">
            <v>934182.88307692274</v>
          </cell>
          <cell r="AN66">
            <v>1204940.1564102573</v>
          </cell>
          <cell r="AO66">
            <v>1143946.3965811983</v>
          </cell>
          <cell r="AP66">
            <v>1003592.0041025644</v>
          </cell>
          <cell r="AQ66">
            <v>998056.00341880368</v>
          </cell>
          <cell r="AR66">
            <v>977031.74615384627</v>
          </cell>
          <cell r="AS66">
            <v>1120445.9213675216</v>
          </cell>
          <cell r="AT66">
            <v>1444662.0145299167</v>
          </cell>
          <cell r="AU66">
            <v>1305260.7777777785</v>
          </cell>
          <cell r="AV66">
            <v>529666.87350427324</v>
          </cell>
          <cell r="AW66">
            <v>860054.94188034185</v>
          </cell>
          <cell r="AX66">
            <v>1304540.3307692327</v>
          </cell>
          <cell r="AY66">
            <v>1406940.391452994</v>
          </cell>
          <cell r="AZ66">
            <v>1556917.6188034203</v>
          </cell>
          <cell r="BA66">
            <v>1347063.053675215</v>
          </cell>
          <cell r="BB66">
            <v>1509177.4367521412</v>
          </cell>
          <cell r="BC66">
            <v>1665066.8283760769</v>
          </cell>
          <cell r="BD66">
            <v>1392093.0068376157</v>
          </cell>
          <cell r="BE66">
            <v>1707996.9170940251</v>
          </cell>
          <cell r="BF66">
            <v>1976831.347692318</v>
          </cell>
          <cell r="BG66">
            <v>2772770.6769230813</v>
          </cell>
          <cell r="BH66">
            <v>1521593.4888889031</v>
          </cell>
          <cell r="BI66">
            <v>1934911.2495726603</v>
          </cell>
          <cell r="BJ66">
            <v>1863115.2222222325</v>
          </cell>
          <cell r="BK66">
            <v>2012108.0803418998</v>
          </cell>
          <cell r="BL66">
            <v>1887293.9606837763</v>
          </cell>
          <cell r="BM66">
            <v>2665329.2410256527</v>
          </cell>
          <cell r="BN66">
            <v>2368757.9128205176</v>
          </cell>
          <cell r="BO66">
            <v>2478876.165811975</v>
          </cell>
          <cell r="BP66">
            <v>2383217.8803418786</v>
          </cell>
          <cell r="BQ66">
            <v>2677288.2444444355</v>
          </cell>
          <cell r="BR66">
            <v>2761676.5011965763</v>
          </cell>
          <cell r="BS66">
            <v>2165222.2588034319</v>
          </cell>
          <cell r="BT66">
            <v>2026555.9358974472</v>
          </cell>
          <cell r="BU66">
            <v>2023426.580256429</v>
          </cell>
          <cell r="BV66">
            <v>2091476.7960256573</v>
          </cell>
          <cell r="BW66">
            <v>2043594.7683419022</v>
          </cell>
          <cell r="BX66">
            <v>2105010.9629914686</v>
          </cell>
          <cell r="BY66">
            <v>2036213.0975555719</v>
          </cell>
          <cell r="BZ66">
            <v>1970960.6435897534</v>
          </cell>
          <cell r="CA66">
            <v>2132018.5132307839</v>
          </cell>
          <cell r="CB66">
            <v>1872300.947466678</v>
          </cell>
          <cell r="CC66">
            <v>1584125.7280649722</v>
          </cell>
          <cell r="CD66">
            <v>1520285.528705996</v>
          </cell>
          <cell r="CE66">
            <v>1761462.8040342028</v>
          </cell>
          <cell r="CF66">
            <v>1502879.4326068524</v>
          </cell>
          <cell r="CG66">
            <v>1226977.7759829129</v>
          </cell>
          <cell r="CH66">
            <v>1556301.3381453152</v>
          </cell>
          <cell r="CI66">
            <v>1960585.6849829196</v>
          </cell>
          <cell r="CJ66">
            <v>1561330.0191880462</v>
          </cell>
          <cell r="CK66">
            <v>1523737.4087760807</v>
          </cell>
          <cell r="CL66">
            <v>1595257.2537350541</v>
          </cell>
          <cell r="CM66">
            <v>1662564.74576668</v>
          </cell>
          <cell r="CN66">
            <v>1593496.0978632628</v>
          </cell>
          <cell r="CO66">
            <v>1950512.4130769379</v>
          </cell>
          <cell r="CP66">
            <v>1250648.1192017191</v>
          </cell>
          <cell r="CQ66">
            <v>1834973.6671367656</v>
          </cell>
          <cell r="CR66">
            <v>2102321.2571795043</v>
          </cell>
          <cell r="CS66">
            <v>2119520.9321709522</v>
          </cell>
          <cell r="CT66">
            <v>1304448.4408119717</v>
          </cell>
          <cell r="CU66">
            <v>1151488.20786325</v>
          </cell>
          <cell r="CV66">
            <v>1606520.7625641148</v>
          </cell>
          <cell r="CW66">
            <v>1475342.0754188143</v>
          </cell>
          <cell r="CX66">
            <v>1939637.9616324911</v>
          </cell>
          <cell r="CY66">
            <v>3558295.385769242</v>
          </cell>
          <cell r="CZ66">
            <v>3199321.0033247969</v>
          </cell>
          <cell r="DA66">
            <v>1377721.9692307734</v>
          </cell>
          <cell r="DB66">
            <v>1035093.005128206</v>
          </cell>
          <cell r="DC66">
            <v>763161.6410256403</v>
          </cell>
          <cell r="DD66">
            <v>1219561.8256410288</v>
          </cell>
          <cell r="DE66">
            <v>3152494.6051282207</v>
          </cell>
          <cell r="DF66">
            <v>3631488.1538461773</v>
          </cell>
          <cell r="DG66">
            <v>4051059.0564102973</v>
          </cell>
          <cell r="DH66">
            <v>5575774.6564103253</v>
          </cell>
          <cell r="DI66">
            <v>3415765.7805128419</v>
          </cell>
          <cell r="DJ66">
            <v>3030224.6276923325</v>
          </cell>
          <cell r="DK66">
            <v>3052419.6092307935</v>
          </cell>
          <cell r="DL66">
            <v>3776716.7025641324</v>
          </cell>
          <cell r="DM66">
            <v>3158312.2564102989</v>
          </cell>
          <cell r="DN66">
            <v>3047921.4533333709</v>
          </cell>
          <cell r="DO66">
            <v>2707045.7025641329</v>
          </cell>
          <cell r="DP66">
            <v>3069941.5794872195</v>
          </cell>
          <cell r="DQ66">
            <v>3301613.7733333474</v>
          </cell>
          <cell r="DR66">
            <v>3236802.5815384844</v>
          </cell>
          <cell r="DS66">
            <v>3108773.8030769471</v>
          </cell>
          <cell r="DT66">
            <v>2776337.9733333606</v>
          </cell>
          <cell r="DU66">
            <v>2394329.4697436197</v>
          </cell>
          <cell r="DV66">
            <v>2408640.5712820804</v>
          </cell>
          <cell r="DW66">
            <v>2989683.3825641298</v>
          </cell>
          <cell r="DX66">
            <v>2863696.3528205422</v>
          </cell>
          <cell r="DY66">
            <v>2557772.5825641318</v>
          </cell>
          <cell r="DZ66">
            <v>2650101.0430769487</v>
          </cell>
          <cell r="EA66">
            <v>3168009.0369231035</v>
          </cell>
          <cell r="EB66">
            <v>3486336.7384615662</v>
          </cell>
          <cell r="EC66">
            <v>2675389.37948721</v>
          </cell>
          <cell r="ED66">
            <v>2595594.7846154184</v>
          </cell>
          <cell r="EE66">
            <v>2193333.7641026</v>
          </cell>
          <cell r="EF66">
            <v>1838085.7394872033</v>
          </cell>
          <cell r="EG66">
            <v>1925299.3241025941</v>
          </cell>
          <cell r="EH66">
            <v>1730877.4605128446</v>
          </cell>
          <cell r="EI66">
            <v>1903942.8205128426</v>
          </cell>
          <cell r="EJ66">
            <v>1683753.0666666829</v>
          </cell>
          <cell r="EK66">
            <v>1913982.8923077248</v>
          </cell>
          <cell r="EL66">
            <v>1883997.6194872044</v>
          </cell>
          <cell r="EM66">
            <v>1855536.7415384825</v>
          </cell>
          <cell r="EN66">
            <v>1639630.7661538699</v>
          </cell>
          <cell r="EO66">
            <v>1547456.8071795057</v>
          </cell>
          <cell r="EP66">
            <v>2162727.6369231106</v>
          </cell>
          <cell r="EQ66">
            <v>1776600.586666693</v>
          </cell>
          <cell r="ER66">
            <v>2033811.3712820779</v>
          </cell>
        </row>
        <row r="67">
          <cell r="W67" t="str">
            <v>Wk End Stock</v>
          </cell>
          <cell r="AP67">
            <v>2303210.3341880352</v>
          </cell>
          <cell r="AQ67">
            <v>2556290.9017094029</v>
          </cell>
          <cell r="AR67">
            <v>2579261.0393162416</v>
          </cell>
          <cell r="AS67">
            <v>2508057.4427350424</v>
          </cell>
          <cell r="AT67">
            <v>3048238.4196581203</v>
          </cell>
          <cell r="AU67">
            <v>2177246.2059829077</v>
          </cell>
          <cell r="AV67">
            <v>2596527.9017093992</v>
          </cell>
          <cell r="AW67">
            <v>2632719.176923079</v>
          </cell>
          <cell r="AX67">
            <v>2811346.709401709</v>
          </cell>
          <cell r="AY67">
            <v>2524312.994871797</v>
          </cell>
          <cell r="AZ67">
            <v>2920878.1880341852</v>
          </cell>
          <cell r="BA67">
            <v>2966163.1582905962</v>
          </cell>
          <cell r="BB67">
            <v>3212177.2001709417</v>
          </cell>
          <cell r="BC67">
            <v>3141719.0128205116</v>
          </cell>
          <cell r="BD67">
            <v>3471410.3478632569</v>
          </cell>
          <cell r="BE67">
            <v>3620726.823931633</v>
          </cell>
          <cell r="BF67">
            <v>4084866.9035897576</v>
          </cell>
          <cell r="BG67">
            <v>4644928.21811968</v>
          </cell>
          <cell r="BH67">
            <v>4552530.8659829283</v>
          </cell>
          <cell r="BI67">
            <v>5155239.9924786547</v>
          </cell>
          <cell r="BJ67">
            <v>5385886.0916239517</v>
          </cell>
          <cell r="BK67">
            <v>5631989.6352137048</v>
          </cell>
          <cell r="BL67">
            <v>6453428.3275214033</v>
          </cell>
          <cell r="BM67">
            <v>6137255.2830769392</v>
          </cell>
          <cell r="BN67">
            <v>6370217.9514530301</v>
          </cell>
          <cell r="BO67">
            <v>5470707.7856410285</v>
          </cell>
          <cell r="BP67">
            <v>5413837.9907692596</v>
          </cell>
          <cell r="BQ67">
            <v>5933623.7976068649</v>
          </cell>
          <cell r="BR67">
            <v>5867571.9849572843</v>
          </cell>
          <cell r="BS67">
            <v>5858826.1111111334</v>
          </cell>
          <cell r="BT67">
            <v>5571692.8179487474</v>
          </cell>
          <cell r="BU67">
            <v>5395894.8300000234</v>
          </cell>
          <cell r="BV67">
            <v>5532097.7211538712</v>
          </cell>
          <cell r="BW67">
            <v>5993808.0673418939</v>
          </cell>
          <cell r="BX67">
            <v>5882066.3992222454</v>
          </cell>
          <cell r="BY67">
            <v>5748099.5538034355</v>
          </cell>
          <cell r="BZ67">
            <v>5850342.5268803723</v>
          </cell>
          <cell r="CA67">
            <v>5715206.0311709614</v>
          </cell>
          <cell r="CB67">
            <v>5026958.7174649583</v>
          </cell>
          <cell r="CC67">
            <v>4515691.5033624079</v>
          </cell>
          <cell r="CD67">
            <v>4754278.4559350517</v>
          </cell>
          <cell r="CE67">
            <v>4575877.8114615437</v>
          </cell>
          <cell r="CF67">
            <v>4464825.5435726615</v>
          </cell>
          <cell r="CG67">
            <v>3885330.0836495953</v>
          </cell>
          <cell r="CH67">
            <v>5663395.0215983205</v>
          </cell>
          <cell r="CI67">
            <v>5491769.4645897755</v>
          </cell>
          <cell r="CJ67">
            <v>5413365.7172820847</v>
          </cell>
          <cell r="CK67">
            <v>4928726.2322666747</v>
          </cell>
          <cell r="CL67">
            <v>4974465.9717538795</v>
          </cell>
          <cell r="CM67">
            <v>4505341.2964145672</v>
          </cell>
          <cell r="CN67">
            <v>4839131.7968419231</v>
          </cell>
          <cell r="CO67">
            <v>4656190.5696624238</v>
          </cell>
          <cell r="CP67">
            <v>4014267.3906316529</v>
          </cell>
          <cell r="CQ67">
            <v>5134947.4972752333</v>
          </cell>
          <cell r="CR67">
            <v>5187692.914882075</v>
          </cell>
          <cell r="CS67">
            <v>4957936.1440359177</v>
          </cell>
          <cell r="CT67">
            <v>4708132.2921128431</v>
          </cell>
          <cell r="CU67">
            <v>4556736.376984641</v>
          </cell>
          <cell r="CV67">
            <v>4323892.1992068654</v>
          </cell>
          <cell r="CW67">
            <v>4027194.187719686</v>
          </cell>
          <cell r="CX67">
            <v>5131154.0957453111</v>
          </cell>
          <cell r="CY67">
            <v>6746056.6594700981</v>
          </cell>
          <cell r="CZ67">
            <v>6184177.1749487221</v>
          </cell>
          <cell r="DA67">
            <v>4915961.4358974528</v>
          </cell>
          <cell r="DB67">
            <v>4018095.0974358888</v>
          </cell>
          <cell r="DC67">
            <v>3387749.8666666592</v>
          </cell>
          <cell r="DD67">
            <v>4859091.4256410562</v>
          </cell>
          <cell r="DE67">
            <v>7894291.1794872656</v>
          </cell>
          <cell r="DF67">
            <v>8883717.8974359091</v>
          </cell>
          <cell r="DG67">
            <v>8125196.9948718315</v>
          </cell>
          <cell r="DH67">
            <v>8048408.3589744596</v>
          </cell>
          <cell r="DI67">
            <v>11779983.675897432</v>
          </cell>
          <cell r="DJ67">
            <v>11186921.20205128</v>
          </cell>
          <cell r="DK67">
            <v>10902148.513846174</v>
          </cell>
          <cell r="DL67">
            <v>12438007.150769245</v>
          </cell>
          <cell r="DM67">
            <v>11843358.647179458</v>
          </cell>
          <cell r="DN67">
            <v>11092645.911794886</v>
          </cell>
          <cell r="DO67">
            <v>10297114.654358989</v>
          </cell>
          <cell r="DP67">
            <v>10407773.047179475</v>
          </cell>
          <cell r="DQ67">
            <v>9803526.714871807</v>
          </cell>
          <cell r="DR67">
            <v>9635253.1589743774</v>
          </cell>
          <cell r="DS67">
            <v>9306238.4492307864</v>
          </cell>
          <cell r="DT67">
            <v>8731813.1784615852</v>
          </cell>
          <cell r="DU67">
            <v>8147929.7897436693</v>
          </cell>
          <cell r="DV67">
            <v>7570290.2133334046</v>
          </cell>
          <cell r="DW67">
            <v>8214118.0092308642</v>
          </cell>
          <cell r="DX67">
            <v>7943555.9630770357</v>
          </cell>
          <cell r="DY67">
            <v>7742531.1753846845</v>
          </cell>
          <cell r="DZ67">
            <v>7920456.1876923861</v>
          </cell>
          <cell r="EA67">
            <v>8747753.4225641396</v>
          </cell>
          <cell r="EB67">
            <v>8269453.7866667816</v>
          </cell>
          <cell r="EC67">
            <v>8300760.7364103524</v>
          </cell>
          <cell r="ED67">
            <v>8220254.3825641815</v>
          </cell>
          <cell r="EE67">
            <v>7728942.4338462353</v>
          </cell>
          <cell r="EF67">
            <v>7803772.7148719002</v>
          </cell>
          <cell r="EG67">
            <v>7258663.085128271</v>
          </cell>
          <cell r="EH67">
            <v>6816327.021538537</v>
          </cell>
          <cell r="EI67">
            <v>6367312.888205206</v>
          </cell>
          <cell r="EJ67">
            <v>6178476.0984616131</v>
          </cell>
          <cell r="EK67">
            <v>6115096.1753846919</v>
          </cell>
          <cell r="EL67">
            <v>5902990.5641026413</v>
          </cell>
          <cell r="EM67">
            <v>5716827.3651282862</v>
          </cell>
          <cell r="EN67">
            <v>5313793.2143590366</v>
          </cell>
          <cell r="EO67">
            <v>5399019.6758975079</v>
          </cell>
          <cell r="EP67">
            <v>5916190.7128205933</v>
          </cell>
          <cell r="EQ67">
            <v>5888838.3251282899</v>
          </cell>
          <cell r="ER67">
            <v>5706123.8769231904</v>
          </cell>
        </row>
        <row r="68">
          <cell r="W68" t="str">
            <v>Pri Sales</v>
          </cell>
          <cell r="AP68">
            <v>6634436.8290598271</v>
          </cell>
          <cell r="AQ68">
            <v>10219797.871794872</v>
          </cell>
          <cell r="AR68">
            <v>10754424.034188043</v>
          </cell>
          <cell r="AS68">
            <v>11303215.564102562</v>
          </cell>
          <cell r="AT68">
            <v>14155457.952991445</v>
          </cell>
          <cell r="AU68">
            <v>11208012.256410256</v>
          </cell>
          <cell r="AV68">
            <v>3836441.1111111105</v>
          </cell>
          <cell r="AW68">
            <v>4490929.5042735031</v>
          </cell>
          <cell r="AX68">
            <v>4037914.9743589731</v>
          </cell>
          <cell r="AY68">
            <v>12550475.769230772</v>
          </cell>
          <cell r="AZ68">
            <v>12202035.495726498</v>
          </cell>
          <cell r="BA68">
            <v>13061584.909401709</v>
          </cell>
          <cell r="BB68">
            <v>14927697.133333337</v>
          </cell>
          <cell r="BC68">
            <v>14019482.025641033</v>
          </cell>
          <cell r="BD68">
            <v>13473296.700854722</v>
          </cell>
          <cell r="BE68">
            <v>13250006.435897434</v>
          </cell>
          <cell r="BF68">
            <v>14652001.652991457</v>
          </cell>
          <cell r="BG68">
            <v>12036829.923076926</v>
          </cell>
          <cell r="BH68">
            <v>6961370.8529914655</v>
          </cell>
          <cell r="BI68">
            <v>13060669.699145295</v>
          </cell>
          <cell r="BJ68">
            <v>11415794.396581205</v>
          </cell>
          <cell r="BK68">
            <v>9027607.2324786335</v>
          </cell>
          <cell r="BL68">
            <v>9799514.7880342156</v>
          </cell>
          <cell r="BM68">
            <v>10281908.815384628</v>
          </cell>
          <cell r="BN68">
            <v>8883048.6974359062</v>
          </cell>
          <cell r="BO68">
            <v>7760967.1726495856</v>
          </cell>
          <cell r="BP68">
            <v>5395619.564102577</v>
          </cell>
          <cell r="BQ68">
            <v>6442033.4547008593</v>
          </cell>
          <cell r="BR68">
            <v>17443311.753846183</v>
          </cell>
          <cell r="BS68">
            <v>14847498.266666694</v>
          </cell>
          <cell r="BT68">
            <v>16944711.297435913</v>
          </cell>
          <cell r="BU68">
            <v>12664418.143589763</v>
          </cell>
          <cell r="BV68">
            <v>13179042.782905992</v>
          </cell>
          <cell r="BW68">
            <v>12751032.246153878</v>
          </cell>
          <cell r="BX68">
            <v>13500529.288888877</v>
          </cell>
          <cell r="BY68">
            <v>10968848.996581219</v>
          </cell>
          <cell r="BZ68">
            <v>10024441.018803453</v>
          </cell>
          <cell r="CA68">
            <v>13610508.54188036</v>
          </cell>
          <cell r="CB68">
            <v>16231885.870085489</v>
          </cell>
          <cell r="CC68">
            <v>8502072.839316247</v>
          </cell>
          <cell r="CD68">
            <v>11791256.492307721</v>
          </cell>
          <cell r="CE68">
            <v>16626767.035897471</v>
          </cell>
          <cell r="CF68">
            <v>12217949.189743616</v>
          </cell>
          <cell r="CG68">
            <v>11237929.514529947</v>
          </cell>
          <cell r="CH68">
            <v>12438328.750427358</v>
          </cell>
          <cell r="CI68">
            <v>13897491.849572681</v>
          </cell>
          <cell r="CJ68">
            <v>12874955.5982906</v>
          </cell>
          <cell r="CK68">
            <v>11641118.70769231</v>
          </cell>
          <cell r="CL68">
            <v>13824895.738461567</v>
          </cell>
          <cell r="CM68">
            <v>13877744.063247884</v>
          </cell>
          <cell r="CN68">
            <v>12459689.572649593</v>
          </cell>
          <cell r="CO68">
            <v>11899132.895726508</v>
          </cell>
          <cell r="DC68">
            <v>10232978.632478632</v>
          </cell>
          <cell r="DD68">
            <v>10887237.435897421</v>
          </cell>
          <cell r="DE68">
            <v>10123078.974358954</v>
          </cell>
          <cell r="DF68">
            <v>11391390.256410262</v>
          </cell>
          <cell r="DG68">
            <v>6895841.7948717875</v>
          </cell>
          <cell r="DH68">
            <v>14698352.820512805</v>
          </cell>
          <cell r="DI68">
            <v>8593333.3333333172</v>
          </cell>
          <cell r="DJ68">
            <v>8698552.0512820464</v>
          </cell>
          <cell r="DK68">
            <v>7975069.9999999963</v>
          </cell>
          <cell r="DL68">
            <v>9751520.2564102523</v>
          </cell>
          <cell r="DM68">
            <v>9050771.0256410055</v>
          </cell>
          <cell r="DN68">
            <v>14912513.589743571</v>
          </cell>
          <cell r="DO68">
            <v>10729214.871794865</v>
          </cell>
          <cell r="DP68">
            <v>9007502.3076922931</v>
          </cell>
          <cell r="DQ68">
            <v>9096235.1282051075</v>
          </cell>
          <cell r="DR68">
            <v>9135588.4615384489</v>
          </cell>
          <cell r="DS68">
            <v>9873500.7692307513</v>
          </cell>
          <cell r="DT68">
            <v>9026388.4615384489</v>
          </cell>
          <cell r="DU68">
            <v>9167996.1538461484</v>
          </cell>
          <cell r="DV68">
            <v>8782730.7692307588</v>
          </cell>
          <cell r="DW68">
            <v>9205402.6589743346</v>
          </cell>
          <cell r="DX68">
            <v>9419249.6581196394</v>
          </cell>
          <cell r="DY68">
            <v>10694273.656410258</v>
          </cell>
          <cell r="DZ68">
            <v>8602255.6752136629</v>
          </cell>
          <cell r="EA68">
            <v>11604333.128205102</v>
          </cell>
          <cell r="EB68">
            <v>12207687.588034166</v>
          </cell>
          <cell r="EC68">
            <v>11312976.570940152</v>
          </cell>
          <cell r="ED68">
            <v>12663330.531623919</v>
          </cell>
          <cell r="EE68">
            <v>9569721.5282051153</v>
          </cell>
          <cell r="EF68">
            <v>8236981.1863247799</v>
          </cell>
          <cell r="EG68">
            <v>8550370.7692307569</v>
          </cell>
          <cell r="EH68">
            <v>9656786.153846141</v>
          </cell>
          <cell r="EI68">
            <v>11475061.538461516</v>
          </cell>
          <cell r="EJ68">
            <v>12187657.692307692</v>
          </cell>
          <cell r="EK68">
            <v>11067504.615384623</v>
          </cell>
          <cell r="EL68">
            <v>10173029.230769226</v>
          </cell>
          <cell r="EM68">
            <v>10449715.384615375</v>
          </cell>
          <cell r="EN68">
            <v>9024969.7435897291</v>
          </cell>
          <cell r="EO68">
            <v>7952004.1025640955</v>
          </cell>
          <cell r="EP68">
            <v>14820618.97435897</v>
          </cell>
          <cell r="EQ68">
            <v>10726128.974358957</v>
          </cell>
          <cell r="ER68">
            <v>11378989.743589735</v>
          </cell>
        </row>
        <row r="69">
          <cell r="W69" t="str">
            <v>Sec Sales</v>
          </cell>
          <cell r="X69">
            <v>7166024.1117094057</v>
          </cell>
          <cell r="Y69">
            <v>8267988.1072649648</v>
          </cell>
          <cell r="Z69">
            <v>9415388.878632497</v>
          </cell>
          <cell r="AA69">
            <v>8541861.945470091</v>
          </cell>
          <cell r="AB69">
            <v>9429296.2515384778</v>
          </cell>
          <cell r="AC69">
            <v>5317775.2354700742</v>
          </cell>
          <cell r="AD69">
            <v>7109348.4435897265</v>
          </cell>
          <cell r="AE69">
            <v>8364109.9735042779</v>
          </cell>
          <cell r="AF69">
            <v>9226541.9192307796</v>
          </cell>
          <cell r="AG69">
            <v>10035827.810256418</v>
          </cell>
          <cell r="AH69">
            <v>9337969.8568376303</v>
          </cell>
          <cell r="AI69">
            <v>9056189.2194017116</v>
          </cell>
          <cell r="AJ69">
            <v>9425478.8378632274</v>
          </cell>
          <cell r="AK69">
            <v>7322959.6726495642</v>
          </cell>
          <cell r="AL69">
            <v>9666808.9294871911</v>
          </cell>
          <cell r="AM69">
            <v>10095976.463247875</v>
          </cell>
          <cell r="AN69">
            <v>9035493.9139316212</v>
          </cell>
          <cell r="AO69">
            <v>8846629.063418813</v>
          </cell>
          <cell r="AP69">
            <v>8302447.9179487173</v>
          </cell>
          <cell r="AQ69">
            <v>9791498.6871794742</v>
          </cell>
          <cell r="AR69">
            <v>10520273.069658123</v>
          </cell>
          <cell r="AS69">
            <v>11306637.758119656</v>
          </cell>
          <cell r="AT69">
            <v>13039136.567307696</v>
          </cell>
          <cell r="AU69">
            <v>11114972.163461542</v>
          </cell>
          <cell r="AV69">
            <v>4989566.1893162429</v>
          </cell>
          <cell r="AW69">
            <v>6944629.4491453003</v>
          </cell>
          <cell r="AX69">
            <v>6057882.0910256384</v>
          </cell>
          <cell r="AY69">
            <v>12387369.192735035</v>
          </cell>
          <cell r="AZ69">
            <v>13654079.574358981</v>
          </cell>
          <cell r="BA69">
            <v>12147815.554273564</v>
          </cell>
          <cell r="BB69">
            <v>13640829.005128302</v>
          </cell>
          <cell r="BC69">
            <v>13935742.884615442</v>
          </cell>
          <cell r="BD69">
            <v>12342676.463247923</v>
          </cell>
          <cell r="BE69">
            <v>14265871.055128254</v>
          </cell>
          <cell r="BF69">
            <v>14004980.010256497</v>
          </cell>
          <cell r="BG69">
            <v>13163472.718803462</v>
          </cell>
          <cell r="BH69">
            <v>8068929.1470085643</v>
          </cell>
          <cell r="BI69">
            <v>13409161.329059891</v>
          </cell>
          <cell r="BJ69">
            <v>11651507.679914581</v>
          </cell>
          <cell r="BK69">
            <v>10698917.504273541</v>
          </cell>
          <cell r="BL69">
            <v>10200405.78205133</v>
          </cell>
          <cell r="BM69">
            <v>10903062.850427419</v>
          </cell>
          <cell r="BN69">
            <v>9248318.7871795166</v>
          </cell>
          <cell r="BO69">
            <v>7717874.6867521489</v>
          </cell>
          <cell r="BP69">
            <v>6924960.612136784</v>
          </cell>
          <cell r="BQ69">
            <v>7364847.645726529</v>
          </cell>
          <cell r="BR69">
            <v>14849508.217521438</v>
          </cell>
          <cell r="BS69">
            <v>14680447.614102649</v>
          </cell>
          <cell r="BT69">
            <v>14952734.739316318</v>
          </cell>
          <cell r="BU69">
            <v>14252285.183760725</v>
          </cell>
          <cell r="BV69">
            <v>13054434.240769293</v>
          </cell>
          <cell r="BW69">
            <v>12525870.384871885</v>
          </cell>
          <cell r="BX69">
            <v>13162364.45940179</v>
          </cell>
          <cell r="BY69">
            <v>12118856.074359044</v>
          </cell>
          <cell r="BZ69">
            <v>11575260.96282055</v>
          </cell>
          <cell r="CA69">
            <v>13380861.565598385</v>
          </cell>
          <cell r="CB69">
            <v>15579211.140812045</v>
          </cell>
          <cell r="CC69">
            <v>10045208.247008597</v>
          </cell>
          <cell r="CD69">
            <v>11493471.27435901</v>
          </cell>
          <cell r="CE69">
            <v>14359258.75470088</v>
          </cell>
          <cell r="CF69">
            <v>12659831.987265</v>
          </cell>
          <cell r="CG69">
            <v>11326447.478205182</v>
          </cell>
          <cell r="CH69">
            <v>13216499.326068407</v>
          </cell>
          <cell r="CI69">
            <v>13531370.726495789</v>
          </cell>
          <cell r="CJ69">
            <v>12946130.498888962</v>
          </cell>
          <cell r="CK69">
            <v>12916731.180854771</v>
          </cell>
          <cell r="CL69">
            <v>12129782.423076998</v>
          </cell>
          <cell r="CM69">
            <v>13819130.994017143</v>
          </cell>
          <cell r="CN69">
            <v>12842853.849401761</v>
          </cell>
          <cell r="CO69">
            <v>13033028.92700859</v>
          </cell>
          <cell r="CP69">
            <v>9999586.9222222622</v>
          </cell>
          <cell r="CQ69">
            <v>15270311.519658165</v>
          </cell>
          <cell r="CR69">
            <v>19054533.427350491</v>
          </cell>
          <cell r="CS69">
            <v>16939327.219487205</v>
          </cell>
          <cell r="CT69">
            <v>9789624.8572650123</v>
          </cell>
          <cell r="CU69">
            <v>9770817.3577777985</v>
          </cell>
          <cell r="CV69">
            <v>14727607.415384645</v>
          </cell>
          <cell r="CW69">
            <v>15269492.593589803</v>
          </cell>
          <cell r="CX69">
            <v>13931517.287350446</v>
          </cell>
          <cell r="CY69">
            <v>14645436.482478695</v>
          </cell>
          <cell r="CZ69">
            <v>16037525.422478709</v>
          </cell>
          <cell r="DA69">
            <v>14935048.503931675</v>
          </cell>
          <cell r="DB69">
            <v>14767570.810854768</v>
          </cell>
          <cell r="DC69">
            <v>9587098.1880341899</v>
          </cell>
          <cell r="DD69">
            <v>9972925.085470086</v>
          </cell>
          <cell r="DE69">
            <v>9789869.3162393048</v>
          </cell>
          <cell r="DF69">
            <v>11128152.820512783</v>
          </cell>
          <cell r="DG69">
            <v>8945343.0461538378</v>
          </cell>
          <cell r="DH69">
            <v>16059316.124786349</v>
          </cell>
          <cell r="DI69">
            <v>8874635.0034187995</v>
          </cell>
          <cell r="DJ69">
            <v>8860528.570256412</v>
          </cell>
          <cell r="DK69">
            <v>8691798.4153846018</v>
          </cell>
          <cell r="DL69">
            <v>8989428.523589747</v>
          </cell>
          <cell r="DM69">
            <v>9328241.4543589521</v>
          </cell>
          <cell r="DN69">
            <v>11411378.65333334</v>
          </cell>
          <cell r="DO69">
            <v>10977190.630769236</v>
          </cell>
          <cell r="DP69">
            <v>10655644.673675233</v>
          </cell>
          <cell r="DQ69">
            <v>10433542.754871801</v>
          </cell>
          <cell r="DR69">
            <v>9689306.8882051166</v>
          </cell>
          <cell r="DS69">
            <v>9511187.2974358965</v>
          </cell>
          <cell r="DT69">
            <v>9385024.0769230854</v>
          </cell>
          <cell r="DU69">
            <v>9351982.1641025525</v>
          </cell>
          <cell r="DV69">
            <v>9466751.1538461447</v>
          </cell>
          <cell r="DW69">
            <v>9262238.2599999905</v>
          </cell>
          <cell r="DX69">
            <v>9644962.1128205173</v>
          </cell>
          <cell r="DY69">
            <v>10324906.542051265</v>
          </cell>
          <cell r="DZ69">
            <v>8872923.8794871699</v>
          </cell>
          <cell r="EA69">
            <v>10570435.824615389</v>
          </cell>
          <cell r="EB69">
            <v>13731218.905982899</v>
          </cell>
          <cell r="EC69">
            <v>11075847.122905975</v>
          </cell>
          <cell r="ED69">
            <v>12152375.773162367</v>
          </cell>
          <cell r="EE69">
            <v>10585993.094188016</v>
          </cell>
          <cell r="EF69">
            <v>9081529.7128205132</v>
          </cell>
          <cell r="EG69">
            <v>8700892.5153846107</v>
          </cell>
          <cell r="EH69">
            <v>9366366.3641025536</v>
          </cell>
          <cell r="EI69">
            <v>11614550.384615382</v>
          </cell>
          <cell r="EJ69">
            <v>11900925.389743594</v>
          </cell>
          <cell r="EK69">
            <v>11302088.779487172</v>
          </cell>
          <cell r="EL69">
            <v>9951832.7709401604</v>
          </cell>
          <cell r="EM69">
            <v>10083371.358974343</v>
          </cell>
          <cell r="EN69">
            <v>9211294.7282051146</v>
          </cell>
          <cell r="EO69">
            <v>7734341.7282051211</v>
          </cell>
          <cell r="EP69">
            <v>12427065.241025634</v>
          </cell>
          <cell r="EQ69">
            <v>11824609.835897429</v>
          </cell>
          <cell r="ER69">
            <v>10667572.953846149</v>
          </cell>
        </row>
        <row r="70">
          <cell r="W70" t="str">
            <v>Wk End Stock</v>
          </cell>
          <cell r="AP70">
            <v>10301755.458119657</v>
          </cell>
          <cell r="AQ70">
            <v>11735698.643162403</v>
          </cell>
          <cell r="AR70">
            <v>11332527.772649571</v>
          </cell>
          <cell r="AS70">
            <v>10922923.84188034</v>
          </cell>
          <cell r="AT70">
            <v>13243261.900213681</v>
          </cell>
          <cell r="AU70">
            <v>10694087.159829065</v>
          </cell>
          <cell r="AV70">
            <v>10702976.605555562</v>
          </cell>
          <cell r="AW70">
            <v>8325347.1978632491</v>
          </cell>
          <cell r="AX70">
            <v>7868213.20940171</v>
          </cell>
          <cell r="AY70">
            <v>12261934.478205144</v>
          </cell>
          <cell r="AZ70">
            <v>11285157.835470088</v>
          </cell>
          <cell r="BA70">
            <v>12510688.740170939</v>
          </cell>
          <cell r="BB70">
            <v>13948483.244444437</v>
          </cell>
          <cell r="BC70">
            <v>14260335.082906069</v>
          </cell>
          <cell r="BD70">
            <v>15154058.344444526</v>
          </cell>
          <cell r="BE70">
            <v>14921460.611538544</v>
          </cell>
          <cell r="BF70">
            <v>15849888.533760766</v>
          </cell>
          <cell r="BG70">
            <v>14116108.448290665</v>
          </cell>
          <cell r="BH70">
            <v>13113015.179914583</v>
          </cell>
          <cell r="BI70">
            <v>13526182.035470169</v>
          </cell>
          <cell r="BJ70">
            <v>13648897.523077</v>
          </cell>
          <cell r="BK70">
            <v>11974338.735897508</v>
          </cell>
          <cell r="BL70">
            <v>11843762.827350475</v>
          </cell>
          <cell r="BM70">
            <v>10960638.834188053</v>
          </cell>
          <cell r="BN70">
            <v>11075538.52735047</v>
          </cell>
          <cell r="BO70">
            <v>10886597.664529951</v>
          </cell>
          <cell r="BP70">
            <v>9484424.2164957672</v>
          </cell>
          <cell r="BQ70">
            <v>8426380.9162393343</v>
          </cell>
          <cell r="BR70">
            <v>11523114.43931628</v>
          </cell>
          <cell r="BS70">
            <v>11990204.904273562</v>
          </cell>
          <cell r="BT70">
            <v>13535590.730769321</v>
          </cell>
          <cell r="BU70">
            <v>12346035.786324816</v>
          </cell>
          <cell r="BV70">
            <v>12370042.133589799</v>
          </cell>
          <cell r="BW70">
            <v>12884203.368376153</v>
          </cell>
          <cell r="BX70">
            <v>13885558.797863295</v>
          </cell>
          <cell r="BY70">
            <v>12777776.173076941</v>
          </cell>
          <cell r="BZ70">
            <v>11428589.911965847</v>
          </cell>
          <cell r="CA70">
            <v>11920729.981410336</v>
          </cell>
          <cell r="CB70">
            <v>12124245.027777862</v>
          </cell>
          <cell r="CC70">
            <v>10335695.868803468</v>
          </cell>
          <cell r="CD70">
            <v>11837995.993589826</v>
          </cell>
          <cell r="CE70">
            <v>14065183.507265029</v>
          </cell>
          <cell r="CF70">
            <v>13389569.605470141</v>
          </cell>
          <cell r="CG70">
            <v>13123547.952564172</v>
          </cell>
          <cell r="CH70">
            <v>13085256.211111177</v>
          </cell>
          <cell r="CI70">
            <v>13857501.843589805</v>
          </cell>
          <cell r="CJ70">
            <v>14121472.607094066</v>
          </cell>
          <cell r="CK70">
            <v>12926243.604017127</v>
          </cell>
          <cell r="CL70">
            <v>14636712.885213727</v>
          </cell>
          <cell r="CM70">
            <v>14512410.706581231</v>
          </cell>
          <cell r="CN70">
            <v>14453713.371709488</v>
          </cell>
          <cell r="CO70">
            <v>13284153.724188067</v>
          </cell>
          <cell r="DC70">
            <v>11781869.512820503</v>
          </cell>
          <cell r="DD70">
            <v>12727932.717948714</v>
          </cell>
          <cell r="DE70">
            <v>12979280.410256399</v>
          </cell>
          <cell r="DF70">
            <v>13506213.059829062</v>
          </cell>
          <cell r="DG70">
            <v>10821948.343589732</v>
          </cell>
          <cell r="DH70">
            <v>10051726.235897442</v>
          </cell>
          <cell r="DI70">
            <v>10369602.041025633</v>
          </cell>
          <cell r="DJ70">
            <v>9878176.0348717868</v>
          </cell>
          <cell r="DK70">
            <v>9348430.6109401621</v>
          </cell>
          <cell r="DL70">
            <v>10058227.876239315</v>
          </cell>
          <cell r="DM70">
            <v>9962818.0458119586</v>
          </cell>
          <cell r="DN70">
            <v>13330010.161709424</v>
          </cell>
          <cell r="DO70">
            <v>13090362.182905994</v>
          </cell>
          <cell r="DP70">
            <v>11498763.66307692</v>
          </cell>
          <cell r="DQ70">
            <v>10085688.215384619</v>
          </cell>
          <cell r="DR70">
            <v>9624668.9682051204</v>
          </cell>
          <cell r="DS70">
            <v>10099243.706666669</v>
          </cell>
          <cell r="DT70">
            <v>9855656.2964102533</v>
          </cell>
          <cell r="DU70">
            <v>9617667.4656410255</v>
          </cell>
          <cell r="DV70">
            <v>8874464.2605128065</v>
          </cell>
          <cell r="DW70">
            <v>8847750.3748717923</v>
          </cell>
          <cell r="DX70">
            <v>9064509.2876922991</v>
          </cell>
          <cell r="DY70">
            <v>9653884.6123076864</v>
          </cell>
          <cell r="DZ70">
            <v>9699813.5533333365</v>
          </cell>
          <cell r="EA70">
            <v>10957939.780000003</v>
          </cell>
          <cell r="EB70">
            <v>10585001.744102571</v>
          </cell>
          <cell r="EC70">
            <v>11124068.564957248</v>
          </cell>
          <cell r="ED70">
            <v>11926076.275726482</v>
          </cell>
          <cell r="EE70">
            <v>11308761.57794871</v>
          </cell>
          <cell r="EF70">
            <v>10481067.80923078</v>
          </cell>
          <cell r="EG70">
            <v>10534904.52461537</v>
          </cell>
          <cell r="EH70">
            <v>10826419.425641021</v>
          </cell>
          <cell r="EI70">
            <v>10915860.194871793</v>
          </cell>
          <cell r="EJ70">
            <v>11559519.420512816</v>
          </cell>
          <cell r="EK70">
            <v>11510120.384615369</v>
          </cell>
          <cell r="EL70">
            <v>11861902.998290597</v>
          </cell>
          <cell r="EM70">
            <v>12223497.280341888</v>
          </cell>
          <cell r="EN70">
            <v>11659297.680341883</v>
          </cell>
          <cell r="EO70">
            <v>11974854.841025634</v>
          </cell>
          <cell r="EP70">
            <v>14561461.394871799</v>
          </cell>
          <cell r="EQ70">
            <v>13677698.261538466</v>
          </cell>
          <cell r="ER70">
            <v>14503435.820512814</v>
          </cell>
        </row>
        <row r="74">
          <cell r="W74" t="str">
            <v>Pri Sales</v>
          </cell>
          <cell r="DF74">
            <v>2441467.9051282057</v>
          </cell>
          <cell r="DG74">
            <v>7667197.3760683751</v>
          </cell>
          <cell r="DH74">
            <v>4717612.323931626</v>
          </cell>
          <cell r="DI74">
            <v>2845721.1735042692</v>
          </cell>
          <cell r="DJ74">
            <v>2398982.1871794881</v>
          </cell>
          <cell r="DK74">
            <v>1450561.5529914554</v>
          </cell>
          <cell r="DL74">
            <v>1962957.7196581224</v>
          </cell>
          <cell r="DM74">
            <v>1920945.748717949</v>
          </cell>
          <cell r="DN74">
            <v>2787846.144017092</v>
          </cell>
          <cell r="DO74">
            <v>1518302.3516239338</v>
          </cell>
          <cell r="DP74">
            <v>1637793.905982909</v>
          </cell>
          <cell r="DQ74">
            <v>2240252.7692307686</v>
          </cell>
          <cell r="DR74">
            <v>2260050.4017094034</v>
          </cell>
          <cell r="DS74">
            <v>2741925.9495726503</v>
          </cell>
          <cell r="DT74">
            <v>1848169.5777777804</v>
          </cell>
          <cell r="DU74">
            <v>1691346.2247863282</v>
          </cell>
          <cell r="DV74">
            <v>1403795.6307692328</v>
          </cell>
          <cell r="DW74">
            <v>1534051.9008547026</v>
          </cell>
          <cell r="DX74">
            <v>973521.38848974335</v>
          </cell>
          <cell r="DY74">
            <v>1049782.0119658122</v>
          </cell>
          <cell r="DZ74">
            <v>1202756.0880341865</v>
          </cell>
          <cell r="EA74">
            <v>1441716.9914529917</v>
          </cell>
          <cell r="EB74">
            <v>1485871.7982906005</v>
          </cell>
          <cell r="EC74">
            <v>1811425.7119658147</v>
          </cell>
          <cell r="ED74">
            <v>1885657.4974358995</v>
          </cell>
          <cell r="EE74">
            <v>1339344.7051282059</v>
          </cell>
          <cell r="EF74">
            <v>1269403.3380341874</v>
          </cell>
          <cell r="EG74">
            <v>1006761.013675214</v>
          </cell>
          <cell r="EH74">
            <v>1171320.1358974364</v>
          </cell>
          <cell r="EI74">
            <v>1487068.4564102571</v>
          </cell>
          <cell r="EJ74">
            <v>1105384.3726495728</v>
          </cell>
          <cell r="EK74">
            <v>735777.62350427359</v>
          </cell>
          <cell r="EL74">
            <v>1118999.397435898</v>
          </cell>
          <cell r="EM74">
            <v>976280.66324786306</v>
          </cell>
          <cell r="EN74">
            <v>761750.15512820578</v>
          </cell>
          <cell r="EO74">
            <v>517890.90683760709</v>
          </cell>
          <cell r="EP74">
            <v>891828.32735042716</v>
          </cell>
          <cell r="EQ74">
            <v>949611.42735042726</v>
          </cell>
          <cell r="ER74">
            <v>961266.46581196575</v>
          </cell>
        </row>
        <row r="75">
          <cell r="W75" t="str">
            <v>Sec Sales</v>
          </cell>
          <cell r="DF75">
            <v>376446.25726495736</v>
          </cell>
          <cell r="DG75">
            <v>3743559.6102564153</v>
          </cell>
          <cell r="DH75">
            <v>5015492.6380341863</v>
          </cell>
          <cell r="DI75">
            <v>2053519.3458111098</v>
          </cell>
          <cell r="DJ75">
            <v>2239591.8374017109</v>
          </cell>
          <cell r="DK75">
            <v>2013909.7476581214</v>
          </cell>
          <cell r="DL75">
            <v>1995560.6331487205</v>
          </cell>
          <cell r="DM75">
            <v>2189705.2306324826</v>
          </cell>
          <cell r="DN75">
            <v>2085299.5749282083</v>
          </cell>
          <cell r="DO75">
            <v>1856125.7198632488</v>
          </cell>
          <cell r="DP75">
            <v>2135260.7723675226</v>
          </cell>
          <cell r="DQ75">
            <v>1945670.8359324813</v>
          </cell>
          <cell r="DR75">
            <v>2532626.7945042765</v>
          </cell>
          <cell r="DS75">
            <v>2218884.5488632503</v>
          </cell>
          <cell r="DT75">
            <v>2334448.1425726572</v>
          </cell>
          <cell r="DU75">
            <v>2038162.785965814</v>
          </cell>
          <cell r="DV75">
            <v>1848936.0413504299</v>
          </cell>
          <cell r="DW75">
            <v>1816127.5162307697</v>
          </cell>
          <cell r="DX75">
            <v>1496901.3324444448</v>
          </cell>
          <cell r="DY75">
            <v>1539089.1465299176</v>
          </cell>
          <cell r="DZ75">
            <v>1397584.4469145332</v>
          </cell>
          <cell r="EA75">
            <v>1519106.8475726524</v>
          </cell>
          <cell r="EB75">
            <v>1960570.0036153854</v>
          </cell>
          <cell r="EC75">
            <v>1577555.0799615404</v>
          </cell>
          <cell r="ED75">
            <v>1604409.6129487192</v>
          </cell>
          <cell r="EE75">
            <v>1464976.6666495737</v>
          </cell>
          <cell r="EF75">
            <v>1471433.6739145308</v>
          </cell>
          <cell r="EG75">
            <v>1290101.048823931</v>
          </cell>
          <cell r="EH75">
            <v>1112097.2867094036</v>
          </cell>
          <cell r="EI75">
            <v>1471593.9747521388</v>
          </cell>
          <cell r="EJ75">
            <v>1331793.208863249</v>
          </cell>
          <cell r="EK75">
            <v>1449399.5178803455</v>
          </cell>
          <cell r="EL75">
            <v>1197380.7138717968</v>
          </cell>
          <cell r="EM75">
            <v>1353856.9609829073</v>
          </cell>
          <cell r="EN75">
            <v>1138322.713948719</v>
          </cell>
          <cell r="EO75">
            <v>907934.78654701088</v>
          </cell>
          <cell r="EP75">
            <v>1013444.6267521387</v>
          </cell>
          <cell r="EQ75">
            <v>1041477.5605641041</v>
          </cell>
          <cell r="ER75">
            <v>1204656.6278803435</v>
          </cell>
        </row>
        <row r="76">
          <cell r="W76" t="str">
            <v>Wk End Stock</v>
          </cell>
          <cell r="DF76">
            <v>2281125.9641025639</v>
          </cell>
          <cell r="DG76">
            <v>6231520.4871794879</v>
          </cell>
          <cell r="DH76">
            <v>6176878.7192307748</v>
          </cell>
          <cell r="DI76">
            <v>6970243.4370948775</v>
          </cell>
          <cell r="DJ76">
            <v>7291111.3663598374</v>
          </cell>
          <cell r="DK76">
            <v>6848715.2058811998</v>
          </cell>
          <cell r="DL76">
            <v>6842623.1187444488</v>
          </cell>
          <cell r="DM76">
            <v>6725727.9282829082</v>
          </cell>
          <cell r="DN76">
            <v>7477291.4948076978</v>
          </cell>
          <cell r="DO76">
            <v>7198646.7520384602</v>
          </cell>
          <cell r="DP76">
            <v>6856337.8218076983</v>
          </cell>
          <cell r="DQ76">
            <v>7094867.7805102514</v>
          </cell>
          <cell r="DR76">
            <v>6905327.5652367659</v>
          </cell>
          <cell r="DS76">
            <v>7570434.997364956</v>
          </cell>
          <cell r="DT76">
            <v>7220655.657014532</v>
          </cell>
          <cell r="DU76">
            <v>6849046.7761769295</v>
          </cell>
          <cell r="DV76">
            <v>6405503.8574760817</v>
          </cell>
          <cell r="DW76">
            <v>6162622.0942282118</v>
          </cell>
          <cell r="DX76">
            <v>5688776.6502735037</v>
          </cell>
          <cell r="DY76">
            <v>5292004.0148546994</v>
          </cell>
          <cell r="DZ76">
            <v>5211051.5773418909</v>
          </cell>
          <cell r="EA76">
            <v>5175538.7519914666</v>
          </cell>
          <cell r="EB76">
            <v>4817749.1524871867</v>
          </cell>
          <cell r="EC76">
            <v>5123663.0503555648</v>
          </cell>
          <cell r="ED76">
            <v>5356518.0228769407</v>
          </cell>
          <cell r="EE76">
            <v>5357705.7319538575</v>
          </cell>
          <cell r="EF76">
            <v>5205108.647355563</v>
          </cell>
          <cell r="EG76">
            <v>4974573.4614376109</v>
          </cell>
          <cell r="EH76">
            <v>5066468.1643162454</v>
          </cell>
          <cell r="EI76">
            <v>5133461.5618717996</v>
          </cell>
          <cell r="EJ76">
            <v>5095708.8055726513</v>
          </cell>
          <cell r="EK76">
            <v>4482918.04410257</v>
          </cell>
          <cell r="EL76">
            <v>4390204.6763846241</v>
          </cell>
          <cell r="EM76">
            <v>4087894.9312136797</v>
          </cell>
          <cell r="EN76">
            <v>3677625.584786335</v>
          </cell>
          <cell r="EO76">
            <v>3368217.0458461591</v>
          </cell>
          <cell r="EP76">
            <v>3357343.5934529952</v>
          </cell>
          <cell r="EQ76">
            <v>3419497.6798547022</v>
          </cell>
          <cell r="ER76">
            <v>3259122.7053931663</v>
          </cell>
        </row>
        <row r="80">
          <cell r="W80" t="str">
            <v>Pri Sales</v>
          </cell>
          <cell r="DN80">
            <v>4086145.2991453074</v>
          </cell>
          <cell r="DO80">
            <v>2684510.239316246</v>
          </cell>
          <cell r="DP80">
            <v>2683846.1538461605</v>
          </cell>
          <cell r="DQ80">
            <v>2742957.2649572729</v>
          </cell>
          <cell r="DR80">
            <v>3599521.3675213768</v>
          </cell>
          <cell r="DS80">
            <v>4441521.3675213773</v>
          </cell>
          <cell r="DT80">
            <v>4319213.6752136862</v>
          </cell>
          <cell r="DU80">
            <v>4311512.820512834</v>
          </cell>
          <cell r="DV80">
            <v>4638017.0940171042</v>
          </cell>
          <cell r="DW80">
            <v>4652288.0811965922</v>
          </cell>
          <cell r="DX80">
            <v>4718904.2393162511</v>
          </cell>
          <cell r="DY80">
            <v>4555471.3367521502</v>
          </cell>
          <cell r="DZ80">
            <v>4452730.3931624079</v>
          </cell>
          <cell r="EA80">
            <v>4466962.1606837725</v>
          </cell>
          <cell r="EB80">
            <v>5425282.5581196705</v>
          </cell>
          <cell r="EC80">
            <v>3898299.1675213804</v>
          </cell>
          <cell r="ED80">
            <v>4556593.5418803524</v>
          </cell>
          <cell r="EE80">
            <v>3685527.3675213773</v>
          </cell>
          <cell r="EF80">
            <v>3634446.451282064</v>
          </cell>
          <cell r="EG80">
            <v>4070974.3589743674</v>
          </cell>
          <cell r="EH80">
            <v>4445025.6410256503</v>
          </cell>
          <cell r="EI80">
            <v>4869179.4871794935</v>
          </cell>
          <cell r="EJ80">
            <v>4101076.9230769305</v>
          </cell>
          <cell r="EK80">
            <v>5073201.8803418893</v>
          </cell>
          <cell r="EL80">
            <v>4510615.3846153952</v>
          </cell>
          <cell r="EM80">
            <v>3562290.5982906064</v>
          </cell>
          <cell r="EN80">
            <v>3336273.5042735105</v>
          </cell>
          <cell r="EO80">
            <v>3932683.7606837666</v>
          </cell>
          <cell r="EP80">
            <v>5614769.2307692394</v>
          </cell>
          <cell r="EQ80">
            <v>4919512.8205128312</v>
          </cell>
          <cell r="ER80">
            <v>5904394.7888889061</v>
          </cell>
        </row>
        <row r="81">
          <cell r="W81" t="str">
            <v>Sec Sales</v>
          </cell>
          <cell r="DN81">
            <v>3531806.2735042791</v>
          </cell>
          <cell r="DO81">
            <v>2980658.8205128317</v>
          </cell>
          <cell r="DP81">
            <v>3454207.2820512895</v>
          </cell>
          <cell r="DQ81">
            <v>3194695.5726495772</v>
          </cell>
          <cell r="DR81">
            <v>3632455.897435904</v>
          </cell>
          <cell r="DS81">
            <v>4226986.9914529957</v>
          </cell>
          <cell r="DT81">
            <v>4175044.7350427443</v>
          </cell>
          <cell r="DU81">
            <v>4509236.2222222285</v>
          </cell>
          <cell r="DV81">
            <v>4765898.5128205186</v>
          </cell>
          <cell r="DW81">
            <v>5235712.0170940254</v>
          </cell>
          <cell r="DX81">
            <v>4814137.4700854812</v>
          </cell>
          <cell r="DY81">
            <v>5297760.5470085554</v>
          </cell>
          <cell r="DZ81">
            <v>4430313.7606837656</v>
          </cell>
          <cell r="EA81">
            <v>4519207.1452991562</v>
          </cell>
          <cell r="EB81">
            <v>5293941.1965812044</v>
          </cell>
          <cell r="EC81">
            <v>4697297.7435897486</v>
          </cell>
          <cell r="ED81">
            <v>4771927.0085470164</v>
          </cell>
          <cell r="EE81">
            <v>4426866.5811965894</v>
          </cell>
          <cell r="EF81">
            <v>4320668.7863247925</v>
          </cell>
          <cell r="EG81">
            <v>4217249.4358974425</v>
          </cell>
          <cell r="EH81">
            <v>4307284.2735042805</v>
          </cell>
          <cell r="EI81">
            <v>4534134.8717948766</v>
          </cell>
          <cell r="EJ81">
            <v>3908833.6752136811</v>
          </cell>
          <cell r="EK81">
            <v>4759234.0170940282</v>
          </cell>
          <cell r="EL81">
            <v>4357609.5726495786</v>
          </cell>
          <cell r="EM81">
            <v>3830262.5641025701</v>
          </cell>
          <cell r="EN81">
            <v>3863778.2905982984</v>
          </cell>
          <cell r="EO81">
            <v>3397840.8547008606</v>
          </cell>
          <cell r="EP81">
            <v>5068470.7692307821</v>
          </cell>
          <cell r="EQ81">
            <v>5277980.8547008708</v>
          </cell>
          <cell r="ER81">
            <v>5231801.5152136879</v>
          </cell>
        </row>
        <row r="82">
          <cell r="W82" t="str">
            <v>Wk End Stock</v>
          </cell>
          <cell r="DN82">
            <v>5638698.0512820529</v>
          </cell>
          <cell r="DO82">
            <v>5238846.0341880396</v>
          </cell>
          <cell r="DP82">
            <v>4613553.2820512867</v>
          </cell>
          <cell r="DQ82">
            <v>4184825.2136752219</v>
          </cell>
          <cell r="DR82">
            <v>4209451.367521381</v>
          </cell>
          <cell r="DS82">
            <v>4523403.8632478723</v>
          </cell>
          <cell r="DT82">
            <v>4716305.9487179527</v>
          </cell>
          <cell r="DU82">
            <v>4495061.2991453027</v>
          </cell>
          <cell r="DV82">
            <v>4440684.1538461605</v>
          </cell>
          <cell r="DW82">
            <v>4483813.9145299187</v>
          </cell>
          <cell r="DX82">
            <v>4617083.9145299196</v>
          </cell>
          <cell r="DY82">
            <v>4353964.5128205186</v>
          </cell>
          <cell r="DZ82">
            <v>4420377.1282051317</v>
          </cell>
          <cell r="EA82">
            <v>4283952.4957265034</v>
          </cell>
          <cell r="EB82">
            <v>4811177.9829059951</v>
          </cell>
          <cell r="EC82">
            <v>4331528.9401709456</v>
          </cell>
          <cell r="ED82">
            <v>4512174.5811965847</v>
          </cell>
          <cell r="EE82">
            <v>4210529.1965812007</v>
          </cell>
          <cell r="EF82">
            <v>4151955.7948718015</v>
          </cell>
          <cell r="EG82">
            <v>4044159.3504273579</v>
          </cell>
          <cell r="EH82">
            <v>4290568.2051282069</v>
          </cell>
          <cell r="EI82">
            <v>4632074.3589743674</v>
          </cell>
          <cell r="EJ82">
            <v>4811215.0427350495</v>
          </cell>
          <cell r="EK82">
            <v>5214379.4871794898</v>
          </cell>
          <cell r="EL82">
            <v>5374787.0085470108</v>
          </cell>
          <cell r="EM82">
            <v>5225738.1196581246</v>
          </cell>
          <cell r="EN82">
            <v>4537934.1880341936</v>
          </cell>
          <cell r="EO82">
            <v>5151657.4358974425</v>
          </cell>
          <cell r="EP82">
            <v>5863878.9743589889</v>
          </cell>
          <cell r="EQ82">
            <v>5589546.3247863362</v>
          </cell>
          <cell r="ER82">
            <v>6496023.8316239417</v>
          </cell>
        </row>
        <row r="83">
          <cell r="W83" t="str">
            <v>Pri Sales</v>
          </cell>
          <cell r="DN83">
            <v>924452.99145299243</v>
          </cell>
          <cell r="DO83">
            <v>1011375.623931625</v>
          </cell>
          <cell r="DP83">
            <v>1068547.0085470101</v>
          </cell>
          <cell r="DQ83">
            <v>1004256.410256412</v>
          </cell>
          <cell r="DR83">
            <v>1374153.8461538469</v>
          </cell>
          <cell r="DS83">
            <v>2008786.3247863282</v>
          </cell>
          <cell r="DT83">
            <v>1499726.4957264992</v>
          </cell>
          <cell r="DU83">
            <v>1668076.92307693</v>
          </cell>
          <cell r="DV83">
            <v>1424393.1623931662</v>
          </cell>
          <cell r="DW83">
            <v>1870536.1675213743</v>
          </cell>
          <cell r="DX83">
            <v>2141319.769230776</v>
          </cell>
          <cell r="DY83">
            <v>1693793.0837606892</v>
          </cell>
          <cell r="DZ83">
            <v>1709327.8290598337</v>
          </cell>
          <cell r="EA83">
            <v>1490335.1247863288</v>
          </cell>
          <cell r="EB83">
            <v>1870007.1316239368</v>
          </cell>
          <cell r="EC83">
            <v>1461966.8119658139</v>
          </cell>
          <cell r="ED83">
            <v>1639743.2786324811</v>
          </cell>
          <cell r="EE83">
            <v>1173747.5435897456</v>
          </cell>
          <cell r="EF83">
            <v>1299304.0188034209</v>
          </cell>
          <cell r="EG83">
            <v>1634222.2222222253</v>
          </cell>
          <cell r="EH83">
            <v>1453794.8717948743</v>
          </cell>
          <cell r="EI83">
            <v>1402547.0085470108</v>
          </cell>
          <cell r="EJ83">
            <v>1424478.6324786339</v>
          </cell>
          <cell r="EK83">
            <v>1575384.6153846183</v>
          </cell>
          <cell r="EL83">
            <v>1903042.735042739</v>
          </cell>
          <cell r="EM83">
            <v>1718188.0341880375</v>
          </cell>
          <cell r="EN83">
            <v>1383897.4358974369</v>
          </cell>
          <cell r="EO83">
            <v>1615367.5213675234</v>
          </cell>
          <cell r="EP83">
            <v>3113196.5811965833</v>
          </cell>
          <cell r="EQ83">
            <v>1908307.692307695</v>
          </cell>
          <cell r="ER83">
            <v>2178222.5641025687</v>
          </cell>
        </row>
        <row r="84">
          <cell r="W84" t="str">
            <v>Sec Sales</v>
          </cell>
          <cell r="DN84">
            <v>1062688.8034188077</v>
          </cell>
          <cell r="DO84">
            <v>1010910.529914534</v>
          </cell>
          <cell r="DP84">
            <v>1204217.5384615441</v>
          </cell>
          <cell r="DQ84">
            <v>1078737.0598290639</v>
          </cell>
          <cell r="DR84">
            <v>1381187.3675213717</v>
          </cell>
          <cell r="DS84">
            <v>1764825.1282051345</v>
          </cell>
          <cell r="DT84">
            <v>1661019.8290598313</v>
          </cell>
          <cell r="DU84">
            <v>1550648.5641025675</v>
          </cell>
          <cell r="DV84">
            <v>1669615.1452991506</v>
          </cell>
          <cell r="DW84">
            <v>1950882.8547008582</v>
          </cell>
          <cell r="DX84">
            <v>1993247.1794871825</v>
          </cell>
          <cell r="DY84">
            <v>1995291.675213682</v>
          </cell>
          <cell r="DZ84">
            <v>1710144.1538461572</v>
          </cell>
          <cell r="EA84">
            <v>1655225.5384615425</v>
          </cell>
          <cell r="EB84">
            <v>2067745.4700854758</v>
          </cell>
          <cell r="EC84">
            <v>1666505.5555555616</v>
          </cell>
          <cell r="ED84">
            <v>1561840.3418803446</v>
          </cell>
          <cell r="EE84">
            <v>1559659.7606837635</v>
          </cell>
          <cell r="EF84">
            <v>1489240.7350427394</v>
          </cell>
          <cell r="EG84">
            <v>1537502.8205128242</v>
          </cell>
          <cell r="EH84">
            <v>1514150.2564102567</v>
          </cell>
          <cell r="EI84">
            <v>1569739.6581196622</v>
          </cell>
          <cell r="EJ84">
            <v>1524407.0085470108</v>
          </cell>
          <cell r="EK84">
            <v>1671500</v>
          </cell>
          <cell r="EL84">
            <v>1678535.7264957305</v>
          </cell>
          <cell r="EM84">
            <v>1528875.7264957312</v>
          </cell>
          <cell r="EN84">
            <v>1637241.5384615425</v>
          </cell>
          <cell r="EO84">
            <v>1489698.2905982938</v>
          </cell>
          <cell r="EP84">
            <v>2489631.7948717983</v>
          </cell>
          <cell r="EQ84">
            <v>2112003.5897435942</v>
          </cell>
          <cell r="ER84">
            <v>2152607.1794871837</v>
          </cell>
        </row>
        <row r="85">
          <cell r="W85" t="str">
            <v>Wk End Stock</v>
          </cell>
          <cell r="DN85">
            <v>2331145.2136752177</v>
          </cell>
          <cell r="DO85">
            <v>2338762.3589743613</v>
          </cell>
          <cell r="DP85">
            <v>2248197.8119658157</v>
          </cell>
          <cell r="DQ85">
            <v>2212307.1282051336</v>
          </cell>
          <cell r="DR85">
            <v>2318362.4957265002</v>
          </cell>
          <cell r="DS85">
            <v>2570253.7777777794</v>
          </cell>
          <cell r="DT85">
            <v>2438799.3675213726</v>
          </cell>
          <cell r="DU85">
            <v>2563338.8376068436</v>
          </cell>
          <cell r="DV85">
            <v>2385296.2222222257</v>
          </cell>
          <cell r="DW85">
            <v>2584431.6068376107</v>
          </cell>
          <cell r="DX85">
            <v>2823171.7948717978</v>
          </cell>
          <cell r="DY85">
            <v>2627204.9059829139</v>
          </cell>
          <cell r="DZ85">
            <v>2642915.2649572711</v>
          </cell>
          <cell r="EA85">
            <v>2496954.6837606896</v>
          </cell>
          <cell r="EB85">
            <v>2459746.6837606891</v>
          </cell>
          <cell r="EC85">
            <v>2402596.5470085554</v>
          </cell>
          <cell r="ED85">
            <v>2554473.8461538521</v>
          </cell>
          <cell r="EE85">
            <v>2371311.5213675248</v>
          </cell>
          <cell r="EF85">
            <v>2323141.5726495781</v>
          </cell>
          <cell r="EG85">
            <v>2424354.9743589796</v>
          </cell>
          <cell r="EH85">
            <v>2376442.9059829097</v>
          </cell>
          <cell r="EI85">
            <v>2216117.7777777822</v>
          </cell>
          <cell r="EJ85">
            <v>2190821.8803418847</v>
          </cell>
          <cell r="EK85">
            <v>2214189.4017094062</v>
          </cell>
          <cell r="EL85">
            <v>2462892.9914529948</v>
          </cell>
          <cell r="EM85">
            <v>2663265.1282051336</v>
          </cell>
          <cell r="EN85">
            <v>2332339.8290598309</v>
          </cell>
          <cell r="EO85">
            <v>2540709.9145299178</v>
          </cell>
          <cell r="EP85">
            <v>3210890.0854700906</v>
          </cell>
          <cell r="EQ85">
            <v>3070469.7435897491</v>
          </cell>
          <cell r="ER85">
            <v>3162862.9059829097</v>
          </cell>
        </row>
        <row r="89">
          <cell r="W89" t="str">
            <v>Pri Sales</v>
          </cell>
          <cell r="CC89">
            <v>500239.38461538468</v>
          </cell>
          <cell r="CE89">
            <v>391143.89743589802</v>
          </cell>
          <cell r="CF89">
            <v>343111.79487179528</v>
          </cell>
          <cell r="CG89">
            <v>401511.17948717985</v>
          </cell>
          <cell r="CH89">
            <v>346116.10471794917</v>
          </cell>
          <cell r="CI89">
            <v>278768.92307692312</v>
          </cell>
          <cell r="CJ89">
            <v>269110.73403589497</v>
          </cell>
          <cell r="CK89">
            <v>481683.89743589773</v>
          </cell>
          <cell r="CL89">
            <v>309774.1538461544</v>
          </cell>
          <cell r="CM89">
            <v>350621.12820512813</v>
          </cell>
          <cell r="CN89">
            <v>422573.12820512871</v>
          </cell>
          <cell r="CO89">
            <v>328965.94871794898</v>
          </cell>
          <cell r="CP89">
            <v>565760.717948718</v>
          </cell>
          <cell r="CQ89">
            <v>630820.1025641025</v>
          </cell>
          <cell r="CR89">
            <v>1076544.1025641025</v>
          </cell>
          <cell r="CS89">
            <v>659540.61538461607</v>
          </cell>
          <cell r="CT89">
            <v>83145.08108108108</v>
          </cell>
          <cell r="CU89">
            <v>799850.16216216201</v>
          </cell>
          <cell r="CV89">
            <v>210178.37837837843</v>
          </cell>
          <cell r="CW89">
            <v>415243.67567567527</v>
          </cell>
          <cell r="CX89">
            <v>294753.94594594586</v>
          </cell>
          <cell r="CY89">
            <v>117856.75675675685</v>
          </cell>
          <cell r="CZ89">
            <v>237277.93513513511</v>
          </cell>
          <cell r="DA89">
            <v>382227.24983783759</v>
          </cell>
          <cell r="DB89">
            <v>325046.99632432422</v>
          </cell>
          <cell r="DC89">
            <v>547643.28216216178</v>
          </cell>
          <cell r="DD89">
            <v>291036.3717837836</v>
          </cell>
          <cell r="DE89">
            <v>314864.10810810805</v>
          </cell>
          <cell r="DF89">
            <v>566155.35135135066</v>
          </cell>
          <cell r="DG89">
            <v>412646.5238918917</v>
          </cell>
          <cell r="DH89">
            <v>550677.73589189153</v>
          </cell>
          <cell r="DI89">
            <v>271924.87524324347</v>
          </cell>
          <cell r="DJ89">
            <v>403122.91891891876</v>
          </cell>
          <cell r="DK89">
            <v>330284.43243243208</v>
          </cell>
          <cell r="DL89">
            <v>474176.64864864829</v>
          </cell>
          <cell r="DM89">
            <v>413962.81081081042</v>
          </cell>
          <cell r="DN89">
            <v>536912.44281081075</v>
          </cell>
          <cell r="DO89">
            <v>504710.16216216143</v>
          </cell>
          <cell r="DP89">
            <v>543088.98335135065</v>
          </cell>
          <cell r="DQ89">
            <v>297734.05405405402</v>
          </cell>
          <cell r="DR89">
            <v>410104.97297297249</v>
          </cell>
          <cell r="DS89">
            <v>635811.35135135031</v>
          </cell>
          <cell r="DT89">
            <v>209132.12324324323</v>
          </cell>
          <cell r="DU89">
            <v>370182.78756756749</v>
          </cell>
          <cell r="DV89">
            <v>285199.14713513531</v>
          </cell>
          <cell r="DW89">
            <v>462404.62497297261</v>
          </cell>
          <cell r="DX89">
            <v>288360.0432432433</v>
          </cell>
          <cell r="DY89">
            <v>373419.35135135113</v>
          </cell>
          <cell r="DZ89">
            <v>458348.10810810799</v>
          </cell>
          <cell r="EA89">
            <v>464273.08108108072</v>
          </cell>
          <cell r="EB89">
            <v>810271.89189189172</v>
          </cell>
          <cell r="EC89">
            <v>304414.05405405391</v>
          </cell>
          <cell r="ED89">
            <v>277753.94594594586</v>
          </cell>
          <cell r="EE89">
            <v>348256.64864864835</v>
          </cell>
          <cell r="EF89">
            <v>316925.83783783752</v>
          </cell>
          <cell r="EG89">
            <v>274282.70270270249</v>
          </cell>
          <cell r="EH89">
            <v>344789.5238918917</v>
          </cell>
          <cell r="EI89">
            <v>326983.66054054047</v>
          </cell>
          <cell r="EJ89">
            <v>373744.75675675657</v>
          </cell>
          <cell r="EK89">
            <v>518777.76864864846</v>
          </cell>
          <cell r="EL89">
            <v>380083.611135135</v>
          </cell>
          <cell r="EM89">
            <v>373540.70270270243</v>
          </cell>
          <cell r="EN89">
            <v>333522.20616216207</v>
          </cell>
          <cell r="EO89">
            <v>818700.91459459497</v>
          </cell>
          <cell r="EP89">
            <v>814627.35135135078</v>
          </cell>
          <cell r="EQ89">
            <v>683960.2702702696</v>
          </cell>
          <cell r="ER89">
            <v>633360.43902702688</v>
          </cell>
        </row>
        <row r="90">
          <cell r="W90" t="str">
            <v>Sec Sales</v>
          </cell>
          <cell r="CC90">
            <v>522695.69025641074</v>
          </cell>
          <cell r="CE90">
            <v>411286.97723077005</v>
          </cell>
          <cell r="CF90">
            <v>395960.37066666759</v>
          </cell>
          <cell r="CG90">
            <v>350890.33948718035</v>
          </cell>
          <cell r="CH90">
            <v>338241.72933333425</v>
          </cell>
          <cell r="CI90">
            <v>328094.67866666737</v>
          </cell>
          <cell r="CJ90">
            <v>295012.11343380448</v>
          </cell>
          <cell r="CK90">
            <v>429116.30646153889</v>
          </cell>
          <cell r="CL90">
            <v>363410.37969230791</v>
          </cell>
          <cell r="CM90">
            <v>464737.41035897518</v>
          </cell>
          <cell r="CN90">
            <v>387559.56082051311</v>
          </cell>
          <cell r="CO90">
            <v>418025.95917948789</v>
          </cell>
          <cell r="CP90">
            <v>427375.00943589839</v>
          </cell>
          <cell r="CQ90">
            <v>407629.38851282041</v>
          </cell>
          <cell r="CR90">
            <v>761488.10441025603</v>
          </cell>
          <cell r="CS90">
            <v>692157.05507692276</v>
          </cell>
          <cell r="CT90">
            <v>123431.77405405411</v>
          </cell>
          <cell r="CU90">
            <v>582036.43567567552</v>
          </cell>
          <cell r="CV90">
            <v>281242.29372972943</v>
          </cell>
          <cell r="CW90">
            <v>337534.36756756739</v>
          </cell>
          <cell r="CX90">
            <v>284991.62745945947</v>
          </cell>
          <cell r="CY90">
            <v>363303.83048648649</v>
          </cell>
          <cell r="CZ90">
            <v>353624.81437837845</v>
          </cell>
          <cell r="DA90">
            <v>424721.23610810807</v>
          </cell>
          <cell r="DB90">
            <v>356024.91102702689</v>
          </cell>
          <cell r="DC90">
            <v>422972.00248648628</v>
          </cell>
          <cell r="DD90">
            <v>408372.28151351336</v>
          </cell>
          <cell r="DE90">
            <v>388940.04075675609</v>
          </cell>
          <cell r="DF90">
            <v>582928.3377297289</v>
          </cell>
          <cell r="DG90">
            <v>426763.64237837843</v>
          </cell>
          <cell r="DH90">
            <v>544599.26616216148</v>
          </cell>
          <cell r="DI90">
            <v>401088.16410810786</v>
          </cell>
          <cell r="DJ90">
            <v>382179.4201081082</v>
          </cell>
          <cell r="DK90">
            <v>364161.88075675658</v>
          </cell>
          <cell r="DL90">
            <v>357511.69827026973</v>
          </cell>
          <cell r="DM90">
            <v>405665.15837837744</v>
          </cell>
          <cell r="DN90">
            <v>458512.17827026988</v>
          </cell>
          <cell r="DO90">
            <v>450029.19859459437</v>
          </cell>
          <cell r="DP90">
            <v>443363.19394594542</v>
          </cell>
          <cell r="DQ90">
            <v>432460.28994594573</v>
          </cell>
          <cell r="DR90">
            <v>400636.43199999933</v>
          </cell>
          <cell r="DS90">
            <v>544014.45048648631</v>
          </cell>
          <cell r="DT90">
            <v>355322.76681081072</v>
          </cell>
          <cell r="DU90">
            <v>389409.02983783733</v>
          </cell>
          <cell r="DV90">
            <v>378904.59913513489</v>
          </cell>
          <cell r="DW90">
            <v>479459.43891891866</v>
          </cell>
          <cell r="DX90">
            <v>331983.98540540534</v>
          </cell>
          <cell r="DY90">
            <v>479178.72140540485</v>
          </cell>
          <cell r="DZ90">
            <v>404370.78908108087</v>
          </cell>
          <cell r="EA90">
            <v>442702.64183783747</v>
          </cell>
          <cell r="EB90">
            <v>718168.36140540487</v>
          </cell>
          <cell r="EC90">
            <v>311364.82475675672</v>
          </cell>
          <cell r="ED90">
            <v>464431.27037837752</v>
          </cell>
          <cell r="EE90">
            <v>337922.66962162155</v>
          </cell>
          <cell r="EF90">
            <v>328261.65318918874</v>
          </cell>
          <cell r="EG90">
            <v>315776.10864864843</v>
          </cell>
          <cell r="EH90">
            <v>377203.10367567511</v>
          </cell>
          <cell r="EI90">
            <v>361857.94313513458</v>
          </cell>
          <cell r="EJ90">
            <v>457162.56843243202</v>
          </cell>
          <cell r="EK90">
            <v>514974.5474594594</v>
          </cell>
          <cell r="EL90">
            <v>393665.07578378421</v>
          </cell>
          <cell r="EM90">
            <v>407141.36367567594</v>
          </cell>
          <cell r="EN90">
            <v>495186.19945945981</v>
          </cell>
          <cell r="EO90">
            <v>338215.30410810787</v>
          </cell>
          <cell r="EP90">
            <v>559613.50086486398</v>
          </cell>
          <cell r="EQ90">
            <v>537180.51935135084</v>
          </cell>
          <cell r="ER90">
            <v>330424.46367567504</v>
          </cell>
        </row>
        <row r="91">
          <cell r="W91" t="str">
            <v>Wk End Stock</v>
          </cell>
          <cell r="CC91">
            <v>895797.26830769202</v>
          </cell>
          <cell r="CE91">
            <v>875654.30594871624</v>
          </cell>
          <cell r="CF91">
            <v>822907.62092307594</v>
          </cell>
          <cell r="CG91">
            <v>873528.82523076795</v>
          </cell>
          <cell r="CH91">
            <v>881403.58102564141</v>
          </cell>
          <cell r="CI91">
            <v>832077.50400000054</v>
          </cell>
          <cell r="CJ91">
            <v>934316.61611630733</v>
          </cell>
          <cell r="CK91">
            <v>835209.92769230728</v>
          </cell>
          <cell r="CL91">
            <v>781574.22738461476</v>
          </cell>
          <cell r="CM91">
            <v>705680.2453333328</v>
          </cell>
          <cell r="CN91">
            <v>707196.14297435817</v>
          </cell>
          <cell r="CO91">
            <v>618135.70882051287</v>
          </cell>
          <cell r="CP91">
            <v>775701.76882051246</v>
          </cell>
          <cell r="CQ91">
            <v>668823.47487179597</v>
          </cell>
          <cell r="CR91">
            <v>1211711.3012307673</v>
          </cell>
          <cell r="CS91">
            <v>1179095.1678974342</v>
          </cell>
          <cell r="CT91">
            <v>358092.75340540538</v>
          </cell>
          <cell r="CU91">
            <v>1434905.8679999989</v>
          </cell>
          <cell r="CV91">
            <v>1404736.4243243211</v>
          </cell>
          <cell r="CW91">
            <v>1437733.641621619</v>
          </cell>
          <cell r="CX91">
            <v>1198327.0391351341</v>
          </cell>
          <cell r="CY91">
            <v>1244388.1815135123</v>
          </cell>
          <cell r="CZ91">
            <v>1128041.7642162153</v>
          </cell>
          <cell r="DA91">
            <v>1082775.9721081073</v>
          </cell>
          <cell r="DB91">
            <v>1051798.1343783783</v>
          </cell>
          <cell r="DC91">
            <v>1174309.5010810795</v>
          </cell>
          <cell r="DD91">
            <v>1058459.2646486487</v>
          </cell>
          <cell r="DE91">
            <v>986909.35016216256</v>
          </cell>
          <cell r="DF91">
            <v>970740.23567567661</v>
          </cell>
          <cell r="DG91">
            <v>751031.26713513571</v>
          </cell>
          <cell r="DH91">
            <v>921597.50994594547</v>
          </cell>
          <cell r="DI91">
            <v>865572.43729729613</v>
          </cell>
          <cell r="DJ91">
            <v>881800.36598198139</v>
          </cell>
          <cell r="DK91">
            <v>852344.18854053912</v>
          </cell>
          <cell r="DL91">
            <v>973334.31124324212</v>
          </cell>
          <cell r="DM91">
            <v>981708.55221621483</v>
          </cell>
          <cell r="DN91">
            <v>1060109.0476756752</v>
          </cell>
          <cell r="DO91">
            <v>1109256.1076756748</v>
          </cell>
          <cell r="DP91">
            <v>1208552.7707027004</v>
          </cell>
          <cell r="DQ91">
            <v>1073734.2249729717</v>
          </cell>
          <cell r="DR91">
            <v>1095032.0031351335</v>
          </cell>
          <cell r="DS91">
            <v>1187489.8014054056</v>
          </cell>
          <cell r="DT91">
            <v>1041299.1419459452</v>
          </cell>
          <cell r="DU91">
            <v>1026620.2064864864</v>
          </cell>
          <cell r="DV91">
            <v>928642.53124324244</v>
          </cell>
          <cell r="DW91">
            <v>916124.69481081062</v>
          </cell>
          <cell r="DX91">
            <v>864577.59772972972</v>
          </cell>
          <cell r="DY91">
            <v>836337.38281081081</v>
          </cell>
          <cell r="DZ91">
            <v>895733.56670270266</v>
          </cell>
          <cell r="EA91">
            <v>916819.63578378293</v>
          </cell>
          <cell r="EB91">
            <v>1001194.68</v>
          </cell>
          <cell r="EC91">
            <v>996244.08399999922</v>
          </cell>
          <cell r="ED91">
            <v>796831.96637837763</v>
          </cell>
          <cell r="EE91">
            <v>825239.7817297288</v>
          </cell>
          <cell r="EF91">
            <v>846903.83329729585</v>
          </cell>
          <cell r="EG91">
            <v>805564.29632432328</v>
          </cell>
          <cell r="EH91">
            <v>773197.960108108</v>
          </cell>
          <cell r="EI91">
            <v>740647.08659459394</v>
          </cell>
          <cell r="EJ91">
            <v>658273.23902702646</v>
          </cell>
          <cell r="EK91">
            <v>649523.30172972882</v>
          </cell>
          <cell r="EL91">
            <v>637141.91416216118</v>
          </cell>
          <cell r="EM91">
            <v>579811.2155675668</v>
          </cell>
          <cell r="EN91">
            <v>436417.43383783748</v>
          </cell>
          <cell r="EO91">
            <v>921075.94572972949</v>
          </cell>
          <cell r="EP91">
            <v>1078674.5740540528</v>
          </cell>
          <cell r="EQ91">
            <v>1190141.6307027021</v>
          </cell>
          <cell r="ER91">
            <v>1473271.8752432412</v>
          </cell>
        </row>
        <row r="98">
          <cell r="W98" t="str">
            <v>Pri Sales</v>
          </cell>
          <cell r="CC98">
            <v>696936.92307692242</v>
          </cell>
          <cell r="CE98">
            <v>672505.3298461535</v>
          </cell>
          <cell r="CF98">
            <v>566871.28769230738</v>
          </cell>
          <cell r="CG98">
            <v>503202.15384615364</v>
          </cell>
          <cell r="CH98">
            <v>872448.38512820529</v>
          </cell>
          <cell r="CI98">
            <v>897469.23076923087</v>
          </cell>
          <cell r="CJ98">
            <v>702195.55928406201</v>
          </cell>
          <cell r="CK98">
            <v>1423450.1538461552</v>
          </cell>
          <cell r="CL98">
            <v>1140670.461538461</v>
          </cell>
          <cell r="CM98">
            <v>1105969.8854358965</v>
          </cell>
          <cell r="CN98">
            <v>1088621.025641025</v>
          </cell>
          <cell r="CO98">
            <v>1407610.2564102574</v>
          </cell>
          <cell r="CP98">
            <v>1899034.9743589719</v>
          </cell>
          <cell r="CQ98">
            <v>1473307.7948717957</v>
          </cell>
          <cell r="CR98">
            <v>1926674.4102564096</v>
          </cell>
          <cell r="CS98">
            <v>1655200</v>
          </cell>
          <cell r="CT98">
            <v>122645.83783783784</v>
          </cell>
          <cell r="CU98">
            <v>2315794.0540540549</v>
          </cell>
          <cell r="CV98">
            <v>1017758.2697297299</v>
          </cell>
          <cell r="CW98">
            <v>976007.8918918923</v>
          </cell>
          <cell r="CX98">
            <v>1323122.3783783787</v>
          </cell>
          <cell r="CY98">
            <v>780541.83783783799</v>
          </cell>
          <cell r="CZ98">
            <v>1216846.216216217</v>
          </cell>
          <cell r="DA98">
            <v>1457014.9189189188</v>
          </cell>
          <cell r="DB98">
            <v>1286540.18918919</v>
          </cell>
          <cell r="DC98">
            <v>989057.8195675679</v>
          </cell>
          <cell r="DD98">
            <v>1017196.4993513518</v>
          </cell>
          <cell r="DE98">
            <v>1065368.117297298</v>
          </cell>
          <cell r="DF98">
            <v>993216.22356756753</v>
          </cell>
          <cell r="DG98">
            <v>1106409.9179459461</v>
          </cell>
          <cell r="DH98">
            <v>1313310.0779459465</v>
          </cell>
          <cell r="DI98">
            <v>873311.49664864794</v>
          </cell>
          <cell r="DJ98">
            <v>684707.49664864875</v>
          </cell>
          <cell r="DK98">
            <v>670288.57405405422</v>
          </cell>
          <cell r="DL98">
            <v>484605.4425945949</v>
          </cell>
          <cell r="DM98">
            <v>543464.52735135134</v>
          </cell>
          <cell r="DN98">
            <v>717124.02432432445</v>
          </cell>
          <cell r="DO98">
            <v>641924.36151351349</v>
          </cell>
          <cell r="DP98">
            <v>423067.57081081055</v>
          </cell>
          <cell r="DQ98">
            <v>274568.9491891893</v>
          </cell>
          <cell r="DR98">
            <v>353088.6486486487</v>
          </cell>
          <cell r="DS98">
            <v>552861.72972972982</v>
          </cell>
          <cell r="DT98">
            <v>715661.78378378355</v>
          </cell>
          <cell r="DU98">
            <v>706521.20140540577</v>
          </cell>
          <cell r="DV98">
            <v>366258.90594594588</v>
          </cell>
          <cell r="DW98">
            <v>652971.02167567518</v>
          </cell>
          <cell r="DX98">
            <v>660285.78010810795</v>
          </cell>
          <cell r="DY98">
            <v>1593645.2432432445</v>
          </cell>
          <cell r="DZ98">
            <v>2130517.5972973029</v>
          </cell>
          <cell r="EA98">
            <v>1934726.7649729799</v>
          </cell>
          <cell r="EB98">
            <v>3397460.8632432455</v>
          </cell>
          <cell r="EC98">
            <v>1054713.5371621638</v>
          </cell>
          <cell r="ED98">
            <v>976039.79413513641</v>
          </cell>
          <cell r="EE98">
            <v>1179805.4073513525</v>
          </cell>
          <cell r="EF98">
            <v>1241605.0783783803</v>
          </cell>
          <cell r="EG98">
            <v>1357421.6780810836</v>
          </cell>
          <cell r="EH98">
            <v>2519073.4429729804</v>
          </cell>
          <cell r="EI98">
            <v>2308319.9459459512</v>
          </cell>
          <cell r="EJ98">
            <v>2471447.4828108121</v>
          </cell>
          <cell r="EK98">
            <v>3396029.0950270286</v>
          </cell>
          <cell r="EL98">
            <v>2002920.3287297338</v>
          </cell>
          <cell r="EM98">
            <v>2923894.2289729775</v>
          </cell>
          <cell r="EN98">
            <v>1808218.5121621641</v>
          </cell>
          <cell r="EO98">
            <v>4807935.0742702838</v>
          </cell>
          <cell r="EP98">
            <v>4053262.9037837922</v>
          </cell>
          <cell r="EQ98">
            <v>3789225.5098378402</v>
          </cell>
          <cell r="ER98">
            <v>4429257.1525405506</v>
          </cell>
        </row>
        <row r="99">
          <cell r="W99" t="str">
            <v>Sec Sales</v>
          </cell>
          <cell r="CC99">
            <v>837291.07210256625</v>
          </cell>
          <cell r="CE99">
            <v>596786.91487179522</v>
          </cell>
          <cell r="CF99">
            <v>643740.57569230825</v>
          </cell>
          <cell r="CG99">
            <v>495494.75035897479</v>
          </cell>
          <cell r="CH99">
            <v>873283.23302564304</v>
          </cell>
          <cell r="CI99">
            <v>841941.25948718109</v>
          </cell>
          <cell r="CJ99">
            <v>650148.4375618397</v>
          </cell>
          <cell r="CK99">
            <v>1339685.9170256399</v>
          </cell>
          <cell r="CL99">
            <v>1084173.0773333355</v>
          </cell>
          <cell r="CM99">
            <v>1210718.019897436</v>
          </cell>
          <cell r="CN99">
            <v>1258812.1333333324</v>
          </cell>
          <cell r="CO99">
            <v>1521847.387076922</v>
          </cell>
          <cell r="CP99">
            <v>1412143.7845128181</v>
          </cell>
          <cell r="CQ99">
            <v>938382.6212307699</v>
          </cell>
          <cell r="CR99">
            <v>1985592.3417435861</v>
          </cell>
          <cell r="CS99">
            <v>1721489.0792820496</v>
          </cell>
          <cell r="CT99">
            <v>129627.58248648643</v>
          </cell>
          <cell r="CU99">
            <v>2467471.301405408</v>
          </cell>
          <cell r="CV99">
            <v>1016698.8736216252</v>
          </cell>
          <cell r="CW99">
            <v>1240570.154378382</v>
          </cell>
          <cell r="CX99">
            <v>1035751.1433513537</v>
          </cell>
          <cell r="CY99">
            <v>1002462.7964324338</v>
          </cell>
          <cell r="CZ99">
            <v>1177596.2944864875</v>
          </cell>
          <cell r="DA99">
            <v>1439201.9387027042</v>
          </cell>
          <cell r="DB99">
            <v>1112800.6638918933</v>
          </cell>
          <cell r="DC99">
            <v>1230673.3129729761</v>
          </cell>
          <cell r="DD99">
            <v>989154.88594594761</v>
          </cell>
          <cell r="DE99">
            <v>920630.05286486575</v>
          </cell>
          <cell r="DF99">
            <v>1117592.5250810827</v>
          </cell>
          <cell r="DG99">
            <v>1015889.1045405408</v>
          </cell>
          <cell r="DH99">
            <v>1263494.544648652</v>
          </cell>
          <cell r="DI99">
            <v>803822.20670270454</v>
          </cell>
          <cell r="DJ99">
            <v>620181.75726126158</v>
          </cell>
          <cell r="DK99">
            <v>585730.01351351431</v>
          </cell>
          <cell r="DL99">
            <v>562977.73664864816</v>
          </cell>
          <cell r="DM99">
            <v>543438.39513513516</v>
          </cell>
          <cell r="DN99">
            <v>526636.1928648653</v>
          </cell>
          <cell r="DO99">
            <v>479015.77102702711</v>
          </cell>
          <cell r="DP99">
            <v>607758.19956756802</v>
          </cell>
          <cell r="DQ99">
            <v>595842.81470270385</v>
          </cell>
          <cell r="DR99">
            <v>548900.70086486498</v>
          </cell>
          <cell r="DS99">
            <v>488405.87805405405</v>
          </cell>
          <cell r="DT99">
            <v>573054.81243243278</v>
          </cell>
          <cell r="DU99">
            <v>719257.73670270364</v>
          </cell>
          <cell r="DV99">
            <v>511690.15664864867</v>
          </cell>
          <cell r="DW99">
            <v>886746.76589189516</v>
          </cell>
          <cell r="DX99">
            <v>707226.92951351416</v>
          </cell>
          <cell r="DY99">
            <v>1101072.1702162202</v>
          </cell>
          <cell r="DZ99">
            <v>1373484.077351358</v>
          </cell>
          <cell r="EA99">
            <v>1546791.8493783846</v>
          </cell>
          <cell r="EB99">
            <v>2250408.6836486524</v>
          </cell>
          <cell r="EC99">
            <v>1638672.4595675743</v>
          </cell>
          <cell r="ED99">
            <v>1507165.461108115</v>
          </cell>
          <cell r="EE99">
            <v>1515733.8510540619</v>
          </cell>
          <cell r="EF99">
            <v>1632429.7114054111</v>
          </cell>
          <cell r="EG99">
            <v>1631266.8985675727</v>
          </cell>
          <cell r="EH99">
            <v>2106408.5914324401</v>
          </cell>
          <cell r="EI99">
            <v>2364035.8278378439</v>
          </cell>
          <cell r="EJ99">
            <v>2882148.1384864897</v>
          </cell>
          <cell r="EK99">
            <v>3065345.3466756819</v>
          </cell>
          <cell r="EL99">
            <v>2651607.7050810847</v>
          </cell>
          <cell r="EM99">
            <v>3012318.5211081072</v>
          </cell>
          <cell r="EN99">
            <v>2284392.8218378429</v>
          </cell>
          <cell r="EO99">
            <v>3569764.6340000005</v>
          </cell>
          <cell r="EP99">
            <v>3647351.1580270235</v>
          </cell>
          <cell r="EQ99">
            <v>3541703.7535135141</v>
          </cell>
          <cell r="ER99">
            <v>2971396.0437297262</v>
          </cell>
        </row>
        <row r="100">
          <cell r="W100" t="str">
            <v>Wk End Stock</v>
          </cell>
          <cell r="CC100">
            <v>1530712.2768205111</v>
          </cell>
          <cell r="CE100">
            <v>1606429.4809230771</v>
          </cell>
          <cell r="CF100">
            <v>1531485.9069743615</v>
          </cell>
          <cell r="CG100">
            <v>1538484.7894359</v>
          </cell>
          <cell r="CH100">
            <v>1537650.0905641024</v>
          </cell>
          <cell r="CI100">
            <v>1593178.3873846172</v>
          </cell>
          <cell r="CJ100">
            <v>1686730.7519662019</v>
          </cell>
          <cell r="CK100">
            <v>1721740.6941538479</v>
          </cell>
          <cell r="CL100">
            <v>1778351.6467692319</v>
          </cell>
          <cell r="CM100">
            <v>1673603.2623589737</v>
          </cell>
          <cell r="CN100">
            <v>1503412.7431794861</v>
          </cell>
          <cell r="CO100">
            <v>1389174.8899487159</v>
          </cell>
          <cell r="CP100">
            <v>1889025.1954871784</v>
          </cell>
          <cell r="CQ100">
            <v>1575430.7616410253</v>
          </cell>
          <cell r="CR100">
            <v>2180425.6659487183</v>
          </cell>
          <cell r="CS100">
            <v>2114136.6207179483</v>
          </cell>
          <cell r="CT100">
            <v>460303.5102702704</v>
          </cell>
          <cell r="CU100">
            <v>2044171.2302702728</v>
          </cell>
          <cell r="CV100">
            <v>2106001.5955675724</v>
          </cell>
          <cell r="CW100">
            <v>1798566.2942702738</v>
          </cell>
          <cell r="CX100">
            <v>2038212.7152432469</v>
          </cell>
          <cell r="CY100">
            <v>1893899.7582702716</v>
          </cell>
          <cell r="CZ100">
            <v>1938259.3520000025</v>
          </cell>
          <cell r="DA100">
            <v>1947072.267351354</v>
          </cell>
          <cell r="DB100">
            <v>2120812.4651891897</v>
          </cell>
          <cell r="DC100">
            <v>1901465.1085405445</v>
          </cell>
          <cell r="DD100">
            <v>1941476.8351351398</v>
          </cell>
          <cell r="DE100">
            <v>2090480.31675676</v>
          </cell>
          <cell r="DF100">
            <v>1962801.8312432473</v>
          </cell>
          <cell r="DG100">
            <v>1460545.5848648665</v>
          </cell>
          <cell r="DH100">
            <v>2036063.0620540564</v>
          </cell>
          <cell r="DI100">
            <v>2149925.3474594643</v>
          </cell>
          <cell r="DJ100">
            <v>2209080.0114594642</v>
          </cell>
          <cell r="DK100">
            <v>2227412.8267027065</v>
          </cell>
          <cell r="DL100">
            <v>2206644.4431351381</v>
          </cell>
          <cell r="DM100">
            <v>2206670.1335135177</v>
          </cell>
          <cell r="DN100">
            <v>2397158.2966486537</v>
          </cell>
          <cell r="DO100">
            <v>2537836.3582702763</v>
          </cell>
          <cell r="DP100">
            <v>2352430.9412972997</v>
          </cell>
          <cell r="DQ100">
            <v>2031156.0121081106</v>
          </cell>
          <cell r="DR100">
            <v>2080536.7513513591</v>
          </cell>
          <cell r="DS100">
            <v>2150982.2193513568</v>
          </cell>
          <cell r="DT100">
            <v>2293571.096216226</v>
          </cell>
          <cell r="DU100">
            <v>2316115.973675685</v>
          </cell>
          <cell r="DV100">
            <v>2157720.8359459541</v>
          </cell>
          <cell r="DW100">
            <v>1935526.0124324348</v>
          </cell>
          <cell r="DX100">
            <v>2044668.4658378453</v>
          </cell>
          <cell r="DY100">
            <v>2593898.7663783836</v>
          </cell>
          <cell r="DZ100">
            <v>3319932.382297304</v>
          </cell>
          <cell r="EA100">
            <v>3739558.8900810876</v>
          </cell>
          <cell r="EB100">
            <v>4969764.8477027211</v>
          </cell>
          <cell r="EC100">
            <v>4533778.6666756831</v>
          </cell>
          <cell r="ED100">
            <v>4038654.0047837892</v>
          </cell>
          <cell r="EE100">
            <v>3796270.9205946014</v>
          </cell>
          <cell r="EF100">
            <v>3531723.6050540633</v>
          </cell>
          <cell r="EG100">
            <v>3264354.8845135174</v>
          </cell>
          <cell r="EH100">
            <v>3679989.1967567615</v>
          </cell>
          <cell r="EI100">
            <v>3630638.9634864898</v>
          </cell>
          <cell r="EJ100">
            <v>3341747.5755135179</v>
          </cell>
          <cell r="EK100">
            <v>3669364.3859729795</v>
          </cell>
          <cell r="EL100">
            <v>3002720.1415946037</v>
          </cell>
          <cell r="EM100">
            <v>2978896.0923783802</v>
          </cell>
          <cell r="EN100">
            <v>2526868.0175405471</v>
          </cell>
          <cell r="EO100">
            <v>3794500.5468918965</v>
          </cell>
          <cell r="EP100">
            <v>4361751.0295945918</v>
          </cell>
          <cell r="EQ100">
            <v>4624094.5837567551</v>
          </cell>
          <cell r="ER100">
            <v>6088245.0851351516</v>
          </cell>
        </row>
      </sheetData>
      <sheetData sheetId="4">
        <row r="52">
          <cell r="V52" t="str">
            <v>Pri Sales</v>
          </cell>
          <cell r="AO52">
            <v>7697451.7805128191</v>
          </cell>
          <cell r="AP52">
            <v>9947024.1438974328</v>
          </cell>
          <cell r="AQ52">
            <v>10624146.66242736</v>
          </cell>
          <cell r="AR52">
            <v>11793893.307521364</v>
          </cell>
          <cell r="AS52">
            <v>11559732.809025632</v>
          </cell>
          <cell r="AT52">
            <v>10593706.129504276</v>
          </cell>
          <cell r="AU52">
            <v>3469035.1130940169</v>
          </cell>
          <cell r="AV52">
            <v>4120896.9000341878</v>
          </cell>
          <cell r="AW52">
            <v>5568006.8995555546</v>
          </cell>
          <cell r="AX52">
            <v>10922828.426085472</v>
          </cell>
          <cell r="AY52">
            <v>13152001.73039316</v>
          </cell>
          <cell r="AZ52">
            <v>11530253.421059826</v>
          </cell>
          <cell r="BA52">
            <v>12078431.903213672</v>
          </cell>
          <cell r="BB52">
            <v>10860966.504000001</v>
          </cell>
          <cell r="BC52">
            <v>11368689.422290619</v>
          </cell>
          <cell r="BD52">
            <v>10365563.459008558</v>
          </cell>
          <cell r="BE52">
            <v>13277373.337487165</v>
          </cell>
          <cell r="BF52">
            <v>11126103.412957268</v>
          </cell>
          <cell r="BG52">
            <v>7100615.2590598427</v>
          </cell>
          <cell r="BH52">
            <v>14587417.616273476</v>
          </cell>
          <cell r="BI52">
            <v>11084343.59579486</v>
          </cell>
          <cell r="BJ52">
            <v>9738893.597435914</v>
          </cell>
          <cell r="BK52">
            <v>10953165.121777764</v>
          </cell>
          <cell r="BL52">
            <v>11132740.066735025</v>
          </cell>
          <cell r="BM52">
            <v>9830165.9838461597</v>
          </cell>
          <cell r="BN52">
            <v>9311214.6542905811</v>
          </cell>
          <cell r="BO52">
            <v>10007399.036222244</v>
          </cell>
          <cell r="BP52">
            <v>9019083.9835213628</v>
          </cell>
          <cell r="BQ52">
            <v>17275053.591965783</v>
          </cell>
          <cell r="BR52">
            <v>13373412.055452984</v>
          </cell>
          <cell r="BS52">
            <v>15911315.752410265</v>
          </cell>
          <cell r="BT52">
            <v>13283050.892683746</v>
          </cell>
          <cell r="BU52">
            <v>12863401.599504268</v>
          </cell>
          <cell r="BV52">
            <v>14344546.053333351</v>
          </cell>
          <cell r="BW52">
            <v>14848232.228478676</v>
          </cell>
          <cell r="BX52">
            <v>11562837.188444467</v>
          </cell>
          <cell r="BY52">
            <v>12996594.012820501</v>
          </cell>
          <cell r="BZ52">
            <v>14125171.411794869</v>
          </cell>
          <cell r="CA52">
            <v>16220267.215863202</v>
          </cell>
          <cell r="CB52">
            <v>7395887.3636239199</v>
          </cell>
          <cell r="CC52">
            <v>12564241.793230776</v>
          </cell>
          <cell r="CD52">
            <v>16074057.523589697</v>
          </cell>
          <cell r="CE52">
            <v>12975309.007435901</v>
          </cell>
          <cell r="CF52">
            <v>12517783.155435905</v>
          </cell>
          <cell r="CG52">
            <v>12759952.178581223</v>
          </cell>
          <cell r="CH52">
            <v>13435078.365846166</v>
          </cell>
          <cell r="CI52">
            <v>12887902.885094028</v>
          </cell>
          <cell r="CJ52">
            <v>13971844.120871808</v>
          </cell>
          <cell r="CK52">
            <v>15473324.352888903</v>
          </cell>
          <cell r="CL52">
            <v>13598407.479094019</v>
          </cell>
          <cell r="CM52">
            <v>13204927.153230734</v>
          </cell>
          <cell r="CN52">
            <v>13559466.352085453</v>
          </cell>
          <cell r="CO52">
            <v>5864132.8063247725</v>
          </cell>
          <cell r="CP52">
            <v>18271813.321743585</v>
          </cell>
          <cell r="CQ52">
            <v>18515547.243179522</v>
          </cell>
          <cell r="CR52">
            <v>15481491.449777804</v>
          </cell>
          <cell r="CS52">
            <v>8274072.7424444426</v>
          </cell>
          <cell r="CT52">
            <v>10451603.942444418</v>
          </cell>
          <cell r="CU52">
            <v>13291156.155675158</v>
          </cell>
          <cell r="CV52">
            <v>16902550.531333342</v>
          </cell>
          <cell r="CW52">
            <v>16749859.689709455</v>
          </cell>
          <cell r="CX52">
            <v>16986327.057451677</v>
          </cell>
          <cell r="CY52">
            <v>14296992.085091518</v>
          </cell>
          <cell r="CZ52">
            <v>12025529.709723117</v>
          </cell>
          <cell r="DA52">
            <v>14303788.852505062</v>
          </cell>
          <cell r="DB52">
            <v>12070480.944522301</v>
          </cell>
          <cell r="DC52">
            <v>14703615.946899559</v>
          </cell>
          <cell r="DD52">
            <v>10328354.058128977</v>
          </cell>
          <cell r="DE52">
            <v>15568590.297732126</v>
          </cell>
          <cell r="DF52">
            <v>14979636.773020964</v>
          </cell>
          <cell r="DG52">
            <v>22763846.823514931</v>
          </cell>
          <cell r="DH52">
            <v>15996328.814101972</v>
          </cell>
          <cell r="DI52">
            <v>14204360.934169063</v>
          </cell>
          <cell r="DJ52">
            <v>12455683.562748345</v>
          </cell>
          <cell r="DK52">
            <v>16139309.352159688</v>
          </cell>
          <cell r="DL52">
            <v>13072329.768156892</v>
          </cell>
          <cell r="DM52">
            <v>19454916.633019757</v>
          </cell>
          <cell r="DN52">
            <v>14846474.953357806</v>
          </cell>
          <cell r="DO52">
            <v>14412134.991104405</v>
          </cell>
          <cell r="DP52">
            <v>17802851.539246436</v>
          </cell>
          <cell r="DQ52">
            <v>15881641.576329034</v>
          </cell>
          <cell r="DR52">
            <v>16988913.587292772</v>
          </cell>
          <cell r="DS52">
            <v>15527905.596181137</v>
          </cell>
          <cell r="DT52">
            <v>13547232.008707004</v>
          </cell>
          <cell r="DU52">
            <v>12874237.283042699</v>
          </cell>
          <cell r="DV52">
            <v>17437014.140896466</v>
          </cell>
          <cell r="DW52">
            <v>18628974.719529878</v>
          </cell>
          <cell r="DX52">
            <v>16741833.11777344</v>
          </cell>
          <cell r="DY52">
            <v>14665021.729177738</v>
          </cell>
          <cell r="DZ52">
            <v>19747247.827769242</v>
          </cell>
          <cell r="EA52">
            <v>20190849.043175191</v>
          </cell>
          <cell r="EB52">
            <v>15374473.364562372</v>
          </cell>
          <cell r="EC52">
            <v>18819988.480656393</v>
          </cell>
          <cell r="ED52">
            <v>15926657.146754621</v>
          </cell>
          <cell r="EE52">
            <v>12720701.284769189</v>
          </cell>
          <cell r="EF52">
            <v>14029489.565531526</v>
          </cell>
          <cell r="EG52">
            <v>15344412.203569215</v>
          </cell>
          <cell r="EH52">
            <v>17626973.521362331</v>
          </cell>
          <cell r="EI52">
            <v>16308877.852144413</v>
          </cell>
          <cell r="EJ52">
            <v>15476794.932162328</v>
          </cell>
          <cell r="EK52">
            <v>14973336.875911083</v>
          </cell>
          <cell r="EL52">
            <v>15928054.428344419</v>
          </cell>
          <cell r="EM52">
            <v>15824262.500312781</v>
          </cell>
          <cell r="EN52">
            <v>11532845.108774388</v>
          </cell>
          <cell r="EO52">
            <v>19362775.086841006</v>
          </cell>
          <cell r="EP52">
            <v>13578683.246229051</v>
          </cell>
          <cell r="EQ52">
            <v>17569625.625331629</v>
          </cell>
        </row>
        <row r="53">
          <cell r="V53" t="str">
            <v>Sec Sales</v>
          </cell>
          <cell r="W53">
            <v>8980966.3185470067</v>
          </cell>
          <cell r="X53">
            <v>8728432.1015384514</v>
          </cell>
          <cell r="Y53">
            <v>9048261.790341882</v>
          </cell>
          <cell r="Z53">
            <v>8464241.378401706</v>
          </cell>
          <cell r="AA53">
            <v>9583963.0257094037</v>
          </cell>
          <cell r="AB53">
            <v>6863606.7112478651</v>
          </cell>
          <cell r="AC53">
            <v>7790238.7100427346</v>
          </cell>
          <cell r="AD53">
            <v>9963412.5707777776</v>
          </cell>
          <cell r="AE53">
            <v>11171273.203170946</v>
          </cell>
          <cell r="AF53">
            <v>9995684.9662478659</v>
          </cell>
          <cell r="AG53">
            <v>10099715.263034185</v>
          </cell>
          <cell r="AH53">
            <v>9400638.8010341898</v>
          </cell>
          <cell r="AI53">
            <v>10101580.985982915</v>
          </cell>
          <cell r="AJ53">
            <v>7885246.5311111137</v>
          </cell>
          <cell r="AK53">
            <v>9231955.0639658142</v>
          </cell>
          <cell r="AL53">
            <v>10281032.126888894</v>
          </cell>
          <cell r="AM53">
            <v>9648174.0009743627</v>
          </cell>
          <cell r="AN53">
            <v>10030572.91849572</v>
          </cell>
          <cell r="AO53">
            <v>8602781.4047777783</v>
          </cell>
          <cell r="AP53">
            <v>9466943.9355982784</v>
          </cell>
          <cell r="AQ53">
            <v>10280376.057512822</v>
          </cell>
          <cell r="AR53">
            <v>11420492.3645641</v>
          </cell>
          <cell r="AS53">
            <v>11518031.105794866</v>
          </cell>
          <cell r="AT53">
            <v>10750289.198358983</v>
          </cell>
          <cell r="AU53">
            <v>3987136.1415897445</v>
          </cell>
          <cell r="AV53">
            <v>5710465.0160854738</v>
          </cell>
          <cell r="AW53">
            <v>6435646.2188974367</v>
          </cell>
          <cell r="AX53">
            <v>11204292.498726491</v>
          </cell>
          <cell r="AY53">
            <v>13510639.290410258</v>
          </cell>
          <cell r="AZ53">
            <v>11010908.074222218</v>
          </cell>
          <cell r="BA53">
            <v>11400332.205846157</v>
          </cell>
          <cell r="BB53">
            <v>10897919.128666665</v>
          </cell>
          <cell r="BC53">
            <v>10384527.087709403</v>
          </cell>
          <cell r="BD53">
            <v>12061210.978854697</v>
          </cell>
          <cell r="BE53">
            <v>11677111.382752137</v>
          </cell>
          <cell r="BF53">
            <v>11709053.699401705</v>
          </cell>
          <cell r="BG53">
            <v>7829526.8666324848</v>
          </cell>
          <cell r="BH53">
            <v>12782673.295777781</v>
          </cell>
          <cell r="BI53">
            <v>11679222.182341876</v>
          </cell>
          <cell r="BJ53">
            <v>10628469.140085464</v>
          </cell>
          <cell r="BK53">
            <v>10868566.752478622</v>
          </cell>
          <cell r="BL53">
            <v>11808813.74952136</v>
          </cell>
          <cell r="BM53">
            <v>10139739.390025645</v>
          </cell>
          <cell r="BN53">
            <v>9011484.018282054</v>
          </cell>
          <cell r="BO53">
            <v>9954549.2895384636</v>
          </cell>
          <cell r="BP53">
            <v>10332283.262888893</v>
          </cell>
          <cell r="BQ53">
            <v>16574209.798367526</v>
          </cell>
          <cell r="BR53">
            <v>14345631.217641024</v>
          </cell>
          <cell r="BS53">
            <v>15313304.905675219</v>
          </cell>
          <cell r="BT53">
            <v>14273842.016034182</v>
          </cell>
          <cell r="BU53">
            <v>13712995.657683762</v>
          </cell>
          <cell r="BV53">
            <v>13158041.627743587</v>
          </cell>
          <cell r="BW53">
            <v>14477357.397478631</v>
          </cell>
          <cell r="BX53">
            <v>12891343.891606834</v>
          </cell>
          <cell r="BY53">
            <v>13018966.898803413</v>
          </cell>
          <cell r="BZ53">
            <v>14719947.215752143</v>
          </cell>
          <cell r="CA53">
            <v>15951880.787854694</v>
          </cell>
          <cell r="CB53">
            <v>9275980.5404957216</v>
          </cell>
          <cell r="CC53">
            <v>12722521.13852991</v>
          </cell>
          <cell r="CD53">
            <v>13957544.223384615</v>
          </cell>
          <cell r="CE53">
            <v>12540027.49128204</v>
          </cell>
          <cell r="CF53">
            <v>12765552.887700848</v>
          </cell>
          <cell r="CG53">
            <v>12766203.107777765</v>
          </cell>
          <cell r="CH53">
            <v>12976484.569589736</v>
          </cell>
          <cell r="CI53">
            <v>12811083.327273503</v>
          </cell>
          <cell r="CJ53">
            <v>14132516.262820505</v>
          </cell>
          <cell r="CK53">
            <v>13969395.539324781</v>
          </cell>
          <cell r="CL53">
            <v>14492636.201717941</v>
          </cell>
          <cell r="CM53">
            <v>13377892.577452986</v>
          </cell>
          <cell r="CN53">
            <v>14240902.273222212</v>
          </cell>
          <cell r="CO53">
            <v>10251789.097760679</v>
          </cell>
          <cell r="CP53">
            <v>14637416.712555541</v>
          </cell>
          <cell r="CQ53">
            <v>16908211.05878631</v>
          </cell>
          <cell r="CR53">
            <v>14919865.02194871</v>
          </cell>
          <cell r="CS53">
            <v>8281830.879213674</v>
          </cell>
          <cell r="CT53">
            <v>9882930.5829572678</v>
          </cell>
          <cell r="CU53">
            <v>14072780.632025637</v>
          </cell>
          <cell r="CV53">
            <v>16909449.378299143</v>
          </cell>
          <cell r="CW53">
            <v>14947584.802316234</v>
          </cell>
          <cell r="CX53">
            <v>15830976.626170937</v>
          </cell>
          <cell r="CY53">
            <v>16320485.221747166</v>
          </cell>
          <cell r="CZ53">
            <v>13765667.610910071</v>
          </cell>
          <cell r="DA53">
            <v>5022641.7806519829</v>
          </cell>
          <cell r="DB53">
            <v>11513201.65477486</v>
          </cell>
          <cell r="DC53">
            <v>11565947.836000726</v>
          </cell>
          <cell r="DD53">
            <v>10717823.76827687</v>
          </cell>
          <cell r="DE53">
            <v>13406216.061983781</v>
          </cell>
          <cell r="DF53">
            <v>13255949.639808021</v>
          </cell>
          <cell r="DG53">
            <v>24120438.042850468</v>
          </cell>
          <cell r="DH53">
            <v>12871684.283091972</v>
          </cell>
          <cell r="DI53">
            <v>12894842.174954344</v>
          </cell>
          <cell r="DJ53">
            <v>12698054.705113305</v>
          </cell>
          <cell r="DK53">
            <v>13537629.901391629</v>
          </cell>
          <cell r="DL53">
            <v>13257291.802056106</v>
          </cell>
          <cell r="DM53">
            <v>15181767.035027908</v>
          </cell>
          <cell r="DN53">
            <v>14719240.865262469</v>
          </cell>
          <cell r="DO53">
            <v>15729223.298857909</v>
          </cell>
          <cell r="DP53">
            <v>15913855.681809187</v>
          </cell>
          <cell r="DQ53">
            <v>16961760.132365547</v>
          </cell>
          <cell r="DR53">
            <v>15264907.391244056</v>
          </cell>
          <cell r="DS53">
            <v>15262971.220913352</v>
          </cell>
          <cell r="DT53">
            <v>14057598.835281605</v>
          </cell>
          <cell r="DU53">
            <v>13110474.18791453</v>
          </cell>
          <cell r="DV53">
            <v>16383000.799799148</v>
          </cell>
          <cell r="DW53">
            <v>16247272.907860689</v>
          </cell>
          <cell r="DX53">
            <v>17925995.245673504</v>
          </cell>
          <cell r="DY53">
            <v>14331768.654076068</v>
          </cell>
          <cell r="DZ53">
            <v>16564038.971055552</v>
          </cell>
          <cell r="EA53">
            <v>21555686.704241019</v>
          </cell>
          <cell r="EB53">
            <v>16168157.56566409</v>
          </cell>
          <cell r="EC53">
            <v>16592985.951030774</v>
          </cell>
          <cell r="ED53">
            <v>15787282.070687179</v>
          </cell>
          <cell r="EE53">
            <v>13228168.371488038</v>
          </cell>
          <cell r="EF53">
            <v>13431707.903549576</v>
          </cell>
          <cell r="EG53">
            <v>13671653.840088885</v>
          </cell>
          <cell r="EH53">
            <v>17025124.073306836</v>
          </cell>
          <cell r="EI53">
            <v>16006590.907719657</v>
          </cell>
          <cell r="EJ53">
            <v>15780362.0082359</v>
          </cell>
          <cell r="EK53">
            <v>14314894.290168375</v>
          </cell>
          <cell r="EL53">
            <v>15113587.108033331</v>
          </cell>
          <cell r="EM53">
            <v>13337853.299560675</v>
          </cell>
          <cell r="EN53">
            <v>11422800.407311108</v>
          </cell>
          <cell r="EO53">
            <v>15414171.085945295</v>
          </cell>
          <cell r="EP53">
            <v>13474552.564254699</v>
          </cell>
          <cell r="EQ53">
            <v>16180779.806960681</v>
          </cell>
        </row>
        <row r="54">
          <cell r="V54" t="str">
            <v>Wk End Stock</v>
          </cell>
          <cell r="AO54">
            <v>14221443.763735032</v>
          </cell>
          <cell r="AP54">
            <v>14989714.816017082</v>
          </cell>
          <cell r="AQ54">
            <v>14946364.882350413</v>
          </cell>
          <cell r="AR54">
            <v>15537773.946546996</v>
          </cell>
          <cell r="AS54">
            <v>16006732.283384591</v>
          </cell>
          <cell r="AT54">
            <v>14103681.471452974</v>
          </cell>
          <cell r="AU54">
            <v>13860393.702786308</v>
          </cell>
          <cell r="AV54">
            <v>12655467.813863225</v>
          </cell>
          <cell r="AW54">
            <v>12968690.373735014</v>
          </cell>
          <cell r="AX54">
            <v>16102370.49224784</v>
          </cell>
          <cell r="AY54">
            <v>15609292.558102541</v>
          </cell>
          <cell r="AZ54">
            <v>16212269.004905954</v>
          </cell>
          <cell r="BA54">
            <v>16853119.682264935</v>
          </cell>
          <cell r="BB54">
            <v>17171966.84913674</v>
          </cell>
          <cell r="BC54">
            <v>17786698.417649627</v>
          </cell>
          <cell r="BD54">
            <v>17448337.224880379</v>
          </cell>
          <cell r="BE54">
            <v>18171029.852743614</v>
          </cell>
          <cell r="BF54">
            <v>17203477.140162408</v>
          </cell>
          <cell r="BG54">
            <v>16655779.666974451</v>
          </cell>
          <cell r="BH54">
            <v>19038461.666085526</v>
          </cell>
          <cell r="BI54">
            <v>18328969.75041027</v>
          </cell>
          <cell r="BJ54">
            <v>17250789.362752181</v>
          </cell>
          <cell r="BK54">
            <v>17541831.344598275</v>
          </cell>
          <cell r="BL54">
            <v>17288135.097786248</v>
          </cell>
          <cell r="BM54">
            <v>17159501.376316231</v>
          </cell>
          <cell r="BN54">
            <v>17372266.72930764</v>
          </cell>
          <cell r="BO54">
            <v>17604118.80947002</v>
          </cell>
          <cell r="BP54">
            <v>15851946.481034173</v>
          </cell>
          <cell r="BQ54">
            <v>18328380.991324756</v>
          </cell>
          <cell r="BR54">
            <v>17480309.186384663</v>
          </cell>
          <cell r="BS54">
            <v>18074011.962213665</v>
          </cell>
          <cell r="BT54">
            <v>17248438.991376091</v>
          </cell>
          <cell r="BU54">
            <v>16548486.654085491</v>
          </cell>
          <cell r="BV54">
            <v>17896509.906196624</v>
          </cell>
          <cell r="BW54">
            <v>19487993.077615462</v>
          </cell>
          <cell r="BX54">
            <v>18305140.961632498</v>
          </cell>
          <cell r="BY54">
            <v>18564115.778153859</v>
          </cell>
          <cell r="BZ54">
            <v>18352199.254239351</v>
          </cell>
          <cell r="CA54">
            <v>18148653.957786273</v>
          </cell>
          <cell r="CB54">
            <v>15066994.413358934</v>
          </cell>
          <cell r="CC54">
            <v>16745760.816282023</v>
          </cell>
          <cell r="CD54">
            <v>18858515.764256425</v>
          </cell>
          <cell r="CE54">
            <v>18632796.047504261</v>
          </cell>
          <cell r="CF54">
            <v>19653293.466435801</v>
          </cell>
          <cell r="CG54">
            <v>19530874.152914483</v>
          </cell>
          <cell r="CH54">
            <v>19486506.434205104</v>
          </cell>
          <cell r="CI54">
            <v>19958374.050393071</v>
          </cell>
          <cell r="CJ54">
            <v>19698100.40982895</v>
          </cell>
          <cell r="CK54">
            <v>21363020.499102488</v>
          </cell>
          <cell r="CL54">
            <v>20244205.013538361</v>
          </cell>
          <cell r="CM54">
            <v>21320661.422546849</v>
          </cell>
          <cell r="CN54">
            <v>20665974.671666618</v>
          </cell>
          <cell r="CO54">
            <v>16217283.715521319</v>
          </cell>
          <cell r="CP54">
            <v>20300193.920700829</v>
          </cell>
          <cell r="CQ54">
            <v>22061761.225213669</v>
          </cell>
          <cell r="CR54">
            <v>22113689.918811966</v>
          </cell>
          <cell r="CS54">
            <v>22346915.342042726</v>
          </cell>
          <cell r="CT54">
            <v>23760024.985273503</v>
          </cell>
          <cell r="CU54">
            <v>22813888.168452986</v>
          </cell>
          <cell r="CV54">
            <v>23514099.161410227</v>
          </cell>
          <cell r="CW54">
            <v>25250956.98685468</v>
          </cell>
          <cell r="CX54">
            <v>26408034.0496944</v>
          </cell>
          <cell r="CY54">
            <v>24636031.196428433</v>
          </cell>
          <cell r="CZ54">
            <v>23308444.341954328</v>
          </cell>
          <cell r="DA54">
            <v>18235784.150932208</v>
          </cell>
          <cell r="DB54">
            <v>23984775.692638621</v>
          </cell>
          <cell r="DC54">
            <v>26601722.505320769</v>
          </cell>
          <cell r="DD54">
            <v>25363280.167119727</v>
          </cell>
          <cell r="DE54">
            <v>28750895.317818977</v>
          </cell>
          <cell r="DF54">
            <v>27472485.969650395</v>
          </cell>
          <cell r="DG54">
            <v>27148421.807275787</v>
          </cell>
          <cell r="DH54">
            <v>30500884.318578508</v>
          </cell>
          <cell r="DI54">
            <v>30010628.23677092</v>
          </cell>
          <cell r="DJ54">
            <v>28694313.925723504</v>
          </cell>
          <cell r="DK54">
            <v>31183340.713699747</v>
          </cell>
          <cell r="DL54">
            <v>30384857.439990364</v>
          </cell>
          <cell r="DM54">
            <v>34143531.868056044</v>
          </cell>
          <cell r="DN54">
            <v>33079686.144816369</v>
          </cell>
          <cell r="DO54">
            <v>31677872.557924416</v>
          </cell>
          <cell r="DP54">
            <v>32500047.605064441</v>
          </cell>
          <cell r="DQ54">
            <v>30907402.065867286</v>
          </cell>
          <cell r="DR54">
            <v>32137490.157353517</v>
          </cell>
          <cell r="DS54">
            <v>31740702.465073947</v>
          </cell>
          <cell r="DT54">
            <v>29505705.062041137</v>
          </cell>
          <cell r="DU54">
            <v>27934576.757034197</v>
          </cell>
          <cell r="DV54">
            <v>28226808.760119673</v>
          </cell>
          <cell r="DW54">
            <v>30357705.460747894</v>
          </cell>
          <cell r="DX54">
            <v>28899466.720114544</v>
          </cell>
          <cell r="DY54">
            <v>28970393.818126515</v>
          </cell>
          <cell r="DZ54">
            <v>31585637.465912845</v>
          </cell>
          <cell r="EA54">
            <v>30861622.304358996</v>
          </cell>
          <cell r="EB54">
            <v>29749236.403487194</v>
          </cell>
          <cell r="EC54">
            <v>31519015.9820325</v>
          </cell>
          <cell r="ED54">
            <v>31222355.925679516</v>
          </cell>
          <cell r="EE54">
            <v>29703789.049037624</v>
          </cell>
          <cell r="EF54">
            <v>29976619.827877793</v>
          </cell>
          <cell r="EG54">
            <v>30373593.443794046</v>
          </cell>
          <cell r="EH54">
            <v>30603399.104473509</v>
          </cell>
          <cell r="EI54">
            <v>30723586.976617094</v>
          </cell>
          <cell r="EJ54">
            <v>29709754.19005727</v>
          </cell>
          <cell r="EK54">
            <v>29520472.606787205</v>
          </cell>
          <cell r="EL54">
            <v>29483903.858245317</v>
          </cell>
          <cell r="EM54">
            <v>30783644.171307698</v>
          </cell>
          <cell r="EN54">
            <v>30257380.601176932</v>
          </cell>
          <cell r="EO54">
            <v>34638299.674554691</v>
          </cell>
          <cell r="EP54">
            <v>34814002.620068364</v>
          </cell>
          <cell r="EQ54">
            <v>36124690.179358974</v>
          </cell>
        </row>
        <row r="58">
          <cell r="V58" t="str">
            <v>Pri Sales</v>
          </cell>
          <cell r="AO58">
            <v>162159.07692307679</v>
          </cell>
          <cell r="AP58">
            <v>214741.13675213675</v>
          </cell>
          <cell r="AQ58">
            <v>223651.65811965812</v>
          </cell>
          <cell r="AR58">
            <v>210879.51282051278</v>
          </cell>
          <cell r="AS58">
            <v>197635.64957264942</v>
          </cell>
          <cell r="AT58">
            <v>207647.20512820513</v>
          </cell>
          <cell r="AU58">
            <v>73572.735042735076</v>
          </cell>
          <cell r="AV58">
            <v>375582.44017093995</v>
          </cell>
          <cell r="AW58">
            <v>646810.41880341945</v>
          </cell>
          <cell r="AX58">
            <v>358040.60683760693</v>
          </cell>
          <cell r="AY58">
            <v>306323.5299145297</v>
          </cell>
          <cell r="AZ58">
            <v>114696.35042735042</v>
          </cell>
          <cell r="BA58">
            <v>174073.51282051249</v>
          </cell>
          <cell r="BB58">
            <v>132596</v>
          </cell>
          <cell r="BC58">
            <v>182154.75641025632</v>
          </cell>
          <cell r="BD58">
            <v>271145.58119658096</v>
          </cell>
          <cell r="BE58">
            <v>356538.70085470116</v>
          </cell>
          <cell r="BF58">
            <v>226058.0811965809</v>
          </cell>
          <cell r="BG58">
            <v>102616.40170940166</v>
          </cell>
          <cell r="BH58">
            <v>1279488.2735042744</v>
          </cell>
          <cell r="BI58">
            <v>431534.63247863256</v>
          </cell>
          <cell r="BJ58">
            <v>213435.73504273509</v>
          </cell>
          <cell r="BK58">
            <v>247850.76923076913</v>
          </cell>
          <cell r="BL58">
            <v>289619.50427350384</v>
          </cell>
          <cell r="BM58">
            <v>339244.49572649575</v>
          </cell>
          <cell r="BN58">
            <v>523880.60683760687</v>
          </cell>
          <cell r="BO58">
            <v>684599.63247863238</v>
          </cell>
          <cell r="BP58">
            <v>372637.51282051328</v>
          </cell>
          <cell r="BQ58">
            <v>1197099.5299145312</v>
          </cell>
          <cell r="BR58">
            <v>1057991.7606837612</v>
          </cell>
          <cell r="BS58">
            <v>424039.80341880355</v>
          </cell>
          <cell r="BT58">
            <v>298152.30769230745</v>
          </cell>
          <cell r="BU58">
            <v>193554.0085470083</v>
          </cell>
          <cell r="BV58">
            <v>1359077.3162393169</v>
          </cell>
          <cell r="BW58">
            <v>258168.96581196578</v>
          </cell>
          <cell r="BX58">
            <v>271751.10256410245</v>
          </cell>
          <cell r="BY58">
            <v>143181.67521367516</v>
          </cell>
          <cell r="BZ58">
            <v>102624.264957265</v>
          </cell>
          <cell r="CA58">
            <v>216337.81196581176</v>
          </cell>
          <cell r="CB58">
            <v>102805.17094017094</v>
          </cell>
          <cell r="CC58">
            <v>140240.41025641016</v>
          </cell>
          <cell r="CD58">
            <v>226640.10256410224</v>
          </cell>
          <cell r="CE58">
            <v>219027.17094017102</v>
          </cell>
          <cell r="CF58">
            <v>181332.49572649572</v>
          </cell>
          <cell r="CG58">
            <v>332056.23076923087</v>
          </cell>
          <cell r="CH58">
            <v>211854.73504273509</v>
          </cell>
          <cell r="CI58">
            <v>155646.97435897429</v>
          </cell>
          <cell r="CJ58">
            <v>162953.11111111083</v>
          </cell>
          <cell r="CK58">
            <v>195936.93162393165</v>
          </cell>
          <cell r="CL58">
            <v>194922.41880341881</v>
          </cell>
          <cell r="CM58">
            <v>137880.97435897417</v>
          </cell>
          <cell r="CN58">
            <v>163094.62393162391</v>
          </cell>
          <cell r="CO58">
            <v>127027.89743589736</v>
          </cell>
          <cell r="CP58">
            <v>205641.74358974354</v>
          </cell>
          <cell r="CQ58">
            <v>182119.17948717932</v>
          </cell>
          <cell r="CR58">
            <v>145336.56410256412</v>
          </cell>
          <cell r="CS58">
            <v>145548.89743589738</v>
          </cell>
          <cell r="CT58">
            <v>113980.69230769228</v>
          </cell>
          <cell r="CU58">
            <v>132053.51282051267</v>
          </cell>
          <cell r="CV58">
            <v>1059675.444444444</v>
          </cell>
          <cell r="CW58">
            <v>920897.34188034211</v>
          </cell>
          <cell r="CX58">
            <v>130692.78632478633</v>
          </cell>
          <cell r="CY58">
            <v>117142.17948717953</v>
          </cell>
          <cell r="CZ58">
            <v>229125.22222222219</v>
          </cell>
          <cell r="DA58">
            <v>490903.95726495731</v>
          </cell>
          <cell r="DB58">
            <v>162614.88888888879</v>
          </cell>
          <cell r="DC58">
            <v>365787.18803418794</v>
          </cell>
          <cell r="DD58">
            <v>80532.786324786342</v>
          </cell>
          <cell r="DE58">
            <v>137283.74358974333</v>
          </cell>
          <cell r="DF58">
            <v>184368.87179487164</v>
          </cell>
          <cell r="DG58">
            <v>664077.67521367525</v>
          </cell>
          <cell r="DH58">
            <v>747756.13675213745</v>
          </cell>
          <cell r="DI58">
            <v>185227.49572649572</v>
          </cell>
          <cell r="DJ58">
            <v>54114</v>
          </cell>
          <cell r="DK58">
            <v>175784.60683760687</v>
          </cell>
          <cell r="DL58">
            <v>237677.11111111121</v>
          </cell>
          <cell r="DM58">
            <v>344664.76068376063</v>
          </cell>
          <cell r="DN58">
            <v>377139.95726495737</v>
          </cell>
          <cell r="DO58">
            <v>355501.59829059883</v>
          </cell>
          <cell r="DP58">
            <v>547993.3760683767</v>
          </cell>
          <cell r="DQ58">
            <v>337717.81196581235</v>
          </cell>
          <cell r="DR58">
            <v>287892.47008547018</v>
          </cell>
          <cell r="DS58">
            <v>241728.18803418812</v>
          </cell>
          <cell r="DT58">
            <v>275646.83760683768</v>
          </cell>
          <cell r="DU58">
            <v>485517.58974358969</v>
          </cell>
          <cell r="DV58">
            <v>994398.10256410285</v>
          </cell>
          <cell r="DW58">
            <v>207747.38461538442</v>
          </cell>
          <cell r="DX58">
            <v>173955.60683760681</v>
          </cell>
          <cell r="DY58">
            <v>170599.39316239321</v>
          </cell>
          <cell r="DZ58">
            <v>170772.75213675204</v>
          </cell>
          <cell r="EA58">
            <v>245769.19658119642</v>
          </cell>
          <cell r="EB58">
            <v>272814.23076923069</v>
          </cell>
          <cell r="EC58">
            <v>481214.23931623943</v>
          </cell>
          <cell r="ED58">
            <v>537892.93162393151</v>
          </cell>
          <cell r="EE58">
            <v>406192.3076923078</v>
          </cell>
          <cell r="EF58">
            <v>651882.44444444438</v>
          </cell>
          <cell r="EG58">
            <v>273222.07692307705</v>
          </cell>
          <cell r="EH58">
            <v>77959.333333333358</v>
          </cell>
          <cell r="EI58">
            <v>54113.880341880344</v>
          </cell>
          <cell r="EJ58">
            <v>110031.35897435898</v>
          </cell>
          <cell r="EK58">
            <v>51911.700854700888</v>
          </cell>
          <cell r="EL58">
            <v>124004.17094017089</v>
          </cell>
          <cell r="EM58">
            <v>135355.67521367533</v>
          </cell>
          <cell r="EN58">
            <v>141966.97435897429</v>
          </cell>
          <cell r="EO58">
            <v>228184.47008547015</v>
          </cell>
          <cell r="EP58">
            <v>192228.35042735055</v>
          </cell>
          <cell r="EQ58">
            <v>459524.44444444461</v>
          </cell>
        </row>
        <row r="59">
          <cell r="V59" t="str">
            <v>Sec Sales</v>
          </cell>
          <cell r="AO59">
            <v>163353.63504273508</v>
          </cell>
          <cell r="AP59">
            <v>212485.59316239296</v>
          </cell>
          <cell r="AQ59">
            <v>278282.61965811986</v>
          </cell>
          <cell r="AR59">
            <v>170298.55128205108</v>
          </cell>
          <cell r="AS59">
            <v>209467.85470085431</v>
          </cell>
          <cell r="AT59">
            <v>258444.23076923081</v>
          </cell>
          <cell r="AU59">
            <v>71582.987179487187</v>
          </cell>
          <cell r="AV59">
            <v>142001.98290598285</v>
          </cell>
          <cell r="AW59">
            <v>381917.35042735079</v>
          </cell>
          <cell r="AX59">
            <v>392302.47692307743</v>
          </cell>
          <cell r="AY59">
            <v>392149.12564102584</v>
          </cell>
          <cell r="AZ59">
            <v>294412.641025641</v>
          </cell>
          <cell r="BA59">
            <v>242333.72649572644</v>
          </cell>
          <cell r="BB59">
            <v>183050.91666666663</v>
          </cell>
          <cell r="BC59">
            <v>222871.52393162347</v>
          </cell>
          <cell r="BD59">
            <v>368420.36880341935</v>
          </cell>
          <cell r="BE59">
            <v>313882.18205128179</v>
          </cell>
          <cell r="BF59">
            <v>231649.79401709372</v>
          </cell>
          <cell r="BG59">
            <v>146398.25641025644</v>
          </cell>
          <cell r="BH59">
            <v>492606.670940171</v>
          </cell>
          <cell r="BI59">
            <v>492877.98376068374</v>
          </cell>
          <cell r="BJ59">
            <v>430076.03333333327</v>
          </cell>
          <cell r="BK59">
            <v>344053.6461538467</v>
          </cell>
          <cell r="BL59">
            <v>426202.55042735068</v>
          </cell>
          <cell r="BM59">
            <v>379672.30341880361</v>
          </cell>
          <cell r="BN59">
            <v>451070.7068376072</v>
          </cell>
          <cell r="BO59">
            <v>555000.02735042816</v>
          </cell>
          <cell r="BP59">
            <v>545531.29743589787</v>
          </cell>
          <cell r="BQ59">
            <v>801635.58376068401</v>
          </cell>
          <cell r="BR59">
            <v>903080.2307692318</v>
          </cell>
          <cell r="BS59">
            <v>667309.3717948721</v>
          </cell>
          <cell r="BT59">
            <v>471423.67948717956</v>
          </cell>
          <cell r="BU59">
            <v>379526.55128205131</v>
          </cell>
          <cell r="BV59">
            <v>706278.12393162446</v>
          </cell>
          <cell r="BW59">
            <v>422726.44871794898</v>
          </cell>
          <cell r="BX59">
            <v>410819.56837606832</v>
          </cell>
          <cell r="BY59">
            <v>401767.45726495777</v>
          </cell>
          <cell r="BZ59">
            <v>310821.98717948701</v>
          </cell>
          <cell r="CA59">
            <v>235550.70085470058</v>
          </cell>
          <cell r="CB59">
            <v>169681.24786324764</v>
          </cell>
          <cell r="CC59">
            <v>196986.94444444409</v>
          </cell>
          <cell r="CD59">
            <v>223918.97008546954</v>
          </cell>
          <cell r="CE59">
            <v>213640</v>
          </cell>
          <cell r="CF59">
            <v>174183.67521367504</v>
          </cell>
          <cell r="CG59">
            <v>203644.22735042722</v>
          </cell>
          <cell r="CH59">
            <v>226219.35470085457</v>
          </cell>
          <cell r="CI59">
            <v>197553.14957264939</v>
          </cell>
          <cell r="CJ59">
            <v>225790.69743589687</v>
          </cell>
          <cell r="CK59">
            <v>214532.64529914499</v>
          </cell>
          <cell r="CL59">
            <v>225232.41452991424</v>
          </cell>
          <cell r="CM59">
            <v>188626.86324786299</v>
          </cell>
          <cell r="CN59">
            <v>169830.59572649543</v>
          </cell>
          <cell r="CO59">
            <v>195402.14358974335</v>
          </cell>
          <cell r="CP59">
            <v>186735.41880341861</v>
          </cell>
          <cell r="CQ59">
            <v>223773.67948717924</v>
          </cell>
          <cell r="CR59">
            <v>164997.84786324756</v>
          </cell>
          <cell r="CS59">
            <v>126497.0358974358</v>
          </cell>
          <cell r="CT59">
            <v>96387.737606837618</v>
          </cell>
          <cell r="CU59">
            <v>141074.17094017091</v>
          </cell>
          <cell r="CV59">
            <v>489214.4094017102</v>
          </cell>
          <cell r="CW59">
            <v>565786.29487179534</v>
          </cell>
          <cell r="CX59">
            <v>428404.61880341882</v>
          </cell>
          <cell r="CY59">
            <v>284338.24102564075</v>
          </cell>
          <cell r="CZ59">
            <v>271444.32820512791</v>
          </cell>
          <cell r="DA59">
            <v>282407.45726495719</v>
          </cell>
          <cell r="DB59">
            <v>224418.33760683751</v>
          </cell>
          <cell r="DC59">
            <v>230383.55982905978</v>
          </cell>
          <cell r="DD59">
            <v>200423.6324786325</v>
          </cell>
          <cell r="DE59">
            <v>253673.19658119645</v>
          </cell>
          <cell r="DF59">
            <v>223824.7478632475</v>
          </cell>
          <cell r="DG59">
            <v>432178.091452992</v>
          </cell>
          <cell r="DH59">
            <v>435364.26324786409</v>
          </cell>
          <cell r="DI59">
            <v>235704.11025641029</v>
          </cell>
          <cell r="DJ59">
            <v>191579.13846153842</v>
          </cell>
          <cell r="DK59">
            <v>229048.68376068366</v>
          </cell>
          <cell r="DL59">
            <v>318176.61367521423</v>
          </cell>
          <cell r="DM59">
            <v>407217.92735042836</v>
          </cell>
          <cell r="DN59">
            <v>531760.43418803497</v>
          </cell>
          <cell r="DO59">
            <v>378779.27350427443</v>
          </cell>
          <cell r="DP59">
            <v>507078.68547008635</v>
          </cell>
          <cell r="DQ59">
            <v>507761.06837606913</v>
          </cell>
          <cell r="DR59">
            <v>366208.27350427426</v>
          </cell>
          <cell r="DS59">
            <v>342167.83162393182</v>
          </cell>
          <cell r="DT59">
            <v>317208.09829059883</v>
          </cell>
          <cell r="DU59">
            <v>359733.78547008592</v>
          </cell>
          <cell r="DV59">
            <v>594073.55042735103</v>
          </cell>
          <cell r="DW59">
            <v>464347.22478632536</v>
          </cell>
          <cell r="DX59">
            <v>348822.20512820588</v>
          </cell>
          <cell r="DY59">
            <v>267538.43418803439</v>
          </cell>
          <cell r="DZ59">
            <v>260798.91965811967</v>
          </cell>
          <cell r="EA59">
            <v>322850.82905982941</v>
          </cell>
          <cell r="EB59">
            <v>278677.96410256438</v>
          </cell>
          <cell r="EC59">
            <v>336186.06324786355</v>
          </cell>
          <cell r="ED59">
            <v>356776.06837606855</v>
          </cell>
          <cell r="EE59">
            <v>339081.18803418818</v>
          </cell>
          <cell r="EF59">
            <v>288241.15213675215</v>
          </cell>
          <cell r="EG59">
            <v>352214.29401709407</v>
          </cell>
          <cell r="EH59">
            <v>256939.6743589745</v>
          </cell>
          <cell r="EI59">
            <v>226498.48034188044</v>
          </cell>
          <cell r="EJ59">
            <v>200453.46153846156</v>
          </cell>
          <cell r="EK59">
            <v>154209.37606837606</v>
          </cell>
          <cell r="EL59">
            <v>176865.07179487197</v>
          </cell>
          <cell r="EM59">
            <v>181390.56239316252</v>
          </cell>
          <cell r="EN59">
            <v>184974.3846153848</v>
          </cell>
          <cell r="EO59">
            <v>192245.53333333353</v>
          </cell>
          <cell r="EP59">
            <v>188890.80341880361</v>
          </cell>
          <cell r="EQ59">
            <v>283784.97606837598</v>
          </cell>
        </row>
        <row r="60">
          <cell r="V60" t="str">
            <v>Wk End Stock</v>
          </cell>
          <cell r="AO60">
            <v>479564.41196581209</v>
          </cell>
          <cell r="AP60">
            <v>486019.62222222274</v>
          </cell>
          <cell r="AQ60">
            <v>422234.34017094044</v>
          </cell>
          <cell r="AR60">
            <v>475571.56666666694</v>
          </cell>
          <cell r="AS60">
            <v>480821.13076923107</v>
          </cell>
          <cell r="AT60">
            <v>397394.1820512822</v>
          </cell>
          <cell r="AU60">
            <v>417157.79316239391</v>
          </cell>
          <cell r="AV60">
            <v>683187.29316239315</v>
          </cell>
          <cell r="AW60">
            <v>954356.2846153843</v>
          </cell>
          <cell r="AX60">
            <v>918065.38888888946</v>
          </cell>
          <cell r="AY60">
            <v>838004.50256410381</v>
          </cell>
          <cell r="AZ60">
            <v>682982.83589743741</v>
          </cell>
          <cell r="BA60">
            <v>633975.03247863299</v>
          </cell>
          <cell r="BB60">
            <v>602237.69700854807</v>
          </cell>
          <cell r="BC60">
            <v>547286.14316239359</v>
          </cell>
          <cell r="BD60">
            <v>531376.23247863201</v>
          </cell>
          <cell r="BE60">
            <v>568716.32393162418</v>
          </cell>
          <cell r="BF60">
            <v>532389.98717948736</v>
          </cell>
          <cell r="BG60">
            <v>485108.43589743593</v>
          </cell>
          <cell r="BH60">
            <v>1270330.6239316235</v>
          </cell>
          <cell r="BI60">
            <v>1192440.3068376072</v>
          </cell>
          <cell r="BJ60">
            <v>988163.08547008631</v>
          </cell>
          <cell r="BK60">
            <v>892557.86666666751</v>
          </cell>
          <cell r="BL60">
            <v>743706.15384615527</v>
          </cell>
          <cell r="BM60">
            <v>698221.43162393209</v>
          </cell>
          <cell r="BN60">
            <v>756804.38290598406</v>
          </cell>
          <cell r="BO60">
            <v>895448.15897435963</v>
          </cell>
          <cell r="BP60">
            <v>664915.19487179501</v>
          </cell>
          <cell r="BQ60">
            <v>1165929.0470085486</v>
          </cell>
          <cell r="BR60">
            <v>1340368.1752136762</v>
          </cell>
          <cell r="BS60">
            <v>1113362.3675213694</v>
          </cell>
          <cell r="BT60">
            <v>936839.04273504391</v>
          </cell>
          <cell r="BU60">
            <v>756324.49145299301</v>
          </cell>
          <cell r="BV60">
            <v>1431498.3931623935</v>
          </cell>
          <cell r="BW60">
            <v>1251919.5940170949</v>
          </cell>
          <cell r="BX60">
            <v>1068172.7350427371</v>
          </cell>
          <cell r="BY60">
            <v>760638.1367521371</v>
          </cell>
          <cell r="BZ60">
            <v>610472.78205128317</v>
          </cell>
          <cell r="CA60">
            <v>610276.32905982982</v>
          </cell>
          <cell r="CB60">
            <v>496500.10683760716</v>
          </cell>
          <cell r="CC60">
            <v>487381.22222222248</v>
          </cell>
          <cell r="CD60">
            <v>488065.44017094036</v>
          </cell>
          <cell r="CE60">
            <v>471817.30341880355</v>
          </cell>
          <cell r="CF60">
            <v>500570.0170940173</v>
          </cell>
          <cell r="CG60">
            <v>624562.15726495814</v>
          </cell>
          <cell r="CH60">
            <v>608534.18376068445</v>
          </cell>
          <cell r="CI60">
            <v>585479.30341880419</v>
          </cell>
          <cell r="CJ60">
            <v>521462.05042735115</v>
          </cell>
          <cell r="CK60">
            <v>499122.84102564142</v>
          </cell>
          <cell r="CL60">
            <v>460342.74273504375</v>
          </cell>
          <cell r="CM60">
            <v>429061.62307692325</v>
          </cell>
          <cell r="CN60">
            <v>420760.60854700883</v>
          </cell>
          <cell r="CO60">
            <v>342532.09743589739</v>
          </cell>
          <cell r="CP60">
            <v>376176.54615384649</v>
          </cell>
          <cell r="CQ60">
            <v>340326.07179487182</v>
          </cell>
          <cell r="CR60">
            <v>311974.47606837598</v>
          </cell>
          <cell r="CS60">
            <v>342398.41452991444</v>
          </cell>
          <cell r="CT60">
            <v>370042.23846153892</v>
          </cell>
          <cell r="CU60">
            <v>368201.89743589726</v>
          </cell>
          <cell r="CV60">
            <v>946244.32905982959</v>
          </cell>
          <cell r="CW60">
            <v>1312790.4358974346</v>
          </cell>
          <cell r="CX60">
            <v>1019120.9410256416</v>
          </cell>
          <cell r="CY60">
            <v>868196.60598290642</v>
          </cell>
          <cell r="CZ60">
            <v>825570.80769230833</v>
          </cell>
          <cell r="DA60">
            <v>1033681.9316239317</v>
          </cell>
          <cell r="DB60">
            <v>982849.53418803459</v>
          </cell>
          <cell r="DC60">
            <v>1119571.2606837603</v>
          </cell>
          <cell r="DD60">
            <v>1006530.4572649577</v>
          </cell>
          <cell r="DE60">
            <v>898726.73931624054</v>
          </cell>
          <cell r="DF60">
            <v>769021.57264957251</v>
          </cell>
          <cell r="DG60">
            <v>1062854.2846153849</v>
          </cell>
          <cell r="DH60">
            <v>1359859.5564102551</v>
          </cell>
          <cell r="DI60">
            <v>1312361.29230769</v>
          </cell>
          <cell r="DJ60">
            <v>1174589.4871794863</v>
          </cell>
          <cell r="DK60">
            <v>1117010.5897435902</v>
          </cell>
          <cell r="DL60">
            <v>1058550.3170940173</v>
          </cell>
          <cell r="DM60">
            <v>1091457.2290598287</v>
          </cell>
          <cell r="DN60">
            <v>964995.48717948899</v>
          </cell>
          <cell r="DO60">
            <v>971330.81794871995</v>
          </cell>
          <cell r="DP60">
            <v>1022559.9811965826</v>
          </cell>
          <cell r="DQ60">
            <v>848301.37435897626</v>
          </cell>
          <cell r="DR60">
            <v>778138.49401709589</v>
          </cell>
          <cell r="DS60">
            <v>787158.55982906243</v>
          </cell>
          <cell r="DT60">
            <v>683283.39316239534</v>
          </cell>
          <cell r="DU60">
            <v>768472.37692307762</v>
          </cell>
          <cell r="DV60">
            <v>1202787.6555555544</v>
          </cell>
          <cell r="DW60">
            <v>946633.54188034299</v>
          </cell>
          <cell r="DX60">
            <v>779584.33675213752</v>
          </cell>
          <cell r="DY60">
            <v>695422.59487179609</v>
          </cell>
          <cell r="DZ60">
            <v>607991.74358974397</v>
          </cell>
          <cell r="EA60">
            <v>568398.07692307746</v>
          </cell>
          <cell r="EB60">
            <v>556339.89914530015</v>
          </cell>
          <cell r="EC60">
            <v>735872.34871795017</v>
          </cell>
          <cell r="ED60">
            <v>913680.9384615391</v>
          </cell>
          <cell r="EE60">
            <v>959696.42564102658</v>
          </cell>
          <cell r="EF60">
            <v>1337058.9401709393</v>
          </cell>
          <cell r="EG60">
            <v>1251898.2529914523</v>
          </cell>
          <cell r="EH60">
            <v>1116949.2794871796</v>
          </cell>
          <cell r="EI60">
            <v>957226.70512820513</v>
          </cell>
          <cell r="EJ60">
            <v>862377.35042735143</v>
          </cell>
          <cell r="EK60">
            <v>785291.05128205265</v>
          </cell>
          <cell r="EL60">
            <v>782071.33846154029</v>
          </cell>
          <cell r="EM60">
            <v>729902.30598290719</v>
          </cell>
          <cell r="EN60">
            <v>658750.85299145291</v>
          </cell>
          <cell r="EO60">
            <v>739673.83247863327</v>
          </cell>
          <cell r="EP60">
            <v>745108.61025641137</v>
          </cell>
          <cell r="EQ60">
            <v>929185.31794871925</v>
          </cell>
        </row>
        <row r="61">
          <cell r="V61" t="str">
            <v>Pri Sales</v>
          </cell>
          <cell r="AO61">
            <v>367163.32478632533</v>
          </cell>
          <cell r="AP61">
            <v>504667.74358974397</v>
          </cell>
          <cell r="AQ61">
            <v>662852.905982906</v>
          </cell>
          <cell r="AR61">
            <v>517442.47008547059</v>
          </cell>
          <cell r="AS61">
            <v>522190.5726495728</v>
          </cell>
          <cell r="AT61">
            <v>400439.45299145341</v>
          </cell>
          <cell r="AU61">
            <v>158420.5</v>
          </cell>
          <cell r="AV61">
            <v>140868.71367521369</v>
          </cell>
          <cell r="AW61">
            <v>1041935.8974358951</v>
          </cell>
          <cell r="AX61">
            <v>614731.48717948725</v>
          </cell>
          <cell r="AY61">
            <v>1645259.7863247816</v>
          </cell>
          <cell r="AZ61">
            <v>802971.85470085242</v>
          </cell>
          <cell r="BA61">
            <v>484746.79487179534</v>
          </cell>
          <cell r="BB61">
            <v>396362.38461538457</v>
          </cell>
          <cell r="BC61">
            <v>284598.67521367531</v>
          </cell>
          <cell r="BD61">
            <v>323782.59829059837</v>
          </cell>
          <cell r="BE61">
            <v>300239.75213675248</v>
          </cell>
          <cell r="BF61">
            <v>333057.84188034164</v>
          </cell>
          <cell r="BG61">
            <v>237325.16239316264</v>
          </cell>
          <cell r="BH61">
            <v>1345308.4615384582</v>
          </cell>
          <cell r="BI61">
            <v>518710.44444444403</v>
          </cell>
          <cell r="BJ61">
            <v>410542.9572649569</v>
          </cell>
          <cell r="BK61">
            <v>427744.0341880339</v>
          </cell>
          <cell r="BL61">
            <v>386511.21367521404</v>
          </cell>
          <cell r="BM61">
            <v>484793.10256410227</v>
          </cell>
          <cell r="BN61">
            <v>377196.82905982941</v>
          </cell>
          <cell r="BO61">
            <v>1227677.9230769209</v>
          </cell>
          <cell r="BP61">
            <v>424076.71794871788</v>
          </cell>
          <cell r="BQ61">
            <v>493130.21367521386</v>
          </cell>
          <cell r="BR61">
            <v>527929.92307692301</v>
          </cell>
          <cell r="BS61">
            <v>404758.61538461572</v>
          </cell>
          <cell r="BT61">
            <v>1667026.4102564072</v>
          </cell>
          <cell r="BU61">
            <v>720454.9401709392</v>
          </cell>
          <cell r="BV61">
            <v>791234.99145299022</v>
          </cell>
          <cell r="BW61">
            <v>743684.70940170705</v>
          </cell>
          <cell r="BX61">
            <v>617368.14529914397</v>
          </cell>
          <cell r="BY61">
            <v>721160.15384615224</v>
          </cell>
          <cell r="BZ61">
            <v>668972.74358974281</v>
          </cell>
          <cell r="CA61">
            <v>614393.70940170879</v>
          </cell>
          <cell r="CB61">
            <v>283349.23076923058</v>
          </cell>
          <cell r="CC61">
            <v>729684.12820512685</v>
          </cell>
          <cell r="CD61">
            <v>797694.42735042551</v>
          </cell>
          <cell r="CE61">
            <v>1414679.2051282013</v>
          </cell>
          <cell r="CF61">
            <v>907773.1794871774</v>
          </cell>
          <cell r="CG61">
            <v>1512334.0213675173</v>
          </cell>
          <cell r="CH61">
            <v>1113909.200854697</v>
          </cell>
          <cell r="CI61">
            <v>699727.87606837496</v>
          </cell>
          <cell r="CJ61">
            <v>791633.47008546756</v>
          </cell>
          <cell r="CK61">
            <v>647790.7692307682</v>
          </cell>
          <cell r="CL61">
            <v>579018.62393162248</v>
          </cell>
          <cell r="CM61">
            <v>600854.87179487047</v>
          </cell>
          <cell r="CN61">
            <v>626189.56837606686</v>
          </cell>
          <cell r="CO61">
            <v>355231.05982905946</v>
          </cell>
          <cell r="CP61">
            <v>771934.60256410006</v>
          </cell>
          <cell r="CQ61">
            <v>754029.58119657869</v>
          </cell>
          <cell r="CR61">
            <v>612542.88034187851</v>
          </cell>
          <cell r="CS61">
            <v>343082.36752136762</v>
          </cell>
          <cell r="CT61">
            <v>348486.76923076913</v>
          </cell>
          <cell r="CU61">
            <v>1013885.1880341849</v>
          </cell>
          <cell r="CV61">
            <v>2709959.6581196492</v>
          </cell>
          <cell r="CW61">
            <v>1791127.9017093945</v>
          </cell>
          <cell r="CX61">
            <v>699812.93162393081</v>
          </cell>
          <cell r="CY61">
            <v>548949.2136752134</v>
          </cell>
          <cell r="CZ61">
            <v>154219.64102564112</v>
          </cell>
          <cell r="DA61">
            <v>116266.0170940173</v>
          </cell>
          <cell r="DB61">
            <v>75748.970085470151</v>
          </cell>
          <cell r="DC61">
            <v>50980.230769230773</v>
          </cell>
          <cell r="DD61">
            <v>63274.709401709391</v>
          </cell>
          <cell r="DE61">
            <v>741704.13504273409</v>
          </cell>
          <cell r="DF61">
            <v>1879405.5743589867</v>
          </cell>
          <cell r="DG61">
            <v>1441280.1692307724</v>
          </cell>
          <cell r="DH61">
            <v>779616.59145299043</v>
          </cell>
          <cell r="DI61">
            <v>446283.76581196662</v>
          </cell>
          <cell r="DJ61">
            <v>472946.31965812028</v>
          </cell>
          <cell r="DK61">
            <v>575640.01025641209</v>
          </cell>
          <cell r="DL61">
            <v>581385.52136752172</v>
          </cell>
          <cell r="DM61">
            <v>894452.9179487169</v>
          </cell>
          <cell r="DN61">
            <v>589750.13675213663</v>
          </cell>
          <cell r="DO61">
            <v>732962.87521367276</v>
          </cell>
          <cell r="DP61">
            <v>799936.58974359126</v>
          </cell>
          <cell r="DQ61">
            <v>711013.78461538348</v>
          </cell>
          <cell r="DR61">
            <v>1180504.6974358985</v>
          </cell>
          <cell r="DS61">
            <v>817664.82393162313</v>
          </cell>
          <cell r="DT61">
            <v>923416.16410256119</v>
          </cell>
          <cell r="DU61">
            <v>977818.15726495732</v>
          </cell>
          <cell r="DV61">
            <v>1511046.2786324855</v>
          </cell>
          <cell r="DW61">
            <v>701490.16923076811</v>
          </cell>
          <cell r="DX61">
            <v>688392.94700854702</v>
          </cell>
          <cell r="DY61">
            <v>792285.28888888878</v>
          </cell>
          <cell r="DZ61">
            <v>1092696.2256410257</v>
          </cell>
          <cell r="EA61">
            <v>924257.66837606789</v>
          </cell>
          <cell r="EB61">
            <v>904715.60170940089</v>
          </cell>
          <cell r="EC61">
            <v>1487629.7931623936</v>
          </cell>
          <cell r="ED61">
            <v>854303.6051282055</v>
          </cell>
          <cell r="EE61">
            <v>584404.65982906253</v>
          </cell>
          <cell r="EF61">
            <v>934458.50769230898</v>
          </cell>
          <cell r="EG61">
            <v>820543.23418803606</v>
          </cell>
          <cell r="EH61">
            <v>1138060.2034188055</v>
          </cell>
          <cell r="EI61">
            <v>647463.1675213686</v>
          </cell>
          <cell r="EJ61">
            <v>537739.13162393228</v>
          </cell>
          <cell r="EK61">
            <v>475246.31282051408</v>
          </cell>
          <cell r="EL61">
            <v>526330.52478632703</v>
          </cell>
          <cell r="EM61">
            <v>650065.43076923152</v>
          </cell>
          <cell r="EN61">
            <v>552421.07008547091</v>
          </cell>
          <cell r="EO61">
            <v>1030390.2376068375</v>
          </cell>
          <cell r="EP61">
            <v>670295.03589743562</v>
          </cell>
          <cell r="EQ61">
            <v>1217747.0974358991</v>
          </cell>
        </row>
        <row r="62">
          <cell r="V62" t="str">
            <v>Sec Sales</v>
          </cell>
          <cell r="AO62">
            <v>548090.73931623844</v>
          </cell>
          <cell r="AP62">
            <v>596668.6739316223</v>
          </cell>
          <cell r="AQ62">
            <v>705400.94017093885</v>
          </cell>
          <cell r="AR62">
            <v>611496.59999999951</v>
          </cell>
          <cell r="AS62">
            <v>705741.429059827</v>
          </cell>
          <cell r="AT62">
            <v>441020.80470085429</v>
          </cell>
          <cell r="AU62">
            <v>172630.96410256409</v>
          </cell>
          <cell r="AV62">
            <v>278176.26495726506</v>
          </cell>
          <cell r="AW62">
            <v>525231.26709401654</v>
          </cell>
          <cell r="AX62">
            <v>671575.27136751893</v>
          </cell>
          <cell r="AY62">
            <v>991308.31282050861</v>
          </cell>
          <cell r="AZ62">
            <v>822839.86837606481</v>
          </cell>
          <cell r="BA62">
            <v>590248.43333333125</v>
          </cell>
          <cell r="BB62">
            <v>543998.11111110973</v>
          </cell>
          <cell r="BC62">
            <v>463872.04786324711</v>
          </cell>
          <cell r="BD62">
            <v>456040.31538461411</v>
          </cell>
          <cell r="BE62">
            <v>482933.0341880332</v>
          </cell>
          <cell r="BF62">
            <v>466238.66239316162</v>
          </cell>
          <cell r="BG62">
            <v>327419.31965811929</v>
          </cell>
          <cell r="BH62">
            <v>578435.57179486996</v>
          </cell>
          <cell r="BI62">
            <v>584609.33504273312</v>
          </cell>
          <cell r="BJ62">
            <v>484529.3641025633</v>
          </cell>
          <cell r="BK62">
            <v>468735.56376068306</v>
          </cell>
          <cell r="BL62">
            <v>572047.68461538327</v>
          </cell>
          <cell r="BM62">
            <v>517733.00769230688</v>
          </cell>
          <cell r="BN62">
            <v>449110.17435897357</v>
          </cell>
          <cell r="BO62">
            <v>821559.54615384364</v>
          </cell>
          <cell r="BP62">
            <v>601622.23076922947</v>
          </cell>
          <cell r="BQ62">
            <v>680057.31111110863</v>
          </cell>
          <cell r="BR62">
            <v>673941.51880341687</v>
          </cell>
          <cell r="BS62">
            <v>678159.4059829039</v>
          </cell>
          <cell r="BT62">
            <v>1043111.8290598239</v>
          </cell>
          <cell r="BU62">
            <v>889788.47521367157</v>
          </cell>
          <cell r="BV62">
            <v>898317.88974358619</v>
          </cell>
          <cell r="BW62">
            <v>834147.58547008131</v>
          </cell>
          <cell r="BX62">
            <v>792549.10170939821</v>
          </cell>
          <cell r="BY62">
            <v>884596.98290597869</v>
          </cell>
          <cell r="BZ62">
            <v>941976.18803418416</v>
          </cell>
          <cell r="CA62">
            <v>675439.68461538269</v>
          </cell>
          <cell r="CB62">
            <v>396123.07350427262</v>
          </cell>
          <cell r="CC62">
            <v>736117.00512820261</v>
          </cell>
          <cell r="CD62">
            <v>737999.73162392876</v>
          </cell>
          <cell r="CE62">
            <v>932789.14529914083</v>
          </cell>
          <cell r="CF62">
            <v>979657.36752136413</v>
          </cell>
          <cell r="CG62">
            <v>1287188.1435897364</v>
          </cell>
          <cell r="CH62">
            <v>1086881.1102564055</v>
          </cell>
          <cell r="CI62">
            <v>833260.45897435525</v>
          </cell>
          <cell r="CJ62">
            <v>956643.95982905524</v>
          </cell>
          <cell r="CK62">
            <v>803848.45299144939</v>
          </cell>
          <cell r="CL62">
            <v>671933.63846153521</v>
          </cell>
          <cell r="CM62">
            <v>715223.96324785915</v>
          </cell>
          <cell r="CN62">
            <v>699282.92136751744</v>
          </cell>
          <cell r="CO62">
            <v>552623.06153845962</v>
          </cell>
          <cell r="CP62">
            <v>700630.99487179227</v>
          </cell>
          <cell r="CQ62">
            <v>737024.93162392883</v>
          </cell>
          <cell r="CR62">
            <v>693947.51367521076</v>
          </cell>
          <cell r="CS62">
            <v>335487.98632478586</v>
          </cell>
          <cell r="CT62">
            <v>376136.78888888838</v>
          </cell>
          <cell r="CU62">
            <v>611203.84188033955</v>
          </cell>
          <cell r="CV62">
            <v>1449994.7743589701</v>
          </cell>
          <cell r="CW62">
            <v>1662803.5897435846</v>
          </cell>
          <cell r="CX62">
            <v>1109546.7940170877</v>
          </cell>
          <cell r="CY62">
            <v>1097393.7871794822</v>
          </cell>
          <cell r="CZ62">
            <v>670052.49572649307</v>
          </cell>
          <cell r="DA62">
            <v>464045.41196581075</v>
          </cell>
          <cell r="DB62">
            <v>303918.70341880264</v>
          </cell>
          <cell r="DC62">
            <v>237259.27777777734</v>
          </cell>
          <cell r="DD62">
            <v>168782.94444444435</v>
          </cell>
          <cell r="DE62">
            <v>489346.60512820492</v>
          </cell>
          <cell r="DF62">
            <v>821010.22256410215</v>
          </cell>
          <cell r="DG62">
            <v>1347443.0808547006</v>
          </cell>
          <cell r="DH62">
            <v>739793.70085470169</v>
          </cell>
          <cell r="DI62">
            <v>545292.07965811912</v>
          </cell>
          <cell r="DJ62">
            <v>636391.85863248026</v>
          </cell>
          <cell r="DK62">
            <v>627895.96752136853</v>
          </cell>
          <cell r="DL62">
            <v>609644.12598290667</v>
          </cell>
          <cell r="DM62">
            <v>838646.58410256391</v>
          </cell>
          <cell r="DN62">
            <v>579791.53948718065</v>
          </cell>
          <cell r="DO62">
            <v>846532.36205128266</v>
          </cell>
          <cell r="DP62">
            <v>835009.67811965861</v>
          </cell>
          <cell r="DQ62">
            <v>877052.87965812057</v>
          </cell>
          <cell r="DR62">
            <v>969410.988205128</v>
          </cell>
          <cell r="DS62">
            <v>929192.77179487247</v>
          </cell>
          <cell r="DT62">
            <v>979729.35589743673</v>
          </cell>
          <cell r="DU62">
            <v>848194.61760683917</v>
          </cell>
          <cell r="DV62">
            <v>1360296.3569230831</v>
          </cell>
          <cell r="DW62">
            <v>913746.69504273753</v>
          </cell>
          <cell r="DX62">
            <v>954253.92307692359</v>
          </cell>
          <cell r="DY62">
            <v>864952.20170940296</v>
          </cell>
          <cell r="DZ62">
            <v>937410.813504274</v>
          </cell>
          <cell r="EA62">
            <v>1205169.0494017124</v>
          </cell>
          <cell r="EB62">
            <v>946975.60820512846</v>
          </cell>
          <cell r="EC62">
            <v>1159114.8803418844</v>
          </cell>
          <cell r="ED62">
            <v>906802.11350427428</v>
          </cell>
          <cell r="EE62">
            <v>797582.69384615531</v>
          </cell>
          <cell r="EF62">
            <v>778471.17555555631</v>
          </cell>
          <cell r="EG62">
            <v>716735.36051282205</v>
          </cell>
          <cell r="EH62">
            <v>911952.47880342044</v>
          </cell>
          <cell r="EI62">
            <v>751745.83811965934</v>
          </cell>
          <cell r="EJ62">
            <v>810943.5661538461</v>
          </cell>
          <cell r="EK62">
            <v>742000.73555555614</v>
          </cell>
          <cell r="EL62">
            <v>700799.28102564253</v>
          </cell>
          <cell r="EM62">
            <v>605516.56769230845</v>
          </cell>
          <cell r="EN62">
            <v>527399.93213675404</v>
          </cell>
          <cell r="EO62">
            <v>838451.79641025816</v>
          </cell>
          <cell r="EP62">
            <v>608952.54410256445</v>
          </cell>
          <cell r="EQ62">
            <v>790540.9145299159</v>
          </cell>
        </row>
        <row r="63">
          <cell r="V63" t="str">
            <v>Wk End Stock</v>
          </cell>
          <cell r="AO63">
            <v>1766642.7230769072</v>
          </cell>
          <cell r="AP63">
            <v>1738288.8183760527</v>
          </cell>
          <cell r="AQ63">
            <v>1660368.0149572506</v>
          </cell>
          <cell r="AR63">
            <v>1625060.3551281905</v>
          </cell>
          <cell r="AS63">
            <v>1538228.3705128005</v>
          </cell>
          <cell r="AT63">
            <v>1354193.8623931459</v>
          </cell>
          <cell r="AU63">
            <v>1391268.9213675039</v>
          </cell>
          <cell r="AV63">
            <v>1377093.299145282</v>
          </cell>
          <cell r="AW63">
            <v>1917765.9764956969</v>
          </cell>
          <cell r="AX63">
            <v>1858145.25641023</v>
          </cell>
          <cell r="AY63">
            <v>2447040.2811965537</v>
          </cell>
          <cell r="AZ63">
            <v>2425576.0794871505</v>
          </cell>
          <cell r="BA63">
            <v>2334276.3940170645</v>
          </cell>
          <cell r="BB63">
            <v>2087316.1931623658</v>
          </cell>
          <cell r="BC63">
            <v>1871073.7136751919</v>
          </cell>
          <cell r="BD63">
            <v>1809722.9837606612</v>
          </cell>
          <cell r="BE63">
            <v>1654233.8239316046</v>
          </cell>
          <cell r="BF63">
            <v>1519298.2128204957</v>
          </cell>
          <cell r="BG63">
            <v>1473250.602564086</v>
          </cell>
          <cell r="BH63">
            <v>2256846.2145298845</v>
          </cell>
          <cell r="BI63">
            <v>2174838.806837583</v>
          </cell>
          <cell r="BJ63">
            <v>2090924.1179486937</v>
          </cell>
          <cell r="BK63">
            <v>2047673.519999977</v>
          </cell>
          <cell r="BL63">
            <v>1896156.3760683523</v>
          </cell>
          <cell r="BM63">
            <v>1866852.7059828853</v>
          </cell>
          <cell r="BN63">
            <v>1700377.3393162226</v>
          </cell>
          <cell r="BO63">
            <v>2180938.1435897239</v>
          </cell>
          <cell r="BP63">
            <v>1779016.0367521197</v>
          </cell>
          <cell r="BQ63">
            <v>1800585.6829059671</v>
          </cell>
          <cell r="BR63">
            <v>1638108.2410256255</v>
          </cell>
          <cell r="BS63">
            <v>1435009.2666666538</v>
          </cell>
          <cell r="BT63">
            <v>2058360.6641025417</v>
          </cell>
          <cell r="BU63">
            <v>1872987.5401709198</v>
          </cell>
          <cell r="BV63">
            <v>1798643.2188034002</v>
          </cell>
          <cell r="BW63">
            <v>1691165.1461538272</v>
          </cell>
          <cell r="BX63">
            <v>1521445.980341862</v>
          </cell>
          <cell r="BY63">
            <v>1351334.5273504115</v>
          </cell>
          <cell r="BZ63">
            <v>1261698.4760683642</v>
          </cell>
          <cell r="CA63">
            <v>1136693.0606837517</v>
          </cell>
          <cell r="CB63">
            <v>961078.47948717396</v>
          </cell>
          <cell r="CC63">
            <v>1067126.0170940105</v>
          </cell>
          <cell r="CD63">
            <v>1128981.4222222136</v>
          </cell>
          <cell r="CE63">
            <v>1591708.1666666511</v>
          </cell>
          <cell r="CF63">
            <v>1660267.6999999839</v>
          </cell>
          <cell r="CG63">
            <v>1864935.1418803225</v>
          </cell>
          <cell r="CH63">
            <v>1933924.282051262</v>
          </cell>
          <cell r="CI63">
            <v>1859362.5337606648</v>
          </cell>
          <cell r="CJ63">
            <v>1724385.2491452803</v>
          </cell>
          <cell r="CK63">
            <v>1582900.1123931457</v>
          </cell>
          <cell r="CL63">
            <v>1479047.9269230638</v>
          </cell>
          <cell r="CM63">
            <v>1421462.2499999863</v>
          </cell>
          <cell r="CN63">
            <v>1374910.9568375931</v>
          </cell>
          <cell r="CO63">
            <v>1168446.6089743483</v>
          </cell>
          <cell r="CP63">
            <v>1306593.7623931493</v>
          </cell>
          <cell r="CQ63">
            <v>1322090.129914517</v>
          </cell>
          <cell r="CR63">
            <v>1201564.7615384522</v>
          </cell>
          <cell r="CS63">
            <v>1255444.9982905865</v>
          </cell>
          <cell r="CT63">
            <v>1240731.7735042605</v>
          </cell>
          <cell r="CU63">
            <v>1643673.453846138</v>
          </cell>
          <cell r="CV63">
            <v>2939970.8931623599</v>
          </cell>
          <cell r="CW63">
            <v>3073058.1880341526</v>
          </cell>
          <cell r="CX63">
            <v>2672376.9717948423</v>
          </cell>
          <cell r="CY63">
            <v>2147948.6803418603</v>
          </cell>
          <cell r="CZ63">
            <v>1630411.6290598139</v>
          </cell>
          <cell r="DA63">
            <v>1286137.3709401612</v>
          </cell>
          <cell r="DB63">
            <v>1065756.16495726</v>
          </cell>
          <cell r="DC63">
            <v>858118.1666666622</v>
          </cell>
          <cell r="DD63">
            <v>751420.02991452522</v>
          </cell>
          <cell r="DE63">
            <v>1283133.3008546913</v>
          </cell>
          <cell r="DF63">
            <v>2298692.8705982887</v>
          </cell>
          <cell r="DG63">
            <v>2577366.005982907</v>
          </cell>
          <cell r="DH63">
            <v>2657239.8739487198</v>
          </cell>
          <cell r="DI63">
            <v>2560108.5639316244</v>
          </cell>
          <cell r="DJ63">
            <v>2434726.5890598278</v>
          </cell>
          <cell r="DK63">
            <v>2386271.9711111113</v>
          </cell>
          <cell r="DL63">
            <v>2389330.6075213761</v>
          </cell>
          <cell r="DM63">
            <v>2448327.923418805</v>
          </cell>
          <cell r="DN63">
            <v>2472692.3095726543</v>
          </cell>
          <cell r="DO63">
            <v>2402273.4398290608</v>
          </cell>
          <cell r="DP63">
            <v>2329317.2386324797</v>
          </cell>
          <cell r="DQ63">
            <v>2218147.9683760745</v>
          </cell>
          <cell r="DR63">
            <v>2437276.5964102633</v>
          </cell>
          <cell r="DS63">
            <v>2372028.9459829107</v>
          </cell>
          <cell r="DT63">
            <v>2297004.4456410301</v>
          </cell>
          <cell r="DU63">
            <v>2432623.6058119698</v>
          </cell>
          <cell r="DV63">
            <v>2581341.0249572722</v>
          </cell>
          <cell r="DW63">
            <v>2376231.0239316318</v>
          </cell>
          <cell r="DX63">
            <v>2159071.911111115</v>
          </cell>
          <cell r="DY63">
            <v>2106502.0769230858</v>
          </cell>
          <cell r="DZ63">
            <v>2277893.067008554</v>
          </cell>
          <cell r="EA63">
            <v>2036339.5073504334</v>
          </cell>
          <cell r="EB63">
            <v>1990794.0547008603</v>
          </cell>
          <cell r="EC63">
            <v>2387172.7487179521</v>
          </cell>
          <cell r="ED63">
            <v>2302718.9309401792</v>
          </cell>
          <cell r="EE63">
            <v>2126366.0883760732</v>
          </cell>
          <cell r="EF63">
            <v>2300336.5384615432</v>
          </cell>
          <cell r="EG63">
            <v>2404728.4548718026</v>
          </cell>
          <cell r="EH63">
            <v>2679527.8205128293</v>
          </cell>
          <cell r="EI63">
            <v>2577484.0849572634</v>
          </cell>
          <cell r="EJ63">
            <v>2296046.5803418858</v>
          </cell>
          <cell r="EK63">
            <v>2081474.3815384705</v>
          </cell>
          <cell r="EL63">
            <v>1941864.3535042808</v>
          </cell>
          <cell r="EM63">
            <v>2010006.4054700946</v>
          </cell>
          <cell r="EN63">
            <v>2110863.7776068412</v>
          </cell>
          <cell r="EO63">
            <v>2296389.6888888921</v>
          </cell>
          <cell r="EP63">
            <v>2376014.2182906005</v>
          </cell>
          <cell r="EQ63">
            <v>2822454.9362393175</v>
          </cell>
        </row>
        <row r="64">
          <cell r="V64" t="str">
            <v>Pri Sales</v>
          </cell>
          <cell r="AO64">
            <v>156637.94871794875</v>
          </cell>
          <cell r="AP64">
            <v>166896.13675213669</v>
          </cell>
          <cell r="AQ64">
            <v>280393.23076923087</v>
          </cell>
          <cell r="AR64">
            <v>244128.99145299158</v>
          </cell>
          <cell r="AS64">
            <v>255952.27350427335</v>
          </cell>
          <cell r="AT64">
            <v>316935.65811965801</v>
          </cell>
          <cell r="AU64">
            <v>74654.70085470083</v>
          </cell>
          <cell r="AV64">
            <v>122304.15384615389</v>
          </cell>
          <cell r="AW64">
            <v>225141.40170940189</v>
          </cell>
          <cell r="AX64">
            <v>216133.60683760708</v>
          </cell>
          <cell r="AY64">
            <v>294822.0512820509</v>
          </cell>
          <cell r="AZ64">
            <v>484616.8547008544</v>
          </cell>
          <cell r="BA64">
            <v>786402.63247863238</v>
          </cell>
          <cell r="BB64">
            <v>277381.57264957268</v>
          </cell>
          <cell r="BC64">
            <v>163601.48717948727</v>
          </cell>
          <cell r="BD64">
            <v>155752.54700854694</v>
          </cell>
          <cell r="BE64">
            <v>299093.07692307711</v>
          </cell>
          <cell r="BF64">
            <v>241258.64957264945</v>
          </cell>
          <cell r="BG64">
            <v>167936.42735042755</v>
          </cell>
          <cell r="BH64">
            <v>264540.30769230775</v>
          </cell>
          <cell r="BI64">
            <v>333710.03418803372</v>
          </cell>
          <cell r="BJ64">
            <v>344661.67521367484</v>
          </cell>
          <cell r="BK64">
            <v>772055.62393162411</v>
          </cell>
          <cell r="BL64">
            <v>693020.17094017041</v>
          </cell>
          <cell r="BM64">
            <v>322283.79487179453</v>
          </cell>
          <cell r="BN64">
            <v>448493.84615384584</v>
          </cell>
          <cell r="BO64">
            <v>592674.46153846162</v>
          </cell>
          <cell r="BP64">
            <v>519826.56410256401</v>
          </cell>
          <cell r="BQ64">
            <v>541556.94017093966</v>
          </cell>
          <cell r="BR64">
            <v>255769.94871794866</v>
          </cell>
          <cell r="BS64">
            <v>284436.03418803442</v>
          </cell>
          <cell r="BT64">
            <v>479314.39316239301</v>
          </cell>
          <cell r="BU64">
            <v>298408.99145299161</v>
          </cell>
          <cell r="BV64">
            <v>260086.66666666692</v>
          </cell>
          <cell r="BW64">
            <v>303492.44444444426</v>
          </cell>
          <cell r="BX64">
            <v>209398.29059829062</v>
          </cell>
          <cell r="BY64">
            <v>1271256.5128205132</v>
          </cell>
          <cell r="BZ64">
            <v>482526.49572649557</v>
          </cell>
          <cell r="CA64">
            <v>265389.29914529924</v>
          </cell>
          <cell r="CB64">
            <v>109052.47863247867</v>
          </cell>
          <cell r="CC64">
            <v>217128.34188034185</v>
          </cell>
          <cell r="CD64">
            <v>277262.42735042755</v>
          </cell>
          <cell r="CE64">
            <v>327084.20512820483</v>
          </cell>
          <cell r="CF64">
            <v>239086.66666666674</v>
          </cell>
          <cell r="CG64">
            <v>157577.88034188052</v>
          </cell>
          <cell r="CH64">
            <v>174553.3333333334</v>
          </cell>
          <cell r="CI64">
            <v>256134.66666666672</v>
          </cell>
          <cell r="CJ64">
            <v>236257.5726495728</v>
          </cell>
          <cell r="CK64">
            <v>169670.5641025643</v>
          </cell>
          <cell r="CL64">
            <v>178778.83760683783</v>
          </cell>
          <cell r="CM64">
            <v>489709.26495726506</v>
          </cell>
          <cell r="CN64">
            <v>552325.98290598253</v>
          </cell>
          <cell r="CO64">
            <v>138394.11965811969</v>
          </cell>
          <cell r="CP64">
            <v>624817.81196581153</v>
          </cell>
          <cell r="CQ64">
            <v>441950.29059829074</v>
          </cell>
          <cell r="CR64">
            <v>138403.00854700868</v>
          </cell>
          <cell r="CS64">
            <v>172846.49572649589</v>
          </cell>
          <cell r="CT64">
            <v>126447.41880341881</v>
          </cell>
          <cell r="CU64">
            <v>104023.65811965814</v>
          </cell>
          <cell r="CV64">
            <v>150076.03418803442</v>
          </cell>
          <cell r="CW64">
            <v>138220.70085470087</v>
          </cell>
          <cell r="CX64">
            <v>110202.25641025642</v>
          </cell>
          <cell r="CY64">
            <v>157888.34188034193</v>
          </cell>
          <cell r="CZ64">
            <v>174224.75213675239</v>
          </cell>
          <cell r="DA64">
            <v>961740.99145299243</v>
          </cell>
          <cell r="DB64">
            <v>506885.57264957239</v>
          </cell>
          <cell r="DC64">
            <v>234322.76923076916</v>
          </cell>
          <cell r="DD64">
            <v>119374.56410256408</v>
          </cell>
          <cell r="DE64">
            <v>737543.0085470099</v>
          </cell>
          <cell r="DF64">
            <v>558328.47863247851</v>
          </cell>
          <cell r="DG64">
            <v>277436.78632478643</v>
          </cell>
          <cell r="DH64">
            <v>446069.67521367531</v>
          </cell>
          <cell r="DI64">
            <v>53549.470085470042</v>
          </cell>
          <cell r="DJ64">
            <v>138219.69230769231</v>
          </cell>
          <cell r="DK64">
            <v>302957.16239316238</v>
          </cell>
          <cell r="DL64">
            <v>144585.12820512822</v>
          </cell>
          <cell r="DM64">
            <v>240975.21367521363</v>
          </cell>
          <cell r="DN64">
            <v>211327.38461538457</v>
          </cell>
          <cell r="DO64">
            <v>268000.78632478631</v>
          </cell>
          <cell r="DP64">
            <v>448448.2735042735</v>
          </cell>
          <cell r="DQ64">
            <v>508326.59829059785</v>
          </cell>
          <cell r="DR64">
            <v>868331.84615384694</v>
          </cell>
          <cell r="DS64">
            <v>325227.55555555574</v>
          </cell>
          <cell r="DT64">
            <v>318687.38461538462</v>
          </cell>
          <cell r="DU64">
            <v>224207.48717948698</v>
          </cell>
          <cell r="DV64">
            <v>522863.28205128125</v>
          </cell>
          <cell r="DW64">
            <v>995013.23076923029</v>
          </cell>
          <cell r="DX64">
            <v>554513.09401709377</v>
          </cell>
          <cell r="DY64">
            <v>268583.86324786319</v>
          </cell>
          <cell r="DZ64">
            <v>306096.58119658101</v>
          </cell>
          <cell r="EA64">
            <v>612714.42735042749</v>
          </cell>
          <cell r="EB64">
            <v>348862.56410256395</v>
          </cell>
          <cell r="EC64">
            <v>483789.02564102551</v>
          </cell>
          <cell r="ED64">
            <v>206623.04273504287</v>
          </cell>
          <cell r="EE64">
            <v>122243.69230769238</v>
          </cell>
          <cell r="EF64">
            <v>177408.85470085466</v>
          </cell>
          <cell r="EG64">
            <v>142627.72649572673</v>
          </cell>
          <cell r="EH64">
            <v>115333.33333333344</v>
          </cell>
          <cell r="EI64">
            <v>128596.71794871803</v>
          </cell>
          <cell r="EJ64">
            <v>186869.02564102566</v>
          </cell>
          <cell r="EK64">
            <v>190370.97435897432</v>
          </cell>
          <cell r="EL64">
            <v>297562.05128205096</v>
          </cell>
          <cell r="EM64">
            <v>284363.4871794873</v>
          </cell>
          <cell r="EN64">
            <v>243397.91452991491</v>
          </cell>
          <cell r="EO64">
            <v>528261.74358974339</v>
          </cell>
          <cell r="EP64">
            <v>173277.23076923081</v>
          </cell>
          <cell r="EQ64">
            <v>148658.97435897443</v>
          </cell>
        </row>
        <row r="65">
          <cell r="V65" t="str">
            <v>Sec Sales</v>
          </cell>
          <cell r="AO65">
            <v>206217.48717948733</v>
          </cell>
          <cell r="AP65">
            <v>174667.31623931613</v>
          </cell>
          <cell r="AQ65">
            <v>211939.89743589747</v>
          </cell>
          <cell r="AR65">
            <v>201111.29914529907</v>
          </cell>
          <cell r="AS65">
            <v>332468.82051282091</v>
          </cell>
          <cell r="AT65">
            <v>256422.49572649586</v>
          </cell>
          <cell r="AU65">
            <v>98593.50427350447</v>
          </cell>
          <cell r="AV65">
            <v>160726.68376068381</v>
          </cell>
          <cell r="AW65">
            <v>270650.68376068416</v>
          </cell>
          <cell r="AX65">
            <v>300761.74017094058</v>
          </cell>
          <cell r="AY65">
            <v>299748.72307692358</v>
          </cell>
          <cell r="AZ65">
            <v>329688.1504273506</v>
          </cell>
          <cell r="BA65">
            <v>438847.49572649598</v>
          </cell>
          <cell r="BB65">
            <v>420256.68376068427</v>
          </cell>
          <cell r="BC65">
            <v>254775.19658119671</v>
          </cell>
          <cell r="BD65">
            <v>296236.63247863285</v>
          </cell>
          <cell r="BE65">
            <v>338560.6666666668</v>
          </cell>
          <cell r="BF65">
            <v>273055.47008547024</v>
          </cell>
          <cell r="BG65">
            <v>192427.52136752175</v>
          </cell>
          <cell r="BH65">
            <v>274612.50598290632</v>
          </cell>
          <cell r="BI65">
            <v>352647.72649572726</v>
          </cell>
          <cell r="BJ65">
            <v>344150.83076923102</v>
          </cell>
          <cell r="BK65">
            <v>458884.447863248</v>
          </cell>
          <cell r="BL65">
            <v>524887.3709401706</v>
          </cell>
          <cell r="BM65">
            <v>429132.18803418829</v>
          </cell>
          <cell r="BN65">
            <v>484675.78803418862</v>
          </cell>
          <cell r="BO65">
            <v>672517.63418803492</v>
          </cell>
          <cell r="BP65">
            <v>629280.68717948708</v>
          </cell>
          <cell r="BQ65">
            <v>607806.08888888918</v>
          </cell>
          <cell r="BR65">
            <v>366049.9213675221</v>
          </cell>
          <cell r="BS65">
            <v>394729.74358974374</v>
          </cell>
          <cell r="BT65">
            <v>401401.47008547036</v>
          </cell>
          <cell r="BU65">
            <v>354016.73504273576</v>
          </cell>
          <cell r="BV65">
            <v>355723.3162393166</v>
          </cell>
          <cell r="BW65">
            <v>373109.24786324799</v>
          </cell>
          <cell r="BX65">
            <v>269952.56410256476</v>
          </cell>
          <cell r="BY65">
            <v>571108.42735042749</v>
          </cell>
          <cell r="BZ65">
            <v>612492.47863247851</v>
          </cell>
          <cell r="CA65">
            <v>344424.66666666704</v>
          </cell>
          <cell r="CB65">
            <v>226697.47008547009</v>
          </cell>
          <cell r="CC65">
            <v>315187.9658119661</v>
          </cell>
          <cell r="CD65">
            <v>338980.17094017135</v>
          </cell>
          <cell r="CE65">
            <v>308913.36752136791</v>
          </cell>
          <cell r="CF65">
            <v>227413.86324786383</v>
          </cell>
          <cell r="CG65">
            <v>223279.613675214</v>
          </cell>
          <cell r="CH65">
            <v>212893.69230769263</v>
          </cell>
          <cell r="CI65">
            <v>229567.54529914557</v>
          </cell>
          <cell r="CJ65">
            <v>239570.45128205168</v>
          </cell>
          <cell r="CK65">
            <v>207956.14700854724</v>
          </cell>
          <cell r="CL65">
            <v>221974.49572649601</v>
          </cell>
          <cell r="CM65">
            <v>287475.21367521421</v>
          </cell>
          <cell r="CN65">
            <v>469785.95897435967</v>
          </cell>
          <cell r="CO65">
            <v>254373.63760683782</v>
          </cell>
          <cell r="CP65">
            <v>382253.85299145302</v>
          </cell>
          <cell r="CQ65">
            <v>464707.21367521409</v>
          </cell>
          <cell r="CR65">
            <v>280434.08205128252</v>
          </cell>
          <cell r="CS65">
            <v>247350.64957264971</v>
          </cell>
          <cell r="CT65">
            <v>176853.19658119674</v>
          </cell>
          <cell r="CU65">
            <v>198847.86324786366</v>
          </cell>
          <cell r="CV65">
            <v>226537.82905982967</v>
          </cell>
          <cell r="CW65">
            <v>191683.6923076924</v>
          </cell>
          <cell r="CX65">
            <v>178614.42735042761</v>
          </cell>
          <cell r="CY65">
            <v>232260.0888888893</v>
          </cell>
          <cell r="CZ65">
            <v>207764.57777777812</v>
          </cell>
          <cell r="DA65">
            <v>481828.70085470116</v>
          </cell>
          <cell r="DB65">
            <v>430277.72649572697</v>
          </cell>
          <cell r="DC65">
            <v>266046.42735042732</v>
          </cell>
          <cell r="DD65">
            <v>284755.77777777816</v>
          </cell>
          <cell r="DE65">
            <v>351410.8034188032</v>
          </cell>
          <cell r="DF65">
            <v>392871.94871794822</v>
          </cell>
          <cell r="DG65">
            <v>627897.12820512918</v>
          </cell>
          <cell r="DH65">
            <v>262025.36752136709</v>
          </cell>
          <cell r="DI65">
            <v>202479.28205128171</v>
          </cell>
          <cell r="DJ65">
            <v>190921.5589743586</v>
          </cell>
          <cell r="DK65">
            <v>297335.864273504</v>
          </cell>
          <cell r="DL65">
            <v>262789.94188034156</v>
          </cell>
          <cell r="DM65">
            <v>232016.9675213673</v>
          </cell>
          <cell r="DN65">
            <v>359984.82051282015</v>
          </cell>
          <cell r="DO65">
            <v>307312.90598290571</v>
          </cell>
          <cell r="DP65">
            <v>403400.65641025582</v>
          </cell>
          <cell r="DQ65">
            <v>451235.74358974257</v>
          </cell>
          <cell r="DR65">
            <v>687727.86666666821</v>
          </cell>
          <cell r="DS65">
            <v>440155.68547008478</v>
          </cell>
          <cell r="DT65">
            <v>416483.51965811895</v>
          </cell>
          <cell r="DU65">
            <v>391158.34871794796</v>
          </cell>
          <cell r="DV65">
            <v>585040.29401709395</v>
          </cell>
          <cell r="DW65">
            <v>614138.47521367611</v>
          </cell>
          <cell r="DX65">
            <v>616666.69743589754</v>
          </cell>
          <cell r="DY65">
            <v>424532.65982905874</v>
          </cell>
          <cell r="DZ65">
            <v>399577.74700854602</v>
          </cell>
          <cell r="EA65">
            <v>559436.98803418735</v>
          </cell>
          <cell r="EB65">
            <v>420551.62735042651</v>
          </cell>
          <cell r="EC65">
            <v>379852.17094017012</v>
          </cell>
          <cell r="ED65">
            <v>310171.56239316193</v>
          </cell>
          <cell r="EE65">
            <v>274565.17606837535</v>
          </cell>
          <cell r="EF65">
            <v>252160.62905982867</v>
          </cell>
          <cell r="EG65">
            <v>243684.94358974305</v>
          </cell>
          <cell r="EH65">
            <v>207004.4615384611</v>
          </cell>
          <cell r="EI65">
            <v>186948.4410256407</v>
          </cell>
          <cell r="EJ65">
            <v>219452.20512820466</v>
          </cell>
          <cell r="EK65">
            <v>249745.67179487125</v>
          </cell>
          <cell r="EL65">
            <v>266337.12478632428</v>
          </cell>
          <cell r="EM65">
            <v>214301.11794871735</v>
          </cell>
          <cell r="EN65">
            <v>168805.15555555534</v>
          </cell>
          <cell r="EO65">
            <v>305675.25470085413</v>
          </cell>
          <cell r="EP65">
            <v>237228.39316239275</v>
          </cell>
          <cell r="EQ65">
            <v>226303.45299145262</v>
          </cell>
        </row>
        <row r="66">
          <cell r="V66" t="str">
            <v>Wk End Stock</v>
          </cell>
          <cell r="AO66">
            <v>491333.4188034187</v>
          </cell>
          <cell r="AP66">
            <v>495234.99145299132</v>
          </cell>
          <cell r="AQ66">
            <v>516385.72649572633</v>
          </cell>
          <cell r="AR66">
            <v>533675.811965812</v>
          </cell>
          <cell r="AS66">
            <v>463109.65811965778</v>
          </cell>
          <cell r="AT66">
            <v>500824.87179487135</v>
          </cell>
          <cell r="AU66">
            <v>459983.77777777764</v>
          </cell>
          <cell r="AV66">
            <v>454717.79487179476</v>
          </cell>
          <cell r="AW66">
            <v>446718.39316239319</v>
          </cell>
          <cell r="AX66">
            <v>402803.59316239349</v>
          </cell>
          <cell r="AY66">
            <v>412634.49401709455</v>
          </cell>
          <cell r="AZ66">
            <v>590917.89914529945</v>
          </cell>
          <cell r="BA66">
            <v>1017106.5743589746</v>
          </cell>
          <cell r="BB66">
            <v>913721.85641025682</v>
          </cell>
          <cell r="BC66">
            <v>787602.81367521361</v>
          </cell>
          <cell r="BD66">
            <v>759739.65128205065</v>
          </cell>
          <cell r="BE66">
            <v>758238.59145299159</v>
          </cell>
          <cell r="BF66">
            <v>701827.63418803434</v>
          </cell>
          <cell r="BG66">
            <v>684364.12991453067</v>
          </cell>
          <cell r="BH66">
            <v>687972.75213675306</v>
          </cell>
          <cell r="BI66">
            <v>668505.93162393197</v>
          </cell>
          <cell r="BJ66">
            <v>671061.2888888903</v>
          </cell>
          <cell r="BK66">
            <v>999145.1487179487</v>
          </cell>
          <cell r="BL66">
            <v>1160880.3247863255</v>
          </cell>
          <cell r="BM66">
            <v>1056363.743589744</v>
          </cell>
          <cell r="BN66">
            <v>1012570.3145299156</v>
          </cell>
          <cell r="BO66">
            <v>970186.88547008648</v>
          </cell>
          <cell r="BP66">
            <v>836342.23247863341</v>
          </cell>
          <cell r="BQ66">
            <v>870192.46837607026</v>
          </cell>
          <cell r="BR66">
            <v>790203.26495726604</v>
          </cell>
          <cell r="BS66">
            <v>702908.3247863258</v>
          </cell>
          <cell r="BT66">
            <v>782683.09401709563</v>
          </cell>
          <cell r="BU66">
            <v>732149.67521367595</v>
          </cell>
          <cell r="BV66">
            <v>630252.29059829121</v>
          </cell>
          <cell r="BW66">
            <v>575091.8632478636</v>
          </cell>
          <cell r="BX66">
            <v>522450.23931623955</v>
          </cell>
          <cell r="BY66">
            <v>1227070.2222222234</v>
          </cell>
          <cell r="BZ66">
            <v>1026045.5042735047</v>
          </cell>
          <cell r="CA66">
            <v>921748.01709401654</v>
          </cell>
          <cell r="CB66">
            <v>713321.7606837597</v>
          </cell>
          <cell r="CC66">
            <v>687187.91452991439</v>
          </cell>
          <cell r="CD66">
            <v>620231.57264957309</v>
          </cell>
          <cell r="CE66">
            <v>616717.86324786302</v>
          </cell>
          <cell r="CF66">
            <v>670847.07692307758</v>
          </cell>
          <cell r="CG66">
            <v>607454.33504273545</v>
          </cell>
          <cell r="CH66">
            <v>577108.78632478695</v>
          </cell>
          <cell r="CI66">
            <v>630977.80512820522</v>
          </cell>
          <cell r="CJ66">
            <v>634382.02051282092</v>
          </cell>
          <cell r="CK66">
            <v>587919.10427350469</v>
          </cell>
          <cell r="CL66">
            <v>542669.97606837668</v>
          </cell>
          <cell r="CM66">
            <v>779748.98461538448</v>
          </cell>
          <cell r="CN66">
            <v>849329.38461538544</v>
          </cell>
          <cell r="CO66">
            <v>768842.85811965785</v>
          </cell>
          <cell r="CP66">
            <v>1027505.8940170946</v>
          </cell>
          <cell r="CQ66">
            <v>1023805.2102564109</v>
          </cell>
          <cell r="CR66">
            <v>867956.64957265032</v>
          </cell>
          <cell r="CS66">
            <v>858017.8803418813</v>
          </cell>
          <cell r="CT66">
            <v>828274.39316239452</v>
          </cell>
          <cell r="CU66">
            <v>766771.05982906057</v>
          </cell>
          <cell r="CV66">
            <v>751630.18803418835</v>
          </cell>
          <cell r="CW66">
            <v>701174.35897435888</v>
          </cell>
          <cell r="CX66">
            <v>642764.73846153787</v>
          </cell>
          <cell r="CY66">
            <v>580549.45299145323</v>
          </cell>
          <cell r="CZ66">
            <v>548287.3367521367</v>
          </cell>
          <cell r="DA66">
            <v>1030809.815384617</v>
          </cell>
          <cell r="DB66">
            <v>1112455.4871794893</v>
          </cell>
          <cell r="DC66">
            <v>1066102.0512820526</v>
          </cell>
          <cell r="DD66">
            <v>894651.74358974444</v>
          </cell>
          <cell r="DE66">
            <v>1340048.0854700888</v>
          </cell>
          <cell r="DF66">
            <v>1363351.641025645</v>
          </cell>
          <cell r="DG66">
            <v>1167689.4358974397</v>
          </cell>
          <cell r="DH66">
            <v>1375954.7521367569</v>
          </cell>
          <cell r="DI66">
            <v>1224545.6923076976</v>
          </cell>
          <cell r="DJ66">
            <v>1109913.9111111155</v>
          </cell>
          <cell r="DK66">
            <v>1162073.7391453031</v>
          </cell>
          <cell r="DL66">
            <v>1084959.1743589784</v>
          </cell>
          <cell r="DM66">
            <v>1138649.6256410291</v>
          </cell>
          <cell r="DN66">
            <v>993633.3521367549</v>
          </cell>
          <cell r="DO66">
            <v>960359.55726496014</v>
          </cell>
          <cell r="DP66">
            <v>1031340.507692311</v>
          </cell>
          <cell r="DQ66">
            <v>1081348.8666666711</v>
          </cell>
          <cell r="DR66">
            <v>1276339.4786324827</v>
          </cell>
          <cell r="DS66">
            <v>1242959.690598296</v>
          </cell>
          <cell r="DT66">
            <v>1100762.7008547047</v>
          </cell>
          <cell r="DU66">
            <v>932703.2581196602</v>
          </cell>
          <cell r="DV66">
            <v>889590.00683760841</v>
          </cell>
          <cell r="DW66">
            <v>1370520.9675213716</v>
          </cell>
          <cell r="DX66">
            <v>1354302.338461542</v>
          </cell>
          <cell r="DY66">
            <v>1218148.4649572666</v>
          </cell>
          <cell r="DZ66">
            <v>1130412.8376068382</v>
          </cell>
          <cell r="EA66">
            <v>1273899.2512820538</v>
          </cell>
          <cell r="EB66">
            <v>1198876.2051282073</v>
          </cell>
          <cell r="EC66">
            <v>1326078.461538465</v>
          </cell>
          <cell r="ED66">
            <v>1225739.4803418834</v>
          </cell>
          <cell r="EE66">
            <v>1102865.1076923097</v>
          </cell>
          <cell r="EF66">
            <v>1046317.2649572674</v>
          </cell>
          <cell r="EG66">
            <v>936425.72307692491</v>
          </cell>
          <cell r="EH66">
            <v>886881.15897436079</v>
          </cell>
          <cell r="EI66">
            <v>822360.34188034409</v>
          </cell>
          <cell r="EJ66">
            <v>790215.55555555702</v>
          </cell>
          <cell r="EK66">
            <v>727628.0717948731</v>
          </cell>
          <cell r="EL66">
            <v>757353.27179487259</v>
          </cell>
          <cell r="EM66">
            <v>791519.43589743623</v>
          </cell>
          <cell r="EN66">
            <v>887646.05811965861</v>
          </cell>
          <cell r="EO66">
            <v>1131138.0512820538</v>
          </cell>
          <cell r="EP66">
            <v>1069164.2222222236</v>
          </cell>
          <cell r="EQ66">
            <v>984788.97435897484</v>
          </cell>
        </row>
        <row r="67">
          <cell r="V67" t="str">
            <v>Pri Sales</v>
          </cell>
          <cell r="AO67">
            <v>461691.38461538526</v>
          </cell>
          <cell r="AP67">
            <v>490071.20512820518</v>
          </cell>
          <cell r="AQ67">
            <v>456577.98290598387</v>
          </cell>
          <cell r="AR67">
            <v>665615.68376068398</v>
          </cell>
          <cell r="AS67">
            <v>680843.04273504391</v>
          </cell>
          <cell r="AT67">
            <v>546545.84615384683</v>
          </cell>
          <cell r="AU67">
            <v>207183.18803418786</v>
          </cell>
          <cell r="AV67">
            <v>294095.86324786296</v>
          </cell>
          <cell r="AW67">
            <v>707689.16239316284</v>
          </cell>
          <cell r="AX67">
            <v>836020.66666666686</v>
          </cell>
          <cell r="AY67">
            <v>935260.21367521444</v>
          </cell>
          <cell r="AZ67">
            <v>498253.09401709429</v>
          </cell>
          <cell r="BA67">
            <v>552523.73076923098</v>
          </cell>
          <cell r="BB67">
            <v>616336.02564102563</v>
          </cell>
          <cell r="BC67">
            <v>888073.86324786313</v>
          </cell>
          <cell r="BD67">
            <v>694795.27777777798</v>
          </cell>
          <cell r="BE67">
            <v>583798.50000000058</v>
          </cell>
          <cell r="BF67">
            <v>584544.51282051345</v>
          </cell>
          <cell r="BG67">
            <v>310391.95726495708</v>
          </cell>
          <cell r="BH67">
            <v>834197.0000000007</v>
          </cell>
          <cell r="BI67">
            <v>573225.35897435865</v>
          </cell>
          <cell r="BJ67">
            <v>661663.63247863355</v>
          </cell>
          <cell r="BK67">
            <v>715179.18803418777</v>
          </cell>
          <cell r="BL67">
            <v>860622.99572649528</v>
          </cell>
          <cell r="BM67">
            <v>953373.235042735</v>
          </cell>
          <cell r="BN67">
            <v>624672.76923076902</v>
          </cell>
          <cell r="BO67">
            <v>608075.71794871695</v>
          </cell>
          <cell r="BP67">
            <v>698184.50427350367</v>
          </cell>
          <cell r="BQ67">
            <v>720172.33333333372</v>
          </cell>
          <cell r="BR67">
            <v>643529.11965812044</v>
          </cell>
          <cell r="BS67">
            <v>632407.80341880384</v>
          </cell>
          <cell r="BT67">
            <v>716628.59829059895</v>
          </cell>
          <cell r="BU67">
            <v>661294.44444444589</v>
          </cell>
          <cell r="BV67">
            <v>785863.2478632495</v>
          </cell>
          <cell r="BW67">
            <v>819421.15384615376</v>
          </cell>
          <cell r="BX67">
            <v>730074.46153846267</v>
          </cell>
          <cell r="BY67">
            <v>707438.00000000058</v>
          </cell>
          <cell r="BZ67">
            <v>734870.98290598346</v>
          </cell>
          <cell r="CA67">
            <v>776380.76068376214</v>
          </cell>
          <cell r="CB67">
            <v>456903.04273504298</v>
          </cell>
          <cell r="CC67">
            <v>684001.57264957251</v>
          </cell>
          <cell r="CD67">
            <v>1250307.5213675227</v>
          </cell>
          <cell r="CE67">
            <v>996577.88034188119</v>
          </cell>
          <cell r="CF67">
            <v>873365.31623931788</v>
          </cell>
          <cell r="CG67">
            <v>1042345.7948717958</v>
          </cell>
          <cell r="CH67">
            <v>1089742.7350427369</v>
          </cell>
          <cell r="CI67">
            <v>1243177.5726495741</v>
          </cell>
          <cell r="CJ67">
            <v>1733365.6752136732</v>
          </cell>
          <cell r="CK67">
            <v>1340597.0512820492</v>
          </cell>
          <cell r="CL67">
            <v>1155430.7521367515</v>
          </cell>
          <cell r="CM67">
            <v>1070006.6153846148</v>
          </cell>
          <cell r="CN67">
            <v>983312.8974358968</v>
          </cell>
          <cell r="CO67">
            <v>297982.47863247915</v>
          </cell>
          <cell r="CP67">
            <v>2092727.923076923</v>
          </cell>
          <cell r="CQ67">
            <v>1687655.1794871774</v>
          </cell>
          <cell r="CR67">
            <v>710210.17094017169</v>
          </cell>
          <cell r="CS67">
            <v>604640.59829059872</v>
          </cell>
          <cell r="CT67">
            <v>734452.82905982935</v>
          </cell>
          <cell r="CU67">
            <v>673624.54700854723</v>
          </cell>
          <cell r="CV67">
            <v>944392.67521367676</v>
          </cell>
          <cell r="CW67">
            <v>1130509.0811965798</v>
          </cell>
          <cell r="CX67">
            <v>713661.17948717927</v>
          </cell>
          <cell r="CY67">
            <v>909754.4871794869</v>
          </cell>
          <cell r="CZ67">
            <v>1088213.6410256408</v>
          </cell>
          <cell r="DA67">
            <v>748818.84615384694</v>
          </cell>
          <cell r="DB67">
            <v>817544.64102564077</v>
          </cell>
          <cell r="DC67">
            <v>1243809.0341880333</v>
          </cell>
          <cell r="DD67">
            <v>449129.52136752167</v>
          </cell>
          <cell r="DE67">
            <v>346413.66666666704</v>
          </cell>
          <cell r="DF67">
            <v>336988.94871794898</v>
          </cell>
          <cell r="DG67">
            <v>1124557.2478632475</v>
          </cell>
          <cell r="DH67">
            <v>407654.81196581217</v>
          </cell>
          <cell r="DI67">
            <v>469344.61538461572</v>
          </cell>
          <cell r="DJ67">
            <v>526081.08376068342</v>
          </cell>
          <cell r="DK67">
            <v>1007260.2726495699</v>
          </cell>
          <cell r="DL67">
            <v>931272.56410256436</v>
          </cell>
          <cell r="DM67">
            <v>1123609.0726495741</v>
          </cell>
          <cell r="DN67">
            <v>1785746.4243589712</v>
          </cell>
          <cell r="DO67">
            <v>1655477.6358974332</v>
          </cell>
          <cell r="DP67">
            <v>2446688.9</v>
          </cell>
          <cell r="DQ67">
            <v>1577719.3504273461</v>
          </cell>
          <cell r="DR67">
            <v>1297446.6743589735</v>
          </cell>
          <cell r="DS67">
            <v>1426330.4085470089</v>
          </cell>
          <cell r="DT67">
            <v>1098153.6504273508</v>
          </cell>
          <cell r="DU67">
            <v>873846.85470085451</v>
          </cell>
          <cell r="DV67">
            <v>911700.25213675271</v>
          </cell>
          <cell r="DW67">
            <v>818016.06769230752</v>
          </cell>
          <cell r="DX67">
            <v>952722.94786324888</v>
          </cell>
          <cell r="DY67">
            <v>1186870.5461538481</v>
          </cell>
          <cell r="DZ67">
            <v>2731636.1692307652</v>
          </cell>
          <cell r="EA67">
            <v>2113283.7726495694</v>
          </cell>
          <cell r="EB67">
            <v>1510174.4008546977</v>
          </cell>
          <cell r="EC67">
            <v>885166.11709401722</v>
          </cell>
          <cell r="ED67">
            <v>783223.11538461503</v>
          </cell>
          <cell r="EE67">
            <v>993108.4470085483</v>
          </cell>
          <cell r="EF67">
            <v>1005578.3803418836</v>
          </cell>
          <cell r="EG67">
            <v>890212.24871794891</v>
          </cell>
          <cell r="EH67">
            <v>985590.20512820606</v>
          </cell>
          <cell r="EI67">
            <v>896012.38376068475</v>
          </cell>
          <cell r="EJ67">
            <v>1217792.92136752</v>
          </cell>
          <cell r="EK67">
            <v>970317.51794871758</v>
          </cell>
          <cell r="EL67">
            <v>1283844.9205128173</v>
          </cell>
          <cell r="EM67">
            <v>1270155.6905982899</v>
          </cell>
          <cell r="EN67">
            <v>1109962.2324786319</v>
          </cell>
          <cell r="EO67">
            <v>2710975.0290598315</v>
          </cell>
          <cell r="EP67">
            <v>1123603.5581196591</v>
          </cell>
          <cell r="EQ67">
            <v>2411917.8341880357</v>
          </cell>
        </row>
        <row r="68">
          <cell r="V68" t="str">
            <v>Sec Sales</v>
          </cell>
          <cell r="AO68">
            <v>408114.36923077039</v>
          </cell>
          <cell r="AP68">
            <v>529503.30598290742</v>
          </cell>
          <cell r="AQ68">
            <v>415688.34529914742</v>
          </cell>
          <cell r="AR68">
            <v>589108.06666666747</v>
          </cell>
          <cell r="AS68">
            <v>679478.57435897598</v>
          </cell>
          <cell r="AT68">
            <v>549297.13162393309</v>
          </cell>
          <cell r="AU68">
            <v>206414.76495726506</v>
          </cell>
          <cell r="AV68">
            <v>341175.06923077011</v>
          </cell>
          <cell r="AW68">
            <v>571115.06923077186</v>
          </cell>
          <cell r="AX68">
            <v>769784.48931624007</v>
          </cell>
          <cell r="AY68">
            <v>987688.47905983112</v>
          </cell>
          <cell r="AZ68">
            <v>619291.97179487301</v>
          </cell>
          <cell r="BA68">
            <v>516302.70854701067</v>
          </cell>
          <cell r="BB68">
            <v>606536.5991453001</v>
          </cell>
          <cell r="BC68">
            <v>643929.10256410483</v>
          </cell>
          <cell r="BD68">
            <v>763396.7735042756</v>
          </cell>
          <cell r="BE68">
            <v>729046.63333333482</v>
          </cell>
          <cell r="BF68">
            <v>659393.62478632596</v>
          </cell>
          <cell r="BG68">
            <v>384188.97008547134</v>
          </cell>
          <cell r="BH68">
            <v>625250.98376068473</v>
          </cell>
          <cell r="BI68">
            <v>697702.67521367723</v>
          </cell>
          <cell r="BJ68">
            <v>636409.92478632601</v>
          </cell>
          <cell r="BK68">
            <v>695230.81709401857</v>
          </cell>
          <cell r="BL68">
            <v>712889.33846153936</v>
          </cell>
          <cell r="BM68">
            <v>900125.06410256424</v>
          </cell>
          <cell r="BN68">
            <v>651840.66581196815</v>
          </cell>
          <cell r="BO68">
            <v>609084.2068376079</v>
          </cell>
          <cell r="BP68">
            <v>631150.08888889116</v>
          </cell>
          <cell r="BQ68">
            <v>866116.57777777931</v>
          </cell>
          <cell r="BR68">
            <v>704682.3452991466</v>
          </cell>
          <cell r="BS68">
            <v>777098.78205128398</v>
          </cell>
          <cell r="BT68">
            <v>632225.51880342048</v>
          </cell>
          <cell r="BU68">
            <v>683677.12735042803</v>
          </cell>
          <cell r="BV68">
            <v>706250.17008547205</v>
          </cell>
          <cell r="BW68">
            <v>750875.13675213791</v>
          </cell>
          <cell r="BX68">
            <v>892194.02991453174</v>
          </cell>
          <cell r="BY68">
            <v>758243.9615384629</v>
          </cell>
          <cell r="BZ68">
            <v>857937.84188034339</v>
          </cell>
          <cell r="CA68">
            <v>800244.95726495818</v>
          </cell>
          <cell r="CB68">
            <v>572921.91880342027</v>
          </cell>
          <cell r="CC68">
            <v>628130.56837607059</v>
          </cell>
          <cell r="CD68">
            <v>974627.76495726546</v>
          </cell>
          <cell r="CE68">
            <v>883913.49572649796</v>
          </cell>
          <cell r="CF68">
            <v>873270.39316239476</v>
          </cell>
          <cell r="CG68">
            <v>1027395.3205128215</v>
          </cell>
          <cell r="CH68">
            <v>974478.47863247967</v>
          </cell>
          <cell r="CI68">
            <v>1138279.435897436</v>
          </cell>
          <cell r="CJ68">
            <v>1304785.1324786309</v>
          </cell>
          <cell r="CK68">
            <v>1267215.5641025617</v>
          </cell>
          <cell r="CL68">
            <v>1150641.0871794873</v>
          </cell>
          <cell r="CM68">
            <v>1124022.8547008547</v>
          </cell>
          <cell r="CN68">
            <v>1047195.4521367525</v>
          </cell>
          <cell r="CO68">
            <v>698611.65641025722</v>
          </cell>
          <cell r="CP68">
            <v>1235568.0384615385</v>
          </cell>
          <cell r="CQ68">
            <v>1457266.2136752119</v>
          </cell>
          <cell r="CR68">
            <v>1115858.8615384623</v>
          </cell>
          <cell r="CS68">
            <v>652344.72820512881</v>
          </cell>
          <cell r="CT68">
            <v>743231.01282051345</v>
          </cell>
          <cell r="CU68">
            <v>926168.35042735271</v>
          </cell>
          <cell r="CV68">
            <v>1094177.5598290609</v>
          </cell>
          <cell r="CW68">
            <v>1129962.6333333328</v>
          </cell>
          <cell r="CX68">
            <v>903709.35470085696</v>
          </cell>
          <cell r="CY68">
            <v>1101722.3119658125</v>
          </cell>
          <cell r="CZ68">
            <v>919086.11025641148</v>
          </cell>
          <cell r="DA68">
            <v>898070.29059829132</v>
          </cell>
          <cell r="DB68">
            <v>751588.2222222226</v>
          </cell>
          <cell r="DC68">
            <v>914659.14102564054</v>
          </cell>
          <cell r="DD68">
            <v>620499.59829060012</v>
          </cell>
          <cell r="DE68">
            <v>712472.78205128282</v>
          </cell>
          <cell r="DF68">
            <v>561516.88461538602</v>
          </cell>
          <cell r="DG68">
            <v>1318615.3905982915</v>
          </cell>
          <cell r="DH68">
            <v>549968.46581196797</v>
          </cell>
          <cell r="DI68">
            <v>671162.75213675282</v>
          </cell>
          <cell r="DJ68">
            <v>734771.88034188142</v>
          </cell>
          <cell r="DK68">
            <v>548878.0918803442</v>
          </cell>
          <cell r="DL68">
            <v>829175.61982905958</v>
          </cell>
          <cell r="DM68">
            <v>688005.88111111231</v>
          </cell>
          <cell r="DN68">
            <v>1158823.5221367502</v>
          </cell>
          <cell r="DO68">
            <v>1201484.6324786278</v>
          </cell>
          <cell r="DP68">
            <v>1533181.3316239277</v>
          </cell>
          <cell r="DQ68">
            <v>1750553.7434187955</v>
          </cell>
          <cell r="DR68">
            <v>1451787.427179483</v>
          </cell>
          <cell r="DS68">
            <v>1443787.7243589684</v>
          </cell>
          <cell r="DT68">
            <v>1157782.3359829057</v>
          </cell>
          <cell r="DU68">
            <v>1143111.6307692281</v>
          </cell>
          <cell r="DV68">
            <v>1338241.0294871754</v>
          </cell>
          <cell r="DW68">
            <v>1141841.2367521361</v>
          </cell>
          <cell r="DX68">
            <v>1234899.283162392</v>
          </cell>
          <cell r="DY68">
            <v>1103601.7929914524</v>
          </cell>
          <cell r="DZ68">
            <v>1604938.150683756</v>
          </cell>
          <cell r="EA68">
            <v>2217904.1693162359</v>
          </cell>
          <cell r="EB68">
            <v>1737692.5730769136</v>
          </cell>
          <cell r="EC68">
            <v>1181138.8444444432</v>
          </cell>
          <cell r="ED68">
            <v>1059831.7393162379</v>
          </cell>
          <cell r="EE68">
            <v>1004267.9005982915</v>
          </cell>
          <cell r="EF68">
            <v>1044582.5588034182</v>
          </cell>
          <cell r="EG68">
            <v>1070013.3141025642</v>
          </cell>
          <cell r="EH68">
            <v>1091948.3884615358</v>
          </cell>
          <cell r="EI68">
            <v>954050.42982906173</v>
          </cell>
          <cell r="EJ68">
            <v>1168057.5433333346</v>
          </cell>
          <cell r="EK68">
            <v>1145750.7095726503</v>
          </cell>
          <cell r="EL68">
            <v>1320143.0163247837</v>
          </cell>
          <cell r="EM68">
            <v>1103244.34145299</v>
          </cell>
          <cell r="EN68">
            <v>1056320.7525641029</v>
          </cell>
          <cell r="EO68">
            <v>1559952.0994871787</v>
          </cell>
          <cell r="EP68">
            <v>1273880.3132478653</v>
          </cell>
          <cell r="EQ68">
            <v>2305329.9564102539</v>
          </cell>
        </row>
        <row r="69">
          <cell r="V69" t="str">
            <v>Wk End Stock</v>
          </cell>
          <cell r="AO69">
            <v>1184776.785470088</v>
          </cell>
          <cell r="AP69">
            <v>1154574.2914529932</v>
          </cell>
          <cell r="AQ69">
            <v>1173687.7581196593</v>
          </cell>
          <cell r="AR69">
            <v>1250700.6572649586</v>
          </cell>
          <cell r="AS69">
            <v>1302414.9119658114</v>
          </cell>
          <cell r="AT69">
            <v>1230178.1307692267</v>
          </cell>
          <cell r="AU69">
            <v>1231364.7393162353</v>
          </cell>
          <cell r="AV69">
            <v>1246460.7444444415</v>
          </cell>
          <cell r="AW69">
            <v>1398598.8376068342</v>
          </cell>
          <cell r="AX69">
            <v>1481172.1816239287</v>
          </cell>
          <cell r="AY69">
            <v>1436432.4376068385</v>
          </cell>
          <cell r="AZ69">
            <v>1345813.4273504284</v>
          </cell>
          <cell r="BA69">
            <v>1365018.2658119667</v>
          </cell>
          <cell r="BB69">
            <v>1367852.243589744</v>
          </cell>
          <cell r="BC69">
            <v>1604989.5854700862</v>
          </cell>
          <cell r="BD69">
            <v>1616299.230769231</v>
          </cell>
          <cell r="BE69">
            <v>1475907.9358974372</v>
          </cell>
          <cell r="BF69">
            <v>1361801.2504273483</v>
          </cell>
          <cell r="BG69">
            <v>1291006.0965811987</v>
          </cell>
          <cell r="BH69">
            <v>1531385.4290598291</v>
          </cell>
          <cell r="BI69">
            <v>1384672.6598290596</v>
          </cell>
          <cell r="BJ69">
            <v>1384736.329059829</v>
          </cell>
          <cell r="BK69">
            <v>1419309.011965812</v>
          </cell>
          <cell r="BL69">
            <v>1589588.4555555547</v>
          </cell>
          <cell r="BM69">
            <v>1643842.4444444419</v>
          </cell>
          <cell r="BN69">
            <v>1577250.3085470083</v>
          </cell>
          <cell r="BO69">
            <v>1579089.6700854693</v>
          </cell>
          <cell r="BP69">
            <v>1582180.572649573</v>
          </cell>
          <cell r="BQ69">
            <v>1590717.0333333325</v>
          </cell>
          <cell r="BR69">
            <v>1547050.5512820529</v>
          </cell>
          <cell r="BS69">
            <v>1382568.4658119678</v>
          </cell>
          <cell r="BT69">
            <v>1472914.3444444435</v>
          </cell>
          <cell r="BU69">
            <v>1479556.3153846157</v>
          </cell>
          <cell r="BV69">
            <v>1570365.0427350421</v>
          </cell>
          <cell r="BW69">
            <v>1620113.4658119648</v>
          </cell>
          <cell r="BX69">
            <v>1460555.3589743564</v>
          </cell>
          <cell r="BY69">
            <v>1447178.7905982898</v>
          </cell>
          <cell r="BZ69">
            <v>1349134.7692307692</v>
          </cell>
          <cell r="CA69">
            <v>1317698.5427350437</v>
          </cell>
          <cell r="CB69">
            <v>1009983.5940170963</v>
          </cell>
          <cell r="CC69">
            <v>1307480.6837606838</v>
          </cell>
          <cell r="CD69">
            <v>1568121.6923076904</v>
          </cell>
          <cell r="CE69">
            <v>1629142.1196581197</v>
          </cell>
          <cell r="CF69">
            <v>1717603.8888888885</v>
          </cell>
          <cell r="CG69">
            <v>1694979.7350427352</v>
          </cell>
          <cell r="CH69">
            <v>1798930.7649572629</v>
          </cell>
          <cell r="CI69">
            <v>1955926.566666666</v>
          </cell>
          <cell r="CJ69">
            <v>2371175.938461531</v>
          </cell>
          <cell r="CK69">
            <v>2445947.0752136679</v>
          </cell>
          <cell r="CL69">
            <v>2439728.3726495681</v>
          </cell>
          <cell r="CM69">
            <v>2410257.7145299087</v>
          </cell>
          <cell r="CN69">
            <v>2371561.518803413</v>
          </cell>
          <cell r="CO69">
            <v>1964304.9564102551</v>
          </cell>
          <cell r="CP69">
            <v>2897506.2264957158</v>
          </cell>
          <cell r="CQ69">
            <v>3165347.6965811849</v>
          </cell>
          <cell r="CR69">
            <v>2661885.8649572628</v>
          </cell>
          <cell r="CS69">
            <v>2780427.4829059751</v>
          </cell>
          <cell r="CT69">
            <v>2794832.0683760624</v>
          </cell>
          <cell r="CU69">
            <v>2570859</v>
          </cell>
          <cell r="CV69">
            <v>2468024.8709401707</v>
          </cell>
          <cell r="CW69">
            <v>2486868.6179487156</v>
          </cell>
          <cell r="CX69">
            <v>2296656.7333333348</v>
          </cell>
          <cell r="CY69">
            <v>2163315.6094017099</v>
          </cell>
          <cell r="CZ69">
            <v>2335463.2512820503</v>
          </cell>
          <cell r="DA69">
            <v>2176191.8581196601</v>
          </cell>
          <cell r="DB69">
            <v>2282043.1700854665</v>
          </cell>
          <cell r="DC69">
            <v>2579815.085470079</v>
          </cell>
          <cell r="DD69">
            <v>2316110.8461538465</v>
          </cell>
          <cell r="DE69">
            <v>2092585.9615384645</v>
          </cell>
          <cell r="DF69">
            <v>1678342.5555555543</v>
          </cell>
          <cell r="DG69">
            <v>1666792.2034188067</v>
          </cell>
          <cell r="DH69">
            <v>1573855.4641025639</v>
          </cell>
          <cell r="DI69">
            <v>1382882.4299145285</v>
          </cell>
          <cell r="DJ69">
            <v>1238641.032478631</v>
          </cell>
          <cell r="DK69">
            <v>1683573.3055555464</v>
          </cell>
          <cell r="DL69">
            <v>1715850.8079487116</v>
          </cell>
          <cell r="DM69">
            <v>2227045.5247008447</v>
          </cell>
          <cell r="DN69">
            <v>2846555.8662393121</v>
          </cell>
          <cell r="DO69">
            <v>3409517.7021367522</v>
          </cell>
          <cell r="DP69">
            <v>4246956.3782051187</v>
          </cell>
          <cell r="DQ69">
            <v>4019495.1980341873</v>
          </cell>
          <cell r="DR69">
            <v>3896425.7704273495</v>
          </cell>
          <cell r="DS69">
            <v>3887430.9597435775</v>
          </cell>
          <cell r="DT69">
            <v>3790731.1831623749</v>
          </cell>
          <cell r="DU69">
            <v>3483983.9588034078</v>
          </cell>
          <cell r="DV69">
            <v>3076626.9045298998</v>
          </cell>
          <cell r="DW69">
            <v>2785628.5064102476</v>
          </cell>
          <cell r="DX69">
            <v>2523960.3223931515</v>
          </cell>
          <cell r="DY69">
            <v>2610116.5276923003</v>
          </cell>
          <cell r="DZ69">
            <v>3801246.2693162323</v>
          </cell>
          <cell r="EA69">
            <v>3756371.7252136753</v>
          </cell>
          <cell r="EB69">
            <v>3625735.5658119568</v>
          </cell>
          <cell r="EC69">
            <v>3378577.5752136707</v>
          </cell>
          <cell r="ED69">
            <v>3095042.21538461</v>
          </cell>
          <cell r="EE69">
            <v>3100788.0002564094</v>
          </cell>
          <cell r="EF69">
            <v>3088820.9012820455</v>
          </cell>
          <cell r="EG69">
            <v>2914315.6384615377</v>
          </cell>
          <cell r="EH69">
            <v>2874359.9346153722</v>
          </cell>
          <cell r="EI69">
            <v>2866489.11333333</v>
          </cell>
          <cell r="EJ69">
            <v>2933257.452051281</v>
          </cell>
          <cell r="EK69">
            <v>2880177.3031623908</v>
          </cell>
          <cell r="EL69">
            <v>2932587.1423931518</v>
          </cell>
          <cell r="EM69">
            <v>3192779.8543589665</v>
          </cell>
          <cell r="EN69">
            <v>3418672.8609401654</v>
          </cell>
          <cell r="EO69">
            <v>4607506.7725640833</v>
          </cell>
          <cell r="EP69">
            <v>4501507.7883760445</v>
          </cell>
          <cell r="EQ69">
            <v>4658249.343931606</v>
          </cell>
        </row>
        <row r="70">
          <cell r="V70" t="str">
            <v>Pri Sales</v>
          </cell>
          <cell r="AO70">
            <v>312349.24786324782</v>
          </cell>
          <cell r="AP70">
            <v>204028.63247863261</v>
          </cell>
          <cell r="AQ70">
            <v>228419.79487179493</v>
          </cell>
          <cell r="AR70">
            <v>372829.26495726517</v>
          </cell>
          <cell r="AS70">
            <v>457619.7435897438</v>
          </cell>
          <cell r="AT70">
            <v>427230.70085470099</v>
          </cell>
          <cell r="AU70">
            <v>159773.0256410256</v>
          </cell>
          <cell r="AV70">
            <v>169738.188034188</v>
          </cell>
          <cell r="AW70">
            <v>337021.4871794869</v>
          </cell>
          <cell r="AX70">
            <v>368578.78632478649</v>
          </cell>
          <cell r="AY70">
            <v>469959.452991453</v>
          </cell>
          <cell r="AZ70">
            <v>356842.59829059872</v>
          </cell>
          <cell r="BA70">
            <v>424735.19658119656</v>
          </cell>
          <cell r="BB70">
            <v>497250.0854700855</v>
          </cell>
          <cell r="BC70">
            <v>595854.61538461549</v>
          </cell>
          <cell r="BD70">
            <v>659789.7264957272</v>
          </cell>
          <cell r="BE70">
            <v>734469.65811965941</v>
          </cell>
          <cell r="BF70">
            <v>554975.69230769307</v>
          </cell>
          <cell r="BG70">
            <v>608537.45299145358</v>
          </cell>
          <cell r="BH70">
            <v>522111.47008546966</v>
          </cell>
          <cell r="BI70">
            <v>428647.57264957309</v>
          </cell>
          <cell r="BJ70">
            <v>468245.48717948789</v>
          </cell>
          <cell r="BK70">
            <v>975069.86324786383</v>
          </cell>
          <cell r="BL70">
            <v>982542.39316239499</v>
          </cell>
          <cell r="BM70">
            <v>607995.43589743529</v>
          </cell>
          <cell r="BN70">
            <v>591029.24786324822</v>
          </cell>
          <cell r="BO70">
            <v>856269.12820512836</v>
          </cell>
          <cell r="BP70">
            <v>1389442.4786324776</v>
          </cell>
          <cell r="BQ70">
            <v>879932.73504273454</v>
          </cell>
          <cell r="BR70">
            <v>924979.26495726558</v>
          </cell>
          <cell r="BS70">
            <v>814045.16239316214</v>
          </cell>
          <cell r="BT70">
            <v>414567.58888888889</v>
          </cell>
          <cell r="BU70">
            <v>543074.77692307695</v>
          </cell>
          <cell r="BV70">
            <v>1021954.4307692314</v>
          </cell>
          <cell r="BW70">
            <v>814235.03333333402</v>
          </cell>
          <cell r="BX70">
            <v>705383.67179487261</v>
          </cell>
          <cell r="BY70">
            <v>674070.94700854737</v>
          </cell>
          <cell r="BZ70">
            <v>636051.62735042768</v>
          </cell>
          <cell r="CA70">
            <v>415066.60170940193</v>
          </cell>
          <cell r="CB70">
            <v>250967.69316239315</v>
          </cell>
          <cell r="CC70">
            <v>364326.93504273507</v>
          </cell>
          <cell r="CD70">
            <v>255616.87264957267</v>
          </cell>
          <cell r="CE70">
            <v>268189.85555555573</v>
          </cell>
          <cell r="CF70">
            <v>279687.5495726497</v>
          </cell>
          <cell r="CG70">
            <v>1419840.996581197</v>
          </cell>
          <cell r="CH70">
            <v>1024220.0376068378</v>
          </cell>
          <cell r="CI70">
            <v>354789.95726495702</v>
          </cell>
          <cell r="CJ70">
            <v>357560.14188034204</v>
          </cell>
          <cell r="CK70">
            <v>554194.98803418805</v>
          </cell>
          <cell r="CL70">
            <v>279048.32478632493</v>
          </cell>
          <cell r="CM70">
            <v>348340.38974358962</v>
          </cell>
          <cell r="CN70">
            <v>380783.84358974401</v>
          </cell>
          <cell r="CO70">
            <v>119816.99487179486</v>
          </cell>
          <cell r="CP70">
            <v>878655.50085470197</v>
          </cell>
          <cell r="CQ70">
            <v>545059.80085470097</v>
          </cell>
          <cell r="CR70">
            <v>440811.76581196592</v>
          </cell>
          <cell r="CS70">
            <v>174092.77008547002</v>
          </cell>
          <cell r="CT70">
            <v>462738.36581196613</v>
          </cell>
          <cell r="CU70">
            <v>183277.10940170949</v>
          </cell>
          <cell r="CV70">
            <v>324806.13760683755</v>
          </cell>
          <cell r="CW70">
            <v>1018395.9529914536</v>
          </cell>
          <cell r="CX70">
            <v>2497252.8683760697</v>
          </cell>
          <cell r="CY70">
            <v>1099535.7905982907</v>
          </cell>
          <cell r="CZ70">
            <v>44332.307692307702</v>
          </cell>
          <cell r="DA70">
            <v>27396.923076923074</v>
          </cell>
          <cell r="DB70">
            <v>47995.897435897437</v>
          </cell>
          <cell r="DC70">
            <v>1402650.2564102558</v>
          </cell>
          <cell r="DD70">
            <v>750961.02564102598</v>
          </cell>
          <cell r="DE70">
            <v>602943.58974359033</v>
          </cell>
          <cell r="DF70">
            <v>646611.2820512827</v>
          </cell>
          <cell r="DG70">
            <v>1329326.1538461552</v>
          </cell>
          <cell r="DH70">
            <v>2461976.4102564156</v>
          </cell>
          <cell r="DI70">
            <v>462416.41025641002</v>
          </cell>
          <cell r="DJ70">
            <v>982421.53846153966</v>
          </cell>
          <cell r="DK70">
            <v>2431611.2820512829</v>
          </cell>
          <cell r="DL70">
            <v>747752.82051282004</v>
          </cell>
          <cell r="DM70">
            <v>696059.48717948771</v>
          </cell>
          <cell r="DN70">
            <v>783758.97435897496</v>
          </cell>
          <cell r="DO70">
            <v>960864.61538461677</v>
          </cell>
          <cell r="DP70">
            <v>1219948.7179487185</v>
          </cell>
          <cell r="DQ70">
            <v>1236688.2051282076</v>
          </cell>
          <cell r="DR70">
            <v>1196447.1794871809</v>
          </cell>
          <cell r="DS70">
            <v>702194.87179487268</v>
          </cell>
          <cell r="DT70">
            <v>557741.5384615392</v>
          </cell>
          <cell r="DU70">
            <v>598040.00000000081</v>
          </cell>
          <cell r="DV70">
            <v>720271.79487179534</v>
          </cell>
          <cell r="DW70">
            <v>920413.33333333617</v>
          </cell>
          <cell r="DX70">
            <v>737503.58974358998</v>
          </cell>
          <cell r="DY70">
            <v>904254.35897435888</v>
          </cell>
          <cell r="DZ70">
            <v>1392033.8461538476</v>
          </cell>
          <cell r="EA70">
            <v>897962.05128205218</v>
          </cell>
          <cell r="EB70">
            <v>463144.61538461602</v>
          </cell>
          <cell r="EC70">
            <v>359460.51282051305</v>
          </cell>
          <cell r="ED70">
            <v>290700.51282051275</v>
          </cell>
          <cell r="EE70">
            <v>180466.66666666677</v>
          </cell>
          <cell r="EF70">
            <v>266448.20512820513</v>
          </cell>
          <cell r="EG70">
            <v>257184.10256410253</v>
          </cell>
          <cell r="EH70">
            <v>238898.46153846118</v>
          </cell>
          <cell r="EI70">
            <v>280414.35897435929</v>
          </cell>
          <cell r="EJ70">
            <v>334137.43589743582</v>
          </cell>
          <cell r="EK70">
            <v>367724.1025641028</v>
          </cell>
          <cell r="EL70">
            <v>471600.00000000052</v>
          </cell>
          <cell r="EM70">
            <v>399601.02564102627</v>
          </cell>
          <cell r="EN70">
            <v>274232.82051282056</v>
          </cell>
          <cell r="EO70">
            <v>546805.12820512848</v>
          </cell>
          <cell r="EP70">
            <v>358459.48717948707</v>
          </cell>
          <cell r="EQ70">
            <v>331662.56410256441</v>
          </cell>
        </row>
        <row r="71">
          <cell r="V71" t="str">
            <v>Sec Sales</v>
          </cell>
          <cell r="AO71">
            <v>361841.71794871835</v>
          </cell>
          <cell r="AP71">
            <v>242738.229059829</v>
          </cell>
          <cell r="AQ71">
            <v>202832.35042735047</v>
          </cell>
          <cell r="AR71">
            <v>344308.8547008548</v>
          </cell>
          <cell r="AS71">
            <v>416450.43589743593</v>
          </cell>
          <cell r="AT71">
            <v>489683.00854700879</v>
          </cell>
          <cell r="AU71">
            <v>93550.854700854732</v>
          </cell>
          <cell r="AV71">
            <v>163891.2478632479</v>
          </cell>
          <cell r="AW71">
            <v>407728.99145299185</v>
          </cell>
          <cell r="AX71">
            <v>451229.60683760722</v>
          </cell>
          <cell r="AY71">
            <v>440359.5384615385</v>
          </cell>
          <cell r="AZ71">
            <v>376295.80341880379</v>
          </cell>
          <cell r="BA71">
            <v>335701.83760683762</v>
          </cell>
          <cell r="BB71">
            <v>400503.45299145323</v>
          </cell>
          <cell r="BC71">
            <v>403116.88034188066</v>
          </cell>
          <cell r="BD71">
            <v>523678.11111111124</v>
          </cell>
          <cell r="BE71">
            <v>739412.23418803478</v>
          </cell>
          <cell r="BF71">
            <v>695782.76923076995</v>
          </cell>
          <cell r="BG71">
            <v>448844.09401709447</v>
          </cell>
          <cell r="BH71">
            <v>559122.31623931671</v>
          </cell>
          <cell r="BI71">
            <v>545982.05470085482</v>
          </cell>
          <cell r="BJ71">
            <v>477248.4393162406</v>
          </cell>
          <cell r="BK71">
            <v>609495.95213675301</v>
          </cell>
          <cell r="BL71">
            <v>947440.87008547073</v>
          </cell>
          <cell r="BM71">
            <v>754022.14017094148</v>
          </cell>
          <cell r="BN71">
            <v>687968.25641025766</v>
          </cell>
          <cell r="BO71">
            <v>995011.26495726709</v>
          </cell>
          <cell r="BP71">
            <v>1182576.6700854704</v>
          </cell>
          <cell r="BQ71">
            <v>1154132.0871794876</v>
          </cell>
          <cell r="BR71">
            <v>758131.34358974406</v>
          </cell>
          <cell r="BS71">
            <v>694755.82905982947</v>
          </cell>
          <cell r="BT71">
            <v>597568.22136752179</v>
          </cell>
          <cell r="BU71">
            <v>707312.11367521447</v>
          </cell>
          <cell r="BV71">
            <v>651494.10085470113</v>
          </cell>
          <cell r="BW71">
            <v>752342.23589743639</v>
          </cell>
          <cell r="BX71">
            <v>687501.41837606928</v>
          </cell>
          <cell r="BY71">
            <v>616469.95897435921</v>
          </cell>
          <cell r="BZ71">
            <v>666573.62649572687</v>
          </cell>
          <cell r="CA71">
            <v>555814.50384615327</v>
          </cell>
          <cell r="CB71">
            <v>406262.73418803484</v>
          </cell>
          <cell r="CC71">
            <v>525963.02692307706</v>
          </cell>
          <cell r="CD71">
            <v>448398.1239316237</v>
          </cell>
          <cell r="CE71">
            <v>341974.68461538485</v>
          </cell>
          <cell r="CF71">
            <v>395216.30897435889</v>
          </cell>
          <cell r="CG71">
            <v>397903.89717948739</v>
          </cell>
          <cell r="CH71">
            <v>689072.72521367541</v>
          </cell>
          <cell r="CI71">
            <v>513907.28376068419</v>
          </cell>
          <cell r="CJ71">
            <v>484788.24709401728</v>
          </cell>
          <cell r="CK71">
            <v>569232.02068376075</v>
          </cell>
          <cell r="CL71">
            <v>623674.56111111061</v>
          </cell>
          <cell r="CM71">
            <v>527645.14572649612</v>
          </cell>
          <cell r="CN71">
            <v>578163.91410256433</v>
          </cell>
          <cell r="CO71">
            <v>376500.53034188098</v>
          </cell>
          <cell r="CP71">
            <v>430569.52350427362</v>
          </cell>
          <cell r="CQ71">
            <v>574358.09521367564</v>
          </cell>
          <cell r="CR71">
            <v>554137.8599145303</v>
          </cell>
          <cell r="CS71">
            <v>356708.85897435888</v>
          </cell>
          <cell r="CT71">
            <v>517598.63333333429</v>
          </cell>
          <cell r="CU71">
            <v>401765.75726495736</v>
          </cell>
          <cell r="CV71">
            <v>424849.74923076952</v>
          </cell>
          <cell r="CW71">
            <v>608027.86410256464</v>
          </cell>
          <cell r="CX71">
            <v>1393060.2217948739</v>
          </cell>
          <cell r="CY71">
            <v>1401545.5897435902</v>
          </cell>
          <cell r="CZ71">
            <v>491165.94871794869</v>
          </cell>
          <cell r="DA71">
            <v>374894.35897435894</v>
          </cell>
          <cell r="DB71">
            <v>359733.33333333343</v>
          </cell>
          <cell r="DC71">
            <v>653555.38461538439</v>
          </cell>
          <cell r="DD71">
            <v>843589.23076923145</v>
          </cell>
          <cell r="DE71">
            <v>688647.17948717962</v>
          </cell>
          <cell r="DF71">
            <v>890583.48717948806</v>
          </cell>
          <cell r="DG71">
            <v>1567300.4102564126</v>
          </cell>
          <cell r="DH71">
            <v>836503.07692307828</v>
          </cell>
          <cell r="DI71">
            <v>711845.33333333395</v>
          </cell>
          <cell r="DJ71">
            <v>1107526.0512820522</v>
          </cell>
          <cell r="DK71">
            <v>1462393.5384615408</v>
          </cell>
          <cell r="DL71">
            <v>1008711.4871794881</v>
          </cell>
          <cell r="DM71">
            <v>1022792.512820514</v>
          </cell>
          <cell r="DN71">
            <v>965741.12820512848</v>
          </cell>
          <cell r="DO71">
            <v>982752.30769230728</v>
          </cell>
          <cell r="DP71">
            <v>1028440</v>
          </cell>
          <cell r="DQ71">
            <v>1192430.5641025663</v>
          </cell>
          <cell r="DR71">
            <v>1204745.0256410262</v>
          </cell>
          <cell r="DS71">
            <v>898311.23076923168</v>
          </cell>
          <cell r="DT71">
            <v>791407.94871794956</v>
          </cell>
          <cell r="DU71">
            <v>675406.66666666744</v>
          </cell>
          <cell r="DV71">
            <v>946712.10256410239</v>
          </cell>
          <cell r="DW71">
            <v>770462.05128205195</v>
          </cell>
          <cell r="DX71">
            <v>775716.41025641095</v>
          </cell>
          <cell r="DY71">
            <v>868333.94871794886</v>
          </cell>
          <cell r="DZ71">
            <v>980366.15384615329</v>
          </cell>
          <cell r="EA71">
            <v>1175932.615384616</v>
          </cell>
          <cell r="EB71">
            <v>655013.53846153885</v>
          </cell>
          <cell r="EC71">
            <v>633823.28205128247</v>
          </cell>
          <cell r="ED71">
            <v>560780.51282051264</v>
          </cell>
          <cell r="EE71">
            <v>373384.41025641031</v>
          </cell>
          <cell r="EF71">
            <v>413129.74358974374</v>
          </cell>
          <cell r="EG71">
            <v>434058.46153846121</v>
          </cell>
          <cell r="EH71">
            <v>498700.51282051275</v>
          </cell>
          <cell r="EI71">
            <v>387362.15384615329</v>
          </cell>
          <cell r="EJ71">
            <v>465765.7435897438</v>
          </cell>
          <cell r="EK71">
            <v>524855.38461538474</v>
          </cell>
          <cell r="EL71">
            <v>604125.94871794945</v>
          </cell>
          <cell r="EM71">
            <v>426324.92307692277</v>
          </cell>
          <cell r="EN71">
            <v>359432</v>
          </cell>
          <cell r="EO71">
            <v>422747.79487179482</v>
          </cell>
          <cell r="EP71">
            <v>372968.30769230763</v>
          </cell>
          <cell r="EQ71">
            <v>486260.30769230798</v>
          </cell>
        </row>
        <row r="72">
          <cell r="V72" t="str">
            <v>Wk End Stock</v>
          </cell>
          <cell r="AO72">
            <v>676622.88205128256</v>
          </cell>
          <cell r="AP72">
            <v>644079.54188034229</v>
          </cell>
          <cell r="AQ72">
            <v>650214.79829059902</v>
          </cell>
          <cell r="AR72">
            <v>702981.03760683758</v>
          </cell>
          <cell r="AS72">
            <v>832273.67863247928</v>
          </cell>
          <cell r="AT72">
            <v>678707.21709401766</v>
          </cell>
          <cell r="AU72">
            <v>756811.53846153873</v>
          </cell>
          <cell r="AV72">
            <v>847032.63589743595</v>
          </cell>
          <cell r="AW72">
            <v>817084.39658119751</v>
          </cell>
          <cell r="AX72">
            <v>719149.93504273565</v>
          </cell>
          <cell r="AY72">
            <v>743374.75555555685</v>
          </cell>
          <cell r="AZ72">
            <v>721009.94358974358</v>
          </cell>
          <cell r="BA72">
            <v>822454.31111111178</v>
          </cell>
          <cell r="BB72">
            <v>921388.32820512936</v>
          </cell>
          <cell r="BC72">
            <v>1111889.7042735054</v>
          </cell>
          <cell r="BD72">
            <v>1319632.7384615398</v>
          </cell>
          <cell r="BE72">
            <v>1306079.0341880356</v>
          </cell>
          <cell r="BF72">
            <v>1239207.1709401722</v>
          </cell>
          <cell r="BG72">
            <v>1400581.4529914546</v>
          </cell>
          <cell r="BH72">
            <v>1425683.8376068389</v>
          </cell>
          <cell r="BI72">
            <v>1344231.1504273512</v>
          </cell>
          <cell r="BJ72">
            <v>1378641.9418803416</v>
          </cell>
          <cell r="BK72">
            <v>1725109.733333335</v>
          </cell>
          <cell r="BL72">
            <v>1957488.3846153857</v>
          </cell>
          <cell r="BM72">
            <v>1795334.1760683781</v>
          </cell>
          <cell r="BN72">
            <v>1666830.3299145307</v>
          </cell>
          <cell r="BO72">
            <v>1494653.9025641037</v>
          </cell>
          <cell r="BP72">
            <v>1936518.2752136756</v>
          </cell>
          <cell r="BQ72">
            <v>1764511.9829059865</v>
          </cell>
          <cell r="BR72">
            <v>1971325.4940170958</v>
          </cell>
          <cell r="BS72">
            <v>2093200.4136752139</v>
          </cell>
          <cell r="BT72">
            <v>1902860.6111111129</v>
          </cell>
          <cell r="BU72">
            <v>1715842.1581196601</v>
          </cell>
          <cell r="BV72">
            <v>2219735.8307692329</v>
          </cell>
          <cell r="BW72">
            <v>2314018.8965812</v>
          </cell>
          <cell r="BX72">
            <v>2402744.7179487199</v>
          </cell>
          <cell r="BY72">
            <v>2441789.1491453033</v>
          </cell>
          <cell r="BZ72">
            <v>2425457.5619658167</v>
          </cell>
          <cell r="CA72">
            <v>2120933.7230769275</v>
          </cell>
          <cell r="CB72">
            <v>1828932.4905982923</v>
          </cell>
          <cell r="CC72">
            <v>1875472.8585470114</v>
          </cell>
          <cell r="CD72">
            <v>1706504.2123931667</v>
          </cell>
          <cell r="CE72">
            <v>1616466.9517094044</v>
          </cell>
          <cell r="CF72">
            <v>1548382.7846153879</v>
          </cell>
          <cell r="CG72">
            <v>2595313.5494017103</v>
          </cell>
          <cell r="CH72">
            <v>2228109.5435897447</v>
          </cell>
          <cell r="CI72">
            <v>2185737.3778632521</v>
          </cell>
          <cell r="CJ72">
            <v>1918559.2641025693</v>
          </cell>
          <cell r="CK72">
            <v>2064716.3297435942</v>
          </cell>
          <cell r="CL72">
            <v>1733229.131880346</v>
          </cell>
          <cell r="CM72">
            <v>2152364.4126495756</v>
          </cell>
          <cell r="CN72">
            <v>1996693.5036752175</v>
          </cell>
          <cell r="CO72">
            <v>1729557.5194871824</v>
          </cell>
          <cell r="CP72">
            <v>2216795.8088034205</v>
          </cell>
          <cell r="CQ72">
            <v>2224650.3366666716</v>
          </cell>
          <cell r="CR72">
            <v>2095941.5844444477</v>
          </cell>
          <cell r="CS72">
            <v>1949404.4677777826</v>
          </cell>
          <cell r="CT72">
            <v>1908680.4797435936</v>
          </cell>
          <cell r="CU72">
            <v>1694061.4064102601</v>
          </cell>
          <cell r="CV72">
            <v>1627418.687350431</v>
          </cell>
          <cell r="CW72">
            <v>2073925.4685470101</v>
          </cell>
          <cell r="CX72">
            <v>3187896.3484615437</v>
          </cell>
          <cell r="CY72">
            <v>2903763.2629914535</v>
          </cell>
          <cell r="CZ72">
            <v>2634325.333333334</v>
          </cell>
          <cell r="DA72">
            <v>2284317.1282051317</v>
          </cell>
          <cell r="DB72">
            <v>1975472</v>
          </cell>
          <cell r="DC72">
            <v>2928767.692307693</v>
          </cell>
          <cell r="DD72">
            <v>2885539.4871794879</v>
          </cell>
          <cell r="DE72">
            <v>3063063.5897435918</v>
          </cell>
          <cell r="DF72">
            <v>2543436.0000000056</v>
          </cell>
          <cell r="DG72">
            <v>2490101.2307692491</v>
          </cell>
          <cell r="DH72">
            <v>4087892.5128205162</v>
          </cell>
          <cell r="DI72">
            <v>3838932.3076923154</v>
          </cell>
          <cell r="DJ72">
            <v>3742772.4102564193</v>
          </cell>
          <cell r="DK72">
            <v>4872227.0769230733</v>
          </cell>
          <cell r="DL72">
            <v>4551765.025641026</v>
          </cell>
          <cell r="DM72">
            <v>4231238.1538461661</v>
          </cell>
          <cell r="DN72">
            <v>3805816.000000014</v>
          </cell>
          <cell r="DO72">
            <v>3813182.666666674</v>
          </cell>
          <cell r="DP72">
            <v>3923536.5128205218</v>
          </cell>
          <cell r="DQ72">
            <v>3918830.564102571</v>
          </cell>
          <cell r="DR72">
            <v>3856466.5641025668</v>
          </cell>
          <cell r="DS72">
            <v>3681604.5641025743</v>
          </cell>
          <cell r="DT72">
            <v>3357707.3846153943</v>
          </cell>
          <cell r="DU72">
            <v>3046126.8717948822</v>
          </cell>
          <cell r="DV72">
            <v>3019427.0769230821</v>
          </cell>
          <cell r="DW72">
            <v>3187636.8205128252</v>
          </cell>
          <cell r="DX72">
            <v>3184954.2564102616</v>
          </cell>
          <cell r="DY72">
            <v>3245212.1025641076</v>
          </cell>
          <cell r="DZ72">
            <v>3676379.2820512895</v>
          </cell>
          <cell r="EA72">
            <v>3566827.1794871865</v>
          </cell>
          <cell r="EB72">
            <v>3375689.538461545</v>
          </cell>
          <cell r="EC72">
            <v>3197331.8974359049</v>
          </cell>
          <cell r="ED72">
            <v>2935360.10256411</v>
          </cell>
          <cell r="EE72">
            <v>2767445.4358974425</v>
          </cell>
          <cell r="EF72">
            <v>2635368.0000000061</v>
          </cell>
          <cell r="EG72">
            <v>2453690.5641025682</v>
          </cell>
          <cell r="EH72">
            <v>2434411.5897435909</v>
          </cell>
          <cell r="EI72">
            <v>2259162.6666666698</v>
          </cell>
          <cell r="EJ72">
            <v>2115321.5384615376</v>
          </cell>
          <cell r="EK72">
            <v>2071367.6923076946</v>
          </cell>
          <cell r="EL72">
            <v>1955425.3333333374</v>
          </cell>
          <cell r="EM72">
            <v>1964977.3333333386</v>
          </cell>
          <cell r="EN72">
            <v>1895136.9230769274</v>
          </cell>
          <cell r="EO72">
            <v>2103690.6666666688</v>
          </cell>
          <cell r="EP72">
            <v>2114076.2051282097</v>
          </cell>
          <cell r="EQ72">
            <v>1970697.4358974404</v>
          </cell>
        </row>
        <row r="73">
          <cell r="V73" t="str">
            <v>Pri Sales</v>
          </cell>
          <cell r="AO73">
            <v>4272774.3162393142</v>
          </cell>
          <cell r="AP73">
            <v>6310252.1367521361</v>
          </cell>
          <cell r="AQ73">
            <v>6481879.3589743664</v>
          </cell>
          <cell r="AR73">
            <v>7669964.4102564072</v>
          </cell>
          <cell r="AS73">
            <v>7449912.0085469997</v>
          </cell>
          <cell r="AT73">
            <v>7191645.384615385</v>
          </cell>
          <cell r="AU73">
            <v>2384029.0598290595</v>
          </cell>
          <cell r="AV73">
            <v>2640793.9316239315</v>
          </cell>
          <cell r="AW73">
            <v>1888783.3931623925</v>
          </cell>
          <cell r="AX73">
            <v>6939463.333333334</v>
          </cell>
          <cell r="AY73">
            <v>7756345.0153846173</v>
          </cell>
          <cell r="AZ73">
            <v>7835302.8273504274</v>
          </cell>
          <cell r="BA73">
            <v>8405067.603418801</v>
          </cell>
          <cell r="BB73">
            <v>7561974.3145299144</v>
          </cell>
          <cell r="BC73">
            <v>7387620.5948717892</v>
          </cell>
          <cell r="BD73">
            <v>6885116.0478632469</v>
          </cell>
          <cell r="BE73">
            <v>9136162.8632478621</v>
          </cell>
          <cell r="BF73">
            <v>7438757.8837606786</v>
          </cell>
          <cell r="BG73">
            <v>4422302.0170940189</v>
          </cell>
          <cell r="BH73">
            <v>7954475.444444444</v>
          </cell>
          <cell r="BI73">
            <v>6535289.3999999966</v>
          </cell>
          <cell r="BJ73">
            <v>5179406.6581196561</v>
          </cell>
          <cell r="BK73">
            <v>5872331.834188032</v>
          </cell>
          <cell r="BL73">
            <v>5458841.0136752138</v>
          </cell>
          <cell r="BM73">
            <v>4452874.1538461549</v>
          </cell>
          <cell r="BN73">
            <v>4429874.1777777774</v>
          </cell>
          <cell r="BO73">
            <v>3614968.781196584</v>
          </cell>
          <cell r="BP73">
            <v>3673339.6153846155</v>
          </cell>
          <cell r="BQ73">
            <v>10782600.830769232</v>
          </cell>
          <cell r="BR73">
            <v>8057276.2341880267</v>
          </cell>
          <cell r="BS73">
            <v>11472180.651282055</v>
          </cell>
          <cell r="BT73">
            <v>7659610.2136752168</v>
          </cell>
          <cell r="BU73">
            <v>8339857.58974359</v>
          </cell>
          <cell r="BV73">
            <v>7811998.3726495756</v>
          </cell>
          <cell r="BW73">
            <v>9389153.3145299051</v>
          </cell>
          <cell r="BX73">
            <v>6538949.8324786276</v>
          </cell>
          <cell r="BY73">
            <v>4706416.333333333</v>
          </cell>
          <cell r="BZ73">
            <v>8118967.1059829062</v>
          </cell>
          <cell r="CA73">
            <v>10641802.617094019</v>
          </cell>
          <cell r="CB73">
            <v>4733559.6905982886</v>
          </cell>
          <cell r="CC73">
            <v>7852694.0837606816</v>
          </cell>
          <cell r="CD73">
            <v>10329047.263247853</v>
          </cell>
          <cell r="CE73">
            <v>6863674.8222222226</v>
          </cell>
          <cell r="CF73">
            <v>6988651.5316239316</v>
          </cell>
          <cell r="CG73">
            <v>5863513.4717948707</v>
          </cell>
          <cell r="CH73">
            <v>7157451.8461538469</v>
          </cell>
          <cell r="CI73">
            <v>7038578.4529914493</v>
          </cell>
          <cell r="CJ73">
            <v>6712133.0478632413</v>
          </cell>
          <cell r="CK73">
            <v>9030150.2239316124</v>
          </cell>
          <cell r="CL73">
            <v>7783294.5999999931</v>
          </cell>
          <cell r="CM73">
            <v>7263245.3452991406</v>
          </cell>
          <cell r="CN73">
            <v>7115310.3675213624</v>
          </cell>
          <cell r="DB73">
            <v>6348132.3076923098</v>
          </cell>
          <cell r="DC73">
            <v>7245492.3076923098</v>
          </cell>
          <cell r="DD73">
            <v>5918661.025641025</v>
          </cell>
          <cell r="DE73">
            <v>7122094.8717948701</v>
          </cell>
          <cell r="DF73">
            <v>3857791.7948717936</v>
          </cell>
          <cell r="DG73">
            <v>8702013.3333333395</v>
          </cell>
          <cell r="DH73">
            <v>5154782.5641025612</v>
          </cell>
          <cell r="DI73">
            <v>4988756.9230769221</v>
          </cell>
          <cell r="DJ73">
            <v>4698362.0512820538</v>
          </cell>
          <cell r="DK73">
            <v>6057595.384615385</v>
          </cell>
          <cell r="DL73">
            <v>5772406.6666666642</v>
          </cell>
          <cell r="DM73">
            <v>10763763.589743588</v>
          </cell>
          <cell r="DN73">
            <v>6875144.1025641011</v>
          </cell>
          <cell r="DO73">
            <v>5805498.461538462</v>
          </cell>
          <cell r="DP73">
            <v>6606419.4871794879</v>
          </cell>
          <cell r="DQ73">
            <v>5755637.948717948</v>
          </cell>
          <cell r="DR73">
            <v>6257628.7179487199</v>
          </cell>
          <cell r="DS73">
            <v>6154675.8974358961</v>
          </cell>
          <cell r="DT73">
            <v>5588870.2564102551</v>
          </cell>
          <cell r="DU73">
            <v>5345608.717948718</v>
          </cell>
          <cell r="DV73">
            <v>5700680.0000000009</v>
          </cell>
          <cell r="DW73">
            <v>6418712.3076923108</v>
          </cell>
          <cell r="DX73">
            <v>5778709.230769231</v>
          </cell>
          <cell r="DY73">
            <v>4782215.384615385</v>
          </cell>
          <cell r="DZ73">
            <v>7746117.9487179527</v>
          </cell>
          <cell r="EA73">
            <v>7688190.7692307746</v>
          </cell>
          <cell r="EB73">
            <v>6563180.0000000028</v>
          </cell>
          <cell r="EC73">
            <v>7075365.641025641</v>
          </cell>
          <cell r="ED73">
            <v>6032620.0000000047</v>
          </cell>
          <cell r="EE73">
            <v>4607299.4871794851</v>
          </cell>
          <cell r="EF73">
            <v>5012976.41025641</v>
          </cell>
          <cell r="EG73">
            <v>6416363.0769230714</v>
          </cell>
          <cell r="EH73">
            <v>7967390.256410257</v>
          </cell>
          <cell r="EI73">
            <v>8880163.58974359</v>
          </cell>
          <cell r="EJ73">
            <v>6920293.3333333312</v>
          </cell>
          <cell r="EK73">
            <v>6014153.3333333321</v>
          </cell>
          <cell r="EL73">
            <v>6213909.2307692263</v>
          </cell>
          <cell r="EM73">
            <v>5892740.0000000009</v>
          </cell>
          <cell r="EN73">
            <v>4123703.0769230765</v>
          </cell>
          <cell r="EO73">
            <v>7826087.4358974351</v>
          </cell>
          <cell r="EP73">
            <v>6128544.102564103</v>
          </cell>
          <cell r="EQ73">
            <v>6726944.1025640992</v>
          </cell>
        </row>
        <row r="74">
          <cell r="V74" t="str">
            <v>Sec Sales</v>
          </cell>
          <cell r="AO74">
            <v>4904509.6196581172</v>
          </cell>
          <cell r="AP74">
            <v>5657377.5726495627</v>
          </cell>
          <cell r="AQ74">
            <v>6262831.4089743579</v>
          </cell>
          <cell r="AR74">
            <v>7345961.1581196561</v>
          </cell>
          <cell r="AS74">
            <v>7114332.1538461475</v>
          </cell>
          <cell r="AT74">
            <v>7019210.7179487217</v>
          </cell>
          <cell r="AU74">
            <v>2801836.7435897444</v>
          </cell>
          <cell r="AV74">
            <v>3913262.0974358986</v>
          </cell>
          <cell r="AW74">
            <v>3201195.3256410244</v>
          </cell>
          <cell r="AX74">
            <v>7143874.2350427303</v>
          </cell>
          <cell r="AY74">
            <v>8741964.3914529942</v>
          </cell>
          <cell r="AZ74">
            <v>7165727.1282051271</v>
          </cell>
          <cell r="BA74">
            <v>7930693.5230769226</v>
          </cell>
          <cell r="BB74">
            <v>7487261.4649572643</v>
          </cell>
          <cell r="BC74">
            <v>6730616.1623931639</v>
          </cell>
          <cell r="BD74">
            <v>8268423.2752136709</v>
          </cell>
          <cell r="BE74">
            <v>8333586.1213675225</v>
          </cell>
          <cell r="BF74">
            <v>7575591.9128205078</v>
          </cell>
          <cell r="BG74">
            <v>5055023.9188034236</v>
          </cell>
          <cell r="BH74">
            <v>8203603.9170940211</v>
          </cell>
          <cell r="BI74">
            <v>6748725.6205128161</v>
          </cell>
          <cell r="BJ74">
            <v>6023541.317094015</v>
          </cell>
          <cell r="BK74">
            <v>5894436.0555555448</v>
          </cell>
          <cell r="BL74">
            <v>6343797.1444444386</v>
          </cell>
          <cell r="BM74">
            <v>4678892.5358974393</v>
          </cell>
          <cell r="BN74">
            <v>4031256.4059829055</v>
          </cell>
          <cell r="BO74">
            <v>3797425.5538461539</v>
          </cell>
          <cell r="BP74">
            <v>4186190.9247863269</v>
          </cell>
          <cell r="BQ74">
            <v>9687899.8572649639</v>
          </cell>
          <cell r="BR74">
            <v>8590528.8256410249</v>
          </cell>
          <cell r="BS74">
            <v>9810183.2376068439</v>
          </cell>
          <cell r="BT74">
            <v>8894023.8837606832</v>
          </cell>
          <cell r="BU74">
            <v>8233182.6273504281</v>
          </cell>
          <cell r="BV74">
            <v>7590805.5632478632</v>
          </cell>
          <cell r="BW74">
            <v>8547222.0495726485</v>
          </cell>
          <cell r="BX74">
            <v>7236028.8572649555</v>
          </cell>
          <cell r="BY74">
            <v>6027563.1102564065</v>
          </cell>
          <cell r="BZ74">
            <v>7783754.8846153924</v>
          </cell>
          <cell r="CA74">
            <v>10148556.659829056</v>
          </cell>
          <cell r="CB74">
            <v>5518339.0786324749</v>
          </cell>
          <cell r="CC74">
            <v>7588476.5794871775</v>
          </cell>
          <cell r="CD74">
            <v>8524281.5811965857</v>
          </cell>
          <cell r="CE74">
            <v>7119799.2230769163</v>
          </cell>
          <cell r="CF74">
            <v>7013011.4427350396</v>
          </cell>
          <cell r="CG74">
            <v>6760852.4991452964</v>
          </cell>
          <cell r="CH74">
            <v>6872363.347863243</v>
          </cell>
          <cell r="CI74">
            <v>7084005.3837606879</v>
          </cell>
          <cell r="CJ74">
            <v>7099213.6709401654</v>
          </cell>
          <cell r="CK74">
            <v>7427769.6162393168</v>
          </cell>
          <cell r="CL74">
            <v>8151572.7170940163</v>
          </cell>
          <cell r="CM74">
            <v>7301813.7461538455</v>
          </cell>
          <cell r="CN74">
            <v>7680567.5948717883</v>
          </cell>
          <cell r="CO74">
            <v>5638702.2760683736</v>
          </cell>
          <cell r="CP74">
            <v>8796568.758974351</v>
          </cell>
          <cell r="CQ74">
            <v>10280783.442735033</v>
          </cell>
          <cell r="CR74">
            <v>9358871.462393159</v>
          </cell>
          <cell r="CS74">
            <v>4979452.7623931635</v>
          </cell>
          <cell r="CT74">
            <v>6276242.8188034212</v>
          </cell>
          <cell r="CU74">
            <v>9005446.9521367475</v>
          </cell>
          <cell r="CV74">
            <v>9939806.7316239309</v>
          </cell>
          <cell r="CW74">
            <v>8088823.0358974338</v>
          </cell>
          <cell r="CX74">
            <v>8960077.1316239275</v>
          </cell>
          <cell r="CY74">
            <v>9193769.4820512831</v>
          </cell>
          <cell r="CZ74">
            <v>8557181.8683760688</v>
          </cell>
          <cell r="DA74">
            <v>8310406.1999999983</v>
          </cell>
          <cell r="DB74">
            <v>5874730.7692307727</v>
          </cell>
          <cell r="DC74">
            <v>6005757.4358974323</v>
          </cell>
          <cell r="DD74">
            <v>5606236.9230769258</v>
          </cell>
          <cell r="DE74">
            <v>6617196.923076923</v>
          </cell>
          <cell r="DF74">
            <v>5098345.6410256429</v>
          </cell>
          <cell r="DG74">
            <v>9661741.5384615399</v>
          </cell>
          <cell r="DH74">
            <v>5452601.025641025</v>
          </cell>
          <cell r="DI74">
            <v>5564670.769230769</v>
          </cell>
          <cell r="DJ74">
            <v>5033832.3076923061</v>
          </cell>
          <cell r="DK74">
            <v>5495128.820512821</v>
          </cell>
          <cell r="DL74">
            <v>5730764.256410257</v>
          </cell>
          <cell r="DM74">
            <v>7644828.4102564119</v>
          </cell>
          <cell r="DN74">
            <v>7164558.512820513</v>
          </cell>
          <cell r="DO74">
            <v>6946153.5897435909</v>
          </cell>
          <cell r="DP74">
            <v>7261649.7948717959</v>
          </cell>
          <cell r="DQ74">
            <v>6577709.5384615408</v>
          </cell>
          <cell r="DR74">
            <v>5828328.2051282013</v>
          </cell>
          <cell r="DS74">
            <v>6444145.1282051299</v>
          </cell>
          <cell r="DT74">
            <v>5887489.7435897393</v>
          </cell>
          <cell r="DU74">
            <v>5683620.0000000009</v>
          </cell>
          <cell r="DV74">
            <v>5849449.8461538479</v>
          </cell>
          <cell r="DW74">
            <v>6402169.1282051317</v>
          </cell>
          <cell r="DX74">
            <v>6328752.2564102542</v>
          </cell>
          <cell r="DY74">
            <v>5040349.384615384</v>
          </cell>
          <cell r="DZ74">
            <v>6700433.8461538479</v>
          </cell>
          <cell r="EA74">
            <v>8700497.4358974341</v>
          </cell>
          <cell r="EB74">
            <v>6768969.8461538469</v>
          </cell>
          <cell r="EC74">
            <v>6978994.7179487171</v>
          </cell>
          <cell r="ED74">
            <v>6152621.1282051299</v>
          </cell>
          <cell r="EE74">
            <v>5201276.153846154</v>
          </cell>
          <cell r="EF74">
            <v>5135883.2820512857</v>
          </cell>
          <cell r="EG74">
            <v>5739615.8461538441</v>
          </cell>
          <cell r="EH74">
            <v>7850204.8717948729</v>
          </cell>
          <cell r="EI74">
            <v>8314652.2051282059</v>
          </cell>
          <cell r="EJ74">
            <v>6938761.4871794907</v>
          </cell>
          <cell r="EK74">
            <v>6123159.4017093992</v>
          </cell>
          <cell r="EL74">
            <v>5953508.0512820501</v>
          </cell>
          <cell r="EM74">
            <v>5269348.2051282013</v>
          </cell>
          <cell r="EN74">
            <v>4625511.948717949</v>
          </cell>
          <cell r="EO74">
            <v>6509870.1025641011</v>
          </cell>
          <cell r="EP74">
            <v>6373712.2051282022</v>
          </cell>
          <cell r="EQ74">
            <v>6251143.5384615371</v>
          </cell>
        </row>
        <row r="75">
          <cell r="V75" t="str">
            <v>Wk End Stock</v>
          </cell>
          <cell r="AO75">
            <v>4999789.9358974388</v>
          </cell>
          <cell r="AP75">
            <v>5813551.9987179525</v>
          </cell>
          <cell r="AQ75">
            <v>5872504.1025641039</v>
          </cell>
          <cell r="AR75">
            <v>6252225.196581197</v>
          </cell>
          <cell r="AS75">
            <v>6683585.1709401673</v>
          </cell>
          <cell r="AT75">
            <v>5886225.8119658148</v>
          </cell>
          <cell r="AU75">
            <v>5523199.8589743637</v>
          </cell>
          <cell r="AV75">
            <v>4084427.49230769</v>
          </cell>
          <cell r="AW75">
            <v>3816716.927350427</v>
          </cell>
          <cell r="AX75">
            <v>6513514.1623931676</v>
          </cell>
          <cell r="AY75">
            <v>5504566.8034188049</v>
          </cell>
          <cell r="AZ75">
            <v>6149073.0837606778</v>
          </cell>
          <cell r="BA75">
            <v>6504674.1247863257</v>
          </cell>
          <cell r="BB75">
            <v>6906992.748717946</v>
          </cell>
          <cell r="BC75">
            <v>7391817.2598290574</v>
          </cell>
          <cell r="BD75">
            <v>6791105.7128205169</v>
          </cell>
          <cell r="BE75">
            <v>7658787.3811965808</v>
          </cell>
          <cell r="BF75">
            <v>7195159.0376068382</v>
          </cell>
          <cell r="BG75">
            <v>6650771.2196581131</v>
          </cell>
          <cell r="BH75">
            <v>6644350.899145293</v>
          </cell>
          <cell r="BI75">
            <v>6357138.6410256363</v>
          </cell>
          <cell r="BJ75">
            <v>5347179.1752136778</v>
          </cell>
          <cell r="BK75">
            <v>5396201.0307692271</v>
          </cell>
          <cell r="BL75">
            <v>4572368.5068376092</v>
          </cell>
          <cell r="BM75">
            <v>4456926.2632478634</v>
          </cell>
          <cell r="BN75">
            <v>4958283.3188034184</v>
          </cell>
          <cell r="BO75">
            <v>4683052.5444444409</v>
          </cell>
          <cell r="BP75">
            <v>4006899.2264957284</v>
          </cell>
          <cell r="BQ75">
            <v>5406190.1641025627</v>
          </cell>
          <cell r="BR75">
            <v>4890840.7042735042</v>
          </cell>
          <cell r="BS75">
            <v>6402803.3504273482</v>
          </cell>
          <cell r="BT75">
            <v>5262852.6957264952</v>
          </cell>
          <cell r="BU75">
            <v>5444056.9025640972</v>
          </cell>
          <cell r="BV75">
            <v>5614859.7717948649</v>
          </cell>
          <cell r="BW75">
            <v>7373849.7871794775</v>
          </cell>
          <cell r="BX75">
            <v>6736032.7435897375</v>
          </cell>
          <cell r="BY75">
            <v>5339850.7410256378</v>
          </cell>
          <cell r="BZ75">
            <v>5770150.0495726513</v>
          </cell>
          <cell r="CA75">
            <v>6144570.0153846173</v>
          </cell>
          <cell r="CB75">
            <v>5264176.3119658129</v>
          </cell>
          <cell r="CC75">
            <v>6033812.1948717963</v>
          </cell>
          <cell r="CD75">
            <v>7719380.2324786317</v>
          </cell>
          <cell r="CE75">
            <v>7125196.6316239219</v>
          </cell>
          <cell r="CF75">
            <v>7642627.0538461516</v>
          </cell>
          <cell r="CG75">
            <v>6729218.8777777739</v>
          </cell>
          <cell r="CH75">
            <v>7106560.0470085451</v>
          </cell>
          <cell r="CI75">
            <v>7101763.9769230792</v>
          </cell>
          <cell r="CJ75">
            <v>6695267.3094017059</v>
          </cell>
          <cell r="CK75">
            <v>8285212.2658119574</v>
          </cell>
          <cell r="CL75">
            <v>7815623.6376068359</v>
          </cell>
          <cell r="CM75">
            <v>8156683.6863247817</v>
          </cell>
          <cell r="CN75">
            <v>7601390.7991452981</v>
          </cell>
          <cell r="DB75">
            <v>6026323.1196581144</v>
          </cell>
          <cell r="DC75">
            <v>7161431.3247863241</v>
          </cell>
          <cell r="DD75">
            <v>7421381.5811965764</v>
          </cell>
          <cell r="DE75">
            <v>8144731.8376068305</v>
          </cell>
          <cell r="DF75">
            <v>6319716.0683760699</v>
          </cell>
          <cell r="DG75">
            <v>5793466.8376068333</v>
          </cell>
          <cell r="DH75">
            <v>6006601.1965811923</v>
          </cell>
          <cell r="DI75">
            <v>5125825.8119658111</v>
          </cell>
          <cell r="DJ75">
            <v>4841615.5555555541</v>
          </cell>
          <cell r="DK75">
            <v>5558542.1196581144</v>
          </cell>
          <cell r="DL75">
            <v>5559834.786324787</v>
          </cell>
          <cell r="DM75">
            <v>8513276.1196581144</v>
          </cell>
          <cell r="DN75">
            <v>8236570.94017094</v>
          </cell>
          <cell r="DO75">
            <v>7206894.273504273</v>
          </cell>
          <cell r="DP75">
            <v>6639143.9658119669</v>
          </cell>
          <cell r="DQ75">
            <v>5847771.8632478649</v>
          </cell>
          <cell r="DR75">
            <v>6401426.735042735</v>
          </cell>
          <cell r="DS75">
            <v>6176816.9914529901</v>
          </cell>
          <cell r="DT75">
            <v>5802080.581196581</v>
          </cell>
          <cell r="DU75">
            <v>5434677.5042735059</v>
          </cell>
          <cell r="DV75">
            <v>5179026.6324786302</v>
          </cell>
          <cell r="DW75">
            <v>5484892.888888889</v>
          </cell>
          <cell r="DX75">
            <v>4911138.5811965782</v>
          </cell>
          <cell r="DY75">
            <v>4993326.1196581172</v>
          </cell>
          <cell r="DZ75">
            <v>6181469.70940171</v>
          </cell>
          <cell r="EA75">
            <v>6139754.3247863222</v>
          </cell>
          <cell r="EB75">
            <v>6084435.931623932</v>
          </cell>
          <cell r="EC75">
            <v>6250030.2735042749</v>
          </cell>
          <cell r="ED75">
            <v>6237155.2991453009</v>
          </cell>
          <cell r="EE75">
            <v>5468749.9145299122</v>
          </cell>
          <cell r="EF75">
            <v>5521592.273504273</v>
          </cell>
          <cell r="EG75">
            <v>6184497.965811966</v>
          </cell>
          <cell r="EH75">
            <v>6408942.8376068389</v>
          </cell>
          <cell r="EI75">
            <v>7170072.6837606858</v>
          </cell>
          <cell r="EJ75">
            <v>7237447.6068376023</v>
          </cell>
          <cell r="EK75">
            <v>7200732.3076923154</v>
          </cell>
          <cell r="EL75">
            <v>7486595.025641026</v>
          </cell>
          <cell r="EM75">
            <v>7874639.6410256401</v>
          </cell>
          <cell r="EN75">
            <v>7320698.4615384629</v>
          </cell>
          <cell r="EO75">
            <v>9004725.538461538</v>
          </cell>
          <cell r="EP75">
            <v>8770083.0769230742</v>
          </cell>
          <cell r="EQ75">
            <v>9283087.2307692301</v>
          </cell>
        </row>
        <row r="76">
          <cell r="V76" t="str">
            <v>Pri Sales</v>
          </cell>
          <cell r="DB76">
            <v>1180240.5982905987</v>
          </cell>
          <cell r="DC76">
            <v>990385.12820512813</v>
          </cell>
          <cell r="DD76">
            <v>891068.11965812021</v>
          </cell>
          <cell r="DE76">
            <v>1293872.3931623932</v>
          </cell>
          <cell r="DF76">
            <v>1679078.7179487187</v>
          </cell>
          <cell r="DG76">
            <v>2246487.6068376084</v>
          </cell>
          <cell r="DH76">
            <v>1757782.3076923082</v>
          </cell>
          <cell r="DI76">
            <v>2696025.0427350444</v>
          </cell>
          <cell r="DJ76">
            <v>1182591.880341881</v>
          </cell>
          <cell r="DK76">
            <v>1016579.8290598295</v>
          </cell>
          <cell r="DL76">
            <v>932598.29059829074</v>
          </cell>
          <cell r="DM76">
            <v>961193.76068376109</v>
          </cell>
          <cell r="DN76">
            <v>695670.94017094059</v>
          </cell>
          <cell r="DO76">
            <v>1239796.5811965817</v>
          </cell>
          <cell r="DP76">
            <v>1262190.256410257</v>
          </cell>
          <cell r="DQ76">
            <v>1170550.9401709407</v>
          </cell>
          <cell r="DR76">
            <v>1116715.2136752137</v>
          </cell>
          <cell r="DS76">
            <v>1225383.076923077</v>
          </cell>
          <cell r="DT76">
            <v>1037255.2136752139</v>
          </cell>
          <cell r="DU76">
            <v>1012877.0085470085</v>
          </cell>
          <cell r="DV76">
            <v>1226771.0256410257</v>
          </cell>
          <cell r="DW76">
            <v>2610595.2991453009</v>
          </cell>
          <cell r="DX76">
            <v>1685123.5042735045</v>
          </cell>
          <cell r="DY76">
            <v>1756281.70940171</v>
          </cell>
          <cell r="DZ76">
            <v>1789926.5811965815</v>
          </cell>
          <cell r="EA76">
            <v>2078527.7777777791</v>
          </cell>
          <cell r="EB76">
            <v>1117188.1196581197</v>
          </cell>
          <cell r="EC76">
            <v>2743728.4615384648</v>
          </cell>
          <cell r="ED76">
            <v>2287601.2820512825</v>
          </cell>
          <cell r="EE76">
            <v>1855304.8717948741</v>
          </cell>
          <cell r="EF76">
            <v>1799788.8888888897</v>
          </cell>
          <cell r="EG76">
            <v>1316860.0854700855</v>
          </cell>
          <cell r="EH76">
            <v>804369.23076923133</v>
          </cell>
          <cell r="EI76">
            <v>779096.15384615411</v>
          </cell>
          <cell r="EJ76">
            <v>1021183.9316239319</v>
          </cell>
          <cell r="EK76">
            <v>1328773.6752136759</v>
          </cell>
          <cell r="EL76">
            <v>1175480.7692307699</v>
          </cell>
          <cell r="EM76">
            <v>1558418.8034188047</v>
          </cell>
          <cell r="EN76">
            <v>1446623.6752136752</v>
          </cell>
          <cell r="EO76">
            <v>2295275.384615385</v>
          </cell>
          <cell r="EP76">
            <v>2198945.8119658129</v>
          </cell>
          <cell r="EQ76">
            <v>2721495.7264957284</v>
          </cell>
        </row>
        <row r="77">
          <cell r="V77" t="str">
            <v>Sec Sales</v>
          </cell>
          <cell r="DB77">
            <v>1315355.4700854712</v>
          </cell>
          <cell r="DC77">
            <v>961745.29914529913</v>
          </cell>
          <cell r="DD77">
            <v>1163919.914529915</v>
          </cell>
          <cell r="DE77">
            <v>1497116.923076923</v>
          </cell>
          <cell r="DF77">
            <v>1573476.4957264957</v>
          </cell>
          <cell r="DG77">
            <v>2590282.5641025626</v>
          </cell>
          <cell r="DH77">
            <v>1420188.461538462</v>
          </cell>
          <cell r="DI77">
            <v>1515227.3504273512</v>
          </cell>
          <cell r="DJ77">
            <v>1600797.0940170947</v>
          </cell>
          <cell r="DK77">
            <v>1430921.9743589747</v>
          </cell>
          <cell r="DL77">
            <v>1217127.521367522</v>
          </cell>
          <cell r="DM77">
            <v>1133320.5897435897</v>
          </cell>
          <cell r="DN77">
            <v>1054176.4188034185</v>
          </cell>
          <cell r="DO77">
            <v>1331445.478632478</v>
          </cell>
          <cell r="DP77">
            <v>1106471.367521367</v>
          </cell>
          <cell r="DQ77">
            <v>1388326.4957264957</v>
          </cell>
          <cell r="DR77">
            <v>1107557.8632478632</v>
          </cell>
          <cell r="DS77">
            <v>1216733.333333333</v>
          </cell>
          <cell r="DT77">
            <v>1174881.5384615378</v>
          </cell>
          <cell r="DU77">
            <v>1030264.2564102568</v>
          </cell>
          <cell r="DV77">
            <v>1453752.9487179494</v>
          </cell>
          <cell r="DW77">
            <v>1619190.7692307704</v>
          </cell>
          <cell r="DX77">
            <v>2005808.11965812</v>
          </cell>
          <cell r="DY77">
            <v>1833596.7094017097</v>
          </cell>
          <cell r="DZ77">
            <v>1727475.5982905985</v>
          </cell>
          <cell r="EA77">
            <v>1996466.7521367534</v>
          </cell>
          <cell r="EB77">
            <v>1500294.5128205121</v>
          </cell>
          <cell r="EC77">
            <v>1982441.8717948722</v>
          </cell>
          <cell r="ED77">
            <v>2106073.273504274</v>
          </cell>
          <cell r="EE77">
            <v>1706358.7777777785</v>
          </cell>
          <cell r="EF77">
            <v>1902200.5128205135</v>
          </cell>
          <cell r="EG77">
            <v>1530888.4188034188</v>
          </cell>
          <cell r="EH77">
            <v>1127745.7692307688</v>
          </cell>
          <cell r="EI77">
            <v>1001149.4017094009</v>
          </cell>
          <cell r="EJ77">
            <v>1440075.2564102558</v>
          </cell>
          <cell r="EK77">
            <v>1374569.1025641025</v>
          </cell>
          <cell r="EL77">
            <v>1438124.1452991455</v>
          </cell>
          <cell r="EM77">
            <v>1402502.2222222213</v>
          </cell>
          <cell r="EN77">
            <v>1304174.1452991439</v>
          </cell>
          <cell r="EO77">
            <v>1929556.4529914537</v>
          </cell>
          <cell r="EP77">
            <v>1589346.8632478639</v>
          </cell>
          <cell r="EQ77">
            <v>2376410.9572649584</v>
          </cell>
        </row>
        <row r="78">
          <cell r="V78" t="str">
            <v>Wk End Stock</v>
          </cell>
          <cell r="DB78">
            <v>2667352.3931623916</v>
          </cell>
          <cell r="DC78">
            <v>2690371.5384615385</v>
          </cell>
          <cell r="DD78">
            <v>2299487.4358974351</v>
          </cell>
          <cell r="DE78">
            <v>2459083.4188034199</v>
          </cell>
          <cell r="DF78">
            <v>2343086.6666666679</v>
          </cell>
          <cell r="DG78">
            <v>2174988.0341880349</v>
          </cell>
          <cell r="DH78">
            <v>2554084.2735042744</v>
          </cell>
          <cell r="DI78">
            <v>3671017.863247863</v>
          </cell>
          <cell r="DJ78">
            <v>3215913.8461538455</v>
          </cell>
          <cell r="DK78">
            <v>2905951.5299145295</v>
          </cell>
          <cell r="DL78">
            <v>2597511.5299145286</v>
          </cell>
          <cell r="DM78">
            <v>2508210.0854700869</v>
          </cell>
          <cell r="DN78">
            <v>1947879.136752137</v>
          </cell>
          <cell r="DO78">
            <v>1929366.4786324797</v>
          </cell>
          <cell r="DP78">
            <v>2069604.6837606851</v>
          </cell>
          <cell r="DQ78">
            <v>1852085.9658119658</v>
          </cell>
          <cell r="DR78">
            <v>1894591.777777778</v>
          </cell>
          <cell r="DS78">
            <v>1899517.4188034197</v>
          </cell>
          <cell r="DT78">
            <v>1768781.17948718</v>
          </cell>
          <cell r="DU78">
            <v>1773019.4017094015</v>
          </cell>
          <cell r="DV78">
            <v>1463539.6153846157</v>
          </cell>
          <cell r="DW78">
            <v>2728511.6666666674</v>
          </cell>
          <cell r="DX78">
            <v>2710596.282051282</v>
          </cell>
          <cell r="DY78">
            <v>2710261.196581197</v>
          </cell>
          <cell r="DZ78">
            <v>2801198.0769230793</v>
          </cell>
          <cell r="EA78">
            <v>3100517.7350427378</v>
          </cell>
          <cell r="EB78">
            <v>2707868.1794871804</v>
          </cell>
          <cell r="EC78">
            <v>3426217.0769230793</v>
          </cell>
          <cell r="ED78">
            <v>3875332.3504273505</v>
          </cell>
          <cell r="EE78">
            <v>4045692.1196581181</v>
          </cell>
          <cell r="EF78">
            <v>4028738.9572649589</v>
          </cell>
          <cell r="EG78">
            <v>3847876.1794871809</v>
          </cell>
          <cell r="EH78">
            <v>3568644.2564102579</v>
          </cell>
          <cell r="EI78">
            <v>3371037.2478632485</v>
          </cell>
          <cell r="EJ78">
            <v>3017235.4957264974</v>
          </cell>
          <cell r="EK78">
            <v>2930364</v>
          </cell>
          <cell r="EL78">
            <v>2731236.0085470108</v>
          </cell>
          <cell r="EM78">
            <v>2940302.5897435895</v>
          </cell>
          <cell r="EN78">
            <v>3089059.5555555588</v>
          </cell>
          <cell r="EO78">
            <v>3511318.6581196608</v>
          </cell>
          <cell r="EP78">
            <v>4175941.1111111124</v>
          </cell>
          <cell r="EQ78">
            <v>4667523.8290598281</v>
          </cell>
        </row>
        <row r="79">
          <cell r="V79" t="str">
            <v>Pri Sales</v>
          </cell>
          <cell r="DD79">
            <v>0</v>
          </cell>
          <cell r="DE79">
            <v>1429834.4726495731</v>
          </cell>
          <cell r="DF79">
            <v>3142198.7316239313</v>
          </cell>
          <cell r="DG79">
            <v>1671287.9863247869</v>
          </cell>
          <cell r="DH79">
            <v>1093445.8307692311</v>
          </cell>
          <cell r="DI79">
            <v>964005.85726495681</v>
          </cell>
          <cell r="DJ79">
            <v>575558.48803418782</v>
          </cell>
          <cell r="DK79">
            <v>748311.91282051243</v>
          </cell>
          <cell r="DL79">
            <v>497624.63162393181</v>
          </cell>
          <cell r="DM79">
            <v>663990.99230769265</v>
          </cell>
          <cell r="DN79">
            <v>445721.09914529911</v>
          </cell>
          <cell r="DO79">
            <v>575783.31282051303</v>
          </cell>
          <cell r="DP79">
            <v>835160.1769230772</v>
          </cell>
          <cell r="DQ79">
            <v>843840.65128205123</v>
          </cell>
          <cell r="DR79">
            <v>1326842.0811965815</v>
          </cell>
          <cell r="DS79">
            <v>688557.64188034181</v>
          </cell>
          <cell r="DT79">
            <v>401785.24786324776</v>
          </cell>
          <cell r="DU79">
            <v>433691.53846153861</v>
          </cell>
          <cell r="DV79">
            <v>574655.90940170933</v>
          </cell>
          <cell r="DW79">
            <v>333865.69316239312</v>
          </cell>
          <cell r="DX79">
            <v>381450.89401709416</v>
          </cell>
          <cell r="DY79">
            <v>476589.96752136771</v>
          </cell>
          <cell r="DZ79">
            <v>402634.92136752169</v>
          </cell>
          <cell r="EA79">
            <v>389082.16581196617</v>
          </cell>
          <cell r="EB79">
            <v>422097.57094017119</v>
          </cell>
          <cell r="EC79">
            <v>874228.84273504303</v>
          </cell>
          <cell r="ED79">
            <v>676331.66239316249</v>
          </cell>
          <cell r="EE79">
            <v>559202.35897435911</v>
          </cell>
          <cell r="EF79">
            <v>409193.64786324778</v>
          </cell>
          <cell r="EG79">
            <v>587904.92051282071</v>
          </cell>
          <cell r="EH79">
            <v>572697.38376068417</v>
          </cell>
          <cell r="EI79">
            <v>388065.93076923088</v>
          </cell>
          <cell r="EJ79">
            <v>198157.45982905987</v>
          </cell>
          <cell r="EK79">
            <v>469067.46581196599</v>
          </cell>
          <cell r="EL79">
            <v>498324.69316239317</v>
          </cell>
          <cell r="EM79">
            <v>382942.2264957265</v>
          </cell>
          <cell r="EN79">
            <v>131252.13846153847</v>
          </cell>
          <cell r="EO79">
            <v>234239.24871794877</v>
          </cell>
          <cell r="EP79">
            <v>144735.58717948716</v>
          </cell>
          <cell r="EQ79">
            <v>395492.83247863268</v>
          </cell>
        </row>
        <row r="80">
          <cell r="V80" t="str">
            <v>Sec Sales</v>
          </cell>
          <cell r="DD80">
            <v>0</v>
          </cell>
          <cell r="DE80">
            <v>264074.84871794877</v>
          </cell>
          <cell r="DF80">
            <v>1197670.8034188033</v>
          </cell>
          <cell r="DG80">
            <v>1940152.8965811979</v>
          </cell>
          <cell r="DH80">
            <v>647894.05982905976</v>
          </cell>
          <cell r="DI80">
            <v>810899.12307692284</v>
          </cell>
          <cell r="DJ80">
            <v>674494.83076923096</v>
          </cell>
          <cell r="DK80">
            <v>678960.9719658118</v>
          </cell>
          <cell r="DL80">
            <v>606592.93495726504</v>
          </cell>
          <cell r="DM80">
            <v>571536.88153846143</v>
          </cell>
          <cell r="DN80">
            <v>575262.62376068358</v>
          </cell>
          <cell r="DO80">
            <v>881974.83247863257</v>
          </cell>
          <cell r="DP80">
            <v>680307.29162393161</v>
          </cell>
          <cell r="DQ80">
            <v>934535.67333333346</v>
          </cell>
          <cell r="DR80">
            <v>864310.91794871807</v>
          </cell>
          <cell r="DS80">
            <v>919236.6837606841</v>
          </cell>
          <cell r="DT80">
            <v>690068.91598290566</v>
          </cell>
          <cell r="DU80">
            <v>580946.73931623914</v>
          </cell>
          <cell r="DV80">
            <v>741997.97435897484</v>
          </cell>
          <cell r="DW80">
            <v>511948.91735042771</v>
          </cell>
          <cell r="DX80">
            <v>616782.23632478632</v>
          </cell>
          <cell r="DY80">
            <v>543679.65658119658</v>
          </cell>
          <cell r="DZ80">
            <v>547449.69025641028</v>
          </cell>
          <cell r="EA80">
            <v>733145.66273504286</v>
          </cell>
          <cell r="EB80">
            <v>503985.29846153833</v>
          </cell>
          <cell r="EC80">
            <v>599171.54170940199</v>
          </cell>
          <cell r="ED80">
            <v>602344.61196581216</v>
          </cell>
          <cell r="EE80">
            <v>652679.85367521411</v>
          </cell>
          <cell r="EF80">
            <v>539482.3584615388</v>
          </cell>
          <cell r="EG80">
            <v>427049.1364102565</v>
          </cell>
          <cell r="EH80">
            <v>737966.79470085492</v>
          </cell>
          <cell r="EI80">
            <v>548071.30854700855</v>
          </cell>
          <cell r="EJ80">
            <v>515325.15290598298</v>
          </cell>
          <cell r="EK80">
            <v>408500.5077777775</v>
          </cell>
          <cell r="EL80">
            <v>711061.76290598325</v>
          </cell>
          <cell r="EM80">
            <v>445114.59700854716</v>
          </cell>
          <cell r="EN80">
            <v>353167.84119658114</v>
          </cell>
          <cell r="EO80">
            <v>348426.92188034189</v>
          </cell>
          <cell r="EP80">
            <v>281036.58803418779</v>
          </cell>
          <cell r="EQ80">
            <v>572427.67982905998</v>
          </cell>
        </row>
        <row r="81">
          <cell r="V81" t="str">
            <v>Wk End Stock</v>
          </cell>
          <cell r="DD81">
            <v>0</v>
          </cell>
          <cell r="DE81">
            <v>1208646.1623931625</v>
          </cell>
          <cell r="DF81">
            <v>3156663.290598291</v>
          </cell>
          <cell r="DG81">
            <v>3060022.7230769228</v>
          </cell>
          <cell r="DH81">
            <v>3446245.1427350431</v>
          </cell>
          <cell r="DI81">
            <v>3788295.5700854682</v>
          </cell>
          <cell r="DJ81">
            <v>3702407.9632478608</v>
          </cell>
          <cell r="DK81">
            <v>3790502.4613675228</v>
          </cell>
          <cell r="DL81">
            <v>3725037.6212820536</v>
          </cell>
          <cell r="DM81">
            <v>3857633.4106837632</v>
          </cell>
          <cell r="DN81">
            <v>3762081.2664102581</v>
          </cell>
          <cell r="DO81">
            <v>3527681.2826495711</v>
          </cell>
          <cell r="DP81">
            <v>3656460.1653846158</v>
          </cell>
          <cell r="DQ81">
            <v>3574926.8817948727</v>
          </cell>
          <cell r="DR81">
            <v>4144233.4963247883</v>
          </cell>
          <cell r="DS81">
            <v>4009991.2732478627</v>
          </cell>
          <cell r="DT81">
            <v>3629010.3256410267</v>
          </cell>
          <cell r="DU81">
            <v>3528850.3102564104</v>
          </cell>
          <cell r="DV81">
            <v>3347993.491452991</v>
          </cell>
          <cell r="DW81">
            <v>3165454.4219658128</v>
          </cell>
          <cell r="DX81">
            <v>2980300.4659829079</v>
          </cell>
          <cell r="DY81">
            <v>2980856.8854700867</v>
          </cell>
          <cell r="DZ81">
            <v>2835642.569572649</v>
          </cell>
          <cell r="EA81">
            <v>2575953.2324786321</v>
          </cell>
          <cell r="EB81">
            <v>2612320.8664957294</v>
          </cell>
          <cell r="EC81">
            <v>2910436.4068376091</v>
          </cell>
          <cell r="ED81">
            <v>3002259.3794871811</v>
          </cell>
          <cell r="EE81">
            <v>2880311.6659829076</v>
          </cell>
          <cell r="EF81">
            <v>2774766.082735044</v>
          </cell>
          <cell r="EG81">
            <v>2957716.3967521377</v>
          </cell>
          <cell r="EH81">
            <v>2850283.996068378</v>
          </cell>
          <cell r="EI81">
            <v>2784482.543931623</v>
          </cell>
          <cell r="EJ81">
            <v>2430327.044871795</v>
          </cell>
          <cell r="EK81">
            <v>2426649.1541880332</v>
          </cell>
          <cell r="EL81">
            <v>2243061.3511111117</v>
          </cell>
          <cell r="EM81">
            <v>2205794.8523931615</v>
          </cell>
          <cell r="EN81">
            <v>2007299.0188888896</v>
          </cell>
          <cell r="EO81">
            <v>1978642.4790598287</v>
          </cell>
          <cell r="EP81">
            <v>1940304.1405982913</v>
          </cell>
          <cell r="EQ81">
            <v>1821072.5932478639</v>
          </cell>
        </row>
        <row r="82">
          <cell r="V82" t="str">
            <v>Pri Sales</v>
          </cell>
          <cell r="AO82">
            <v>1268668.4529914518</v>
          </cell>
          <cell r="AP82">
            <v>1173735.3247863238</v>
          </cell>
          <cell r="AQ82">
            <v>1327852.1452991448</v>
          </cell>
          <cell r="AR82">
            <v>1215451.2051282048</v>
          </cell>
          <cell r="AS82">
            <v>1161212.7008547005</v>
          </cell>
          <cell r="AT82">
            <v>410128.47863247845</v>
          </cell>
          <cell r="AU82">
            <v>98980.905982905955</v>
          </cell>
          <cell r="AV82">
            <v>137349.44444444438</v>
          </cell>
          <cell r="AW82">
            <v>181108.90598290609</v>
          </cell>
          <cell r="AX82">
            <v>757772.29914529936</v>
          </cell>
          <cell r="AY82">
            <v>995325.78974359017</v>
          </cell>
          <cell r="AZ82">
            <v>852212.9367521375</v>
          </cell>
          <cell r="BA82">
            <v>688171.74529914593</v>
          </cell>
          <cell r="BB82">
            <v>802317.16923076846</v>
          </cell>
          <cell r="BC82">
            <v>1292296.9452991451</v>
          </cell>
          <cell r="BD82">
            <v>753666.71794871811</v>
          </cell>
          <cell r="BE82">
            <v>998138.51282051252</v>
          </cell>
          <cell r="BF82">
            <v>763736.24273504259</v>
          </cell>
          <cell r="BG82">
            <v>561370.6</v>
          </cell>
          <cell r="BH82">
            <v>1200508.5675213672</v>
          </cell>
          <cell r="BI82">
            <v>1040061.5965811965</v>
          </cell>
          <cell r="BJ82">
            <v>1306026.9811965791</v>
          </cell>
          <cell r="BK82">
            <v>879312.76068376156</v>
          </cell>
          <cell r="BL82">
            <v>992113.54358974344</v>
          </cell>
          <cell r="BM82">
            <v>1262434.152991453</v>
          </cell>
          <cell r="BN82">
            <v>978642.31111111084</v>
          </cell>
          <cell r="BO82">
            <v>923384.7487179481</v>
          </cell>
          <cell r="BP82">
            <v>741971.84102564096</v>
          </cell>
          <cell r="BQ82">
            <v>1005804.4615384605</v>
          </cell>
          <cell r="BR82">
            <v>946718.42051282048</v>
          </cell>
          <cell r="BS82">
            <v>936209.80683760648</v>
          </cell>
          <cell r="BT82">
            <v>907194.47179487161</v>
          </cell>
          <cell r="BU82">
            <v>1058222.2239316229</v>
          </cell>
          <cell r="BV82">
            <v>873989.93504273507</v>
          </cell>
          <cell r="BW82">
            <v>1164050.1076923069</v>
          </cell>
          <cell r="BX82">
            <v>924416.36068376107</v>
          </cell>
          <cell r="BY82">
            <v>3020344.0410256432</v>
          </cell>
          <cell r="BZ82">
            <v>1412290.1521367508</v>
          </cell>
          <cell r="CA82">
            <v>1560401.8</v>
          </cell>
          <cell r="CB82">
            <v>562998.20683760697</v>
          </cell>
          <cell r="CC82">
            <v>908722.70512820454</v>
          </cell>
          <cell r="CD82">
            <v>956246.245299145</v>
          </cell>
          <cell r="CE82">
            <v>922367.76410256361</v>
          </cell>
          <cell r="CF82">
            <v>1150546.3367521355</v>
          </cell>
          <cell r="CG82">
            <v>714414.26752136706</v>
          </cell>
          <cell r="CH82">
            <v>868965.92564102483</v>
          </cell>
          <cell r="CI82">
            <v>1252166.2615384595</v>
          </cell>
          <cell r="CJ82">
            <v>1460329.5897435893</v>
          </cell>
          <cell r="CK82">
            <v>1187226.9794871795</v>
          </cell>
          <cell r="CL82">
            <v>1069865.3905982913</v>
          </cell>
          <cell r="CM82">
            <v>1278629.5940170926</v>
          </cell>
          <cell r="CN82">
            <v>1320465.47008547</v>
          </cell>
          <cell r="CO82">
            <v>565246.78290598316</v>
          </cell>
          <cell r="CP82">
            <v>1164302.9811965814</v>
          </cell>
          <cell r="CQ82">
            <v>1445918.1572649572</v>
          </cell>
          <cell r="CR82">
            <v>1047573.9470085464</v>
          </cell>
          <cell r="CS82">
            <v>577832.04273504193</v>
          </cell>
          <cell r="CT82">
            <v>929469.32136752107</v>
          </cell>
          <cell r="CU82">
            <v>1197565.005982907</v>
          </cell>
          <cell r="CV82">
            <v>1603383.3615384609</v>
          </cell>
          <cell r="CW82">
            <v>1595936.6410256408</v>
          </cell>
          <cell r="CX82">
            <v>964257.03589743457</v>
          </cell>
          <cell r="CY82">
            <v>1091921.1487179482</v>
          </cell>
          <cell r="CZ82">
            <v>845158.73931623925</v>
          </cell>
          <cell r="DA82">
            <v>837871.84957264946</v>
          </cell>
          <cell r="DB82">
            <v>620283.73675213696</v>
          </cell>
          <cell r="DC82">
            <v>920271.95555555623</v>
          </cell>
          <cell r="DD82">
            <v>507703.68803418818</v>
          </cell>
          <cell r="DE82">
            <v>805845.34957264888</v>
          </cell>
          <cell r="DF82">
            <v>713719.59145299147</v>
          </cell>
          <cell r="DG82">
            <v>1531257.8042735029</v>
          </cell>
          <cell r="DH82">
            <v>882396.77094017051</v>
          </cell>
          <cell r="DI82">
            <v>814554.3153846151</v>
          </cell>
          <cell r="DJ82">
            <v>997434.63418803352</v>
          </cell>
          <cell r="DK82">
            <v>1028058.2358974358</v>
          </cell>
          <cell r="DL82">
            <v>967182.56752136757</v>
          </cell>
          <cell r="DM82">
            <v>1092563.22136752</v>
          </cell>
          <cell r="DN82">
            <v>796094.06666666723</v>
          </cell>
          <cell r="DO82">
            <v>590707.51282051334</v>
          </cell>
          <cell r="DP82">
            <v>843838.41965812014</v>
          </cell>
          <cell r="DQ82">
            <v>1151002.9384615377</v>
          </cell>
          <cell r="DR82">
            <v>888693.74444444478</v>
          </cell>
          <cell r="DS82">
            <v>1021525.5675213671</v>
          </cell>
          <cell r="DT82">
            <v>665525.95213675161</v>
          </cell>
          <cell r="DU82">
            <v>518426.23076923133</v>
          </cell>
          <cell r="DV82">
            <v>2018322.0564102624</v>
          </cell>
          <cell r="DW82">
            <v>1141746.9162393159</v>
          </cell>
          <cell r="DX82">
            <v>1065585.3606837608</v>
          </cell>
          <cell r="DY82">
            <v>1029142.3435897431</v>
          </cell>
          <cell r="DZ82">
            <v>1089833.849572649</v>
          </cell>
          <cell r="EA82">
            <v>1195658.671794872</v>
          </cell>
          <cell r="EB82">
            <v>1105586.6256410258</v>
          </cell>
          <cell r="EC82">
            <v>1347047.8615384605</v>
          </cell>
          <cell r="ED82">
            <v>961291.97521367518</v>
          </cell>
          <cell r="EE82">
            <v>754065.57008547022</v>
          </cell>
          <cell r="EF82">
            <v>976195.25213675143</v>
          </cell>
          <cell r="EG82">
            <v>926015.25299145328</v>
          </cell>
          <cell r="EH82">
            <v>877290.22478632489</v>
          </cell>
          <cell r="EI82">
            <v>851209.56752136804</v>
          </cell>
          <cell r="EJ82">
            <v>1010504.0683760685</v>
          </cell>
          <cell r="EK82">
            <v>1367612.3444444453</v>
          </cell>
          <cell r="EL82">
            <v>1046284.0017094009</v>
          </cell>
          <cell r="EM82">
            <v>1353365.2247863235</v>
          </cell>
          <cell r="EN82">
            <v>791428.68717948755</v>
          </cell>
          <cell r="EO82">
            <v>836792.68290598283</v>
          </cell>
          <cell r="EP82">
            <v>661829.64529914444</v>
          </cell>
          <cell r="EQ82">
            <v>698238.98717948806</v>
          </cell>
        </row>
        <row r="83">
          <cell r="V83" t="str">
            <v>Sec Sales</v>
          </cell>
          <cell r="AO83">
            <v>1230764.7897435904</v>
          </cell>
          <cell r="AP83">
            <v>1171489.2649572634</v>
          </cell>
          <cell r="AQ83">
            <v>1212583.6470085473</v>
          </cell>
          <cell r="AR83">
            <v>1213002.1042735027</v>
          </cell>
          <cell r="AS83">
            <v>1209332.523931623</v>
          </cell>
          <cell r="AT83">
            <v>733365.24273504247</v>
          </cell>
          <cell r="AU83">
            <v>233602.40170940163</v>
          </cell>
          <cell r="AV83">
            <v>301866.94017094013</v>
          </cell>
          <cell r="AW83">
            <v>429166.19316239312</v>
          </cell>
          <cell r="AX83">
            <v>738855.05128205137</v>
          </cell>
          <cell r="AY83">
            <v>894843.99487179483</v>
          </cell>
          <cell r="AZ83">
            <v>828133.55641025561</v>
          </cell>
          <cell r="BA83">
            <v>752183.95811965794</v>
          </cell>
          <cell r="BB83">
            <v>699770.03931623895</v>
          </cell>
          <cell r="BC83">
            <v>1032355.2358974344</v>
          </cell>
          <cell r="BD83">
            <v>775467.8384615368</v>
          </cell>
          <cell r="BE83">
            <v>900297.13760683697</v>
          </cell>
          <cell r="BF83">
            <v>898249.87435897405</v>
          </cell>
          <cell r="BG83">
            <v>673327.5196581193</v>
          </cell>
          <cell r="BH83">
            <v>1087449.7769230758</v>
          </cell>
          <cell r="BI83">
            <v>1067873.5728205109</v>
          </cell>
          <cell r="BJ83">
            <v>1095651.4203418782</v>
          </cell>
          <cell r="BK83">
            <v>1259776.8897435889</v>
          </cell>
          <cell r="BL83">
            <v>983755.89487179229</v>
          </cell>
          <cell r="BM83">
            <v>1032967.8894017088</v>
          </cell>
          <cell r="BN83">
            <v>1030827.6717948705</v>
          </cell>
          <cell r="BO83">
            <v>1032893.8846153836</v>
          </cell>
          <cell r="BP83">
            <v>1242401.8155555534</v>
          </cell>
          <cell r="BQ83">
            <v>1188095.0317948703</v>
          </cell>
          <cell r="BR83">
            <v>1005190.9461538445</v>
          </cell>
          <cell r="BS83">
            <v>1028061.7974358964</v>
          </cell>
          <cell r="BT83">
            <v>1084312.0196581183</v>
          </cell>
          <cell r="BU83">
            <v>1133725.303418803</v>
          </cell>
          <cell r="BV83">
            <v>1040428.3735042722</v>
          </cell>
          <cell r="BW83">
            <v>1151372.47008547</v>
          </cell>
          <cell r="BX83">
            <v>1080970.0017094004</v>
          </cell>
          <cell r="BY83">
            <v>1962220.46068376</v>
          </cell>
          <cell r="BZ83">
            <v>1676612.7427350406</v>
          </cell>
          <cell r="CA83">
            <v>1636303.8188034191</v>
          </cell>
          <cell r="CB83">
            <v>928303.02777777612</v>
          </cell>
          <cell r="CC83">
            <v>1116187.6564102536</v>
          </cell>
          <cell r="CD83">
            <v>990715.98974358744</v>
          </cell>
          <cell r="CE83">
            <v>1054382.9764957246</v>
          </cell>
          <cell r="CF83">
            <v>1209003.4055555533</v>
          </cell>
          <cell r="CG83">
            <v>981093.91666666407</v>
          </cell>
          <cell r="CH83">
            <v>1026510.089743588</v>
          </cell>
          <cell r="CI83">
            <v>1109477.0778632464</v>
          </cell>
          <cell r="CJ83">
            <v>1448232.3406837618</v>
          </cell>
          <cell r="CK83">
            <v>1204176.9195726477</v>
          </cell>
          <cell r="CL83">
            <v>1109987.2173504257</v>
          </cell>
          <cell r="CM83">
            <v>1179908.2175213662</v>
          </cell>
          <cell r="CN83">
            <v>1107036.2336752128</v>
          </cell>
          <cell r="CO83">
            <v>956121.56470085285</v>
          </cell>
          <cell r="CP83">
            <v>1104401.6456410235</v>
          </cell>
          <cell r="CQ83">
            <v>1387239.4863247853</v>
          </cell>
          <cell r="CR83">
            <v>1028993.5157264937</v>
          </cell>
          <cell r="CS83">
            <v>640037.69042734813</v>
          </cell>
          <cell r="CT83">
            <v>693051.22564102407</v>
          </cell>
          <cell r="CU83">
            <v>1203603.7961538462</v>
          </cell>
          <cell r="CV83">
            <v>1541594.2982051284</v>
          </cell>
          <cell r="CW83">
            <v>1101382.8128205123</v>
          </cell>
          <cell r="CX83">
            <v>1264377.8523076933</v>
          </cell>
          <cell r="CY83">
            <v>1209218.8832478628</v>
          </cell>
          <cell r="CZ83">
            <v>1030578.6663247854</v>
          </cell>
          <cell r="DA83">
            <v>807243.66495726444</v>
          </cell>
          <cell r="DB83">
            <v>658687.6019658111</v>
          </cell>
          <cell r="DC83">
            <v>717848.98931623774</v>
          </cell>
          <cell r="DD83">
            <v>660596.14743589715</v>
          </cell>
          <cell r="DE83">
            <v>837896.35256409994</v>
          </cell>
          <cell r="DF83">
            <v>810247.70341880282</v>
          </cell>
          <cell r="DG83">
            <v>1652196.0243589724</v>
          </cell>
          <cell r="DH83">
            <v>876842.17863247544</v>
          </cell>
          <cell r="DI83">
            <v>851488.73598290456</v>
          </cell>
          <cell r="DJ83">
            <v>953539.29683760589</v>
          </cell>
          <cell r="DK83">
            <v>961272.15230768966</v>
          </cell>
          <cell r="DL83">
            <v>967008.53350427281</v>
          </cell>
          <cell r="DM83">
            <v>1038787.0021367504</v>
          </cell>
          <cell r="DN83">
            <v>852807.5464957254</v>
          </cell>
          <cell r="DO83">
            <v>908101.45128204906</v>
          </cell>
          <cell r="DP83">
            <v>853987.72632478445</v>
          </cell>
          <cell r="DQ83">
            <v>1284798.9868376048</v>
          </cell>
          <cell r="DR83">
            <v>871213.88461538451</v>
          </cell>
          <cell r="DS83">
            <v>939670.21897435631</v>
          </cell>
          <cell r="DT83">
            <v>834095.48700854555</v>
          </cell>
          <cell r="DU83">
            <v>795382.03666666558</v>
          </cell>
          <cell r="DV83">
            <v>1417099.8777777778</v>
          </cell>
          <cell r="DW83">
            <v>1143982.3056410234</v>
          </cell>
          <cell r="DX83">
            <v>1151563.0588888873</v>
          </cell>
          <cell r="DY83">
            <v>1018419.3998290589</v>
          </cell>
          <cell r="DZ83">
            <v>1090000.6359829039</v>
          </cell>
          <cell r="EA83">
            <v>1442969.6393162375</v>
          </cell>
          <cell r="EB83">
            <v>1055421.8514529895</v>
          </cell>
          <cell r="EC83">
            <v>1235547.9870085467</v>
          </cell>
          <cell r="ED83">
            <v>1111410.469059827</v>
          </cell>
          <cell r="EE83">
            <v>922616.93717948627</v>
          </cell>
          <cell r="EF83">
            <v>989082.10350427183</v>
          </cell>
          <cell r="EG83">
            <v>940123.03452991205</v>
          </cell>
          <cell r="EH83">
            <v>910812.01598290424</v>
          </cell>
          <cell r="EI83">
            <v>891924.49811965658</v>
          </cell>
          <cell r="EJ83">
            <v>1070714.8048717929</v>
          </cell>
          <cell r="EK83">
            <v>1099723.9590598291</v>
          </cell>
          <cell r="EL83">
            <v>1133268.684871794</v>
          </cell>
          <cell r="EM83">
            <v>1164050.0788888864</v>
          </cell>
          <cell r="EN83">
            <v>877889.70999999787</v>
          </cell>
          <cell r="EO83">
            <v>911847.00735042361</v>
          </cell>
          <cell r="EP83">
            <v>750114.65931623778</v>
          </cell>
          <cell r="EQ83">
            <v>777801.35752136644</v>
          </cell>
        </row>
        <row r="84">
          <cell r="V84" t="str">
            <v>Wk End Stock</v>
          </cell>
          <cell r="AO84">
            <v>1820027.6341880341</v>
          </cell>
          <cell r="AP84">
            <v>1810817.6</v>
          </cell>
          <cell r="AQ84">
            <v>1897034.2350427348</v>
          </cell>
          <cell r="AR84">
            <v>1890527.37863248</v>
          </cell>
          <cell r="AS84">
            <v>1879852.5897435897</v>
          </cell>
          <cell r="AT84">
            <v>1415469.4410256434</v>
          </cell>
          <cell r="AU84">
            <v>1380516.3076923063</v>
          </cell>
          <cell r="AV84">
            <v>1232024.4239316238</v>
          </cell>
          <cell r="AW84">
            <v>1028542.2735042752</v>
          </cell>
          <cell r="AX84">
            <v>1583797.2820512818</v>
          </cell>
          <cell r="AY84">
            <v>1664046.1487179501</v>
          </cell>
          <cell r="AZ84">
            <v>1691299.0444444467</v>
          </cell>
          <cell r="BA84">
            <v>1647915.607692308</v>
          </cell>
          <cell r="BB84">
            <v>1804587.8572649572</v>
          </cell>
          <cell r="BC84">
            <v>2003948.8581196568</v>
          </cell>
          <cell r="BD84">
            <v>2017772.200854697</v>
          </cell>
          <cell r="BE84">
            <v>2154504.4059829055</v>
          </cell>
          <cell r="BF84">
            <v>1985399.3521367491</v>
          </cell>
          <cell r="BG84">
            <v>1919244.3914529905</v>
          </cell>
          <cell r="BH84">
            <v>2043435.1136752123</v>
          </cell>
          <cell r="BI84">
            <v>2063398.3528205112</v>
          </cell>
          <cell r="BJ84">
            <v>2198711.6931623924</v>
          </cell>
          <cell r="BK84">
            <v>1921479.2957264939</v>
          </cell>
          <cell r="BL84">
            <v>2001793.1683760656</v>
          </cell>
          <cell r="BM84">
            <v>2228596.5379487197</v>
          </cell>
          <cell r="BN84">
            <v>2197805.1482051308</v>
          </cell>
          <cell r="BO84">
            <v>2211334.7029059837</v>
          </cell>
          <cell r="BP84">
            <v>1600079.4147008527</v>
          </cell>
          <cell r="BQ84">
            <v>1733421.9008547019</v>
          </cell>
          <cell r="BR84">
            <v>1649686.8008547004</v>
          </cell>
          <cell r="BS84">
            <v>1613041.1213675207</v>
          </cell>
          <cell r="BT84">
            <v>1448324.3324786329</v>
          </cell>
          <cell r="BU84">
            <v>1419311.307692308</v>
          </cell>
          <cell r="BV84">
            <v>1228639.0931623911</v>
          </cell>
          <cell r="BW84">
            <v>1322976.3470085463</v>
          </cell>
          <cell r="BX84">
            <v>1192996.5367521341</v>
          </cell>
          <cell r="BY84">
            <v>2579787.7529914505</v>
          </cell>
          <cell r="BZ84">
            <v>2355845.5059829056</v>
          </cell>
          <cell r="CA84">
            <v>2303346.5222222214</v>
          </cell>
          <cell r="CB84">
            <v>1747436.0192307681</v>
          </cell>
          <cell r="CC84">
            <v>1816965.0636752129</v>
          </cell>
          <cell r="CD84">
            <v>1893905.720085466</v>
          </cell>
          <cell r="CE84">
            <v>1632215.542735039</v>
          </cell>
          <cell r="CF84">
            <v>1809258.3294871759</v>
          </cell>
          <cell r="CG84">
            <v>1537609.7923076914</v>
          </cell>
          <cell r="CH84">
            <v>1428661.4632478615</v>
          </cell>
          <cell r="CI84">
            <v>1591472.128290596</v>
          </cell>
          <cell r="CJ84">
            <v>1614944.8739316219</v>
          </cell>
          <cell r="CK84">
            <v>1631821.4415384601</v>
          </cell>
          <cell r="CL84">
            <v>1577871.290854699</v>
          </cell>
          <cell r="CM84">
            <v>1694816.8536752136</v>
          </cell>
          <cell r="CN84">
            <v>1896499.6892307696</v>
          </cell>
          <cell r="CO84">
            <v>1489728.3980341877</v>
          </cell>
          <cell r="CP84">
            <v>1552612.3330769222</v>
          </cell>
          <cell r="CQ84">
            <v>1618973.7194017104</v>
          </cell>
          <cell r="CR84">
            <v>1580845.5686324795</v>
          </cell>
          <cell r="CS84">
            <v>1518486.9820512827</v>
          </cell>
          <cell r="CT84">
            <v>1789112.4333333324</v>
          </cell>
          <cell r="CU84">
            <v>1842216.1585470084</v>
          </cell>
          <cell r="CV84">
            <v>1921322.8812820509</v>
          </cell>
          <cell r="CW84">
            <v>2404614.0479487204</v>
          </cell>
          <cell r="CX84">
            <v>2114735.4086324796</v>
          </cell>
          <cell r="CY84">
            <v>2022874.3373504276</v>
          </cell>
          <cell r="CZ84">
            <v>1845798.5864102563</v>
          </cell>
          <cell r="DA84">
            <v>1897918.5479487195</v>
          </cell>
          <cell r="DB84">
            <v>1847813.1447863302</v>
          </cell>
          <cell r="DC84">
            <v>2026352.3252136777</v>
          </cell>
          <cell r="DD84">
            <v>1847804.4102564114</v>
          </cell>
          <cell r="DE84">
            <v>1870349.0482906003</v>
          </cell>
          <cell r="DF84">
            <v>1613542.1294871799</v>
          </cell>
          <cell r="DG84">
            <v>1666735.7418803435</v>
          </cell>
          <cell r="DH84">
            <v>1718483.3495726485</v>
          </cell>
          <cell r="DI84">
            <v>1660150.1127350407</v>
          </cell>
          <cell r="DJ84">
            <v>1735544.1882051269</v>
          </cell>
          <cell r="DK84">
            <v>1891601.7854700857</v>
          </cell>
          <cell r="DL84">
            <v>1794613.6562393135</v>
          </cell>
          <cell r="DM84">
            <v>2111073.7438461534</v>
          </cell>
          <cell r="DN84">
            <v>2084245.7255555557</v>
          </cell>
          <cell r="DO84">
            <v>1792421.7705982926</v>
          </cell>
          <cell r="DP84">
            <v>1766680.9570940179</v>
          </cell>
          <cell r="DQ84">
            <v>1660961.8061538469</v>
          </cell>
          <cell r="DR84">
            <v>1658939.6300854688</v>
          </cell>
          <cell r="DS84">
            <v>1730872.6976068367</v>
          </cell>
          <cell r="DT84">
            <v>1553622.9892307688</v>
          </cell>
          <cell r="DU84">
            <v>1302609.5457264951</v>
          </cell>
          <cell r="DV84">
            <v>1972019.861111122</v>
          </cell>
          <cell r="DW84">
            <v>1975902.5043589841</v>
          </cell>
          <cell r="DX84">
            <v>1941178.4292307778</v>
          </cell>
          <cell r="DY84">
            <v>1931593.2123076976</v>
          </cell>
          <cell r="DZ84">
            <v>1953998.4942735115</v>
          </cell>
          <cell r="EA84">
            <v>1865082.9852991514</v>
          </cell>
          <cell r="EB84">
            <v>1913895.7022222269</v>
          </cell>
          <cell r="EC84">
            <v>2082290.1271794932</v>
          </cell>
          <cell r="ED84">
            <v>1945682.6333333405</v>
          </cell>
          <cell r="EE84">
            <v>1792961.0551282095</v>
          </cell>
          <cell r="EF84">
            <v>1835018.7729914575</v>
          </cell>
          <cell r="EG84">
            <v>1832074.5145299211</v>
          </cell>
          <cell r="EH84">
            <v>1801951.107094021</v>
          </cell>
          <cell r="EI84">
            <v>1796528.0380341904</v>
          </cell>
          <cell r="EJ84">
            <v>1739538.5965812006</v>
          </cell>
          <cell r="EK84">
            <v>2032177.6751282089</v>
          </cell>
          <cell r="EL84">
            <v>2010456.8945299147</v>
          </cell>
          <cell r="EM84">
            <v>2229780.68145299</v>
          </cell>
          <cell r="EN84">
            <v>2267793.574871792</v>
          </cell>
          <cell r="EO84">
            <v>2227680.694017096</v>
          </cell>
          <cell r="EP84">
            <v>2195261.278290601</v>
          </cell>
          <cell r="EQ84">
            <v>2124279.8241880359</v>
          </cell>
        </row>
        <row r="85">
          <cell r="V85" t="str">
            <v>Pri Sales</v>
          </cell>
          <cell r="DM85">
            <v>225008.54700854694</v>
          </cell>
          <cell r="DN85">
            <v>306598.29059829056</v>
          </cell>
          <cell r="DO85">
            <v>221538.4615384615</v>
          </cell>
          <cell r="DP85">
            <v>412649.57264957245</v>
          </cell>
          <cell r="DQ85">
            <v>609196.58119658101</v>
          </cell>
          <cell r="DR85">
            <v>481384.6153846152</v>
          </cell>
          <cell r="DS85">
            <v>576034.18803418777</v>
          </cell>
          <cell r="DT85">
            <v>299555.55555555556</v>
          </cell>
          <cell r="DU85">
            <v>250085.47008547003</v>
          </cell>
          <cell r="DV85">
            <v>454239.31623931602</v>
          </cell>
          <cell r="DW85">
            <v>927641.02564102598</v>
          </cell>
          <cell r="DX85">
            <v>601641.02564102551</v>
          </cell>
          <cell r="DY85">
            <v>428888.8888888887</v>
          </cell>
          <cell r="DZ85">
            <v>284495.72649572638</v>
          </cell>
          <cell r="EA85">
            <v>451692.30769230745</v>
          </cell>
          <cell r="EB85">
            <v>286188.03418803407</v>
          </cell>
          <cell r="EC85">
            <v>380666.66666666651</v>
          </cell>
          <cell r="ED85">
            <v>372581.19658119645</v>
          </cell>
          <cell r="EE85">
            <v>272649.57264957257</v>
          </cell>
          <cell r="EF85">
            <v>358615.38461538439</v>
          </cell>
          <cell r="EG85">
            <v>414735.04273504234</v>
          </cell>
          <cell r="EH85">
            <v>690085.47008547001</v>
          </cell>
          <cell r="EI85">
            <v>860564.1025641025</v>
          </cell>
          <cell r="EJ85">
            <v>766752.13675213675</v>
          </cell>
          <cell r="EK85">
            <v>592444.44444444438</v>
          </cell>
          <cell r="EL85">
            <v>337282.05128205114</v>
          </cell>
          <cell r="EM85">
            <v>356376.06837606838</v>
          </cell>
          <cell r="EN85">
            <v>417589.74358974356</v>
          </cell>
          <cell r="EO85">
            <v>666991.45299145312</v>
          </cell>
          <cell r="EP85">
            <v>407230.76923076913</v>
          </cell>
          <cell r="EQ85">
            <v>527452.99145299126</v>
          </cell>
        </row>
        <row r="86">
          <cell r="V86" t="str">
            <v>Sec Sales</v>
          </cell>
          <cell r="DM86">
            <v>284215.38461538445</v>
          </cell>
          <cell r="DN86">
            <v>263642.73504273494</v>
          </cell>
          <cell r="DO86">
            <v>338572.64957264939</v>
          </cell>
          <cell r="DP86">
            <v>326164.1025641025</v>
          </cell>
          <cell r="DQ86">
            <v>491880.34188034182</v>
          </cell>
          <cell r="DR86">
            <v>468605.12820512807</v>
          </cell>
          <cell r="DS86">
            <v>422437.6068376067</v>
          </cell>
          <cell r="DT86">
            <v>495945.29914529901</v>
          </cell>
          <cell r="DU86">
            <v>386001.7094017092</v>
          </cell>
          <cell r="DV86">
            <v>419849.57264957245</v>
          </cell>
          <cell r="DW86">
            <v>631452.99145299126</v>
          </cell>
          <cell r="DX86">
            <v>634938.4615384615</v>
          </cell>
          <cell r="DY86">
            <v>465264.95726495696</v>
          </cell>
          <cell r="DZ86">
            <v>421777.77777777764</v>
          </cell>
          <cell r="EA86">
            <v>526451.282051282</v>
          </cell>
          <cell r="EB86">
            <v>419565.81196581182</v>
          </cell>
          <cell r="EC86">
            <v>386562.39316239307</v>
          </cell>
          <cell r="ED86">
            <v>407647.86324786319</v>
          </cell>
          <cell r="EE86">
            <v>357082.05128205119</v>
          </cell>
          <cell r="EF86">
            <v>372411.96581196558</v>
          </cell>
          <cell r="EG86">
            <v>397217.09401709388</v>
          </cell>
          <cell r="EH86">
            <v>503288.88888888876</v>
          </cell>
          <cell r="EI86">
            <v>547446.15384615376</v>
          </cell>
          <cell r="EJ86">
            <v>647805.1282051279</v>
          </cell>
          <cell r="EK86">
            <v>544611.96581196564</v>
          </cell>
          <cell r="EL86">
            <v>468165.81196581188</v>
          </cell>
          <cell r="EM86">
            <v>415635.8974358972</v>
          </cell>
          <cell r="EN86">
            <v>427297.4358974357</v>
          </cell>
          <cell r="EO86">
            <v>565102.56410256412</v>
          </cell>
          <cell r="EP86">
            <v>479767.52136752132</v>
          </cell>
          <cell r="EQ86">
            <v>482132.67692307674</v>
          </cell>
        </row>
        <row r="87">
          <cell r="V87" t="str">
            <v>Wk End Stock</v>
          </cell>
          <cell r="DM87">
            <v>744794.87179487187</v>
          </cell>
          <cell r="DN87">
            <v>789664.9572649576</v>
          </cell>
          <cell r="DO87">
            <v>696442.73504273524</v>
          </cell>
          <cell r="DP87">
            <v>786107.6923076926</v>
          </cell>
          <cell r="DQ87">
            <v>907458.11965812021</v>
          </cell>
          <cell r="DR87">
            <v>925784.61538461584</v>
          </cell>
          <cell r="DS87">
            <v>1102252.9914529917</v>
          </cell>
          <cell r="DT87">
            <v>891829.05982905999</v>
          </cell>
          <cell r="DU87">
            <v>775246.15384615399</v>
          </cell>
          <cell r="DV87">
            <v>816353.84615384636</v>
          </cell>
          <cell r="DW87">
            <v>1114388.0341880347</v>
          </cell>
          <cell r="DX87">
            <v>1082030.7692307695</v>
          </cell>
          <cell r="DY87">
            <v>1042116.2393162396</v>
          </cell>
          <cell r="DZ87">
            <v>910697.43589743611</v>
          </cell>
          <cell r="EA87">
            <v>839006.83760683739</v>
          </cell>
          <cell r="EB87">
            <v>707475.21367521386</v>
          </cell>
          <cell r="EC87">
            <v>707870.0854700855</v>
          </cell>
          <cell r="ED87">
            <v>661059.82905982877</v>
          </cell>
          <cell r="EE87">
            <v>568353.84615384589</v>
          </cell>
          <cell r="EF87">
            <v>561258.11965811928</v>
          </cell>
          <cell r="EG87">
            <v>589049.57264957239</v>
          </cell>
          <cell r="EH87">
            <v>781025.64102564089</v>
          </cell>
          <cell r="EI87">
            <v>1118006.8376068382</v>
          </cell>
          <cell r="EJ87">
            <v>1261415.3846153854</v>
          </cell>
          <cell r="EK87">
            <v>1298102.5641025642</v>
          </cell>
          <cell r="EL87">
            <v>1207304.273504274</v>
          </cell>
          <cell r="EM87">
            <v>1155292.3076923073</v>
          </cell>
          <cell r="EN87">
            <v>1106302.5641025642</v>
          </cell>
          <cell r="EO87">
            <v>1210071.794871795</v>
          </cell>
          <cell r="EP87">
            <v>1196030.7692307692</v>
          </cell>
          <cell r="EQ87">
            <v>1282371.9555555566</v>
          </cell>
        </row>
        <row r="88">
          <cell r="V88" t="str">
            <v>Pri Sales</v>
          </cell>
          <cell r="DM88">
            <v>124512.8205128205</v>
          </cell>
          <cell r="DN88">
            <v>183282.05128205128</v>
          </cell>
          <cell r="DO88">
            <v>194547.00854700853</v>
          </cell>
          <cell r="DP88">
            <v>200871.79487179485</v>
          </cell>
          <cell r="DQ88">
            <v>287589.74358974356</v>
          </cell>
          <cell r="DR88">
            <v>354769.23076923063</v>
          </cell>
          <cell r="DS88">
            <v>242495.72649572644</v>
          </cell>
          <cell r="DT88">
            <v>146393.16239316238</v>
          </cell>
          <cell r="DU88">
            <v>148735.04273504272</v>
          </cell>
          <cell r="DV88">
            <v>247589.74358974348</v>
          </cell>
          <cell r="DW88">
            <v>623470.08547008527</v>
          </cell>
          <cell r="DX88">
            <v>278512.8205128205</v>
          </cell>
          <cell r="DY88">
            <v>273504.2735042735</v>
          </cell>
          <cell r="DZ88">
            <v>175572.64957264959</v>
          </cell>
          <cell r="EA88">
            <v>231726.49572649572</v>
          </cell>
          <cell r="EB88">
            <v>181658.11965811957</v>
          </cell>
          <cell r="EC88">
            <v>190017.09401709403</v>
          </cell>
          <cell r="ED88">
            <v>159777.77777777772</v>
          </cell>
          <cell r="EE88">
            <v>167641.02564102563</v>
          </cell>
          <cell r="EF88">
            <v>245470.08547008544</v>
          </cell>
          <cell r="EG88">
            <v>230239.31623931616</v>
          </cell>
          <cell r="EH88">
            <v>193572.64957264948</v>
          </cell>
          <cell r="EI88">
            <v>194000</v>
          </cell>
          <cell r="EJ88">
            <v>231059.82905982898</v>
          </cell>
          <cell r="EK88">
            <v>250923.07692307685</v>
          </cell>
          <cell r="EL88">
            <v>309948.71794871782</v>
          </cell>
          <cell r="EM88">
            <v>302051.28205128206</v>
          </cell>
          <cell r="EN88">
            <v>341521.36752136739</v>
          </cell>
          <cell r="EO88">
            <v>843094.01709401689</v>
          </cell>
          <cell r="EP88">
            <v>301333.33333333326</v>
          </cell>
          <cell r="EQ88">
            <v>231264.95726495728</v>
          </cell>
        </row>
        <row r="89">
          <cell r="V89" t="str">
            <v>Sec Sales</v>
          </cell>
          <cell r="DM89">
            <v>172307.69230769225</v>
          </cell>
          <cell r="DN89">
            <v>168994.87179487172</v>
          </cell>
          <cell r="DO89">
            <v>194105.98290598282</v>
          </cell>
          <cell r="DP89">
            <v>168415.3846153846</v>
          </cell>
          <cell r="DQ89">
            <v>257333.33333333328</v>
          </cell>
          <cell r="DR89">
            <v>279244.44444444444</v>
          </cell>
          <cell r="DS89">
            <v>233923.07692307682</v>
          </cell>
          <cell r="DT89">
            <v>207333.33333333326</v>
          </cell>
          <cell r="DU89">
            <v>227005.12820512807</v>
          </cell>
          <cell r="DV89">
            <v>235083.76068376069</v>
          </cell>
          <cell r="DW89">
            <v>373700.85470085469</v>
          </cell>
          <cell r="DX89">
            <v>330355.55555555539</v>
          </cell>
          <cell r="DY89">
            <v>255883.76068376054</v>
          </cell>
          <cell r="DZ89">
            <v>218976.0683760684</v>
          </cell>
          <cell r="EA89">
            <v>346259.82905982912</v>
          </cell>
          <cell r="EB89">
            <v>253948.71794871782</v>
          </cell>
          <cell r="EC89">
            <v>214811.96581196578</v>
          </cell>
          <cell r="ED89">
            <v>223140.17094017076</v>
          </cell>
          <cell r="EE89">
            <v>195249.57264957254</v>
          </cell>
          <cell r="EF89">
            <v>215827.35042735035</v>
          </cell>
          <cell r="EG89">
            <v>234124.7863247862</v>
          </cell>
          <cell r="EH89">
            <v>216239.3162393161</v>
          </cell>
          <cell r="EI89">
            <v>225372.64957264939</v>
          </cell>
          <cell r="EJ89">
            <v>223220.51282051267</v>
          </cell>
          <cell r="EK89">
            <v>226088.88888888873</v>
          </cell>
          <cell r="EL89">
            <v>260952.13675213663</v>
          </cell>
          <cell r="EM89">
            <v>236536.75213675201</v>
          </cell>
          <cell r="EN89">
            <v>262600</v>
          </cell>
          <cell r="EO89">
            <v>622540.170940171</v>
          </cell>
          <cell r="EP89">
            <v>301258.11965811951</v>
          </cell>
          <cell r="EQ89">
            <v>303905.98290598288</v>
          </cell>
        </row>
        <row r="90">
          <cell r="V90" t="str">
            <v>Wk End Stock</v>
          </cell>
          <cell r="DM90">
            <v>342972.64957264945</v>
          </cell>
          <cell r="DN90">
            <v>358661.53846153826</v>
          </cell>
          <cell r="DO90">
            <v>366623.93162393151</v>
          </cell>
          <cell r="DP90">
            <v>410994.87179487169</v>
          </cell>
          <cell r="DQ90">
            <v>481054.7008547007</v>
          </cell>
          <cell r="DR90">
            <v>555117.9487179484</v>
          </cell>
          <cell r="DS90">
            <v>558323.07692307665</v>
          </cell>
          <cell r="DT90">
            <v>492750.4273504272</v>
          </cell>
          <cell r="DU90">
            <v>418958.97435897414</v>
          </cell>
          <cell r="DV90">
            <v>450524.78632478631</v>
          </cell>
          <cell r="DW90">
            <v>703046.15384615364</v>
          </cell>
          <cell r="DX90">
            <v>653152.13675213663</v>
          </cell>
          <cell r="DY90">
            <v>671627.35042735015</v>
          </cell>
          <cell r="DZ90">
            <v>633027.35042735038</v>
          </cell>
          <cell r="EA90">
            <v>525716.23931623925</v>
          </cell>
          <cell r="EB90">
            <v>467066.66666666657</v>
          </cell>
          <cell r="EC90">
            <v>444237.6068376067</v>
          </cell>
          <cell r="ED90">
            <v>387439.31623931607</v>
          </cell>
          <cell r="EE90">
            <v>360565.81196581194</v>
          </cell>
          <cell r="EF90">
            <v>393610.25641025632</v>
          </cell>
          <cell r="EG90">
            <v>384955.55555555545</v>
          </cell>
          <cell r="EH90">
            <v>365553.84615384601</v>
          </cell>
          <cell r="EI90">
            <v>336967.52136752132</v>
          </cell>
          <cell r="EJ90">
            <v>341268.37606837595</v>
          </cell>
          <cell r="EK90">
            <v>375452.99145299126</v>
          </cell>
          <cell r="EL90">
            <v>428193.16239316243</v>
          </cell>
          <cell r="EM90">
            <v>502784.61538461508</v>
          </cell>
          <cell r="EN90">
            <v>577517.94871794851</v>
          </cell>
          <cell r="EO90">
            <v>803029.05982905976</v>
          </cell>
          <cell r="EP90">
            <v>810899.14529914525</v>
          </cell>
          <cell r="EQ90">
            <v>736770.9401709399</v>
          </cell>
        </row>
        <row r="91">
          <cell r="V91" t="str">
            <v>Pri Sales</v>
          </cell>
          <cell r="CB91">
            <v>72601.367521367516</v>
          </cell>
          <cell r="CD91">
            <v>57634.119658119664</v>
          </cell>
          <cell r="CE91">
            <v>62487.179487179485</v>
          </cell>
          <cell r="CF91">
            <v>39672.478632478633</v>
          </cell>
          <cell r="CG91">
            <v>50321.435897435884</v>
          </cell>
          <cell r="CH91">
            <v>42887.606837606836</v>
          </cell>
          <cell r="CI91">
            <v>135856.48717948722</v>
          </cell>
          <cell r="CJ91">
            <v>67407.86324786325</v>
          </cell>
          <cell r="CK91">
            <v>184864.95726495725</v>
          </cell>
          <cell r="CL91">
            <v>84952.632478632469</v>
          </cell>
          <cell r="CM91">
            <v>107133.67521367522</v>
          </cell>
          <cell r="CN91">
            <v>89097.094017094016</v>
          </cell>
          <cell r="CO91">
            <v>78702.905982905984</v>
          </cell>
          <cell r="CP91">
            <v>45241.709401709399</v>
          </cell>
          <cell r="CQ91">
            <v>146067.14529914531</v>
          </cell>
          <cell r="CR91">
            <v>161162.17948717947</v>
          </cell>
          <cell r="CS91">
            <v>0</v>
          </cell>
          <cell r="CT91">
            <v>141927.56756756749</v>
          </cell>
          <cell r="CU91">
            <v>50466.666666666672</v>
          </cell>
          <cell r="CV91">
            <v>52299.099099099098</v>
          </cell>
          <cell r="CW91">
            <v>36917.477477477463</v>
          </cell>
          <cell r="CX91">
            <v>12975.855855855852</v>
          </cell>
          <cell r="CY91">
            <v>62556.684684684682</v>
          </cell>
          <cell r="CZ91">
            <v>44001.342342342337</v>
          </cell>
          <cell r="DA91">
            <v>42078.198198198195</v>
          </cell>
          <cell r="DB91">
            <v>25376.720720720714</v>
          </cell>
          <cell r="DC91">
            <v>49566.846846846849</v>
          </cell>
          <cell r="DD91">
            <v>33225.945945945947</v>
          </cell>
          <cell r="DE91">
            <v>49517.837837837833</v>
          </cell>
          <cell r="DF91">
            <v>8907.3873873873872</v>
          </cell>
          <cell r="DG91">
            <v>91501.801801801805</v>
          </cell>
          <cell r="DH91">
            <v>45029.522522522529</v>
          </cell>
          <cell r="DI91">
            <v>34408.648648648646</v>
          </cell>
          <cell r="DJ91">
            <v>76541.486486486479</v>
          </cell>
          <cell r="DK91">
            <v>49849.117117117101</v>
          </cell>
          <cell r="DL91">
            <v>47714.234234234224</v>
          </cell>
          <cell r="DM91">
            <v>60942.16216216216</v>
          </cell>
          <cell r="DN91">
            <v>40022.027027027019</v>
          </cell>
          <cell r="DO91">
            <v>22645.405405405403</v>
          </cell>
          <cell r="DP91">
            <v>37863.423423423417</v>
          </cell>
          <cell r="DQ91">
            <v>46251.171171171169</v>
          </cell>
          <cell r="DR91">
            <v>88511.531531531524</v>
          </cell>
          <cell r="DS91">
            <v>35899.819819819808</v>
          </cell>
          <cell r="DT91">
            <v>23491.171171171172</v>
          </cell>
          <cell r="DU91">
            <v>40133.351351351346</v>
          </cell>
          <cell r="DV91">
            <v>23797.333333333328</v>
          </cell>
          <cell r="DW91">
            <v>87335.819819819779</v>
          </cell>
          <cell r="DX91">
            <v>136747.17117117113</v>
          </cell>
          <cell r="DY91">
            <v>47995.144144144127</v>
          </cell>
          <cell r="DZ91">
            <v>43955.603603603595</v>
          </cell>
          <cell r="EA91">
            <v>89700.279279279261</v>
          </cell>
          <cell r="EB91">
            <v>60963.792792792781</v>
          </cell>
          <cell r="EC91">
            <v>83328.432432432426</v>
          </cell>
          <cell r="ED91">
            <v>109530.09009009009</v>
          </cell>
          <cell r="EE91">
            <v>66892.522522522515</v>
          </cell>
          <cell r="EF91">
            <v>34214.198198198203</v>
          </cell>
          <cell r="EG91">
            <v>52470.045045045037</v>
          </cell>
          <cell r="EH91">
            <v>60846.144144144142</v>
          </cell>
          <cell r="EI91">
            <v>49585.207207207197</v>
          </cell>
          <cell r="EJ91">
            <v>119560.18918918919</v>
          </cell>
          <cell r="EK91">
            <v>34520.054054054046</v>
          </cell>
          <cell r="EL91">
            <v>50605.927927927914</v>
          </cell>
          <cell r="EM91">
            <v>41004.45945945946</v>
          </cell>
          <cell r="EN91">
            <v>83912.837837837811</v>
          </cell>
          <cell r="EO91">
            <v>95000.027027027027</v>
          </cell>
          <cell r="EP91">
            <v>61301.225225225229</v>
          </cell>
          <cell r="EQ91">
            <v>62327.621621621613</v>
          </cell>
        </row>
        <row r="92">
          <cell r="V92" t="str">
            <v>Sec Sales</v>
          </cell>
          <cell r="CB92">
            <v>72968.410256410221</v>
          </cell>
          <cell r="CD92">
            <v>56126.70085470083</v>
          </cell>
          <cell r="CE92">
            <v>42678.358974358976</v>
          </cell>
          <cell r="CF92">
            <v>53940.786324786313</v>
          </cell>
          <cell r="CG92">
            <v>43764.923076923078</v>
          </cell>
          <cell r="CH92">
            <v>47655.017094017086</v>
          </cell>
          <cell r="CI92">
            <v>132811.59435897434</v>
          </cell>
          <cell r="CJ92">
            <v>90388.895726495684</v>
          </cell>
          <cell r="CK92">
            <v>93942.635897435917</v>
          </cell>
          <cell r="CL92">
            <v>31293.357264957271</v>
          </cell>
          <cell r="CM92">
            <v>96259.064957264956</v>
          </cell>
          <cell r="CN92">
            <v>124996.69401709404</v>
          </cell>
          <cell r="CO92">
            <v>63076.33504273506</v>
          </cell>
          <cell r="CP92">
            <v>17730.796581196581</v>
          </cell>
          <cell r="CQ92">
            <v>175421.01880341882</v>
          </cell>
          <cell r="CR92">
            <v>116347.95726495728</v>
          </cell>
          <cell r="CS92">
            <v>0</v>
          </cell>
          <cell r="CT92">
            <v>133673.34414414412</v>
          </cell>
          <cell r="CU92">
            <v>46026.005405405398</v>
          </cell>
          <cell r="CV92">
            <v>48556.486486486472</v>
          </cell>
          <cell r="CW92">
            <v>40407.877477477465</v>
          </cell>
          <cell r="CX92">
            <v>25834.49369369369</v>
          </cell>
          <cell r="CY92">
            <v>54183.463063063078</v>
          </cell>
          <cell r="CZ92">
            <v>58437.830630630597</v>
          </cell>
          <cell r="DA92">
            <v>38074.205405405402</v>
          </cell>
          <cell r="DB92">
            <v>46300.44144144145</v>
          </cell>
          <cell r="DC92">
            <v>44342.302702702691</v>
          </cell>
          <cell r="DD92">
            <v>43668.135135135133</v>
          </cell>
          <cell r="DE92">
            <v>76031.016216216187</v>
          </cell>
          <cell r="DF92">
            <v>6230.2702702702709</v>
          </cell>
          <cell r="DG92">
            <v>73955.142342342311</v>
          </cell>
          <cell r="DH92">
            <v>50555.153153153136</v>
          </cell>
          <cell r="DI92">
            <v>53129.909909909904</v>
          </cell>
          <cell r="DJ92">
            <v>53748.18018018017</v>
          </cell>
          <cell r="DK92">
            <v>41269.297297297322</v>
          </cell>
          <cell r="DL92">
            <v>63115.927927927922</v>
          </cell>
          <cell r="DM92">
            <v>51010.486486486487</v>
          </cell>
          <cell r="DN92">
            <v>47454.846846846849</v>
          </cell>
          <cell r="DO92">
            <v>30411.351351351339</v>
          </cell>
          <cell r="DP92">
            <v>47053.369369369357</v>
          </cell>
          <cell r="DQ92">
            <v>35458.576576576561</v>
          </cell>
          <cell r="DR92">
            <v>47019.873873873883</v>
          </cell>
          <cell r="DS92">
            <v>41564.090090090089</v>
          </cell>
          <cell r="DT92">
            <v>54180.909909909889</v>
          </cell>
          <cell r="DU92">
            <v>32905.351351351346</v>
          </cell>
          <cell r="DV92">
            <v>30945.468468468462</v>
          </cell>
          <cell r="DW92">
            <v>64293.765765765747</v>
          </cell>
          <cell r="DX92">
            <v>104120.72144144142</v>
          </cell>
          <cell r="DY92">
            <v>75527.828828828846</v>
          </cell>
          <cell r="DZ92">
            <v>61417.481081081081</v>
          </cell>
          <cell r="EA92">
            <v>74205.769009009018</v>
          </cell>
          <cell r="EB92">
            <v>49681.319639639638</v>
          </cell>
          <cell r="EC92">
            <v>94889.505225225192</v>
          </cell>
          <cell r="ED92">
            <v>77392.555675675656</v>
          </cell>
          <cell r="EE92">
            <v>78869.172612612587</v>
          </cell>
          <cell r="EF92">
            <v>27812.006126126122</v>
          </cell>
          <cell r="EG92">
            <v>46868.262702702712</v>
          </cell>
          <cell r="EH92">
            <v>48402.570450450439</v>
          </cell>
          <cell r="EI92">
            <v>47774.477477477463</v>
          </cell>
          <cell r="EJ92">
            <v>117424.00090090088</v>
          </cell>
          <cell r="EK92">
            <v>52281.042387387381</v>
          </cell>
          <cell r="EL92">
            <v>48000.01463963963</v>
          </cell>
          <cell r="EM92">
            <v>100037.66891891892</v>
          </cell>
          <cell r="EN92">
            <v>75350.431711711732</v>
          </cell>
          <cell r="EO92">
            <v>56298.189189189186</v>
          </cell>
          <cell r="EP92">
            <v>51068.954954954956</v>
          </cell>
          <cell r="EQ92">
            <v>42037.099099099098</v>
          </cell>
        </row>
        <row r="93">
          <cell r="V93" t="str">
            <v>Wk End Stock</v>
          </cell>
          <cell r="CB93">
            <v>103555.96581196581</v>
          </cell>
          <cell r="CD93">
            <v>105063.38461538464</v>
          </cell>
          <cell r="CE93">
            <v>124872.20512820513</v>
          </cell>
          <cell r="CF93">
            <v>110603.89743589745</v>
          </cell>
          <cell r="CG93">
            <v>117071.31623931625</v>
          </cell>
          <cell r="CH93">
            <v>112236.21367521366</v>
          </cell>
          <cell r="CI93">
            <v>230622.79880622489</v>
          </cell>
          <cell r="CJ93">
            <v>145333.7965811966</v>
          </cell>
          <cell r="CK93">
            <v>236256.11794871802</v>
          </cell>
          <cell r="CL93">
            <v>227563.25641025641</v>
          </cell>
          <cell r="CM93">
            <v>288673.76410256408</v>
          </cell>
          <cell r="CN93">
            <v>252774.1641025641</v>
          </cell>
          <cell r="CO93">
            <v>268400.735042735</v>
          </cell>
          <cell r="CP93">
            <v>100890.96410256409</v>
          </cell>
          <cell r="CQ93">
            <v>132638.20170940168</v>
          </cell>
          <cell r="CR93">
            <v>177452.42393162401</v>
          </cell>
          <cell r="CS93">
            <v>0</v>
          </cell>
          <cell r="CT93">
            <v>167453.6252252252</v>
          </cell>
          <cell r="CU93">
            <v>184906.17837837839</v>
          </cell>
          <cell r="CV93">
            <v>188648.79099099096</v>
          </cell>
          <cell r="CW93">
            <v>180181.81441441434</v>
          </cell>
          <cell r="CX93">
            <v>171715.9693693693</v>
          </cell>
          <cell r="CY93">
            <v>180089.1909909909</v>
          </cell>
          <cell r="CZ93">
            <v>165652.70270270263</v>
          </cell>
          <cell r="DA93">
            <v>169656.69549549543</v>
          </cell>
          <cell r="DB93">
            <v>148732.97477477475</v>
          </cell>
          <cell r="DC93">
            <v>153957.51891891894</v>
          </cell>
          <cell r="DD93">
            <v>143515.32972972977</v>
          </cell>
          <cell r="DE93">
            <v>117002.15135135135</v>
          </cell>
          <cell r="DF93">
            <v>27650.594594594593</v>
          </cell>
          <cell r="DG93">
            <v>97228.450450450473</v>
          </cell>
          <cell r="DH93">
            <v>122628.94594594596</v>
          </cell>
          <cell r="DI93">
            <v>102914.89189189188</v>
          </cell>
          <cell r="DJ93">
            <v>122681.17117117114</v>
          </cell>
          <cell r="DK93">
            <v>135350.72072072065</v>
          </cell>
          <cell r="DL93">
            <v>119949.02702702701</v>
          </cell>
          <cell r="DM93">
            <v>129880.70270270266</v>
          </cell>
          <cell r="DN93">
            <v>122447.88288288287</v>
          </cell>
          <cell r="DO93">
            <v>114681.93693693694</v>
          </cell>
          <cell r="DP93">
            <v>105491.99099099102</v>
          </cell>
          <cell r="DQ93">
            <v>116284.58558558555</v>
          </cell>
          <cell r="DR93">
            <v>157776.24324324311</v>
          </cell>
          <cell r="DS93">
            <v>152111.97297297293</v>
          </cell>
          <cell r="DT93">
            <v>121422.23423423425</v>
          </cell>
          <cell r="DU93">
            <v>128650.23423423427</v>
          </cell>
          <cell r="DV93">
            <v>121502.09909909916</v>
          </cell>
          <cell r="DW93">
            <v>140406.56756756757</v>
          </cell>
          <cell r="DX93">
            <v>162711.64792792778</v>
          </cell>
          <cell r="DY93">
            <v>136001.66594594592</v>
          </cell>
          <cell r="DZ93">
            <v>118539.78846846847</v>
          </cell>
          <cell r="EA93">
            <v>134034.2987387387</v>
          </cell>
          <cell r="EB93">
            <v>146009.92504504506</v>
          </cell>
          <cell r="EC93">
            <v>135279.8432432432</v>
          </cell>
          <cell r="ED93">
            <v>176899.57585585571</v>
          </cell>
          <cell r="EE93">
            <v>164950.47531531524</v>
          </cell>
          <cell r="EF93">
            <v>171352.66738738728</v>
          </cell>
          <cell r="EG93">
            <v>177307.20648648634</v>
          </cell>
          <cell r="EH93">
            <v>180176.36576576563</v>
          </cell>
          <cell r="EI93">
            <v>185883.60900900891</v>
          </cell>
          <cell r="EJ93">
            <v>186925.67117117104</v>
          </cell>
          <cell r="EK93">
            <v>169164.68283783778</v>
          </cell>
          <cell r="EL93">
            <v>171932.75828828823</v>
          </cell>
          <cell r="EM93">
            <v>111314.17945945945</v>
          </cell>
          <cell r="EN93">
            <v>120139.8108108108</v>
          </cell>
          <cell r="EO93">
            <v>146917.08108108095</v>
          </cell>
          <cell r="EP93">
            <v>116743.6396396396</v>
          </cell>
          <cell r="EQ93">
            <v>137034.1621621621</v>
          </cell>
        </row>
        <row r="94">
          <cell r="V94" t="str">
            <v>Pri Sales</v>
          </cell>
          <cell r="CB94">
            <v>247158.46153846147</v>
          </cell>
          <cell r="CD94">
            <v>98392.512820512842</v>
          </cell>
          <cell r="CE94">
            <v>157193.5384615385</v>
          </cell>
          <cell r="CF94">
            <v>213431.17948717953</v>
          </cell>
          <cell r="CG94">
            <v>110846.25641025645</v>
          </cell>
          <cell r="CH94">
            <v>78680.512820512798</v>
          </cell>
          <cell r="CI94">
            <v>95284.444444444438</v>
          </cell>
          <cell r="CJ94">
            <v>172471.28205128209</v>
          </cell>
          <cell r="CK94">
            <v>144182.05128205128</v>
          </cell>
          <cell r="CL94">
            <v>170870.35897435891</v>
          </cell>
          <cell r="CM94">
            <v>220940</v>
          </cell>
          <cell r="CN94">
            <v>117710.358974359</v>
          </cell>
          <cell r="CO94">
            <v>282343.07692307688</v>
          </cell>
          <cell r="CP94">
            <v>129665.64102564109</v>
          </cell>
          <cell r="CQ94">
            <v>418560.10256410274</v>
          </cell>
          <cell r="CR94">
            <v>254075.38461538468</v>
          </cell>
          <cell r="CS94">
            <v>0</v>
          </cell>
          <cell r="CT94">
            <v>470324.54054054047</v>
          </cell>
          <cell r="CU94">
            <v>98461.513513513521</v>
          </cell>
          <cell r="CV94">
            <v>87058.810810810784</v>
          </cell>
          <cell r="CW94">
            <v>106067.89189189186</v>
          </cell>
          <cell r="CX94">
            <v>48841.513513513528</v>
          </cell>
          <cell r="CY94">
            <v>118855.77297297296</v>
          </cell>
          <cell r="CZ94">
            <v>187037.94594594586</v>
          </cell>
          <cell r="DA94">
            <v>66156.432432432426</v>
          </cell>
          <cell r="DB94">
            <v>303860.21621621615</v>
          </cell>
          <cell r="DC94">
            <v>177720.64864864855</v>
          </cell>
          <cell r="DD94">
            <v>133485.18918918917</v>
          </cell>
          <cell r="DE94">
            <v>332807.24324324302</v>
          </cell>
          <cell r="DF94">
            <v>89316.648648648654</v>
          </cell>
          <cell r="DG94">
            <v>245088.54054054059</v>
          </cell>
          <cell r="DH94">
            <v>116926.48648648654</v>
          </cell>
          <cell r="DI94">
            <v>176192.21621621621</v>
          </cell>
          <cell r="DJ94">
            <v>152728.21621621618</v>
          </cell>
          <cell r="DK94">
            <v>280047.24324324343</v>
          </cell>
          <cell r="DL94">
            <v>273627.02702702698</v>
          </cell>
          <cell r="DM94">
            <v>329372.97297297308</v>
          </cell>
          <cell r="DN94">
            <v>311035.89189189172</v>
          </cell>
          <cell r="DO94">
            <v>426652.97297297284</v>
          </cell>
          <cell r="DP94">
            <v>172873.72972972968</v>
          </cell>
          <cell r="DQ94">
            <v>234672.21621621624</v>
          </cell>
          <cell r="DR94">
            <v>449095.89189189172</v>
          </cell>
          <cell r="DS94">
            <v>83934.5945945946</v>
          </cell>
          <cell r="DT94">
            <v>123168.54054054058</v>
          </cell>
          <cell r="DU94">
            <v>59116</v>
          </cell>
          <cell r="DV94">
            <v>190139.02702702695</v>
          </cell>
          <cell r="DW94">
            <v>80449.621621621627</v>
          </cell>
          <cell r="DX94">
            <v>189534.27027027027</v>
          </cell>
          <cell r="DY94">
            <v>194315.13513513515</v>
          </cell>
          <cell r="DZ94">
            <v>305050.3783783784</v>
          </cell>
          <cell r="EA94">
            <v>424819.24324324285</v>
          </cell>
          <cell r="EB94">
            <v>150026.8108108108</v>
          </cell>
          <cell r="EC94">
            <v>123254.16216216217</v>
          </cell>
          <cell r="ED94">
            <v>84375.675675675666</v>
          </cell>
          <cell r="EE94">
            <v>145879.3513513513</v>
          </cell>
          <cell r="EF94">
            <v>93378.91891891892</v>
          </cell>
          <cell r="EG94">
            <v>160425.72972972973</v>
          </cell>
          <cell r="EH94">
            <v>176451.89189189189</v>
          </cell>
          <cell r="EI94">
            <v>223584.54054054056</v>
          </cell>
          <cell r="EJ94">
            <v>361083.78378378379</v>
          </cell>
          <cell r="EK94">
            <v>180090.16216216216</v>
          </cell>
          <cell r="EL94">
            <v>208565.94594594592</v>
          </cell>
          <cell r="EM94">
            <v>164389.94594594592</v>
          </cell>
          <cell r="EN94">
            <v>663007.35135135124</v>
          </cell>
          <cell r="EO94">
            <v>396004.21621621598</v>
          </cell>
          <cell r="EP94">
            <v>446909.51351351332</v>
          </cell>
          <cell r="EQ94">
            <v>375119.89189189189</v>
          </cell>
        </row>
        <row r="95">
          <cell r="V95" t="str">
            <v>Sec Sales</v>
          </cell>
          <cell r="CB95">
            <v>253254.30769230769</v>
          </cell>
          <cell r="CD95">
            <v>154182.76923076928</v>
          </cell>
          <cell r="CE95">
            <v>162204.16615384628</v>
          </cell>
          <cell r="CF95">
            <v>147093.89753846172</v>
          </cell>
          <cell r="CG95">
            <v>143295.79374358972</v>
          </cell>
          <cell r="CH95">
            <v>119381.37333333331</v>
          </cell>
          <cell r="CI95">
            <v>89595.031455797522</v>
          </cell>
          <cell r="CJ95">
            <v>184435.20717948728</v>
          </cell>
          <cell r="CK95">
            <v>129954.12307692306</v>
          </cell>
          <cell r="CL95">
            <v>240923.60512820509</v>
          </cell>
          <cell r="CM95">
            <v>164676.31179487187</v>
          </cell>
          <cell r="CN95">
            <v>178028.01641025647</v>
          </cell>
          <cell r="CO95">
            <v>181047.90871794874</v>
          </cell>
          <cell r="CP95">
            <v>50676.51282051282</v>
          </cell>
          <cell r="CQ95">
            <v>302112.15794871817</v>
          </cell>
          <cell r="CR95">
            <v>265356.35487179499</v>
          </cell>
          <cell r="CS95">
            <v>0</v>
          </cell>
          <cell r="CT95">
            <v>209911.8410810811</v>
          </cell>
          <cell r="CU95">
            <v>123502.5881081081</v>
          </cell>
          <cell r="CV95">
            <v>101720.70054054055</v>
          </cell>
          <cell r="CW95">
            <v>95715.643243243234</v>
          </cell>
          <cell r="CX95">
            <v>152765.89189189184</v>
          </cell>
          <cell r="CY95">
            <v>165056.36756756745</v>
          </cell>
          <cell r="CZ95">
            <v>211062.16216216222</v>
          </cell>
          <cell r="DA95">
            <v>110697.80540540548</v>
          </cell>
          <cell r="DB95">
            <v>173835.33621621621</v>
          </cell>
          <cell r="DC95">
            <v>198749.04</v>
          </cell>
          <cell r="DD95">
            <v>201844.33513513507</v>
          </cell>
          <cell r="DE95">
            <v>338884.49945945933</v>
          </cell>
          <cell r="DF95">
            <v>85733.83783783784</v>
          </cell>
          <cell r="DG95">
            <v>287033.24648648628</v>
          </cell>
          <cell r="DH95">
            <v>190633.79783783783</v>
          </cell>
          <cell r="DI95">
            <v>192793.51351351343</v>
          </cell>
          <cell r="DJ95">
            <v>191771.51351351335</v>
          </cell>
          <cell r="DK95">
            <v>176627.5675675674</v>
          </cell>
          <cell r="DL95">
            <v>221994.81081081071</v>
          </cell>
          <cell r="DM95">
            <v>276341.40540540515</v>
          </cell>
          <cell r="DN95">
            <v>245039.51351351349</v>
          </cell>
          <cell r="DO95">
            <v>292314.9729729729</v>
          </cell>
          <cell r="DP95">
            <v>278190.80043243244</v>
          </cell>
          <cell r="DQ95">
            <v>221921.94594594574</v>
          </cell>
          <cell r="DR95">
            <v>366485.62594594591</v>
          </cell>
          <cell r="DS95">
            <v>170657.61729729734</v>
          </cell>
          <cell r="DT95">
            <v>191930</v>
          </cell>
          <cell r="DU95">
            <v>131792.91891891899</v>
          </cell>
          <cell r="DV95">
            <v>260212.81081081074</v>
          </cell>
          <cell r="DW95">
            <v>124179.89189189195</v>
          </cell>
          <cell r="DX95">
            <v>262084.98335135137</v>
          </cell>
          <cell r="DY95">
            <v>165310.10810810814</v>
          </cell>
          <cell r="DZ95">
            <v>209020.80648648649</v>
          </cell>
          <cell r="EA95">
            <v>397749.62594594597</v>
          </cell>
          <cell r="EB95">
            <v>120813.0270270271</v>
          </cell>
          <cell r="EC95">
            <v>217357.72972972965</v>
          </cell>
          <cell r="ED95">
            <v>155208.86486486488</v>
          </cell>
          <cell r="EE95">
            <v>176539.91351351343</v>
          </cell>
          <cell r="EF95">
            <v>122825.57837837843</v>
          </cell>
          <cell r="EG95">
            <v>179884.56216216218</v>
          </cell>
          <cell r="EH95">
            <v>172825.29772972967</v>
          </cell>
          <cell r="EI95">
            <v>270166.18918918923</v>
          </cell>
          <cell r="EJ95">
            <v>336825.06486486469</v>
          </cell>
          <cell r="EK95">
            <v>190600.47524324321</v>
          </cell>
          <cell r="EL95">
            <v>213984.90854054052</v>
          </cell>
          <cell r="EM95">
            <v>321696.54054054065</v>
          </cell>
          <cell r="EN95">
            <v>207255.38464864847</v>
          </cell>
          <cell r="EO95">
            <v>288671.97924324329</v>
          </cell>
          <cell r="EP95">
            <v>296839.6216216216</v>
          </cell>
          <cell r="EQ95">
            <v>96754.378378378431</v>
          </cell>
        </row>
        <row r="96">
          <cell r="V96" t="str">
            <v>Wk End Stock</v>
          </cell>
          <cell r="CB96">
            <v>398983.17948717956</v>
          </cell>
          <cell r="CD96">
            <v>343192.92307692306</v>
          </cell>
          <cell r="CE96">
            <v>338182.2953846156</v>
          </cell>
          <cell r="CF96">
            <v>404519.57733333338</v>
          </cell>
          <cell r="CG96">
            <v>372070.04</v>
          </cell>
          <cell r="CH96">
            <v>331369.17948717979</v>
          </cell>
          <cell r="CI96">
            <v>247536.2805276929</v>
          </cell>
          <cell r="CJ96">
            <v>301954.28102564125</v>
          </cell>
          <cell r="CK96">
            <v>316182.20923076925</v>
          </cell>
          <cell r="CL96">
            <v>284351.01435897459</v>
          </cell>
          <cell r="CM96">
            <v>307117.26666666672</v>
          </cell>
          <cell r="CN96">
            <v>246799.60923076936</v>
          </cell>
          <cell r="CO96">
            <v>348094.77743589767</v>
          </cell>
          <cell r="CP96">
            <v>108778.78358974356</v>
          </cell>
          <cell r="CQ96">
            <v>444631.49435897433</v>
          </cell>
          <cell r="CR96">
            <v>433350.52410256432</v>
          </cell>
          <cell r="CS96">
            <v>0</v>
          </cell>
          <cell r="CT96">
            <v>691449.63027027005</v>
          </cell>
          <cell r="CU96">
            <v>689683.25837837823</v>
          </cell>
          <cell r="CV96">
            <v>675021.36864864861</v>
          </cell>
          <cell r="CW96">
            <v>391278.69837837835</v>
          </cell>
          <cell r="CX96">
            <v>578539.18486486515</v>
          </cell>
          <cell r="CY96">
            <v>532338.59027026989</v>
          </cell>
          <cell r="CZ96">
            <v>508314.37405405403</v>
          </cell>
          <cell r="DA96">
            <v>463773.00108108122</v>
          </cell>
          <cell r="DB96">
            <v>593797.88108108076</v>
          </cell>
          <cell r="DC96">
            <v>572769.48972972948</v>
          </cell>
          <cell r="DD96">
            <v>504410.34378378402</v>
          </cell>
          <cell r="DE96">
            <v>498333.08756756753</v>
          </cell>
          <cell r="DF96">
            <v>306671.89189189189</v>
          </cell>
          <cell r="DG96">
            <v>424079.85189189186</v>
          </cell>
          <cell r="DH96">
            <v>426145.51351351343</v>
          </cell>
          <cell r="DI96">
            <v>408297.18918918923</v>
          </cell>
          <cell r="DJ96">
            <v>366206.97297297261</v>
          </cell>
          <cell r="DK96">
            <v>473089.24324324349</v>
          </cell>
          <cell r="DL96">
            <v>524721.45945945941</v>
          </cell>
          <cell r="DM96">
            <v>577753.02702702698</v>
          </cell>
          <cell r="DN96">
            <v>643749.40540540533</v>
          </cell>
          <cell r="DO96">
            <v>778087.40540540498</v>
          </cell>
          <cell r="DP96">
            <v>672770.33470270224</v>
          </cell>
          <cell r="DQ96">
            <v>685520.60497297253</v>
          </cell>
          <cell r="DR96">
            <v>768130.87091891887</v>
          </cell>
          <cell r="DS96">
            <v>681407.84821621608</v>
          </cell>
          <cell r="DT96">
            <v>612646.38875675632</v>
          </cell>
          <cell r="DU96">
            <v>539969.46983783774</v>
          </cell>
          <cell r="DV96">
            <v>469895.68605405372</v>
          </cell>
          <cell r="DW96">
            <v>424887.79416216223</v>
          </cell>
          <cell r="DX96">
            <v>409130.59459459462</v>
          </cell>
          <cell r="DY96">
            <v>440012.91891891876</v>
          </cell>
          <cell r="DZ96">
            <v>534795.46378378361</v>
          </cell>
          <cell r="EA96">
            <v>552813.08108108072</v>
          </cell>
          <cell r="EB96">
            <v>582965.89189189172</v>
          </cell>
          <cell r="EC96">
            <v>489915.89189189172</v>
          </cell>
          <cell r="ED96">
            <v>423900.43243243231</v>
          </cell>
          <cell r="EE96">
            <v>423402.57297297294</v>
          </cell>
          <cell r="EF96">
            <v>394109.85945945961</v>
          </cell>
          <cell r="EG96">
            <v>373866.48648648657</v>
          </cell>
          <cell r="EH96">
            <v>377493.15762162156</v>
          </cell>
          <cell r="EI96">
            <v>330803.6170810808</v>
          </cell>
          <cell r="EJ96">
            <v>355062.33599999995</v>
          </cell>
          <cell r="EK96">
            <v>344551.94594594598</v>
          </cell>
          <cell r="EL96">
            <v>344521.81708108133</v>
          </cell>
          <cell r="EM96">
            <v>200923.22248648645</v>
          </cell>
          <cell r="EN96">
            <v>656967.45945945941</v>
          </cell>
          <cell r="EO96">
            <v>656409.83783783752</v>
          </cell>
          <cell r="EP96">
            <v>755368.16216216236</v>
          </cell>
          <cell r="EQ96">
            <v>1033733.6756756756</v>
          </cell>
        </row>
        <row r="100">
          <cell r="V100" t="str">
            <v>Pri Sales</v>
          </cell>
          <cell r="CB100">
            <v>900650.154095056</v>
          </cell>
          <cell r="CD100">
            <v>512999.66675281437</v>
          </cell>
          <cell r="CE100">
            <v>508924.38475989993</v>
          </cell>
          <cell r="CF100">
            <v>497806.46164228802</v>
          </cell>
          <cell r="CG100">
            <v>646410.11130304926</v>
          </cell>
          <cell r="CH100">
            <v>441761.70092120586</v>
          </cell>
          <cell r="CI100">
            <v>645689.91456835833</v>
          </cell>
          <cell r="CJ100">
            <v>904816.71808930417</v>
          </cell>
          <cell r="CK100">
            <v>762263.7609088117</v>
          </cell>
          <cell r="CL100">
            <v>726998.27367179899</v>
          </cell>
          <cell r="CM100">
            <v>804842.31644921401</v>
          </cell>
          <cell r="CN100">
            <v>863933.76093097986</v>
          </cell>
          <cell r="CO100">
            <v>1268829.8550836088</v>
          </cell>
          <cell r="CP100">
            <v>1179014.9491627184</v>
          </cell>
          <cell r="CQ100">
            <v>1577781.470676438</v>
          </cell>
          <cell r="CR100">
            <v>997890.50461472815</v>
          </cell>
          <cell r="CS100">
            <v>0</v>
          </cell>
          <cell r="CT100">
            <v>1275215.7121683958</v>
          </cell>
          <cell r="CU100">
            <v>693274.75691884395</v>
          </cell>
          <cell r="CV100">
            <v>702910.24336510478</v>
          </cell>
          <cell r="CW100">
            <v>753098.84698438423</v>
          </cell>
          <cell r="CX100">
            <v>448133.99100607616</v>
          </cell>
          <cell r="CY100">
            <v>773812.74782346806</v>
          </cell>
          <cell r="CZ100">
            <v>1003797.7929090341</v>
          </cell>
          <cell r="DA100">
            <v>582957.91897422983</v>
          </cell>
          <cell r="DB100">
            <v>909003.09921356593</v>
          </cell>
          <cell r="DC100">
            <v>816564.03612373502</v>
          </cell>
          <cell r="DD100">
            <v>647669.11718810454</v>
          </cell>
          <cell r="DE100">
            <v>712194.86492579582</v>
          </cell>
          <cell r="DF100">
            <v>401255.42344708584</v>
          </cell>
          <cell r="DG100">
            <v>1324485.3244736942</v>
          </cell>
          <cell r="DH100">
            <v>539584.34239292075</v>
          </cell>
          <cell r="DI100">
            <v>770814.45961060247</v>
          </cell>
          <cell r="DJ100">
            <v>558466.99104009056</v>
          </cell>
          <cell r="DK100">
            <v>322928.18924479606</v>
          </cell>
          <cell r="DL100">
            <v>435906.32443317148</v>
          </cell>
          <cell r="DM100">
            <v>517293.39655168104</v>
          </cell>
          <cell r="DN100">
            <v>319995.24334440014</v>
          </cell>
          <cell r="DO100">
            <v>185358.95500020939</v>
          </cell>
          <cell r="DP100">
            <v>236001.84688234061</v>
          </cell>
          <cell r="DQ100">
            <v>296573.15319692873</v>
          </cell>
          <cell r="DR100">
            <v>437517.61276464356</v>
          </cell>
          <cell r="DS100">
            <v>181957.15317237889</v>
          </cell>
          <cell r="DT100">
            <v>279316.68475596781</v>
          </cell>
          <cell r="DU100">
            <v>165522.88292370058</v>
          </cell>
          <cell r="DV100">
            <v>233346.66670008985</v>
          </cell>
          <cell r="DW100">
            <v>416164.99108445778</v>
          </cell>
          <cell r="DX100">
            <v>466912.61266112071</v>
          </cell>
          <cell r="DY100">
            <v>521443.98207958962</v>
          </cell>
          <cell r="DZ100">
            <v>1068415.4047658658</v>
          </cell>
          <cell r="EA100">
            <v>1016410.8651050379</v>
          </cell>
          <cell r="EB100">
            <v>648901.97308182018</v>
          </cell>
          <cell r="EC100">
            <v>483806.6757916215</v>
          </cell>
          <cell r="ED100">
            <v>566612.64886072301</v>
          </cell>
          <cell r="EE100">
            <v>636311.02720538224</v>
          </cell>
          <cell r="EF100">
            <v>362660.26137572812</v>
          </cell>
          <cell r="EG100">
            <v>557937.27043531579</v>
          </cell>
          <cell r="EH100">
            <v>476243.63978871272</v>
          </cell>
          <cell r="EI100">
            <v>585419.81997451303</v>
          </cell>
          <cell r="EJ100">
            <v>857984.91011281474</v>
          </cell>
          <cell r="EK100">
            <v>539560.91007909633</v>
          </cell>
          <cell r="EL100">
            <v>683306.49568035826</v>
          </cell>
          <cell r="EM100">
            <v>420363.08116951928</v>
          </cell>
          <cell r="EN100">
            <v>1399176.7573163712</v>
          </cell>
          <cell r="EO100">
            <v>1755135.84773537</v>
          </cell>
          <cell r="EP100">
            <v>1420393.1178482857</v>
          </cell>
          <cell r="EQ100">
            <v>867065.41488766181</v>
          </cell>
        </row>
        <row r="101">
          <cell r="V101" t="str">
            <v>Sec Sales</v>
          </cell>
          <cell r="CB101">
            <v>796667.74807033956</v>
          </cell>
          <cell r="CD101">
            <v>436756.47847363062</v>
          </cell>
          <cell r="CE101">
            <v>582611.81553468702</v>
          </cell>
          <cell r="CF101">
            <v>483106.0522450314</v>
          </cell>
          <cell r="CG101">
            <v>568117.53980359575</v>
          </cell>
          <cell r="CH101">
            <v>552423.06448744715</v>
          </cell>
          <cell r="CI101">
            <v>446875.39431671903</v>
          </cell>
          <cell r="CJ101">
            <v>940635.29734248784</v>
          </cell>
          <cell r="CK101">
            <v>561342.16896403441</v>
          </cell>
          <cell r="CL101">
            <v>747660.79197261808</v>
          </cell>
          <cell r="CM101">
            <v>780459.95231008751</v>
          </cell>
          <cell r="CN101">
            <v>1019782.102416888</v>
          </cell>
          <cell r="CO101">
            <v>808335.30781367049</v>
          </cell>
          <cell r="CP101">
            <v>725366.51978762203</v>
          </cell>
          <cell r="CQ101">
            <v>1404217.2788098687</v>
          </cell>
          <cell r="CR101">
            <v>1238134.9458939491</v>
          </cell>
          <cell r="CS101">
            <v>0</v>
          </cell>
          <cell r="CT101">
            <v>1565987.4401067351</v>
          </cell>
          <cell r="CU101">
            <v>666232.14611551608</v>
          </cell>
          <cell r="CV101">
            <v>785682.57002156612</v>
          </cell>
          <cell r="CW101">
            <v>670324.92466156371</v>
          </cell>
          <cell r="CX101">
            <v>651623.65567545092</v>
          </cell>
          <cell r="CY101">
            <v>733019.67344299296</v>
          </cell>
          <cell r="CZ101">
            <v>896696.31703747844</v>
          </cell>
          <cell r="DA101">
            <v>718054.45958684245</v>
          </cell>
          <cell r="DB101">
            <v>756073.18089357764</v>
          </cell>
          <cell r="DC101">
            <v>790731.87930792</v>
          </cell>
          <cell r="DD101">
            <v>767068.07197175152</v>
          </cell>
          <cell r="DE101">
            <v>706681.13188945013</v>
          </cell>
          <cell r="DF101">
            <v>259846.26130326209</v>
          </cell>
          <cell r="DG101">
            <v>1163829.2667874417</v>
          </cell>
          <cell r="DH101">
            <v>780958.12658850546</v>
          </cell>
          <cell r="DI101">
            <v>762874.67865320807</v>
          </cell>
          <cell r="DJ101">
            <v>464017.95644194615</v>
          </cell>
          <cell r="DK101">
            <v>433359.12619060569</v>
          </cell>
          <cell r="DL101">
            <v>426279.53162485018</v>
          </cell>
          <cell r="DM101">
            <v>466827.1893086842</v>
          </cell>
          <cell r="DN101">
            <v>395956.3311542864</v>
          </cell>
          <cell r="DO101">
            <v>249127.40320949935</v>
          </cell>
          <cell r="DP101">
            <v>363106.28711516951</v>
          </cell>
          <cell r="DQ101">
            <v>284677.63296683581</v>
          </cell>
          <cell r="DR101">
            <v>339220.13021260494</v>
          </cell>
          <cell r="DS101">
            <v>337056.96461777575</v>
          </cell>
          <cell r="DT101">
            <v>335494.03498842719</v>
          </cell>
          <cell r="DU101">
            <v>176852.54957202921</v>
          </cell>
          <cell r="DV101">
            <v>334767.70998208004</v>
          </cell>
          <cell r="DW101">
            <v>277493.10651388293</v>
          </cell>
          <cell r="DX101">
            <v>426321.45040343335</v>
          </cell>
          <cell r="DY101">
            <v>474943.34425166005</v>
          </cell>
          <cell r="DZ101">
            <v>593153.51879627968</v>
          </cell>
          <cell r="EA101">
            <v>1206432.411974017</v>
          </cell>
          <cell r="EB101">
            <v>786919.23801737558</v>
          </cell>
          <cell r="EC101">
            <v>589159.19460156886</v>
          </cell>
          <cell r="ED101">
            <v>621712.50463553448</v>
          </cell>
          <cell r="EE101">
            <v>625914.42989580974</v>
          </cell>
          <cell r="EF101">
            <v>451270.12894169823</v>
          </cell>
          <cell r="EG101">
            <v>601875.21642451466</v>
          </cell>
          <cell r="EH101">
            <v>597795.04069759999</v>
          </cell>
          <cell r="EI101">
            <v>627426.05462004361</v>
          </cell>
          <cell r="EJ101">
            <v>791208.95912845165</v>
          </cell>
          <cell r="EK101">
            <v>533398.49702508166</v>
          </cell>
          <cell r="EL101">
            <v>725584.35940537928</v>
          </cell>
          <cell r="EM101">
            <v>538452.68476004631</v>
          </cell>
          <cell r="EN101">
            <v>894591.66734978394</v>
          </cell>
          <cell r="EO101">
            <v>1333237.798301443</v>
          </cell>
          <cell r="EP101">
            <v>1419998.5575209621</v>
          </cell>
          <cell r="EQ101">
            <v>726205.85570763249</v>
          </cell>
        </row>
        <row r="102">
          <cell r="V102" t="str">
            <v>Wk End Stock</v>
          </cell>
          <cell r="CB102">
            <v>1004489.7008316698</v>
          </cell>
          <cell r="CD102">
            <v>1080732.8891108539</v>
          </cell>
          <cell r="CE102">
            <v>1007324.7745753835</v>
          </cell>
          <cell r="CF102">
            <v>1022025.1839726404</v>
          </cell>
          <cell r="CG102">
            <v>1100317.755472095</v>
          </cell>
          <cell r="CH102">
            <v>989656.39190585341</v>
          </cell>
          <cell r="CI102">
            <v>987553.71701090888</v>
          </cell>
          <cell r="CJ102">
            <v>1055309.4334380133</v>
          </cell>
          <cell r="CK102">
            <v>1256231.02538279</v>
          </cell>
          <cell r="CL102">
            <v>1235568.507081972</v>
          </cell>
          <cell r="CM102">
            <v>1259950.8712210993</v>
          </cell>
          <cell r="CN102">
            <v>1104102.5297351938</v>
          </cell>
          <cell r="CO102">
            <v>1564469.2821331965</v>
          </cell>
          <cell r="CP102">
            <v>866786.60294746631</v>
          </cell>
          <cell r="CQ102">
            <v>1865135.090897935</v>
          </cell>
          <cell r="CR102">
            <v>1624890.6496187169</v>
          </cell>
          <cell r="CS102">
            <v>0</v>
          </cell>
          <cell r="CT102">
            <v>1341413.8756999178</v>
          </cell>
          <cell r="CU102">
            <v>1431455.0991220693</v>
          </cell>
          <cell r="CV102">
            <v>1348682.7724656067</v>
          </cell>
          <cell r="CW102">
            <v>1338801.8389145304</v>
          </cell>
          <cell r="CX102">
            <v>1171102.3454192802</v>
          </cell>
          <cell r="CY102">
            <v>1254343.419813066</v>
          </cell>
          <cell r="CZ102">
            <v>1361444.8956846213</v>
          </cell>
          <cell r="DA102">
            <v>1226348.3550720096</v>
          </cell>
          <cell r="DB102">
            <v>1379278.2733919937</v>
          </cell>
          <cell r="DC102">
            <v>1405110.4302078097</v>
          </cell>
          <cell r="DD102">
            <v>1285711.4754241621</v>
          </cell>
          <cell r="DE102">
            <v>1291225.2084605068</v>
          </cell>
          <cell r="DF102">
            <v>583840.54060620372</v>
          </cell>
          <cell r="DG102">
            <v>1473185.9237709914</v>
          </cell>
          <cell r="DH102">
            <v>1391809.5720152329</v>
          </cell>
          <cell r="DI102">
            <v>1381419.3619807488</v>
          </cell>
          <cell r="DJ102">
            <v>1394254.4506187495</v>
          </cell>
          <cell r="DK102">
            <v>1367375.5947679221</v>
          </cell>
          <cell r="DL102">
            <v>1377002.387576245</v>
          </cell>
          <cell r="DM102">
            <v>1427468.594819241</v>
          </cell>
          <cell r="DN102">
            <v>1351507.5070093533</v>
          </cell>
          <cell r="DO102">
            <v>1287739.0588000633</v>
          </cell>
          <cell r="DP102">
            <v>1160634.6185672334</v>
          </cell>
          <cell r="DQ102">
            <v>1172530.1387973279</v>
          </cell>
          <cell r="DR102">
            <v>1270827.6877457623</v>
          </cell>
          <cell r="DS102">
            <v>1104095.322624689</v>
          </cell>
          <cell r="DT102">
            <v>1049582.6750949323</v>
          </cell>
          <cell r="DU102">
            <v>1038253.0084466039</v>
          </cell>
          <cell r="DV102">
            <v>936831.96516461263</v>
          </cell>
          <cell r="DW102">
            <v>1081451.0229694212</v>
          </cell>
          <cell r="DX102">
            <v>1142275.2822644766</v>
          </cell>
          <cell r="DY102">
            <v>1189612.7780166473</v>
          </cell>
          <cell r="DZ102">
            <v>1728778.6416049809</v>
          </cell>
          <cell r="EA102">
            <v>1513650.7704087188</v>
          </cell>
          <cell r="EB102">
            <v>1383283.9784467281</v>
          </cell>
          <cell r="EC102">
            <v>1374788.7029181784</v>
          </cell>
          <cell r="ED102">
            <v>1326373.2345325281</v>
          </cell>
          <cell r="EE102">
            <v>1310278.5930675718</v>
          </cell>
          <cell r="EF102">
            <v>1224650.9867634545</v>
          </cell>
          <cell r="EG102">
            <v>1177167.7885211164</v>
          </cell>
          <cell r="EH102">
            <v>1055616.3876122285</v>
          </cell>
          <cell r="EI102">
            <v>1021332.9998120663</v>
          </cell>
          <cell r="EJ102">
            <v>1088109.1711387718</v>
          </cell>
          <cell r="EK102">
            <v>1094271.4740216148</v>
          </cell>
          <cell r="EL102">
            <v>1078068.0841334083</v>
          </cell>
          <cell r="EM102">
            <v>977464.05018415884</v>
          </cell>
          <cell r="EN102">
            <v>1506847.0680872519</v>
          </cell>
          <cell r="EO102">
            <v>1991354.8449395846</v>
          </cell>
          <cell r="EP102">
            <v>1883196.5791202844</v>
          </cell>
          <cell r="EQ102">
            <v>2024056.1383003111</v>
          </cell>
        </row>
        <row r="103">
          <cell r="V103" t="str">
            <v>Pri Sales</v>
          </cell>
          <cell r="CB103">
            <v>256073.33333333328</v>
          </cell>
          <cell r="CD103">
            <v>321160.30769230769</v>
          </cell>
          <cell r="CE103">
            <v>217102.35897435891</v>
          </cell>
          <cell r="CF103">
            <v>223015.58974358969</v>
          </cell>
          <cell r="CG103">
            <v>292808.30769230769</v>
          </cell>
          <cell r="CH103">
            <v>421015.38461538457</v>
          </cell>
          <cell r="CI103">
            <v>254870.71797537603</v>
          </cell>
          <cell r="CJ103">
            <v>961221.74358974397</v>
          </cell>
          <cell r="CK103">
            <v>724832.30769230775</v>
          </cell>
          <cell r="CL103">
            <v>684329.74358974374</v>
          </cell>
          <cell r="CM103">
            <v>718137.23076923075</v>
          </cell>
          <cell r="CN103">
            <v>919287.07692307723</v>
          </cell>
          <cell r="CO103">
            <v>1312410.4615384615</v>
          </cell>
          <cell r="CP103">
            <v>601333.33333333349</v>
          </cell>
          <cell r="CQ103">
            <v>1173776.5128205132</v>
          </cell>
          <cell r="CR103">
            <v>934763.79487179499</v>
          </cell>
          <cell r="CS103">
            <v>0</v>
          </cell>
          <cell r="CT103">
            <v>1596429.1891891891</v>
          </cell>
          <cell r="CU103">
            <v>677853.72972972959</v>
          </cell>
          <cell r="CV103">
            <v>512663.45945945964</v>
          </cell>
          <cell r="CW103">
            <v>510525.18918918911</v>
          </cell>
          <cell r="CX103">
            <v>498009.18918918923</v>
          </cell>
          <cell r="CY103">
            <v>646414.81081081077</v>
          </cell>
          <cell r="CZ103">
            <v>715300</v>
          </cell>
          <cell r="DA103">
            <v>489715.56756756752</v>
          </cell>
          <cell r="DB103">
            <v>590579.35135135113</v>
          </cell>
          <cell r="DC103">
            <v>427019.78378378385</v>
          </cell>
          <cell r="DD103">
            <v>415056.43243243254</v>
          </cell>
          <cell r="DE103">
            <v>379867.6756756758</v>
          </cell>
          <cell r="DF103">
            <v>254417.189189189</v>
          </cell>
          <cell r="DG103">
            <v>772727.7837837839</v>
          </cell>
          <cell r="DH103">
            <v>286692.64864864858</v>
          </cell>
          <cell r="DI103">
            <v>295842.48648648645</v>
          </cell>
          <cell r="DJ103">
            <v>276813.4054054055</v>
          </cell>
          <cell r="DK103">
            <v>115507.67567567567</v>
          </cell>
          <cell r="DL103">
            <v>217995.13513513512</v>
          </cell>
          <cell r="DM103">
            <v>322446.59459459456</v>
          </cell>
          <cell r="DN103">
            <v>138869.08108108107</v>
          </cell>
          <cell r="DO103">
            <v>127565.83783783785</v>
          </cell>
          <cell r="DP103">
            <v>65127.027027027019</v>
          </cell>
          <cell r="DQ103">
            <v>61014.054054054046</v>
          </cell>
          <cell r="DR103">
            <v>181948.97297297296</v>
          </cell>
          <cell r="DS103">
            <v>327441.08108108107</v>
          </cell>
          <cell r="DT103">
            <v>407608.05405405402</v>
          </cell>
          <cell r="DU103">
            <v>81848.378378378344</v>
          </cell>
          <cell r="DV103">
            <v>204080</v>
          </cell>
          <cell r="DW103">
            <v>300476.10810810816</v>
          </cell>
          <cell r="DX103">
            <v>807341.94594594568</v>
          </cell>
          <cell r="DY103">
            <v>996280.32432432438</v>
          </cell>
          <cell r="DZ103">
            <v>1170250.9189189193</v>
          </cell>
          <cell r="EA103">
            <v>2353521.405405405</v>
          </cell>
          <cell r="EB103">
            <v>593043.35135135171</v>
          </cell>
          <cell r="EC103">
            <v>408019.94594594609</v>
          </cell>
          <cell r="ED103">
            <v>583734.37837837834</v>
          </cell>
          <cell r="EE103">
            <v>733315.81081081077</v>
          </cell>
          <cell r="EF103">
            <v>620244.56756756734</v>
          </cell>
          <cell r="EG103">
            <v>1409213.4054054068</v>
          </cell>
          <cell r="EH103">
            <v>1428110.8648648667</v>
          </cell>
          <cell r="EI103">
            <v>1582475.8918918928</v>
          </cell>
          <cell r="EJ103">
            <v>2411702.9729729723</v>
          </cell>
          <cell r="EK103">
            <v>1154219.0270270277</v>
          </cell>
          <cell r="EL103">
            <v>1939616.1351351356</v>
          </cell>
          <cell r="EM103">
            <v>1016052.3513513518</v>
          </cell>
          <cell r="EN103">
            <v>3922461.0540540605</v>
          </cell>
          <cell r="EO103">
            <v>2852547.1081081107</v>
          </cell>
          <cell r="EP103">
            <v>2555229.6486486485</v>
          </cell>
          <cell r="EQ103">
            <v>2764988.2972972994</v>
          </cell>
        </row>
        <row r="104">
          <cell r="V104" t="str">
            <v>Sec Sales</v>
          </cell>
          <cell r="CB104">
            <v>370428.35897435906</v>
          </cell>
          <cell r="CD104">
            <v>246075.28205128221</v>
          </cell>
          <cell r="CE104">
            <v>248367.05641025645</v>
          </cell>
          <cell r="CF104">
            <v>234456.67435897447</v>
          </cell>
          <cell r="CG104">
            <v>324492.38461538457</v>
          </cell>
          <cell r="CH104">
            <v>402468.08358974371</v>
          </cell>
          <cell r="CI104">
            <v>202478.88069865562</v>
          </cell>
          <cell r="CJ104">
            <v>802611.03179487179</v>
          </cell>
          <cell r="CK104">
            <v>584932.3323076925</v>
          </cell>
          <cell r="CL104">
            <v>748697.9487179491</v>
          </cell>
          <cell r="CM104">
            <v>833956.12102564157</v>
          </cell>
          <cell r="CN104">
            <v>970193.29333333322</v>
          </cell>
          <cell r="CO104">
            <v>917867.61948717956</v>
          </cell>
          <cell r="CP104">
            <v>287298.09128205135</v>
          </cell>
          <cell r="CQ104">
            <v>1250567.5415384611</v>
          </cell>
          <cell r="CR104">
            <v>1005092.1989743595</v>
          </cell>
          <cell r="CS104">
            <v>0</v>
          </cell>
          <cell r="CT104">
            <v>1625293.3513513508</v>
          </cell>
          <cell r="CU104">
            <v>599086.10270270298</v>
          </cell>
          <cell r="CV104">
            <v>709417.37081081094</v>
          </cell>
          <cell r="CW104">
            <v>461841.58486486494</v>
          </cell>
          <cell r="CX104">
            <v>543877.20216216205</v>
          </cell>
          <cell r="CY104">
            <v>645810.05729729752</v>
          </cell>
          <cell r="CZ104">
            <v>659992.58054054051</v>
          </cell>
          <cell r="DA104">
            <v>508374.10054054053</v>
          </cell>
          <cell r="DB104">
            <v>604689.15567567653</v>
          </cell>
          <cell r="DC104">
            <v>413045.62486486504</v>
          </cell>
          <cell r="DD104">
            <v>339389.89189189184</v>
          </cell>
          <cell r="DE104">
            <v>458739.4497297295</v>
          </cell>
          <cell r="DF104">
            <v>154829.51351351349</v>
          </cell>
          <cell r="DG104">
            <v>763151.15243243228</v>
          </cell>
          <cell r="DH104">
            <v>367618.85405405407</v>
          </cell>
          <cell r="DI104">
            <v>291599.94594594603</v>
          </cell>
          <cell r="DJ104">
            <v>207678.2702702703</v>
          </cell>
          <cell r="DK104">
            <v>200349.08108108109</v>
          </cell>
          <cell r="DL104">
            <v>219981.24324324323</v>
          </cell>
          <cell r="DM104">
            <v>231905.89189189189</v>
          </cell>
          <cell r="DN104">
            <v>191674.37837837831</v>
          </cell>
          <cell r="DO104">
            <v>145616.21621621627</v>
          </cell>
          <cell r="DP104">
            <v>121128.06918918928</v>
          </cell>
          <cell r="DQ104">
            <v>136760.85945945943</v>
          </cell>
          <cell r="DR104">
            <v>150652.32432432423</v>
          </cell>
          <cell r="DS104">
            <v>169134.61837837822</v>
          </cell>
          <cell r="DT104">
            <v>363975.30918918882</v>
          </cell>
          <cell r="DU104">
            <v>177424.45945945938</v>
          </cell>
          <cell r="DV104">
            <v>229192.5564864864</v>
          </cell>
          <cell r="DW104">
            <v>251562.41324324306</v>
          </cell>
          <cell r="DX104">
            <v>500735.33794594603</v>
          </cell>
          <cell r="DY104">
            <v>533704.66891891882</v>
          </cell>
          <cell r="DZ104">
            <v>774571.87702702719</v>
          </cell>
          <cell r="EA104">
            <v>1295058.3135135144</v>
          </cell>
          <cell r="EB104">
            <v>1105148.7713513523</v>
          </cell>
          <cell r="EC104">
            <v>887995.01313513564</v>
          </cell>
          <cell r="ED104">
            <v>813900.36756756925</v>
          </cell>
          <cell r="EE104">
            <v>1074839.5243243242</v>
          </cell>
          <cell r="EF104">
            <v>793723.45675675827</v>
          </cell>
          <cell r="EG104">
            <v>1182360.5764864881</v>
          </cell>
          <cell r="EH104">
            <v>1442259.5871621624</v>
          </cell>
          <cell r="EI104">
            <v>1834059.5378108125</v>
          </cell>
          <cell r="EJ104">
            <v>2150664.4538108138</v>
          </cell>
          <cell r="EK104">
            <v>1541463.9595675692</v>
          </cell>
          <cell r="EL104">
            <v>1966083.7864864876</v>
          </cell>
          <cell r="EM104">
            <v>1466841.9459459467</v>
          </cell>
          <cell r="EN104">
            <v>2971432.3821891891</v>
          </cell>
          <cell r="EO104">
            <v>2473871.8620270272</v>
          </cell>
          <cell r="EP104">
            <v>2413593.932432435</v>
          </cell>
          <cell r="EQ104">
            <v>1811213.4189189184</v>
          </cell>
        </row>
        <row r="105">
          <cell r="V105" t="str">
            <v>Wk End Stock</v>
          </cell>
          <cell r="CB105">
            <v>421783.74358974403</v>
          </cell>
          <cell r="CD105">
            <v>496868.76923076937</v>
          </cell>
          <cell r="CE105">
            <v>465890.84102564078</v>
          </cell>
          <cell r="CF105">
            <v>454449.75641025632</v>
          </cell>
          <cell r="CG105">
            <v>422765.67948717967</v>
          </cell>
          <cell r="CH105">
            <v>441312.98051282077</v>
          </cell>
          <cell r="CI105">
            <v>420220.32482715417</v>
          </cell>
          <cell r="CJ105">
            <v>655230.28307692369</v>
          </cell>
          <cell r="CK105">
            <v>795130.25846153905</v>
          </cell>
          <cell r="CL105">
            <v>730762.05333333346</v>
          </cell>
          <cell r="CM105">
            <v>614943.16307692288</v>
          </cell>
          <cell r="CN105">
            <v>564036.94666666654</v>
          </cell>
          <cell r="CO105">
            <v>958579.7887179486</v>
          </cell>
          <cell r="CP105">
            <v>432091.45743589726</v>
          </cell>
          <cell r="CQ105">
            <v>1001472.3456410265</v>
          </cell>
          <cell r="CR105">
            <v>931143.94153846242</v>
          </cell>
          <cell r="CS105">
            <v>0</v>
          </cell>
          <cell r="CT105">
            <v>920046.04648648645</v>
          </cell>
          <cell r="CU105">
            <v>1035300.9167567571</v>
          </cell>
          <cell r="CV105">
            <v>838547.00540540589</v>
          </cell>
          <cell r="CW105">
            <v>782203.58270270273</v>
          </cell>
          <cell r="CX105">
            <v>813943.1372972976</v>
          </cell>
          <cell r="CY105">
            <v>819657.08</v>
          </cell>
          <cell r="CZ105">
            <v>874964.4994594598</v>
          </cell>
          <cell r="DA105">
            <v>856305.96648648684</v>
          </cell>
          <cell r="DB105">
            <v>842196.16216216225</v>
          </cell>
          <cell r="DC105">
            <v>856170.32108108129</v>
          </cell>
          <cell r="DD105">
            <v>931836.86162162118</v>
          </cell>
          <cell r="DE105">
            <v>852965.08756756724</v>
          </cell>
          <cell r="DF105">
            <v>368099.45945945947</v>
          </cell>
          <cell r="DG105">
            <v>890855.50270270323</v>
          </cell>
          <cell r="DH105">
            <v>856936.21621621586</v>
          </cell>
          <cell r="DI105">
            <v>852682.75675675669</v>
          </cell>
          <cell r="DJ105">
            <v>852537.56756756804</v>
          </cell>
          <cell r="DK105">
            <v>824187.72972972982</v>
          </cell>
          <cell r="DL105">
            <v>822201.62162162131</v>
          </cell>
          <cell r="DM105">
            <v>912742.32432432414</v>
          </cell>
          <cell r="DN105">
            <v>859937.02702702594</v>
          </cell>
          <cell r="DO105">
            <v>841886.64864864876</v>
          </cell>
          <cell r="DP105">
            <v>785885.60648648639</v>
          </cell>
          <cell r="DQ105">
            <v>710138.80108108092</v>
          </cell>
          <cell r="DR105">
            <v>741435.44972972933</v>
          </cell>
          <cell r="DS105">
            <v>899741.91243243229</v>
          </cell>
          <cell r="DT105">
            <v>970885.46810810885</v>
          </cell>
          <cell r="DU105">
            <v>875309.38702702674</v>
          </cell>
          <cell r="DV105">
            <v>850196.65</v>
          </cell>
          <cell r="DW105">
            <v>906729.53405405406</v>
          </cell>
          <cell r="DX105">
            <v>1210797.385297297</v>
          </cell>
          <cell r="DY105">
            <v>1573336.0947567574</v>
          </cell>
          <cell r="DZ105">
            <v>2003585.1366486493</v>
          </cell>
          <cell r="EA105">
            <v>3144940.1204324327</v>
          </cell>
          <cell r="EB105">
            <v>2776658.1415135139</v>
          </cell>
          <cell r="EC105">
            <v>2386418.2094594617</v>
          </cell>
          <cell r="ED105">
            <v>2237779.1932432456</v>
          </cell>
          <cell r="EE105">
            <v>2022075.8716216229</v>
          </cell>
          <cell r="EF105">
            <v>1852229.9554054048</v>
          </cell>
          <cell r="EG105">
            <v>2080487.0275675699</v>
          </cell>
          <cell r="EH105">
            <v>2066338.2037837838</v>
          </cell>
          <cell r="EI105">
            <v>1917494.0193513515</v>
          </cell>
          <cell r="EJ105">
            <v>2178532.2682432439</v>
          </cell>
          <cell r="EK105">
            <v>1791287.4147567574</v>
          </cell>
          <cell r="EL105">
            <v>1832130.1794864868</v>
          </cell>
          <cell r="EM105">
            <v>1394354.0443513519</v>
          </cell>
          <cell r="EN105">
            <v>2366160.6081081089</v>
          </cell>
          <cell r="EO105">
            <v>2894239.0135135148</v>
          </cell>
          <cell r="EP105">
            <v>3031254.9459459451</v>
          </cell>
          <cell r="EQ105">
            <v>3985029.8243243252</v>
          </cell>
        </row>
      </sheetData>
      <sheetData sheetId="5">
        <row r="52">
          <cell r="V52" t="str">
            <v>Pri Sales</v>
          </cell>
          <cell r="AO52">
            <v>5278330.0869572647</v>
          </cell>
          <cell r="AP52">
            <v>10233489.517299138</v>
          </cell>
          <cell r="AQ52">
            <v>10743826.948538462</v>
          </cell>
          <cell r="AR52">
            <v>8967399.327914536</v>
          </cell>
          <cell r="AS52">
            <v>11839766.997196576</v>
          </cell>
          <cell r="AT52">
            <v>6627564.1979487129</v>
          </cell>
          <cell r="AU52">
            <v>2643927.4981196588</v>
          </cell>
          <cell r="AV52">
            <v>5724749.1215726482</v>
          </cell>
          <cell r="AW52">
            <v>8869166.5019145161</v>
          </cell>
          <cell r="AX52">
            <v>10875194.412717944</v>
          </cell>
          <cell r="AY52">
            <v>10713276.990632463</v>
          </cell>
          <cell r="AZ52">
            <v>10588325.262222214</v>
          </cell>
          <cell r="BA52">
            <v>10540740.205641018</v>
          </cell>
          <cell r="BB52">
            <v>8839215.0251623802</v>
          </cell>
          <cell r="BC52">
            <v>9449275.3247179277</v>
          </cell>
          <cell r="BD52">
            <v>10556771.524102556</v>
          </cell>
          <cell r="BE52">
            <v>9739855.4994871374</v>
          </cell>
          <cell r="BF52">
            <v>11230683.837401751</v>
          </cell>
          <cell r="BG52">
            <v>4823007.1878632354</v>
          </cell>
          <cell r="BH52">
            <v>13972244.290119588</v>
          </cell>
          <cell r="BI52">
            <v>11727296.430170948</v>
          </cell>
          <cell r="BJ52">
            <v>10742784.412153892</v>
          </cell>
          <cell r="BK52">
            <v>9074687.3832820449</v>
          </cell>
          <cell r="BL52">
            <v>9522366.0695555303</v>
          </cell>
          <cell r="BM52">
            <v>10614372.834290568</v>
          </cell>
          <cell r="BN52">
            <v>8268432.4046153799</v>
          </cell>
          <cell r="BO52">
            <v>9173628.9190256651</v>
          </cell>
          <cell r="BP52">
            <v>9931854.7515726164</v>
          </cell>
          <cell r="BQ52">
            <v>11652622.587111153</v>
          </cell>
          <cell r="BR52">
            <v>12627326.401128197</v>
          </cell>
          <cell r="BS52">
            <v>11847112.000683766</v>
          </cell>
          <cell r="BT52">
            <v>12086495.240444489</v>
          </cell>
          <cell r="BU52">
            <v>11753735.841213718</v>
          </cell>
          <cell r="BV52">
            <v>13545265.16950424</v>
          </cell>
          <cell r="BW52">
            <v>11303684.510615408</v>
          </cell>
          <cell r="BX52">
            <v>10430072.403145369</v>
          </cell>
          <cell r="BY52">
            <v>14953976.992854789</v>
          </cell>
          <cell r="BZ52">
            <v>13031209.348957336</v>
          </cell>
          <cell r="CA52">
            <v>13793148.171811992</v>
          </cell>
          <cell r="CB52">
            <v>9688330.8496410325</v>
          </cell>
          <cell r="CC52">
            <v>7299655.8198803542</v>
          </cell>
          <cell r="CD52">
            <v>13305666.927384613</v>
          </cell>
          <cell r="CE52">
            <v>15090122.74519657</v>
          </cell>
          <cell r="CF52">
            <v>8737931.6889230814</v>
          </cell>
          <cell r="CG52">
            <v>13801721.869726457</v>
          </cell>
          <cell r="CH52">
            <v>13056503.75331632</v>
          </cell>
          <cell r="CI52">
            <v>12078998.508888897</v>
          </cell>
          <cell r="CJ52">
            <v>13451302.70529918</v>
          </cell>
          <cell r="CK52">
            <v>12556983.459863286</v>
          </cell>
          <cell r="CL52">
            <v>11671918.886119692</v>
          </cell>
          <cell r="CM52">
            <v>12092568.29601711</v>
          </cell>
          <cell r="CN52">
            <v>11087412.308068391</v>
          </cell>
          <cell r="CO52">
            <v>5877195.7595384521</v>
          </cell>
          <cell r="CP52">
            <v>21662577.312726416</v>
          </cell>
          <cell r="CQ52">
            <v>16431342.13736758</v>
          </cell>
          <cell r="CR52">
            <v>14788983.617119716</v>
          </cell>
          <cell r="CS52">
            <v>8613050.7327820472</v>
          </cell>
          <cell r="CT52">
            <v>4892447.2951965686</v>
          </cell>
          <cell r="CU52">
            <v>15116067.852623893</v>
          </cell>
          <cell r="CV52">
            <v>15173763.353880353</v>
          </cell>
          <cell r="CW52">
            <v>16768849.437179616</v>
          </cell>
          <cell r="CX52">
            <v>14081050.470795268</v>
          </cell>
          <cell r="CY52">
            <v>13900083.223483466</v>
          </cell>
          <cell r="CZ52">
            <v>11250036.645583147</v>
          </cell>
          <cell r="DA52">
            <v>10946839.225755587</v>
          </cell>
          <cell r="DB52">
            <v>8092684.1180892503</v>
          </cell>
          <cell r="DC52">
            <v>9726560.6086717658</v>
          </cell>
          <cell r="DD52">
            <v>11807473.217412328</v>
          </cell>
          <cell r="DE52">
            <v>14506678.545123147</v>
          </cell>
          <cell r="DF52">
            <v>16858222.481034432</v>
          </cell>
          <cell r="DG52">
            <v>27091895.369779475</v>
          </cell>
          <cell r="DH52">
            <v>14947406.912853139</v>
          </cell>
          <cell r="DI52">
            <v>14790427.575819362</v>
          </cell>
          <cell r="DJ52">
            <v>10920875.832838023</v>
          </cell>
          <cell r="DK52">
            <v>14949920.413217815</v>
          </cell>
          <cell r="DL52">
            <v>11028828.688494392</v>
          </cell>
          <cell r="DM52">
            <v>13369382.449944045</v>
          </cell>
          <cell r="DN52">
            <v>14091825.917697601</v>
          </cell>
          <cell r="DO52">
            <v>14112922.595084026</v>
          </cell>
          <cell r="DP52">
            <v>14099369.052154094</v>
          </cell>
          <cell r="DQ52">
            <v>16600577.146482423</v>
          </cell>
          <cell r="DR52">
            <v>16429947.76525509</v>
          </cell>
          <cell r="DS52">
            <v>12763856.949059913</v>
          </cell>
          <cell r="DT52">
            <v>12931175.781415548</v>
          </cell>
          <cell r="DU52">
            <v>13625438.282615351</v>
          </cell>
          <cell r="DV52">
            <v>18687549.175216991</v>
          </cell>
          <cell r="DW52">
            <v>13094302.779264964</v>
          </cell>
          <cell r="DX52">
            <v>16258229.961709347</v>
          </cell>
          <cell r="DY52">
            <v>15036996.099082051</v>
          </cell>
          <cell r="DZ52">
            <v>18041619.999134924</v>
          </cell>
          <cell r="EA52">
            <v>19543867.827601586</v>
          </cell>
          <cell r="EB52">
            <v>16297283.010035926</v>
          </cell>
          <cell r="EC52">
            <v>17889820.060059782</v>
          </cell>
          <cell r="ED52">
            <v>14549703.947895752</v>
          </cell>
          <cell r="EE52">
            <v>14410933.87491454</v>
          </cell>
          <cell r="EF52">
            <v>14892976.316998333</v>
          </cell>
          <cell r="EG52">
            <v>12801297.442088835</v>
          </cell>
          <cell r="EH52">
            <v>15037098.644552106</v>
          </cell>
          <cell r="EI52">
            <v>12519127.380374378</v>
          </cell>
          <cell r="EJ52">
            <v>14117899.629290557</v>
          </cell>
          <cell r="EK52">
            <v>12834510.739947017</v>
          </cell>
          <cell r="EL52">
            <v>13821426.497235861</v>
          </cell>
          <cell r="EM52">
            <v>8921113.5737862997</v>
          </cell>
          <cell r="EN52">
            <v>13300208.187109388</v>
          </cell>
          <cell r="EO52">
            <v>20353661.199382629</v>
          </cell>
          <cell r="EP52">
            <v>16645366.581565822</v>
          </cell>
          <cell r="EQ52">
            <v>18946302.74608022</v>
          </cell>
        </row>
        <row r="53">
          <cell r="V53" t="str">
            <v>Sec Sales</v>
          </cell>
          <cell r="W53">
            <v>8226834.721487171</v>
          </cell>
          <cell r="X53">
            <v>9199173.965726478</v>
          </cell>
          <cell r="Y53">
            <v>8731928.0371196438</v>
          </cell>
          <cell r="Z53">
            <v>8815911.8976324592</v>
          </cell>
          <cell r="AA53">
            <v>10071503.484888861</v>
          </cell>
          <cell r="AB53">
            <v>6199140.9515726455</v>
          </cell>
          <cell r="AC53">
            <v>6873507.4380000047</v>
          </cell>
          <cell r="AD53">
            <v>9243435.5712136496</v>
          </cell>
          <cell r="AE53">
            <v>10655217.566957232</v>
          </cell>
          <cell r="AF53">
            <v>10206671.354470046</v>
          </cell>
          <cell r="AG53">
            <v>8901908.3048375826</v>
          </cell>
          <cell r="AH53">
            <v>9249201.0058205016</v>
          </cell>
          <cell r="AI53">
            <v>8808886.6275982782</v>
          </cell>
          <cell r="AJ53">
            <v>8164946.5397435762</v>
          </cell>
          <cell r="AK53">
            <v>9169973.150495721</v>
          </cell>
          <cell r="AL53">
            <v>10519417.239316227</v>
          </cell>
          <cell r="AM53">
            <v>11768068.630726483</v>
          </cell>
          <cell r="AN53">
            <v>10670878.619051266</v>
          </cell>
          <cell r="AO53">
            <v>8821440.1896752082</v>
          </cell>
          <cell r="AP53">
            <v>10017728.21726495</v>
          </cell>
          <cell r="AQ53">
            <v>10286618.889547</v>
          </cell>
          <cell r="AR53">
            <v>8793135.9458290562</v>
          </cell>
          <cell r="AS53">
            <v>11549227.15894017</v>
          </cell>
          <cell r="AT53">
            <v>7544599.5649999892</v>
          </cell>
          <cell r="AU53">
            <v>4371928.0113504315</v>
          </cell>
          <cell r="AV53">
            <v>6901307.2786922967</v>
          </cell>
          <cell r="AW53">
            <v>8006317.5739401588</v>
          </cell>
          <cell r="AX53">
            <v>11370308.592264941</v>
          </cell>
          <cell r="AY53">
            <v>10941314.247658098</v>
          </cell>
          <cell r="AZ53">
            <v>10315922.726256393</v>
          </cell>
          <cell r="BA53">
            <v>10324068.39388033</v>
          </cell>
          <cell r="BB53">
            <v>8876095.8839743547</v>
          </cell>
          <cell r="BC53">
            <v>9438722.8333760574</v>
          </cell>
          <cell r="BD53">
            <v>10526530.465094006</v>
          </cell>
          <cell r="BE53">
            <v>9853411.4623760544</v>
          </cell>
          <cell r="BF53">
            <v>10489642.893410247</v>
          </cell>
          <cell r="BG53">
            <v>7495552.4245726429</v>
          </cell>
          <cell r="BH53">
            <v>11119534.6025299</v>
          </cell>
          <cell r="BI53">
            <v>11907599.714675203</v>
          </cell>
          <cell r="BJ53">
            <v>12511702.753564082</v>
          </cell>
          <cell r="BK53">
            <v>10412860.142692301</v>
          </cell>
          <cell r="BL53">
            <v>10309992.803752119</v>
          </cell>
          <cell r="BM53">
            <v>10732215.332393153</v>
          </cell>
          <cell r="BN53">
            <v>9562603.5378974341</v>
          </cell>
          <cell r="BO53">
            <v>8966194.5092222169</v>
          </cell>
          <cell r="BP53">
            <v>10321508.956991442</v>
          </cell>
          <cell r="BQ53">
            <v>11946169.606042724</v>
          </cell>
          <cell r="BR53">
            <v>12620823.931623915</v>
          </cell>
          <cell r="BS53">
            <v>12039481.002632463</v>
          </cell>
          <cell r="BT53">
            <v>12477908.807213662</v>
          </cell>
          <cell r="BU53">
            <v>11972023.192324767</v>
          </cell>
          <cell r="BV53">
            <v>12588085.018239299</v>
          </cell>
          <cell r="BW53">
            <v>12563536.39508546</v>
          </cell>
          <cell r="BX53">
            <v>11745167.537222203</v>
          </cell>
          <cell r="BY53">
            <v>15086958.607965795</v>
          </cell>
          <cell r="BZ53">
            <v>13474506.230564082</v>
          </cell>
          <cell r="CA53">
            <v>13826907.799808525</v>
          </cell>
          <cell r="CB53">
            <v>10872547.023372645</v>
          </cell>
          <cell r="CC53">
            <v>9307863.3160564005</v>
          </cell>
          <cell r="CD53">
            <v>11869541.881547</v>
          </cell>
          <cell r="CE53">
            <v>13999577.923307665</v>
          </cell>
          <cell r="CF53">
            <v>9967643.8771965727</v>
          </cell>
          <cell r="CG53">
            <v>13388745.993307676</v>
          </cell>
          <cell r="CH53">
            <v>12852916.493957253</v>
          </cell>
          <cell r="CI53">
            <v>12416275.114717938</v>
          </cell>
          <cell r="CJ53">
            <v>13684656.529777756</v>
          </cell>
          <cell r="CK53">
            <v>12236751.76185468</v>
          </cell>
          <cell r="CL53">
            <v>12405866.696760666</v>
          </cell>
          <cell r="CM53">
            <v>11649185.711854691</v>
          </cell>
          <cell r="CN53">
            <v>12216151.743555542</v>
          </cell>
          <cell r="CO53">
            <v>10267149.342538454</v>
          </cell>
          <cell r="CP53">
            <v>15102767.293504249</v>
          </cell>
          <cell r="CQ53">
            <v>15730995.476623904</v>
          </cell>
          <cell r="CR53">
            <v>15128005.914239286</v>
          </cell>
          <cell r="CS53">
            <v>9252947.9137008432</v>
          </cell>
          <cell r="CT53">
            <v>7262854.6833034148</v>
          </cell>
          <cell r="CU53">
            <v>14356646.824435875</v>
          </cell>
          <cell r="CV53">
            <v>14476750.183923062</v>
          </cell>
          <cell r="CW53">
            <v>15751454.199029887</v>
          </cell>
          <cell r="CX53">
            <v>14080309.245572641</v>
          </cell>
          <cell r="CY53">
            <v>15083313.662930505</v>
          </cell>
          <cell r="CZ53">
            <v>11876589.03348151</v>
          </cell>
          <cell r="DA53">
            <v>8255179.0252542552</v>
          </cell>
          <cell r="DB53">
            <v>9288651.5489642769</v>
          </cell>
          <cell r="DC53">
            <v>10256574.900596699</v>
          </cell>
          <cell r="DD53">
            <v>10359901.87178486</v>
          </cell>
          <cell r="DE53">
            <v>12531864.12033852</v>
          </cell>
          <cell r="DF53">
            <v>15196521.967691304</v>
          </cell>
          <cell r="DG53">
            <v>26155951.939855095</v>
          </cell>
          <cell r="DH53">
            <v>14063416.736456817</v>
          </cell>
          <cell r="DI53">
            <v>13414003.180703215</v>
          </cell>
          <cell r="DJ53">
            <v>12422728.498766193</v>
          </cell>
          <cell r="DK53">
            <v>12754663.68005722</v>
          </cell>
          <cell r="DL53">
            <v>12933601.70555447</v>
          </cell>
          <cell r="DM53">
            <v>13282184.332057137</v>
          </cell>
          <cell r="DN53">
            <v>12957366.405702913</v>
          </cell>
          <cell r="DO53">
            <v>14781778.623000519</v>
          </cell>
          <cell r="DP53">
            <v>14510262.867523408</v>
          </cell>
          <cell r="DQ53">
            <v>15308401.883569507</v>
          </cell>
          <cell r="DR53">
            <v>15789183.597492879</v>
          </cell>
          <cell r="DS53">
            <v>14607427.689692609</v>
          </cell>
          <cell r="DT53">
            <v>14230516.612126892</v>
          </cell>
          <cell r="DU53">
            <v>14123182.976418812</v>
          </cell>
          <cell r="DV53">
            <v>15797752.90287436</v>
          </cell>
          <cell r="DW53">
            <v>15403350.754895724</v>
          </cell>
          <cell r="DX53">
            <v>16205739.334229071</v>
          </cell>
          <cell r="DY53">
            <v>14437713.696393175</v>
          </cell>
          <cell r="DZ53">
            <v>15885717.077288887</v>
          </cell>
          <cell r="EA53">
            <v>19876844.294314533</v>
          </cell>
          <cell r="EB53">
            <v>16168943.831214549</v>
          </cell>
          <cell r="EC53">
            <v>16810840.382020529</v>
          </cell>
          <cell r="ED53">
            <v>15593236.620114528</v>
          </cell>
          <cell r="EE53">
            <v>14502435.227190619</v>
          </cell>
          <cell r="EF53">
            <v>15052405.148865828</v>
          </cell>
          <cell r="EG53">
            <v>14018585.860940184</v>
          </cell>
          <cell r="EH53">
            <v>13884322.655205987</v>
          </cell>
          <cell r="EI53">
            <v>13136981.426031636</v>
          </cell>
          <cell r="EJ53">
            <v>13792224.053062402</v>
          </cell>
          <cell r="EK53">
            <v>13052790.277265823</v>
          </cell>
          <cell r="EL53">
            <v>13784530.727370951</v>
          </cell>
          <cell r="EM53">
            <v>13658863.243989745</v>
          </cell>
          <cell r="EN53">
            <v>12972506.288031634</v>
          </cell>
          <cell r="EO53">
            <v>16963895.369672667</v>
          </cell>
          <cell r="EP53">
            <v>16036378.751332493</v>
          </cell>
          <cell r="EQ53">
            <v>17475375.307323091</v>
          </cell>
        </row>
        <row r="54">
          <cell r="V54" t="str">
            <v>Wk End Stock</v>
          </cell>
          <cell r="AO54">
            <v>13739029.935803374</v>
          </cell>
          <cell r="AP54">
            <v>14590563.472880296</v>
          </cell>
          <cell r="AQ54">
            <v>15502304.807957215</v>
          </cell>
          <cell r="AR54">
            <v>13365294.314546978</v>
          </cell>
          <cell r="AS54">
            <v>16490238.88699997</v>
          </cell>
          <cell r="AT54">
            <v>11772360.441863216</v>
          </cell>
          <cell r="AU54">
            <v>14800159.400632445</v>
          </cell>
          <cell r="AV54">
            <v>13087441.333273469</v>
          </cell>
          <cell r="AW54">
            <v>14284336.039615327</v>
          </cell>
          <cell r="AX54">
            <v>17014546.352376033</v>
          </cell>
          <cell r="AY54">
            <v>17109909.109418757</v>
          </cell>
          <cell r="AZ54">
            <v>17707121.305401664</v>
          </cell>
          <cell r="BA54">
            <v>17975393.103640974</v>
          </cell>
          <cell r="BB54">
            <v>17854446.930367406</v>
          </cell>
          <cell r="BC54">
            <v>18126112.054461587</v>
          </cell>
          <cell r="BD54">
            <v>18213460.72133334</v>
          </cell>
          <cell r="BE54">
            <v>18153117.144376084</v>
          </cell>
          <cell r="BF54">
            <v>20215320.88322226</v>
          </cell>
          <cell r="BG54">
            <v>17159010.392905857</v>
          </cell>
          <cell r="BH54">
            <v>21405753.206410371</v>
          </cell>
          <cell r="BI54">
            <v>21406769.573564272</v>
          </cell>
          <cell r="BJ54">
            <v>20031930.383726578</v>
          </cell>
          <cell r="BK54">
            <v>19486837.018384553</v>
          </cell>
          <cell r="BL54">
            <v>18685089.761213765</v>
          </cell>
          <cell r="BM54">
            <v>19763892.969059885</v>
          </cell>
          <cell r="BN54">
            <v>18049982.243743572</v>
          </cell>
          <cell r="BO54">
            <v>18101865.633512847</v>
          </cell>
          <cell r="BP54">
            <v>17990659.912247792</v>
          </cell>
          <cell r="BQ54">
            <v>18631341.304393053</v>
          </cell>
          <cell r="BR54">
            <v>19031902.01460674</v>
          </cell>
          <cell r="BS54">
            <v>18871839.431529883</v>
          </cell>
          <cell r="BT54">
            <v>18753314.629358906</v>
          </cell>
          <cell r="BU54">
            <v>18374378.04520515</v>
          </cell>
          <cell r="BV54">
            <v>19499644.535478726</v>
          </cell>
          <cell r="BW54">
            <v>18483191.09357271</v>
          </cell>
          <cell r="BX54">
            <v>17520172.503803473</v>
          </cell>
          <cell r="BY54">
            <v>17937224.325957332</v>
          </cell>
          <cell r="BZ54">
            <v>17675541.452401839</v>
          </cell>
          <cell r="CA54">
            <v>17328176.215396669</v>
          </cell>
          <cell r="CB54">
            <v>14025755.650225712</v>
          </cell>
          <cell r="CC54">
            <v>14968665.766516335</v>
          </cell>
          <cell r="CD54">
            <v>17177156.418401793</v>
          </cell>
          <cell r="CE54">
            <v>19020245.47748708</v>
          </cell>
          <cell r="CF54">
            <v>15697363.34627351</v>
          </cell>
          <cell r="CG54">
            <v>18853212.244495686</v>
          </cell>
          <cell r="CH54">
            <v>19771599.788025681</v>
          </cell>
          <cell r="CI54">
            <v>19748754.976948783</v>
          </cell>
          <cell r="CJ54">
            <v>19608761.380504292</v>
          </cell>
          <cell r="CK54">
            <v>20154357.827743564</v>
          </cell>
          <cell r="CL54">
            <v>19262127.864504248</v>
          </cell>
          <cell r="CM54">
            <v>19783259.837521337</v>
          </cell>
          <cell r="CN54">
            <v>18935543.812965821</v>
          </cell>
          <cell r="CO54">
            <v>14504427.612649586</v>
          </cell>
          <cell r="CP54">
            <v>21042062.808222152</v>
          </cell>
          <cell r="CQ54">
            <v>21958446.572495647</v>
          </cell>
          <cell r="CR54">
            <v>21526918.712290537</v>
          </cell>
          <cell r="CS54">
            <v>21929266.207405921</v>
          </cell>
          <cell r="CT54">
            <v>19948569.178205069</v>
          </cell>
          <cell r="CU54">
            <v>21004856.899546929</v>
          </cell>
          <cell r="CV54">
            <v>21695788.808504198</v>
          </cell>
          <cell r="CW54">
            <v>23959020.917123843</v>
          </cell>
          <cell r="CX54">
            <v>23959539.085013106</v>
          </cell>
          <cell r="CY54">
            <v>23525203.418463491</v>
          </cell>
          <cell r="CZ54">
            <v>22987054.570753172</v>
          </cell>
          <cell r="DA54">
            <v>19051726.838485878</v>
          </cell>
          <cell r="DB54">
            <v>20894175.464842096</v>
          </cell>
          <cell r="DC54">
            <v>21044877.048060715</v>
          </cell>
          <cell r="DD54">
            <v>21346288.280190688</v>
          </cell>
          <cell r="DE54">
            <v>24170024.523835324</v>
          </cell>
          <cell r="DF54">
            <v>24767116.289910145</v>
          </cell>
          <cell r="DG54">
            <v>26196270.533966489</v>
          </cell>
          <cell r="DH54">
            <v>28075341.780133769</v>
          </cell>
          <cell r="DI54">
            <v>28605851.873252038</v>
          </cell>
          <cell r="DJ54">
            <v>27861544.426407684</v>
          </cell>
          <cell r="DK54">
            <v>28716666.101874638</v>
          </cell>
          <cell r="DL54">
            <v>28284715.739583958</v>
          </cell>
          <cell r="DM54">
            <v>28342018.646778405</v>
          </cell>
          <cell r="DN54">
            <v>28966922.259091008</v>
          </cell>
          <cell r="DO54">
            <v>28556048.392542221</v>
          </cell>
          <cell r="DP54">
            <v>26746088.763715874</v>
          </cell>
          <cell r="DQ54">
            <v>27662609.780461356</v>
          </cell>
          <cell r="DR54">
            <v>28069081.894414231</v>
          </cell>
          <cell r="DS54">
            <v>27388493.752938941</v>
          </cell>
          <cell r="DT54">
            <v>25766010.15933219</v>
          </cell>
          <cell r="DU54">
            <v>25835313.351572622</v>
          </cell>
          <cell r="DV54">
            <v>27706521.970340971</v>
          </cell>
          <cell r="DW54">
            <v>24978297.552358948</v>
          </cell>
          <cell r="DX54">
            <v>25073749.819675189</v>
          </cell>
          <cell r="DY54">
            <v>25365411.898289718</v>
          </cell>
          <cell r="DZ54">
            <v>26996850.370131593</v>
          </cell>
          <cell r="EA54">
            <v>26601644.070743568</v>
          </cell>
          <cell r="EB54">
            <v>26341479.084893994</v>
          </cell>
          <cell r="EC54">
            <v>27546973.359931592</v>
          </cell>
          <cell r="ED54">
            <v>26446163.262735032</v>
          </cell>
          <cell r="EE54">
            <v>26543348.968247861</v>
          </cell>
          <cell r="EF54">
            <v>26178467.055275213</v>
          </cell>
          <cell r="EG54">
            <v>24855566.706817087</v>
          </cell>
          <cell r="EH54">
            <v>25676518.27062906</v>
          </cell>
          <cell r="EI54">
            <v>25393021.425331634</v>
          </cell>
          <cell r="EJ54">
            <v>26155400.370067541</v>
          </cell>
          <cell r="EK54">
            <v>26071903.523849584</v>
          </cell>
          <cell r="EL54">
            <v>26215613.247487195</v>
          </cell>
          <cell r="EM54">
            <v>21165785.381053843</v>
          </cell>
          <cell r="EN54">
            <v>22076555.604108561</v>
          </cell>
          <cell r="EO54">
            <v>26104556.66593587</v>
          </cell>
          <cell r="EP54">
            <v>26277403.256976049</v>
          </cell>
          <cell r="EQ54">
            <v>28010741.86776752</v>
          </cell>
        </row>
        <row r="58">
          <cell r="V58" t="str">
            <v>Pri Sales</v>
          </cell>
          <cell r="AO58">
            <v>175143.17094017091</v>
          </cell>
          <cell r="AP58">
            <v>313205.02564102551</v>
          </cell>
          <cell r="AQ58">
            <v>336649.1623931622</v>
          </cell>
          <cell r="AR58">
            <v>399518.22222222306</v>
          </cell>
          <cell r="AS58">
            <v>412109.38461538445</v>
          </cell>
          <cell r="AT58">
            <v>295934.53846153826</v>
          </cell>
          <cell r="AU58">
            <v>139776.29914529913</v>
          </cell>
          <cell r="AV58">
            <v>643680.48717948736</v>
          </cell>
          <cell r="AW58">
            <v>718747.39316239371</v>
          </cell>
          <cell r="AX58">
            <v>369263.38461538497</v>
          </cell>
          <cell r="AY58">
            <v>302194.65811965818</v>
          </cell>
          <cell r="AZ58">
            <v>262321.50427350402</v>
          </cell>
          <cell r="BA58">
            <v>251468.47863247825</v>
          </cell>
          <cell r="BB58">
            <v>212137.8888888887</v>
          </cell>
          <cell r="BC58">
            <v>275015.01709401695</v>
          </cell>
          <cell r="BD58">
            <v>281707.61538461491</v>
          </cell>
          <cell r="BE58">
            <v>202873.62393162368</v>
          </cell>
          <cell r="BF58">
            <v>258735.27350427333</v>
          </cell>
          <cell r="BG58">
            <v>133697.0085470085</v>
          </cell>
          <cell r="BH58">
            <v>1366446.4871794886</v>
          </cell>
          <cell r="BI58">
            <v>570469.53846153826</v>
          </cell>
          <cell r="BJ58">
            <v>363026.8803418802</v>
          </cell>
          <cell r="BK58">
            <v>277869.6837606834</v>
          </cell>
          <cell r="BL58">
            <v>378142.42735042761</v>
          </cell>
          <cell r="BM58">
            <v>362452.78632478631</v>
          </cell>
          <cell r="BN58">
            <v>669893.16666666698</v>
          </cell>
          <cell r="BO58">
            <v>373801.6068376067</v>
          </cell>
          <cell r="BP58">
            <v>570800.15384615422</v>
          </cell>
          <cell r="BQ58">
            <v>438133.12820512796</v>
          </cell>
          <cell r="BR58">
            <v>420611.09401709406</v>
          </cell>
          <cell r="BS58">
            <v>448978.88034188026</v>
          </cell>
          <cell r="BT58">
            <v>309972.74358974356</v>
          </cell>
          <cell r="BU58">
            <v>337624.56410256424</v>
          </cell>
          <cell r="BV58">
            <v>1572292.8290598318</v>
          </cell>
          <cell r="BW58">
            <v>452761.25641025655</v>
          </cell>
          <cell r="BX58">
            <v>268597.35042735032</v>
          </cell>
          <cell r="BY58">
            <v>424527.63247863209</v>
          </cell>
          <cell r="BZ58">
            <v>377678.54700854694</v>
          </cell>
          <cell r="CA58">
            <v>340479.53846153826</v>
          </cell>
          <cell r="CB58">
            <v>319945.1623931622</v>
          </cell>
          <cell r="CC58">
            <v>313511.97435897426</v>
          </cell>
          <cell r="CD58">
            <v>427303.97435897397</v>
          </cell>
          <cell r="CE58">
            <v>409011.08547008573</v>
          </cell>
          <cell r="CF58">
            <v>260386.91452991427</v>
          </cell>
          <cell r="CG58">
            <v>633739.77777777798</v>
          </cell>
          <cell r="CH58">
            <v>436646.92307692301</v>
          </cell>
          <cell r="CI58">
            <v>272891.47863247839</v>
          </cell>
          <cell r="CJ58">
            <v>257484.83760683748</v>
          </cell>
          <cell r="CK58">
            <v>166248.47863247851</v>
          </cell>
          <cell r="CL58">
            <v>224225.72649572609</v>
          </cell>
          <cell r="CM58">
            <v>215071.5470085468</v>
          </cell>
          <cell r="CN58">
            <v>188009.57264957231</v>
          </cell>
          <cell r="CO58">
            <v>102608.56410256414</v>
          </cell>
          <cell r="CP58">
            <v>339048.01709401747</v>
          </cell>
          <cell r="CQ58">
            <v>257296.22222222196</v>
          </cell>
          <cell r="CR58">
            <v>276642.91452991462</v>
          </cell>
          <cell r="CS58">
            <v>121216.11111111112</v>
          </cell>
          <cell r="CT58">
            <v>132808.41025641022</v>
          </cell>
          <cell r="CU58">
            <v>256368.23076923034</v>
          </cell>
          <cell r="CV58">
            <v>1187679.0769230772</v>
          </cell>
          <cell r="CW58">
            <v>867646.8547008544</v>
          </cell>
          <cell r="CX58">
            <v>243454.72649572633</v>
          </cell>
          <cell r="CY58">
            <v>234575.63247863244</v>
          </cell>
          <cell r="CZ58">
            <v>205350.98290598253</v>
          </cell>
          <cell r="DA58">
            <v>135049.74358974356</v>
          </cell>
          <cell r="DB58">
            <v>127326.82905982908</v>
          </cell>
          <cell r="DC58">
            <v>85047.111111111095</v>
          </cell>
          <cell r="DD58">
            <v>161867.80341880338</v>
          </cell>
          <cell r="DE58">
            <v>421288.52991452947</v>
          </cell>
          <cell r="DF58">
            <v>431641.96581196564</v>
          </cell>
          <cell r="DG58">
            <v>913328.45299145463</v>
          </cell>
          <cell r="DH58">
            <v>697892.88888888923</v>
          </cell>
          <cell r="DI58">
            <v>487954.35897435877</v>
          </cell>
          <cell r="DJ58">
            <v>251431.64102564121</v>
          </cell>
          <cell r="DK58">
            <v>270428.95726495731</v>
          </cell>
          <cell r="DL58">
            <v>392722.69230769249</v>
          </cell>
          <cell r="DM58">
            <v>512171.99145299196</v>
          </cell>
          <cell r="DN58">
            <v>190057.85470085483</v>
          </cell>
          <cell r="DO58">
            <v>301534.86324786308</v>
          </cell>
          <cell r="DP58">
            <v>579877.6923076926</v>
          </cell>
          <cell r="DQ58">
            <v>487033.98290598305</v>
          </cell>
          <cell r="DR58">
            <v>351809.63247863232</v>
          </cell>
          <cell r="DS58">
            <v>356345.2051282053</v>
          </cell>
          <cell r="DT58">
            <v>360033.90598290635</v>
          </cell>
          <cell r="DU58">
            <v>561068.5811965816</v>
          </cell>
          <cell r="DV58">
            <v>1012954.4700854705</v>
          </cell>
          <cell r="DW58">
            <v>290296.65811965836</v>
          </cell>
          <cell r="DX58">
            <v>358787.48717948672</v>
          </cell>
          <cell r="DY58">
            <v>348034.46153846179</v>
          </cell>
          <cell r="DZ58">
            <v>331433.83760683762</v>
          </cell>
          <cell r="EA58">
            <v>466680.22222222236</v>
          </cell>
          <cell r="EB58">
            <v>419909.58974359022</v>
          </cell>
          <cell r="EC58">
            <v>393039.47008547036</v>
          </cell>
          <cell r="ED58">
            <v>323105.31623931648</v>
          </cell>
          <cell r="EE58">
            <v>444622.80341880396</v>
          </cell>
          <cell r="EF58">
            <v>1114879.6239316249</v>
          </cell>
          <cell r="EG58">
            <v>319218.86324786302</v>
          </cell>
          <cell r="EH58">
            <v>337520.547008547</v>
          </cell>
          <cell r="EI58">
            <v>163029.06837606829</v>
          </cell>
          <cell r="EJ58">
            <v>232529.93162393168</v>
          </cell>
          <cell r="EK58">
            <v>166079.11965811963</v>
          </cell>
          <cell r="EL58">
            <v>155223.24786324787</v>
          </cell>
          <cell r="EM58">
            <v>103095.98290598291</v>
          </cell>
          <cell r="EN58">
            <v>245683.0683760684</v>
          </cell>
          <cell r="EO58">
            <v>378536.47008547047</v>
          </cell>
          <cell r="EP58">
            <v>431875.86324786337</v>
          </cell>
          <cell r="EQ58">
            <v>679837.32478632545</v>
          </cell>
        </row>
        <row r="59">
          <cell r="V59" t="str">
            <v>Sec Sales</v>
          </cell>
          <cell r="AO59">
            <v>274107.30931623903</v>
          </cell>
          <cell r="AP59">
            <v>303697.60760683723</v>
          </cell>
          <cell r="AQ59">
            <v>367375.11162393168</v>
          </cell>
          <cell r="AR59">
            <v>306232.31547008542</v>
          </cell>
          <cell r="AS59">
            <v>400924.45017094031</v>
          </cell>
          <cell r="AT59">
            <v>330597.50854700856</v>
          </cell>
          <cell r="AU59">
            <v>168686.38290598249</v>
          </cell>
          <cell r="AV59">
            <v>364816.11410256458</v>
          </cell>
          <cell r="AW59">
            <v>531367.13034188119</v>
          </cell>
          <cell r="AX59">
            <v>498611.30555555632</v>
          </cell>
          <cell r="AY59">
            <v>381335.41367521445</v>
          </cell>
          <cell r="AZ59">
            <v>288132.9196581195</v>
          </cell>
          <cell r="BA59">
            <v>300767.25427350384</v>
          </cell>
          <cell r="BB59">
            <v>253996.89743589718</v>
          </cell>
          <cell r="BC59">
            <v>298800.46675213642</v>
          </cell>
          <cell r="BD59">
            <v>314329.73931623908</v>
          </cell>
          <cell r="BE59">
            <v>279606.98726495705</v>
          </cell>
          <cell r="BF59">
            <v>336738.93726495735</v>
          </cell>
          <cell r="BG59">
            <v>215683.2305128203</v>
          </cell>
          <cell r="BH59">
            <v>559667.6175213682</v>
          </cell>
          <cell r="BI59">
            <v>624314.82769230846</v>
          </cell>
          <cell r="BJ59">
            <v>511692.37367521477</v>
          </cell>
          <cell r="BK59">
            <v>463997.17760683823</v>
          </cell>
          <cell r="BL59">
            <v>388033.65623931668</v>
          </cell>
          <cell r="BM59">
            <v>447506.0916239316</v>
          </cell>
          <cell r="BN59">
            <v>544744.7931623935</v>
          </cell>
          <cell r="BO59">
            <v>474036.573760684</v>
          </cell>
          <cell r="BP59">
            <v>526002.11982906004</v>
          </cell>
          <cell r="BQ59">
            <v>532136.47880341928</v>
          </cell>
          <cell r="BR59">
            <v>488647.12692307692</v>
          </cell>
          <cell r="BS59">
            <v>499323.47435897519</v>
          </cell>
          <cell r="BT59">
            <v>383813.05213675264</v>
          </cell>
          <cell r="BU59">
            <v>392090.38782051299</v>
          </cell>
          <cell r="BV59">
            <v>904249.05183760857</v>
          </cell>
          <cell r="BW59">
            <v>668743.30188034289</v>
          </cell>
          <cell r="BX59">
            <v>470827.51735042746</v>
          </cell>
          <cell r="BY59">
            <v>501968.04974359006</v>
          </cell>
          <cell r="BZ59">
            <v>446150.35307692346</v>
          </cell>
          <cell r="CA59">
            <v>429512.12410256459</v>
          </cell>
          <cell r="CB59">
            <v>360453.8292307689</v>
          </cell>
          <cell r="CC59">
            <v>348204.76940170961</v>
          </cell>
          <cell r="CD59">
            <v>373448.2836752141</v>
          </cell>
          <cell r="CE59">
            <v>412796.97786324786</v>
          </cell>
          <cell r="CF59">
            <v>327861.54307692347</v>
          </cell>
          <cell r="CG59">
            <v>501772.70495726494</v>
          </cell>
          <cell r="CH59">
            <v>429464.22675213718</v>
          </cell>
          <cell r="CI59">
            <v>341289.39145299175</v>
          </cell>
          <cell r="CJ59">
            <v>325363.65683760698</v>
          </cell>
          <cell r="CK59">
            <v>233924.2981196577</v>
          </cell>
          <cell r="CL59">
            <v>251688.68931623927</v>
          </cell>
          <cell r="CM59">
            <v>244995.28854700812</v>
          </cell>
          <cell r="CN59">
            <v>209245.39042735033</v>
          </cell>
          <cell r="CO59">
            <v>205364.99418803377</v>
          </cell>
          <cell r="CP59">
            <v>267415.84871794825</v>
          </cell>
          <cell r="CQ59">
            <v>260025.18205128153</v>
          </cell>
          <cell r="CR59">
            <v>278931.47863247857</v>
          </cell>
          <cell r="CS59">
            <v>141308.44290598269</v>
          </cell>
          <cell r="CT59">
            <v>151632.84882051277</v>
          </cell>
          <cell r="CU59">
            <v>333300.02152136789</v>
          </cell>
          <cell r="CV59">
            <v>564115.64316239383</v>
          </cell>
          <cell r="CW59">
            <v>712991.08034188184</v>
          </cell>
          <cell r="CX59">
            <v>514310.84042735014</v>
          </cell>
          <cell r="CY59">
            <v>372806.70085470111</v>
          </cell>
          <cell r="CZ59">
            <v>310407.82196581218</v>
          </cell>
          <cell r="DA59">
            <v>211152.52547008538</v>
          </cell>
          <cell r="DB59">
            <v>185091.85769230744</v>
          </cell>
          <cell r="DC59">
            <v>197100.96923076903</v>
          </cell>
          <cell r="DD59">
            <v>157007.58418803418</v>
          </cell>
          <cell r="DE59">
            <v>268759.39606837567</v>
          </cell>
          <cell r="DF59">
            <v>381395.84923076956</v>
          </cell>
          <cell r="DG59">
            <v>686345.34769230848</v>
          </cell>
          <cell r="DH59">
            <v>557254.36786324857</v>
          </cell>
          <cell r="DI59">
            <v>491086.20726495795</v>
          </cell>
          <cell r="DJ59">
            <v>404270.1153846166</v>
          </cell>
          <cell r="DK59">
            <v>327506.10170940257</v>
          </cell>
          <cell r="DL59">
            <v>491112.5820512831</v>
          </cell>
          <cell r="DM59">
            <v>443723.83863247879</v>
          </cell>
          <cell r="DN59">
            <v>354305.67008547101</v>
          </cell>
          <cell r="DO59">
            <v>395324.42735042796</v>
          </cell>
          <cell r="DP59">
            <v>488618.34837606928</v>
          </cell>
          <cell r="DQ59">
            <v>467519.72649572731</v>
          </cell>
          <cell r="DR59">
            <v>464400.16307692375</v>
          </cell>
          <cell r="DS59">
            <v>421882.68632478663</v>
          </cell>
          <cell r="DT59">
            <v>425569.4853846163</v>
          </cell>
          <cell r="DU59">
            <v>475814.67777777882</v>
          </cell>
          <cell r="DV59">
            <v>684582.95384615439</v>
          </cell>
          <cell r="DW59">
            <v>567251.10769230733</v>
          </cell>
          <cell r="DX59">
            <v>495532.2765811971</v>
          </cell>
          <cell r="DY59">
            <v>437199.76495726575</v>
          </cell>
          <cell r="DZ59">
            <v>375051.12735042843</v>
          </cell>
          <cell r="EA59">
            <v>540027.11179487244</v>
          </cell>
          <cell r="EB59">
            <v>405903.79025641107</v>
          </cell>
          <cell r="EC59">
            <v>385983.24085470138</v>
          </cell>
          <cell r="ED59">
            <v>363778.67435897555</v>
          </cell>
          <cell r="EE59">
            <v>374347.41538461647</v>
          </cell>
          <cell r="EF59">
            <v>649314.75982906099</v>
          </cell>
          <cell r="EG59">
            <v>463188.56837606948</v>
          </cell>
          <cell r="EH59">
            <v>423128.02564102708</v>
          </cell>
          <cell r="EI59">
            <v>291866.00854700868</v>
          </cell>
          <cell r="EJ59">
            <v>301538.03632478701</v>
          </cell>
          <cell r="EK59">
            <v>279048.71162393212</v>
          </cell>
          <cell r="EL59">
            <v>250394.89538461561</v>
          </cell>
          <cell r="EM59">
            <v>253179.1324786327</v>
          </cell>
          <cell r="EN59">
            <v>266966.52905982948</v>
          </cell>
          <cell r="EO59">
            <v>309172.88888888928</v>
          </cell>
          <cell r="EP59">
            <v>367882.93675213744</v>
          </cell>
          <cell r="EQ59">
            <v>467109.47863247921</v>
          </cell>
        </row>
        <row r="60">
          <cell r="V60" t="str">
            <v>Wk End Stock</v>
          </cell>
          <cell r="AO60">
            <v>497185.76435897523</v>
          </cell>
          <cell r="AP60">
            <v>542539.78923077008</v>
          </cell>
          <cell r="AQ60">
            <v>526937.32717948814</v>
          </cell>
          <cell r="AR60">
            <v>546575.78521367616</v>
          </cell>
          <cell r="AS60">
            <v>649213.43333333393</v>
          </cell>
          <cell r="AT60">
            <v>477801.94017094106</v>
          </cell>
          <cell r="AU60">
            <v>590433.83675213752</v>
          </cell>
          <cell r="AV60">
            <v>854536.54487179685</v>
          </cell>
          <cell r="AW60">
            <v>1052541.7991453004</v>
          </cell>
          <cell r="AX60">
            <v>942344.09188034362</v>
          </cell>
          <cell r="AY60">
            <v>889360.78076923266</v>
          </cell>
          <cell r="AZ60">
            <v>825500.76709401782</v>
          </cell>
          <cell r="BA60">
            <v>768534.09401709517</v>
          </cell>
          <cell r="BB60">
            <v>719526.239316241</v>
          </cell>
          <cell r="BC60">
            <v>701945.99478632561</v>
          </cell>
          <cell r="BD60">
            <v>669512.61444444547</v>
          </cell>
          <cell r="BE60">
            <v>592283.76393162471</v>
          </cell>
          <cell r="BF60">
            <v>528310.47410256439</v>
          </cell>
          <cell r="BG60">
            <v>445726.54273504362</v>
          </cell>
          <cell r="BH60">
            <v>1258869.4066666665</v>
          </cell>
          <cell r="BI60">
            <v>1176239.9507692314</v>
          </cell>
          <cell r="BJ60">
            <v>1026508.8206837623</v>
          </cell>
          <cell r="BK60">
            <v>846727.96786324889</v>
          </cell>
          <cell r="BL60">
            <v>813439.73042735131</v>
          </cell>
          <cell r="BM60">
            <v>770642.60461538623</v>
          </cell>
          <cell r="BN60">
            <v>886259.13196581358</v>
          </cell>
          <cell r="BO60">
            <v>760204.99410256569</v>
          </cell>
          <cell r="BP60">
            <v>792034.45547008654</v>
          </cell>
          <cell r="BQ60">
            <v>723331.31299145438</v>
          </cell>
          <cell r="BR60">
            <v>683790.84094017185</v>
          </cell>
          <cell r="BS60">
            <v>640886.08452991536</v>
          </cell>
          <cell r="BT60">
            <v>575390.04094017146</v>
          </cell>
          <cell r="BU60">
            <v>498706.92662393249</v>
          </cell>
          <cell r="BV60">
            <v>1176211.7294871828</v>
          </cell>
          <cell r="BW60">
            <v>955337.94897436036</v>
          </cell>
          <cell r="BX60">
            <v>786626.40598290728</v>
          </cell>
          <cell r="BY60">
            <v>720581.70153846254</v>
          </cell>
          <cell r="BZ60">
            <v>654429.93820512877</v>
          </cell>
          <cell r="CA60">
            <v>553419.65170940245</v>
          </cell>
          <cell r="CB60">
            <v>467980.8857264957</v>
          </cell>
          <cell r="CC60">
            <v>513459.21888888947</v>
          </cell>
          <cell r="CD60">
            <v>587838.16247863334</v>
          </cell>
          <cell r="CE60">
            <v>598758.92820512922</v>
          </cell>
          <cell r="CF60">
            <v>480888.35094017116</v>
          </cell>
          <cell r="CG60">
            <v>709840.84256410331</v>
          </cell>
          <cell r="CH60">
            <v>763787.63871795032</v>
          </cell>
          <cell r="CI60">
            <v>718299.13615384791</v>
          </cell>
          <cell r="CJ60">
            <v>655453.61606837728</v>
          </cell>
          <cell r="CK60">
            <v>588721.54017094115</v>
          </cell>
          <cell r="CL60">
            <v>569642.15854700969</v>
          </cell>
          <cell r="CM60">
            <v>534417.71615384705</v>
          </cell>
          <cell r="CN60">
            <v>497979.72743589821</v>
          </cell>
          <cell r="CO60">
            <v>406288.74606837681</v>
          </cell>
          <cell r="CP60">
            <v>467138.65803418879</v>
          </cell>
          <cell r="CQ60">
            <v>471786.62982906034</v>
          </cell>
          <cell r="CR60">
            <v>467413.94606837636</v>
          </cell>
          <cell r="CS60">
            <v>443853.38350427401</v>
          </cell>
          <cell r="CT60">
            <v>456919.62015384703</v>
          </cell>
          <cell r="CU60">
            <v>410384.30803418846</v>
          </cell>
          <cell r="CV60">
            <v>1036149.8101709418</v>
          </cell>
          <cell r="CW60">
            <v>1229798.0033333334</v>
          </cell>
          <cell r="CX60">
            <v>961238.31547008629</v>
          </cell>
          <cell r="CY60">
            <v>838445.30649572692</v>
          </cell>
          <cell r="CZ60">
            <v>714466.41615384666</v>
          </cell>
          <cell r="DA60">
            <v>654391.5616239321</v>
          </cell>
          <cell r="DB60">
            <v>606952.66974359087</v>
          </cell>
          <cell r="DC60">
            <v>506278.80307692313</v>
          </cell>
          <cell r="DD60">
            <v>496550.31290598382</v>
          </cell>
          <cell r="DE60">
            <v>663099.38692307938</v>
          </cell>
          <cell r="DF60">
            <v>710753.06974359287</v>
          </cell>
          <cell r="DG60">
            <v>955692.22205128439</v>
          </cell>
          <cell r="DH60">
            <v>1176026.6805128218</v>
          </cell>
          <cell r="DI60">
            <v>1156245.5245299155</v>
          </cell>
          <cell r="DJ60">
            <v>1076920.3835042759</v>
          </cell>
          <cell r="DK60">
            <v>968445.17923077161</v>
          </cell>
          <cell r="DL60">
            <v>971626.93478632777</v>
          </cell>
          <cell r="DM60">
            <v>1054351.0619658153</v>
          </cell>
          <cell r="DN60">
            <v>881153.87905983068</v>
          </cell>
          <cell r="DO60">
            <v>826388.39188034437</v>
          </cell>
          <cell r="DP60">
            <v>898457.06923077046</v>
          </cell>
          <cell r="DQ60">
            <v>918328.18888889125</v>
          </cell>
          <cell r="DR60">
            <v>790633.84931624169</v>
          </cell>
          <cell r="DS60">
            <v>719090.92717948859</v>
          </cell>
          <cell r="DT60">
            <v>662591.7751282074</v>
          </cell>
          <cell r="DU60">
            <v>764115.00333333481</v>
          </cell>
          <cell r="DV60">
            <v>1109542.845811967</v>
          </cell>
          <cell r="DW60">
            <v>849560.72102564352</v>
          </cell>
          <cell r="DX60">
            <v>721055.95136752282</v>
          </cell>
          <cell r="DY60">
            <v>641970.44282051432</v>
          </cell>
          <cell r="DZ60">
            <v>606154.92059829237</v>
          </cell>
          <cell r="EA60">
            <v>546330.93863247859</v>
          </cell>
          <cell r="EB60">
            <v>552459.19538461627</v>
          </cell>
          <cell r="EC60">
            <v>575330.28794871841</v>
          </cell>
          <cell r="ED60">
            <v>545593.01102564193</v>
          </cell>
          <cell r="EE60">
            <v>618286.86487179692</v>
          </cell>
          <cell r="EF60">
            <v>1087840.7332478624</v>
          </cell>
          <cell r="EG60">
            <v>944554.75461538637</v>
          </cell>
          <cell r="EH60">
            <v>835556.9628205148</v>
          </cell>
          <cell r="EI60">
            <v>729585.86880342045</v>
          </cell>
          <cell r="EJ60">
            <v>702357.21709401906</v>
          </cell>
          <cell r="EK60">
            <v>658713.96700854891</v>
          </cell>
          <cell r="EL60">
            <v>603561.54820512945</v>
          </cell>
          <cell r="EM60">
            <v>484953.74905982992</v>
          </cell>
          <cell r="EN60">
            <v>483821.53623931721</v>
          </cell>
          <cell r="EO60">
            <v>588424.14222222276</v>
          </cell>
          <cell r="EP60">
            <v>651554.02256410324</v>
          </cell>
          <cell r="EQ60">
            <v>868694.44991453132</v>
          </cell>
        </row>
        <row r="61">
          <cell r="V61" t="str">
            <v>Pri Sales</v>
          </cell>
          <cell r="AO61">
            <v>706652.1367521357</v>
          </cell>
          <cell r="AP61">
            <v>1885379.017094007</v>
          </cell>
          <cell r="AQ61">
            <v>1874442.940170934</v>
          </cell>
          <cell r="AR61">
            <v>961424.23076923052</v>
          </cell>
          <cell r="AS61">
            <v>1742935.7692307613</v>
          </cell>
          <cell r="AT61">
            <v>1162174.5299145246</v>
          </cell>
          <cell r="AU61">
            <v>227404.641025641</v>
          </cell>
          <cell r="AV61">
            <v>849319.21367521258</v>
          </cell>
          <cell r="AW61">
            <v>2188434.290598277</v>
          </cell>
          <cell r="AX61">
            <v>1553812.0512820454</v>
          </cell>
          <cell r="AY61">
            <v>3072979.5299145174</v>
          </cell>
          <cell r="AZ61">
            <v>2164554.7692307616</v>
          </cell>
          <cell r="BA61">
            <v>1688478.0341880273</v>
          </cell>
          <cell r="BB61">
            <v>955037.43589743634</v>
          </cell>
          <cell r="BC61">
            <v>763367.23076922959</v>
          </cell>
          <cell r="BD61">
            <v>1123799.6324786278</v>
          </cell>
          <cell r="BE61">
            <v>1258684.1196581146</v>
          </cell>
          <cell r="BF61">
            <v>1092949.3076923054</v>
          </cell>
          <cell r="BG61">
            <v>491844.57264957315</v>
          </cell>
          <cell r="BH61">
            <v>3082530.1111111017</v>
          </cell>
          <cell r="BI61">
            <v>1793637.3931623853</v>
          </cell>
          <cell r="BJ61">
            <v>1572995.0341880268</v>
          </cell>
          <cell r="BK61">
            <v>1109378.5128205128</v>
          </cell>
          <cell r="BL61">
            <v>1248323.7008546996</v>
          </cell>
          <cell r="BM61">
            <v>987001.48717948538</v>
          </cell>
          <cell r="BN61">
            <v>1004950.8547008545</v>
          </cell>
          <cell r="BO61">
            <v>2544733.5470085344</v>
          </cell>
          <cell r="BP61">
            <v>1502234.9059829006</v>
          </cell>
          <cell r="BQ61">
            <v>1197687.9188034183</v>
          </cell>
          <cell r="BR61">
            <v>1382981.1880341838</v>
          </cell>
          <cell r="BS61">
            <v>988342.53846153663</v>
          </cell>
          <cell r="BT61">
            <v>2002516.2820512762</v>
          </cell>
          <cell r="BU61">
            <v>1387305.2991452941</v>
          </cell>
          <cell r="BV61">
            <v>1348681.8547008506</v>
          </cell>
          <cell r="BW61">
            <v>1573921.2136752044</v>
          </cell>
          <cell r="BX61">
            <v>1187916.0085470062</v>
          </cell>
          <cell r="BY61">
            <v>1666282.5042734959</v>
          </cell>
          <cell r="BZ61">
            <v>1741778.3076922998</v>
          </cell>
          <cell r="CA61">
            <v>1517670.0598290532</v>
          </cell>
          <cell r="CB61">
            <v>1248091.9914529875</v>
          </cell>
          <cell r="CC61">
            <v>852630.06837606675</v>
          </cell>
          <cell r="CD61">
            <v>1216624.8547008517</v>
          </cell>
          <cell r="CE61">
            <v>3072793.8803418726</v>
          </cell>
          <cell r="CF61">
            <v>1371746.3162393128</v>
          </cell>
          <cell r="CG61">
            <v>2954884.2222222122</v>
          </cell>
          <cell r="CH61">
            <v>2071914.0085469987</v>
          </cell>
          <cell r="CI61">
            <v>1781708.8760683672</v>
          </cell>
          <cell r="CJ61">
            <v>1550349.713675207</v>
          </cell>
          <cell r="CK61">
            <v>1375002.683760674</v>
          </cell>
          <cell r="CL61">
            <v>1559294.982905976</v>
          </cell>
          <cell r="CM61">
            <v>1213166.5470085437</v>
          </cell>
          <cell r="CN61">
            <v>980432.88888888771</v>
          </cell>
          <cell r="CO61">
            <v>643854.47008546966</v>
          </cell>
          <cell r="CP61">
            <v>2441967.9145298996</v>
          </cell>
          <cell r="CQ61">
            <v>1943425.5555555469</v>
          </cell>
          <cell r="CR61">
            <v>1532900.9145299061</v>
          </cell>
          <cell r="CS61">
            <v>781574.20512820419</v>
          </cell>
          <cell r="CT61">
            <v>300778.39316239348</v>
          </cell>
          <cell r="CU61">
            <v>2493394.3717948576</v>
          </cell>
          <cell r="CV61">
            <v>3464192.8034187895</v>
          </cell>
          <cell r="CW61">
            <v>3311124.2863247725</v>
          </cell>
          <cell r="CX61">
            <v>1621429.3034187977</v>
          </cell>
          <cell r="CY61">
            <v>1307895.5213675159</v>
          </cell>
          <cell r="CZ61">
            <v>615614.70085470064</v>
          </cell>
          <cell r="DA61">
            <v>404548.19658119668</v>
          </cell>
          <cell r="DB61">
            <v>174862.12820512828</v>
          </cell>
          <cell r="DC61">
            <v>85143.820512820515</v>
          </cell>
          <cell r="DD61">
            <v>397064.94017094013</v>
          </cell>
          <cell r="DE61">
            <v>1307472.4085470086</v>
          </cell>
          <cell r="DF61">
            <v>4338869.7777777864</v>
          </cell>
          <cell r="DG61">
            <v>6359037.0603760686</v>
          </cell>
          <cell r="DH61">
            <v>2044041.2717948749</v>
          </cell>
          <cell r="DI61">
            <v>2142985.0581196602</v>
          </cell>
          <cell r="DJ61">
            <v>1364469.3543931609</v>
          </cell>
          <cell r="DK61">
            <v>1659348.3145299153</v>
          </cell>
          <cell r="DL61">
            <v>1050993.5606837603</v>
          </cell>
          <cell r="DM61">
            <v>1951956.2837606871</v>
          </cell>
          <cell r="DN61">
            <v>2146785.066666679</v>
          </cell>
          <cell r="DO61">
            <v>1674536.8256410309</v>
          </cell>
          <cell r="DP61">
            <v>1777295.1504273538</v>
          </cell>
          <cell r="DQ61">
            <v>2219515.8205128242</v>
          </cell>
          <cell r="DR61">
            <v>2748245.6478632553</v>
          </cell>
          <cell r="DS61">
            <v>2043501.1658119718</v>
          </cell>
          <cell r="DT61">
            <v>1810898.2461538438</v>
          </cell>
          <cell r="DU61">
            <v>2897449.3914530058</v>
          </cell>
          <cell r="DV61">
            <v>3365624.6529914588</v>
          </cell>
          <cell r="DW61">
            <v>1937237.3589743634</v>
          </cell>
          <cell r="DX61">
            <v>2232545.6273504365</v>
          </cell>
          <cell r="DY61">
            <v>2073177.7829059875</v>
          </cell>
          <cell r="DZ61">
            <v>2761924.9367521429</v>
          </cell>
          <cell r="EA61">
            <v>2408465.3111111163</v>
          </cell>
          <cell r="EB61">
            <v>2050295.694017105</v>
          </cell>
          <cell r="EC61">
            <v>1889088.2948718001</v>
          </cell>
          <cell r="ED61">
            <v>1581028.4478632514</v>
          </cell>
          <cell r="EE61">
            <v>1613726.0940170945</v>
          </cell>
          <cell r="EF61">
            <v>1868822.8017094079</v>
          </cell>
          <cell r="EG61">
            <v>2021889.1076923173</v>
          </cell>
          <cell r="EH61">
            <v>3169685.3709401814</v>
          </cell>
          <cell r="EI61">
            <v>1591690.9709401741</v>
          </cell>
          <cell r="EJ61">
            <v>1517282.7282051293</v>
          </cell>
          <cell r="EK61">
            <v>1189475.0239316232</v>
          </cell>
          <cell r="EL61">
            <v>1435195.6051282096</v>
          </cell>
          <cell r="EM61">
            <v>802065.33162393211</v>
          </cell>
          <cell r="EN61">
            <v>1887925.3299145331</v>
          </cell>
          <cell r="EO61">
            <v>2878119.5760683911</v>
          </cell>
          <cell r="EP61">
            <v>2270494.452991466</v>
          </cell>
          <cell r="EQ61">
            <v>3156785.9094017111</v>
          </cell>
        </row>
        <row r="62">
          <cell r="V62" t="str">
            <v>Sec Sales</v>
          </cell>
          <cell r="AO62">
            <v>1347067.8256410144</v>
          </cell>
          <cell r="AP62">
            <v>1665942.9217093887</v>
          </cell>
          <cell r="AQ62">
            <v>1808720.1514529742</v>
          </cell>
          <cell r="AR62">
            <v>1338481.6905982837</v>
          </cell>
          <cell r="AS62">
            <v>1395543.3838461412</v>
          </cell>
          <cell r="AT62">
            <v>1374277.5987179368</v>
          </cell>
          <cell r="AU62">
            <v>585033.15905982826</v>
          </cell>
          <cell r="AV62">
            <v>1183229.2056410136</v>
          </cell>
          <cell r="AW62">
            <v>1686072.4440170799</v>
          </cell>
          <cell r="AX62">
            <v>1685274.3835897276</v>
          </cell>
          <cell r="AY62">
            <v>2038548.9318803248</v>
          </cell>
          <cell r="AZ62">
            <v>1981036.1222649456</v>
          </cell>
          <cell r="BA62">
            <v>1860388.7483760545</v>
          </cell>
          <cell r="BB62">
            <v>1203867.14200854</v>
          </cell>
          <cell r="BC62">
            <v>1166529.798974352</v>
          </cell>
          <cell r="BD62">
            <v>1258131.4370085385</v>
          </cell>
          <cell r="BE62">
            <v>1293605.3758974278</v>
          </cell>
          <cell r="BF62">
            <v>1277878.5354273394</v>
          </cell>
          <cell r="BG62">
            <v>913668.98192306934</v>
          </cell>
          <cell r="BH62">
            <v>1786311.9148717797</v>
          </cell>
          <cell r="BI62">
            <v>1860218.0793589591</v>
          </cell>
          <cell r="BJ62">
            <v>1806769.399914514</v>
          </cell>
          <cell r="BK62">
            <v>1477298.8862393054</v>
          </cell>
          <cell r="BL62">
            <v>1556468.1349572511</v>
          </cell>
          <cell r="BM62">
            <v>1253990.2697008436</v>
          </cell>
          <cell r="BN62">
            <v>1116844.2018803358</v>
          </cell>
          <cell r="BO62">
            <v>1567778.0719230645</v>
          </cell>
          <cell r="BP62">
            <v>1811575.9092307538</v>
          </cell>
          <cell r="BQ62">
            <v>1689554.5469828916</v>
          </cell>
          <cell r="BR62">
            <v>1518285.075452979</v>
          </cell>
          <cell r="BS62">
            <v>1393424.8658119559</v>
          </cell>
          <cell r="BT62">
            <v>1699436.2443162249</v>
          </cell>
          <cell r="BU62">
            <v>1568077.2054273363</v>
          </cell>
          <cell r="BV62">
            <v>1544627.0891880197</v>
          </cell>
          <cell r="BW62">
            <v>1612630.6139316121</v>
          </cell>
          <cell r="BX62">
            <v>1378490.8182905859</v>
          </cell>
          <cell r="BY62">
            <v>1976634.4864102399</v>
          </cell>
          <cell r="BZ62">
            <v>1725060.8990170825</v>
          </cell>
          <cell r="CA62">
            <v>1755581.000940158</v>
          </cell>
          <cell r="CB62">
            <v>1350919.6256837519</v>
          </cell>
          <cell r="CC62">
            <v>1076819.7807692238</v>
          </cell>
          <cell r="CD62">
            <v>1200294.9253418718</v>
          </cell>
          <cell r="CE62">
            <v>2164938.7350854538</v>
          </cell>
          <cell r="CF62">
            <v>1515363.8114102471</v>
          </cell>
          <cell r="CG62">
            <v>2413659.4447435676</v>
          </cell>
          <cell r="CH62">
            <v>2051549.7041025495</v>
          </cell>
          <cell r="CI62">
            <v>1951528.4996153715</v>
          </cell>
          <cell r="CJ62">
            <v>1921671.9887179316</v>
          </cell>
          <cell r="CK62">
            <v>1478714.7240170809</v>
          </cell>
          <cell r="CL62">
            <v>1567213.7811110963</v>
          </cell>
          <cell r="CM62">
            <v>1373187.4696581068</v>
          </cell>
          <cell r="CN62">
            <v>1333563.2953846043</v>
          </cell>
          <cell r="CO62">
            <v>1197592.1944017024</v>
          </cell>
          <cell r="CP62">
            <v>1794390.4612820367</v>
          </cell>
          <cell r="CQ62">
            <v>1631983.8664102424</v>
          </cell>
          <cell r="CR62">
            <v>1877926.8737606704</v>
          </cell>
          <cell r="CS62">
            <v>943746.4584615326</v>
          </cell>
          <cell r="CT62">
            <v>629979.22679486871</v>
          </cell>
          <cell r="CU62">
            <v>1921297.1351709233</v>
          </cell>
          <cell r="CV62">
            <v>2680389.7164529739</v>
          </cell>
          <cell r="CW62">
            <v>2911067.7303418531</v>
          </cell>
          <cell r="CX62">
            <v>2276694.5760683613</v>
          </cell>
          <cell r="CY62">
            <v>1842635.137692295</v>
          </cell>
          <cell r="CZ62">
            <v>1179602.5644871735</v>
          </cell>
          <cell r="DA62">
            <v>988786.34337606444</v>
          </cell>
          <cell r="DB62">
            <v>533810.71871794818</v>
          </cell>
          <cell r="DC62">
            <v>417671.79871794814</v>
          </cell>
          <cell r="DD62">
            <v>378839.96581196552</v>
          </cell>
          <cell r="DE62">
            <v>822976.35769230581</v>
          </cell>
          <cell r="DF62">
            <v>2518358.2959829131</v>
          </cell>
          <cell r="DG62">
            <v>5157739.6604615562</v>
          </cell>
          <cell r="DH62">
            <v>2317803.0229059942</v>
          </cell>
          <cell r="DI62">
            <v>2209973.2268376211</v>
          </cell>
          <cell r="DJ62">
            <v>1939162.2223931765</v>
          </cell>
          <cell r="DK62">
            <v>1835298.0242564236</v>
          </cell>
          <cell r="DL62">
            <v>1405076.4641025728</v>
          </cell>
          <cell r="DM62">
            <v>1673419.7385299273</v>
          </cell>
          <cell r="DN62">
            <v>1957519.9902735197</v>
          </cell>
          <cell r="DO62">
            <v>1938323.222632491</v>
          </cell>
          <cell r="DP62">
            <v>2045297.4767692399</v>
          </cell>
          <cell r="DQ62">
            <v>2019458.4657435985</v>
          </cell>
          <cell r="DR62">
            <v>2429043.0037265071</v>
          </cell>
          <cell r="DS62">
            <v>2303762.6183760855</v>
          </cell>
          <cell r="DT62">
            <v>2179566.4363760785</v>
          </cell>
          <cell r="DU62">
            <v>2315132.694974374</v>
          </cell>
          <cell r="DV62">
            <v>3013730.8740427485</v>
          </cell>
          <cell r="DW62">
            <v>2463123.6228376231</v>
          </cell>
          <cell r="DX62">
            <v>2518229.1477607051</v>
          </cell>
          <cell r="DY62">
            <v>2152796.8858461692</v>
          </cell>
          <cell r="DZ62">
            <v>2399462.866769244</v>
          </cell>
          <cell r="EA62">
            <v>2802446.2865299233</v>
          </cell>
          <cell r="EB62">
            <v>2439845.0539829223</v>
          </cell>
          <cell r="EC62">
            <v>2015986.2558461693</v>
          </cell>
          <cell r="ED62">
            <v>1851648.2659316377</v>
          </cell>
          <cell r="EE62">
            <v>1881507.5784273688</v>
          </cell>
          <cell r="EF62">
            <v>1865279.7831453159</v>
          </cell>
          <cell r="EG62">
            <v>1812528.341418816</v>
          </cell>
          <cell r="EH62">
            <v>2272025.0822906098</v>
          </cell>
          <cell r="EI62">
            <v>1949172.2390598427</v>
          </cell>
          <cell r="EJ62">
            <v>1811730.5806154008</v>
          </cell>
          <cell r="EK62">
            <v>1556948.4430598419</v>
          </cell>
          <cell r="EL62">
            <v>1513000.4186153999</v>
          </cell>
          <cell r="EM62">
            <v>1515725.3520683888</v>
          </cell>
          <cell r="EN62">
            <v>1563502.7012307793</v>
          </cell>
          <cell r="EO62">
            <v>2346608.1911111302</v>
          </cell>
          <cell r="EP62">
            <v>2034283.0540683961</v>
          </cell>
          <cell r="EQ62">
            <v>2748369.6962393406</v>
          </cell>
        </row>
        <row r="63">
          <cell r="V63" t="str">
            <v>Wk End Stock</v>
          </cell>
          <cell r="AO63">
            <v>2657473.3543589259</v>
          </cell>
          <cell r="AP63">
            <v>2989589.8796580606</v>
          </cell>
          <cell r="AQ63">
            <v>3059004.4504272984</v>
          </cell>
          <cell r="AR63">
            <v>2138629.3239315911</v>
          </cell>
          <cell r="AS63">
            <v>3145590.9999144855</v>
          </cell>
          <cell r="AT63">
            <v>2331345.4893162115</v>
          </cell>
          <cell r="AU63">
            <v>2712951.2399999606</v>
          </cell>
          <cell r="AV63">
            <v>2417009.462649534</v>
          </cell>
          <cell r="AW63">
            <v>2977041.8135042265</v>
          </cell>
          <cell r="AX63">
            <v>2843029.7461538101</v>
          </cell>
          <cell r="AY63">
            <v>3770252.640341837</v>
          </cell>
          <cell r="AZ63">
            <v>3904879.4753418355</v>
          </cell>
          <cell r="BA63">
            <v>3815618.7440597815</v>
          </cell>
          <cell r="BB63">
            <v>3632441.126837559</v>
          </cell>
          <cell r="BC63">
            <v>3220221.3834187621</v>
          </cell>
          <cell r="BD63">
            <v>3093339.9243589393</v>
          </cell>
          <cell r="BE63">
            <v>3110748.1617093622</v>
          </cell>
          <cell r="BF63">
            <v>3061175.6108973883</v>
          </cell>
          <cell r="BG63">
            <v>2522028.1930768839</v>
          </cell>
          <cell r="BH63">
            <v>4067039.7675213157</v>
          </cell>
          <cell r="BI63">
            <v>4086171.2471366948</v>
          </cell>
          <cell r="BJ63">
            <v>3922538.6442307094</v>
          </cell>
          <cell r="BK63">
            <v>3606830.8392734439</v>
          </cell>
          <cell r="BL63">
            <v>3291599.5002136179</v>
          </cell>
          <cell r="BM63">
            <v>3268130.5168375601</v>
          </cell>
          <cell r="BN63">
            <v>3121205.1824785853</v>
          </cell>
          <cell r="BO63">
            <v>4002254.5122649074</v>
          </cell>
          <cell r="BP63">
            <v>3718415.8808119157</v>
          </cell>
          <cell r="BQ63">
            <v>3468204.2941708942</v>
          </cell>
          <cell r="BR63">
            <v>3377080.702521319</v>
          </cell>
          <cell r="BS63">
            <v>2916212.3452563691</v>
          </cell>
          <cell r="BT63">
            <v>3251912.375726446</v>
          </cell>
          <cell r="BU63">
            <v>3023631.8307264522</v>
          </cell>
          <cell r="BV63">
            <v>2818886.9723076485</v>
          </cell>
          <cell r="BW63">
            <v>2767800.362649532</v>
          </cell>
          <cell r="BX63">
            <v>2597791.9546153415</v>
          </cell>
          <cell r="BY63">
            <v>2308622.2602563826</v>
          </cell>
          <cell r="BZ63">
            <v>2319252.3270512489</v>
          </cell>
          <cell r="CA63">
            <v>2071171.9756837327</v>
          </cell>
          <cell r="CB63">
            <v>1732182.8166666457</v>
          </cell>
          <cell r="CC63">
            <v>1813370.6648290306</v>
          </cell>
          <cell r="CD63">
            <v>1984838.1713247548</v>
          </cell>
          <cell r="CE63">
            <v>3033683.2158119259</v>
          </cell>
          <cell r="CF63">
            <v>2411127.3243589425</v>
          </cell>
          <cell r="CG63">
            <v>3379415.1274785781</v>
          </cell>
          <cell r="CH63">
            <v>3481352.7558973879</v>
          </cell>
          <cell r="CI63">
            <v>3339372.3460255973</v>
          </cell>
          <cell r="CJ63">
            <v>2915878.8060255959</v>
          </cell>
          <cell r="CK63">
            <v>2859598.6439743163</v>
          </cell>
          <cell r="CL63">
            <v>2880616.8756837137</v>
          </cell>
          <cell r="CM63">
            <v>2716983.7051709024</v>
          </cell>
          <cell r="CN63">
            <v>2436562.4952136418</v>
          </cell>
          <cell r="CO63">
            <v>1853352.023034157</v>
          </cell>
          <cell r="CP63">
            <v>2539295.8138888553</v>
          </cell>
          <cell r="CQ63">
            <v>2885755.0703418292</v>
          </cell>
          <cell r="CR63">
            <v>2542859.4049144983</v>
          </cell>
          <cell r="CS63">
            <v>2483329.0575640732</v>
          </cell>
          <cell r="CT63">
            <v>2196321.6799145015</v>
          </cell>
          <cell r="CU63">
            <v>2821767.4977350086</v>
          </cell>
          <cell r="CV63">
            <v>3660780.0804273062</v>
          </cell>
          <cell r="CW63">
            <v>4156143.7475213096</v>
          </cell>
          <cell r="CX63">
            <v>3446303.816752092</v>
          </cell>
          <cell r="CY63">
            <v>3029490.9157691915</v>
          </cell>
          <cell r="CZ63">
            <v>2444972.492307663</v>
          </cell>
          <cell r="DA63">
            <v>1904480.8194444182</v>
          </cell>
          <cell r="DB63">
            <v>1570326.0451709211</v>
          </cell>
          <cell r="DC63">
            <v>1292093.4002991293</v>
          </cell>
          <cell r="DD63">
            <v>1273239.2635469902</v>
          </cell>
          <cell r="DE63">
            <v>1792732.3460256231</v>
          </cell>
          <cell r="DF63">
            <v>3572519.4303845959</v>
          </cell>
          <cell r="DG63">
            <v>4784455.7871367624</v>
          </cell>
          <cell r="DH63">
            <v>4641860.0625213757</v>
          </cell>
          <cell r="DI63">
            <v>4457387.2835470224</v>
          </cell>
          <cell r="DJ63">
            <v>4086770.2463162183</v>
          </cell>
          <cell r="DK63">
            <v>3562176.7978717908</v>
          </cell>
          <cell r="DL63">
            <v>3489359.1841965639</v>
          </cell>
          <cell r="DM63">
            <v>3814385.0388290384</v>
          </cell>
          <cell r="DN63">
            <v>4010250.8066752036</v>
          </cell>
          <cell r="DO63">
            <v>3862768.7002820373</v>
          </cell>
          <cell r="DP63">
            <v>3566176.879512806</v>
          </cell>
          <cell r="DQ63">
            <v>3772585.3488119543</v>
          </cell>
          <cell r="DR63">
            <v>4104436.1331538246</v>
          </cell>
          <cell r="DS63">
            <v>3956682.3927264726</v>
          </cell>
          <cell r="DT63">
            <v>3627019.2238717726</v>
          </cell>
          <cell r="DU63">
            <v>4363830.0571025414</v>
          </cell>
          <cell r="DV63">
            <v>4534129.0922392951</v>
          </cell>
          <cell r="DW63">
            <v>3999129.5753846033</v>
          </cell>
          <cell r="DX63">
            <v>3777216.5946324663</v>
          </cell>
          <cell r="DY63">
            <v>3709162.3466495597</v>
          </cell>
          <cell r="DZ63">
            <v>4062071.9221025645</v>
          </cell>
          <cell r="EA63">
            <v>3781811.0703247767</v>
          </cell>
          <cell r="EB63">
            <v>3367122.6881367513</v>
          </cell>
          <cell r="EC63">
            <v>3267305.2169059729</v>
          </cell>
          <cell r="ED63">
            <v>3086231.7108546942</v>
          </cell>
          <cell r="EE63">
            <v>2859260.3125641085</v>
          </cell>
          <cell r="EF63">
            <v>2875258.7148717949</v>
          </cell>
          <cell r="EG63">
            <v>3095599.034974358</v>
          </cell>
          <cell r="EH63">
            <v>3953064.1627692319</v>
          </cell>
          <cell r="EI63">
            <v>3668185.2834359044</v>
          </cell>
          <cell r="EJ63">
            <v>3488274.3481196621</v>
          </cell>
          <cell r="EK63">
            <v>3167524.8349743625</v>
          </cell>
          <cell r="EL63">
            <v>3122312.0990940253</v>
          </cell>
          <cell r="EM63">
            <v>2480458.864974366</v>
          </cell>
          <cell r="EN63">
            <v>2865918.9534871751</v>
          </cell>
          <cell r="EO63">
            <v>3436713.2683589831</v>
          </cell>
          <cell r="EP63">
            <v>3654537.2818119712</v>
          </cell>
          <cell r="EQ63">
            <v>4180933.8693333431</v>
          </cell>
        </row>
        <row r="64">
          <cell r="V64" t="str">
            <v>Pri Sales</v>
          </cell>
          <cell r="AO64">
            <v>224703.4188034187</v>
          </cell>
          <cell r="AP64">
            <v>343585.05982906022</v>
          </cell>
          <cell r="AQ64">
            <v>544550.41025640967</v>
          </cell>
          <cell r="AR64">
            <v>323944.5811965813</v>
          </cell>
          <cell r="AS64">
            <v>553558.32478632452</v>
          </cell>
          <cell r="AT64">
            <v>354208.27350427321</v>
          </cell>
          <cell r="AU64">
            <v>160078.70085470096</v>
          </cell>
          <cell r="AV64">
            <v>339541.9145299145</v>
          </cell>
          <cell r="AW64">
            <v>574001.60683760617</v>
          </cell>
          <cell r="AX64">
            <v>445573.67521367501</v>
          </cell>
          <cell r="AY64">
            <v>344205.57264957216</v>
          </cell>
          <cell r="AZ64">
            <v>775423.3162393173</v>
          </cell>
          <cell r="BA64">
            <v>1240199.3162393174</v>
          </cell>
          <cell r="BB64">
            <v>469494.15384615329</v>
          </cell>
          <cell r="BC64">
            <v>362736.88888888847</v>
          </cell>
          <cell r="BD64">
            <v>381980.06837606826</v>
          </cell>
          <cell r="BE64">
            <v>565185.36752136727</v>
          </cell>
          <cell r="BF64">
            <v>513693.43589743576</v>
          </cell>
          <cell r="BG64">
            <v>184720.27350427353</v>
          </cell>
          <cell r="BH64">
            <v>882221.6068376078</v>
          </cell>
          <cell r="BI64">
            <v>700549.67521367455</v>
          </cell>
          <cell r="BJ64">
            <v>759780.23931623891</v>
          </cell>
          <cell r="BK64">
            <v>1192732.1025641009</v>
          </cell>
          <cell r="BL64">
            <v>870137.98290598288</v>
          </cell>
          <cell r="BM64">
            <v>626588.34188034141</v>
          </cell>
          <cell r="BN64">
            <v>525612.78632478626</v>
          </cell>
          <cell r="BO64">
            <v>381788.41025641031</v>
          </cell>
          <cell r="BP64">
            <v>462019.48717948707</v>
          </cell>
          <cell r="BQ64">
            <v>490923.04273504234</v>
          </cell>
          <cell r="BR64">
            <v>697975.41880341875</v>
          </cell>
          <cell r="BS64">
            <v>583666.3589743583</v>
          </cell>
          <cell r="BT64">
            <v>783463.79487179546</v>
          </cell>
          <cell r="BU64">
            <v>513547.48717948771</v>
          </cell>
          <cell r="BV64">
            <v>489289.36752136756</v>
          </cell>
          <cell r="BW64">
            <v>600468.20512820571</v>
          </cell>
          <cell r="BX64">
            <v>401310.22222222202</v>
          </cell>
          <cell r="BY64">
            <v>1743169.6581196629</v>
          </cell>
          <cell r="BZ64">
            <v>692344.99145299196</v>
          </cell>
          <cell r="CA64">
            <v>399694.66666666663</v>
          </cell>
          <cell r="CB64">
            <v>466911.21367521305</v>
          </cell>
          <cell r="CC64">
            <v>249326.66666666663</v>
          </cell>
          <cell r="CD64">
            <v>514442.08547008527</v>
          </cell>
          <cell r="CE64">
            <v>480473.29914529907</v>
          </cell>
          <cell r="CF64">
            <v>310693.05982906022</v>
          </cell>
          <cell r="CG64">
            <v>423067.28205128195</v>
          </cell>
          <cell r="CH64">
            <v>420895.55555555521</v>
          </cell>
          <cell r="CI64">
            <v>388103.86324786342</v>
          </cell>
          <cell r="CJ64">
            <v>337661.6752136749</v>
          </cell>
          <cell r="CK64">
            <v>367706.358974359</v>
          </cell>
          <cell r="CL64">
            <v>326874.01709401706</v>
          </cell>
          <cell r="CM64">
            <v>673964</v>
          </cell>
          <cell r="CN64">
            <v>869033.40170940128</v>
          </cell>
          <cell r="CO64">
            <v>247592.61538461543</v>
          </cell>
          <cell r="CP64">
            <v>976872.61538461572</v>
          </cell>
          <cell r="CQ64">
            <v>634774.29059829039</v>
          </cell>
          <cell r="CR64">
            <v>466801.09401709354</v>
          </cell>
          <cell r="CS64">
            <v>194047.38461538483</v>
          </cell>
          <cell r="CT64">
            <v>142774.56410256418</v>
          </cell>
          <cell r="CU64">
            <v>349242.94017093966</v>
          </cell>
          <cell r="CV64">
            <v>407926.61538461508</v>
          </cell>
          <cell r="CW64">
            <v>545398.15384615422</v>
          </cell>
          <cell r="CX64">
            <v>439968.7521367516</v>
          </cell>
          <cell r="CY64">
            <v>443529.16239316249</v>
          </cell>
          <cell r="CZ64">
            <v>297021.67521367513</v>
          </cell>
          <cell r="DA64">
            <v>274251.14529914549</v>
          </cell>
          <cell r="DB64">
            <v>118498.39316239321</v>
          </cell>
          <cell r="DC64">
            <v>48151.384615384573</v>
          </cell>
          <cell r="DD64">
            <v>42173.504273504252</v>
          </cell>
          <cell r="DE64">
            <v>1250189.6410256443</v>
          </cell>
          <cell r="DF64">
            <v>1131434.6666666698</v>
          </cell>
          <cell r="DG64">
            <v>1598369.1965812042</v>
          </cell>
          <cell r="DH64">
            <v>835277.67521367513</v>
          </cell>
          <cell r="DI64">
            <v>592608.27350427327</v>
          </cell>
          <cell r="DJ64">
            <v>302340.71794871765</v>
          </cell>
          <cell r="DK64">
            <v>753206.15384615597</v>
          </cell>
          <cell r="DL64">
            <v>535401.36752136704</v>
          </cell>
          <cell r="DM64">
            <v>485376.13675213646</v>
          </cell>
          <cell r="DN64">
            <v>527772.99145299103</v>
          </cell>
          <cell r="DO64">
            <v>544607.28205128084</v>
          </cell>
          <cell r="DP64">
            <v>624547.62393162469</v>
          </cell>
          <cell r="DQ64">
            <v>945221.26495726686</v>
          </cell>
          <cell r="DR64">
            <v>1272412.9230769256</v>
          </cell>
          <cell r="DS64">
            <v>674925.88034188084</v>
          </cell>
          <cell r="DT64">
            <v>613125.91452991404</v>
          </cell>
          <cell r="DU64">
            <v>531803.82905982842</v>
          </cell>
          <cell r="DV64">
            <v>651282.7692307696</v>
          </cell>
          <cell r="DW64">
            <v>544364.85470085416</v>
          </cell>
          <cell r="DX64">
            <v>750501.74358974374</v>
          </cell>
          <cell r="DY64">
            <v>679521.23076923203</v>
          </cell>
          <cell r="DZ64">
            <v>919890.05128205323</v>
          </cell>
          <cell r="EA64">
            <v>797136.2735042742</v>
          </cell>
          <cell r="EB64">
            <v>860367.24786324985</v>
          </cell>
          <cell r="EC64">
            <v>1143841.1965811988</v>
          </cell>
          <cell r="ED64">
            <v>593488.75213675201</v>
          </cell>
          <cell r="EE64">
            <v>521341.19658119645</v>
          </cell>
          <cell r="EF64">
            <v>454744.8205128198</v>
          </cell>
          <cell r="EG64">
            <v>431722.87179487146</v>
          </cell>
          <cell r="EH64">
            <v>481831.89743589645</v>
          </cell>
          <cell r="EI64">
            <v>345393.94871794793</v>
          </cell>
          <cell r="EJ64">
            <v>492176.06837606791</v>
          </cell>
          <cell r="EK64">
            <v>499568.51282051223</v>
          </cell>
          <cell r="EL64">
            <v>615189.12820512825</v>
          </cell>
          <cell r="EM64">
            <v>230800.51282051284</v>
          </cell>
          <cell r="EN64">
            <v>671643.58974359056</v>
          </cell>
          <cell r="EO64">
            <v>932384.2735042735</v>
          </cell>
          <cell r="EP64">
            <v>474828.64957264921</v>
          </cell>
          <cell r="EQ64">
            <v>447627.31623931567</v>
          </cell>
        </row>
        <row r="65">
          <cell r="V65" t="str">
            <v>Sec Sales</v>
          </cell>
          <cell r="AO65">
            <v>322965.50735042751</v>
          </cell>
          <cell r="AP65">
            <v>391722.64102564153</v>
          </cell>
          <cell r="AQ65">
            <v>422606.71794871829</v>
          </cell>
          <cell r="AR65">
            <v>342115.51282051322</v>
          </cell>
          <cell r="AS65">
            <v>550751.81025641086</v>
          </cell>
          <cell r="AT65">
            <v>371183.52991453063</v>
          </cell>
          <cell r="AU65">
            <v>204314.73504273515</v>
          </cell>
          <cell r="AV65">
            <v>348216.65811965876</v>
          </cell>
          <cell r="AW65">
            <v>483644.69230769278</v>
          </cell>
          <cell r="AX65">
            <v>509171.5384615392</v>
          </cell>
          <cell r="AY65">
            <v>468613.4153846149</v>
          </cell>
          <cell r="AZ65">
            <v>503622.48205128231</v>
          </cell>
          <cell r="BA65">
            <v>726811.1675213686</v>
          </cell>
          <cell r="BB65">
            <v>562798.95213675254</v>
          </cell>
          <cell r="BC65">
            <v>516749.13538461586</v>
          </cell>
          <cell r="BD65">
            <v>452847.35897435929</v>
          </cell>
          <cell r="BE65">
            <v>531455.69538461545</v>
          </cell>
          <cell r="BF65">
            <v>574252.30769230868</v>
          </cell>
          <cell r="BG65">
            <v>388175.23623931641</v>
          </cell>
          <cell r="BH65">
            <v>579190.00000000105</v>
          </cell>
          <cell r="BI65">
            <v>705328.2280341899</v>
          </cell>
          <cell r="BJ65">
            <v>819111.84615384892</v>
          </cell>
          <cell r="BK65">
            <v>779201.61538461689</v>
          </cell>
          <cell r="BL65">
            <v>728471.99145299266</v>
          </cell>
          <cell r="BM65">
            <v>670016.69743589871</v>
          </cell>
          <cell r="BN65">
            <v>609794.64376068488</v>
          </cell>
          <cell r="BO65">
            <v>572373.28444444493</v>
          </cell>
          <cell r="BP65">
            <v>562708.39555555687</v>
          </cell>
          <cell r="BQ65">
            <v>633996.16584615561</v>
          </cell>
          <cell r="BR65">
            <v>666867.04851282155</v>
          </cell>
          <cell r="BS65">
            <v>707406.97538461594</v>
          </cell>
          <cell r="BT65">
            <v>751468.98752136796</v>
          </cell>
          <cell r="BU65">
            <v>658452.44974359055</v>
          </cell>
          <cell r="BV65">
            <v>571606.63658119831</v>
          </cell>
          <cell r="BW65">
            <v>597889.10017094214</v>
          </cell>
          <cell r="BX65">
            <v>603662.58632478782</v>
          </cell>
          <cell r="BY65">
            <v>1015858.9969230784</v>
          </cell>
          <cell r="BZ65">
            <v>866111.53538461763</v>
          </cell>
          <cell r="CA65">
            <v>690844.54769231018</v>
          </cell>
          <cell r="CB65">
            <v>599481.85230769357</v>
          </cell>
          <cell r="CC65">
            <v>416771.34085470194</v>
          </cell>
          <cell r="CD65">
            <v>459217.69230769371</v>
          </cell>
          <cell r="CE65">
            <v>434242.97094017162</v>
          </cell>
          <cell r="CF65">
            <v>444993.14803418884</v>
          </cell>
          <cell r="CG65">
            <v>489298.52478632604</v>
          </cell>
          <cell r="CH65">
            <v>438454.75384615472</v>
          </cell>
          <cell r="CI65">
            <v>413071.25606837677</v>
          </cell>
          <cell r="CJ65">
            <v>396638.95692307752</v>
          </cell>
          <cell r="CK65">
            <v>332114.74666666752</v>
          </cell>
          <cell r="CL65">
            <v>387415.75111111195</v>
          </cell>
          <cell r="CM65">
            <v>459052.28478632588</v>
          </cell>
          <cell r="CN65">
            <v>623950.78632478742</v>
          </cell>
          <cell r="CO65">
            <v>519682.41846153914</v>
          </cell>
          <cell r="CP65">
            <v>676924.6830769243</v>
          </cell>
          <cell r="CQ65">
            <v>659224.62735042803</v>
          </cell>
          <cell r="CR65">
            <v>571010.57299145381</v>
          </cell>
          <cell r="CS65">
            <v>296077.01367521397</v>
          </cell>
          <cell r="CT65">
            <v>272899.9384615391</v>
          </cell>
          <cell r="CU65">
            <v>454860.17675213784</v>
          </cell>
          <cell r="CV65">
            <v>421671.69470085617</v>
          </cell>
          <cell r="CW65">
            <v>521417.84547008667</v>
          </cell>
          <cell r="CX65">
            <v>505279.95692307781</v>
          </cell>
          <cell r="CY65">
            <v>479333.51076923159</v>
          </cell>
          <cell r="CZ65">
            <v>352617.30905982992</v>
          </cell>
          <cell r="DA65">
            <v>318143.94974359061</v>
          </cell>
          <cell r="DB65">
            <v>242554.77948717994</v>
          </cell>
          <cell r="DC65">
            <v>230711.34735042785</v>
          </cell>
          <cell r="DD65">
            <v>157783.35897435917</v>
          </cell>
          <cell r="DE65">
            <v>465918.33333333326</v>
          </cell>
          <cell r="DF65">
            <v>907060.54700854956</v>
          </cell>
          <cell r="DG65">
            <v>1441114.76581197</v>
          </cell>
          <cell r="DH65">
            <v>682550.39658119727</v>
          </cell>
          <cell r="DI65">
            <v>723918.83418803569</v>
          </cell>
          <cell r="DJ65">
            <v>621217.67521367536</v>
          </cell>
          <cell r="DK65">
            <v>578759.66222222231</v>
          </cell>
          <cell r="DL65">
            <v>657411.01538461586</v>
          </cell>
          <cell r="DM65">
            <v>540285.61196581007</v>
          </cell>
          <cell r="DN65">
            <v>654919.43931623979</v>
          </cell>
          <cell r="DO65">
            <v>630022.57606837689</v>
          </cell>
          <cell r="DP65">
            <v>588713.48273504304</v>
          </cell>
          <cell r="DQ65">
            <v>753351.92888889089</v>
          </cell>
          <cell r="DR65">
            <v>957747.31965812191</v>
          </cell>
          <cell r="DS65">
            <v>929439.1435897476</v>
          </cell>
          <cell r="DT65">
            <v>773944.54358974472</v>
          </cell>
          <cell r="DU65">
            <v>771847.07076923351</v>
          </cell>
          <cell r="DV65">
            <v>688420.29504273715</v>
          </cell>
          <cell r="DW65">
            <v>613276.53675213759</v>
          </cell>
          <cell r="DX65">
            <v>822075.61982906214</v>
          </cell>
          <cell r="DY65">
            <v>660074.48478632583</v>
          </cell>
          <cell r="DZ65">
            <v>734256.23589743813</v>
          </cell>
          <cell r="EA65">
            <v>929663.01914530189</v>
          </cell>
          <cell r="EB65">
            <v>796009.82393162663</v>
          </cell>
          <cell r="EC65">
            <v>920977.13606837834</v>
          </cell>
          <cell r="ED65">
            <v>684071.67521367653</v>
          </cell>
          <cell r="EE65">
            <v>729099.504273506</v>
          </cell>
          <cell r="EF65">
            <v>523127.7470085455</v>
          </cell>
          <cell r="EG65">
            <v>550504.86324786278</v>
          </cell>
          <cell r="EH65">
            <v>510683.67179487029</v>
          </cell>
          <cell r="EI65">
            <v>410838.09743589599</v>
          </cell>
          <cell r="EJ65">
            <v>482906.93401709251</v>
          </cell>
          <cell r="EK65">
            <v>514352.98153846001</v>
          </cell>
          <cell r="EL65">
            <v>553294.07350427273</v>
          </cell>
          <cell r="EM65">
            <v>538131.83760683681</v>
          </cell>
          <cell r="EN65">
            <v>545729.46256410214</v>
          </cell>
          <cell r="EO65">
            <v>652096.18119658181</v>
          </cell>
          <cell r="EP65">
            <v>565553.81367521267</v>
          </cell>
          <cell r="EQ65">
            <v>548828.55965811783</v>
          </cell>
        </row>
        <row r="66">
          <cell r="V66" t="str">
            <v>Wk End Stock</v>
          </cell>
          <cell r="AO66">
            <v>676665.15384615585</v>
          </cell>
          <cell r="AP66">
            <v>663846.64102564158</v>
          </cell>
          <cell r="AQ66">
            <v>786411.08547008631</v>
          </cell>
          <cell r="AR66">
            <v>686576.34188034327</v>
          </cell>
          <cell r="AS66">
            <v>761409.11282051401</v>
          </cell>
          <cell r="AT66">
            <v>588224.89743589796</v>
          </cell>
          <cell r="AU66">
            <v>711551.121367521</v>
          </cell>
          <cell r="AV66">
            <v>704573.80512820533</v>
          </cell>
          <cell r="AW66">
            <v>796582.65128205309</v>
          </cell>
          <cell r="AX66">
            <v>744794.42905982933</v>
          </cell>
          <cell r="AY66">
            <v>631812.945299146</v>
          </cell>
          <cell r="AZ66">
            <v>913178.36068376212</v>
          </cell>
          <cell r="BA66">
            <v>1413515.6376068383</v>
          </cell>
          <cell r="BB66">
            <v>1292876.9589743612</v>
          </cell>
          <cell r="BC66">
            <v>1129829.396239318</v>
          </cell>
          <cell r="BD66">
            <v>1050155.0287179495</v>
          </cell>
          <cell r="BE66">
            <v>1088767.4017094038</v>
          </cell>
          <cell r="BF66">
            <v>1115740.6666666677</v>
          </cell>
          <cell r="BG66">
            <v>906061.43042735104</v>
          </cell>
          <cell r="BH66">
            <v>1248428.2167521412</v>
          </cell>
          <cell r="BI66">
            <v>1241614.3476923101</v>
          </cell>
          <cell r="BJ66">
            <v>1173229.2365811984</v>
          </cell>
          <cell r="BK66">
            <v>1606080.5100854768</v>
          </cell>
          <cell r="BL66">
            <v>1708393.0741880387</v>
          </cell>
          <cell r="BM66">
            <v>1721539.846837614</v>
          </cell>
          <cell r="BN66">
            <v>1646247.3227350481</v>
          </cell>
          <cell r="BO66">
            <v>1369261.7989743643</v>
          </cell>
          <cell r="BP66">
            <v>1332038.531623937</v>
          </cell>
          <cell r="BQ66">
            <v>1259792.4468034245</v>
          </cell>
          <cell r="BR66">
            <v>1287346.9323076981</v>
          </cell>
          <cell r="BS66">
            <v>1174649.187692309</v>
          </cell>
          <cell r="BT66">
            <v>1239444.6104273556</v>
          </cell>
          <cell r="BU66">
            <v>1088233.2205128213</v>
          </cell>
          <cell r="BV66">
            <v>1014239.301880343</v>
          </cell>
          <cell r="BW66">
            <v>1044261.7572649578</v>
          </cell>
          <cell r="BX66">
            <v>858327.99145299336</v>
          </cell>
          <cell r="BY66">
            <v>1621231.9517948756</v>
          </cell>
          <cell r="BZ66">
            <v>1452119.9035897497</v>
          </cell>
          <cell r="CA66">
            <v>1105964.6208547025</v>
          </cell>
          <cell r="CB66">
            <v>873258.18735042808</v>
          </cell>
          <cell r="CC66">
            <v>840985.9234188043</v>
          </cell>
          <cell r="CD66">
            <v>921758.98598290817</v>
          </cell>
          <cell r="CE66">
            <v>992470.20752137084</v>
          </cell>
          <cell r="CF66">
            <v>795717.57230769377</v>
          </cell>
          <cell r="CG66">
            <v>847199.81675213866</v>
          </cell>
          <cell r="CH66">
            <v>848733.21333333512</v>
          </cell>
          <cell r="CI66">
            <v>815780.11111111345</v>
          </cell>
          <cell r="CJ66">
            <v>774369.49128205248</v>
          </cell>
          <cell r="CK66">
            <v>817992.41982906137</v>
          </cell>
          <cell r="CL66">
            <v>744335.91658119834</v>
          </cell>
          <cell r="CM66">
            <v>961410.60615384753</v>
          </cell>
          <cell r="CN66">
            <v>1247398.1788034227</v>
          </cell>
          <cell r="CO66">
            <v>949112.10632478911</v>
          </cell>
          <cell r="CP66">
            <v>1222310.0557264984</v>
          </cell>
          <cell r="CQ66">
            <v>1253713.8728205166</v>
          </cell>
          <cell r="CR66">
            <v>1139355.7271794903</v>
          </cell>
          <cell r="CS66">
            <v>1051640.5418803436</v>
          </cell>
          <cell r="CT66">
            <v>973207.06495726795</v>
          </cell>
          <cell r="CU66">
            <v>888115.29846153955</v>
          </cell>
          <cell r="CV66">
            <v>862778.01319658302</v>
          </cell>
          <cell r="CW66">
            <v>947026.64717948961</v>
          </cell>
          <cell r="CX66">
            <v>897467.78427350614</v>
          </cell>
          <cell r="CY66">
            <v>881428.6218803454</v>
          </cell>
          <cell r="CZ66">
            <v>792265.84273504571</v>
          </cell>
          <cell r="DA66">
            <v>775345.47863248189</v>
          </cell>
          <cell r="DB66">
            <v>637635.86153846397</v>
          </cell>
          <cell r="DC66">
            <v>530145.84752136818</v>
          </cell>
          <cell r="DD66">
            <v>404300.64239316341</v>
          </cell>
          <cell r="DE66">
            <v>1240776.0249572732</v>
          </cell>
          <cell r="DF66">
            <v>1357982.8027350514</v>
          </cell>
          <cell r="DG66">
            <v>1410955.7976068414</v>
          </cell>
          <cell r="DH66">
            <v>1549439.2950427397</v>
          </cell>
          <cell r="DI66">
            <v>1409052.4266666705</v>
          </cell>
          <cell r="DJ66">
            <v>1265337.9651282111</v>
          </cell>
          <cell r="DK66">
            <v>1343759.0208547057</v>
          </cell>
          <cell r="DL66">
            <v>1330284.6721367573</v>
          </cell>
          <cell r="DM66">
            <v>1309820.769572655</v>
          </cell>
          <cell r="DN66">
            <v>1162476.6294017136</v>
          </cell>
          <cell r="DO66">
            <v>1111540.9251282094</v>
          </cell>
          <cell r="DP66">
            <v>1139832.1630769253</v>
          </cell>
          <cell r="DQ66">
            <v>1370001.2256410304</v>
          </cell>
          <cell r="DR66">
            <v>1672366.1764102674</v>
          </cell>
          <cell r="DS66">
            <v>1518112.9094017167</v>
          </cell>
          <cell r="DT66">
            <v>1366147.0666666729</v>
          </cell>
          <cell r="DU66">
            <v>1241932.7476923123</v>
          </cell>
          <cell r="DV66">
            <v>1134939.7473504322</v>
          </cell>
          <cell r="DW66">
            <v>1071788.9541880384</v>
          </cell>
          <cell r="DX66">
            <v>1003703.4198290631</v>
          </cell>
          <cell r="DY66">
            <v>1033144.7316239367</v>
          </cell>
          <cell r="DZ66">
            <v>1233031.6324786381</v>
          </cell>
          <cell r="EA66">
            <v>1117212.4218803472</v>
          </cell>
          <cell r="EB66">
            <v>1192757.982564107</v>
          </cell>
          <cell r="EC66">
            <v>1376889.815384621</v>
          </cell>
          <cell r="ED66">
            <v>1299472.7042735107</v>
          </cell>
          <cell r="EE66">
            <v>1116469.6102564146</v>
          </cell>
          <cell r="EF66">
            <v>1089952.8717948762</v>
          </cell>
          <cell r="EG66">
            <v>989989.03418803844</v>
          </cell>
          <cell r="EH66">
            <v>975609.4276923117</v>
          </cell>
          <cell r="EI66">
            <v>947947.87726495904</v>
          </cell>
          <cell r="EJ66">
            <v>972831.80649572948</v>
          </cell>
          <cell r="EK66">
            <v>1010127.3377777805</v>
          </cell>
          <cell r="EL66">
            <v>1087811.6232478672</v>
          </cell>
          <cell r="EM66">
            <v>794496.96512820746</v>
          </cell>
          <cell r="EN66">
            <v>946763.66495726898</v>
          </cell>
          <cell r="EO66">
            <v>1235308.5606837636</v>
          </cell>
          <cell r="EP66">
            <v>1159329.9401709433</v>
          </cell>
          <cell r="EQ66">
            <v>1093505.2095726538</v>
          </cell>
        </row>
        <row r="67">
          <cell r="V67" t="str">
            <v>Pri Sales</v>
          </cell>
          <cell r="AO67">
            <v>484334.71794871823</v>
          </cell>
          <cell r="AP67">
            <v>1243777.9658119674</v>
          </cell>
          <cell r="AQ67">
            <v>1070191.17948718</v>
          </cell>
          <cell r="AR67">
            <v>1006482.1282051305</v>
          </cell>
          <cell r="AS67">
            <v>1500413.9572649542</v>
          </cell>
          <cell r="AT67">
            <v>1081359.8290598297</v>
          </cell>
          <cell r="AU67">
            <v>417128.0341880343</v>
          </cell>
          <cell r="AV67">
            <v>1175011.0170940165</v>
          </cell>
          <cell r="AW67">
            <v>2127708.9615384615</v>
          </cell>
          <cell r="AX67">
            <v>1738594.0512820494</v>
          </cell>
          <cell r="AY67">
            <v>1559017.3931623909</v>
          </cell>
          <cell r="AZ67">
            <v>1195224.9572649542</v>
          </cell>
          <cell r="BA67">
            <v>1260605.153846151</v>
          </cell>
          <cell r="BB67">
            <v>1194526.8717948699</v>
          </cell>
          <cell r="BC67">
            <v>1491746.282051275</v>
          </cell>
          <cell r="BD67">
            <v>1550701.7521367434</v>
          </cell>
          <cell r="BE67">
            <v>1490028.7521367497</v>
          </cell>
          <cell r="BF67">
            <v>1606607.7863247856</v>
          </cell>
          <cell r="BG67">
            <v>619141.11965812021</v>
          </cell>
          <cell r="BH67">
            <v>1461854.0085470031</v>
          </cell>
          <cell r="BI67">
            <v>1523910.9487179446</v>
          </cell>
          <cell r="BJ67">
            <v>1334644.948717942</v>
          </cell>
          <cell r="BK67">
            <v>1117495.0683760664</v>
          </cell>
          <cell r="BL67">
            <v>1197821.9658119648</v>
          </cell>
          <cell r="BM67">
            <v>1269514.3504273521</v>
          </cell>
          <cell r="BN67">
            <v>810640.29059829272</v>
          </cell>
          <cell r="BO67">
            <v>915685.91452991671</v>
          </cell>
          <cell r="BP67">
            <v>1703822.3675213631</v>
          </cell>
          <cell r="BQ67">
            <v>1522778.8290598304</v>
          </cell>
          <cell r="BR67">
            <v>1836647.3162393114</v>
          </cell>
          <cell r="BS67">
            <v>1437434.6068376065</v>
          </cell>
          <cell r="BT67">
            <v>1424753.2564102565</v>
          </cell>
          <cell r="BU67">
            <v>1308370.1196581176</v>
          </cell>
          <cell r="BV67">
            <v>2607281.0512820324</v>
          </cell>
          <cell r="BW67">
            <v>1652643.0598290593</v>
          </cell>
          <cell r="BX67">
            <v>1833261.9658119646</v>
          </cell>
          <cell r="BY67">
            <v>1695394.9273504247</v>
          </cell>
          <cell r="BZ67">
            <v>1511882.0256410236</v>
          </cell>
          <cell r="CA67">
            <v>1281844.9743589733</v>
          </cell>
          <cell r="CB67">
            <v>1208231.7777777787</v>
          </cell>
          <cell r="CC67">
            <v>1013057.5213675223</v>
          </cell>
          <cell r="CD67">
            <v>1821311.6752136748</v>
          </cell>
          <cell r="CE67">
            <v>1887636.5726495686</v>
          </cell>
          <cell r="CF67">
            <v>1229060.6495726469</v>
          </cell>
          <cell r="CG67">
            <v>2017338.3333333293</v>
          </cell>
          <cell r="CH67">
            <v>2267831.2478632471</v>
          </cell>
          <cell r="CI67">
            <v>1652380.0512820452</v>
          </cell>
          <cell r="CJ67">
            <v>2496025.8974358919</v>
          </cell>
          <cell r="CK67">
            <v>1790686.9658119639</v>
          </cell>
          <cell r="CL67">
            <v>1806490.7863247825</v>
          </cell>
          <cell r="CM67">
            <v>1575189.8888888902</v>
          </cell>
          <cell r="CN67">
            <v>1354883.0598290586</v>
          </cell>
          <cell r="CO67">
            <v>888193.65811966127</v>
          </cell>
          <cell r="CP67">
            <v>4868329.8803418446</v>
          </cell>
          <cell r="CQ67">
            <v>2638698.9743589712</v>
          </cell>
          <cell r="CR67">
            <v>2242807.170940171</v>
          </cell>
          <cell r="CS67">
            <v>872825.23931624019</v>
          </cell>
          <cell r="CT67">
            <v>578509.01709401712</v>
          </cell>
          <cell r="CU67">
            <v>1536695.2905982882</v>
          </cell>
          <cell r="CV67">
            <v>1450003.1282051273</v>
          </cell>
          <cell r="CW67">
            <v>1990322.2307692301</v>
          </cell>
          <cell r="CX67">
            <v>1551478.1538461572</v>
          </cell>
          <cell r="CY67">
            <v>2972684.4358974234</v>
          </cell>
          <cell r="CZ67">
            <v>2100355</v>
          </cell>
          <cell r="DA67">
            <v>1664014.6666666665</v>
          </cell>
          <cell r="DB67">
            <v>1264671.897435898</v>
          </cell>
          <cell r="DC67">
            <v>2425998.3504273491</v>
          </cell>
          <cell r="DD67">
            <v>1325094.8717948701</v>
          </cell>
          <cell r="DE67">
            <v>953617.22222222353</v>
          </cell>
          <cell r="DF67">
            <v>952023.39316239476</v>
          </cell>
          <cell r="DG67">
            <v>1701138.8461538439</v>
          </cell>
          <cell r="DH67">
            <v>693110.76068376168</v>
          </cell>
          <cell r="DI67">
            <v>1053369.0854700853</v>
          </cell>
          <cell r="DJ67">
            <v>1489264.4128205092</v>
          </cell>
          <cell r="DK67">
            <v>1693274.0470085489</v>
          </cell>
          <cell r="DL67">
            <v>1155064.9658119678</v>
          </cell>
          <cell r="DM67">
            <v>1081958.8564102594</v>
          </cell>
          <cell r="DN67">
            <v>2625654.9846153832</v>
          </cell>
          <cell r="DO67">
            <v>2803533.7829059726</v>
          </cell>
          <cell r="DP67">
            <v>3158597.5598290609</v>
          </cell>
          <cell r="DQ67">
            <v>3437746.2264957172</v>
          </cell>
          <cell r="DR67">
            <v>3028824.8726495714</v>
          </cell>
          <cell r="DS67">
            <v>1625937.1487179475</v>
          </cell>
          <cell r="DT67">
            <v>1921494.8606837539</v>
          </cell>
          <cell r="DU67">
            <v>1645195.4735042716</v>
          </cell>
          <cell r="DV67">
            <v>1765502.2470085453</v>
          </cell>
          <cell r="DW67">
            <v>1504656.0581196549</v>
          </cell>
          <cell r="DX67">
            <v>1928877.5307692213</v>
          </cell>
          <cell r="DY67">
            <v>2162778.8239316186</v>
          </cell>
          <cell r="DZ67">
            <v>3190842.6811965765</v>
          </cell>
          <cell r="EA67">
            <v>3060722.2230769214</v>
          </cell>
          <cell r="EB67">
            <v>2339004.2188034179</v>
          </cell>
          <cell r="EC67">
            <v>1762890.344444439</v>
          </cell>
          <cell r="ED67">
            <v>1766455.306837599</v>
          </cell>
          <cell r="EE67">
            <v>2234336.1803418794</v>
          </cell>
          <cell r="EF67">
            <v>1854015.6034188038</v>
          </cell>
          <cell r="EG67">
            <v>1853065.2914529827</v>
          </cell>
          <cell r="EH67">
            <v>1585680.982905976</v>
          </cell>
          <cell r="EI67">
            <v>1971628.7333333278</v>
          </cell>
          <cell r="EJ67">
            <v>1775774.8803418789</v>
          </cell>
          <cell r="EK67">
            <v>1813761.2598290534</v>
          </cell>
          <cell r="EL67">
            <v>1980994.9324786277</v>
          </cell>
          <cell r="EM67">
            <v>1365608.3717948708</v>
          </cell>
          <cell r="EN67">
            <v>2811470.894017084</v>
          </cell>
          <cell r="EO67">
            <v>4253021.6119658109</v>
          </cell>
          <cell r="EP67">
            <v>2513776.1658119615</v>
          </cell>
          <cell r="EQ67">
            <v>3041633.7709401711</v>
          </cell>
        </row>
        <row r="68">
          <cell r="V68" t="str">
            <v>Sec Sales</v>
          </cell>
          <cell r="AO68">
            <v>890802.31068376254</v>
          </cell>
          <cell r="AP68">
            <v>1090880.6452991469</v>
          </cell>
          <cell r="AQ68">
            <v>1121125.6705128215</v>
          </cell>
          <cell r="AR68">
            <v>997339.37435897498</v>
          </cell>
          <cell r="AS68">
            <v>1255864.9969230744</v>
          </cell>
          <cell r="AT68">
            <v>1179048.6811965813</v>
          </cell>
          <cell r="AU68">
            <v>564297.32564102858</v>
          </cell>
          <cell r="AV68">
            <v>1150318.1653846137</v>
          </cell>
          <cell r="AW68">
            <v>1496875.7842735031</v>
          </cell>
          <cell r="AX68">
            <v>1844035.1286324782</v>
          </cell>
          <cell r="AY68">
            <v>1613889.5405982863</v>
          </cell>
          <cell r="AZ68">
            <v>1544874.5508546969</v>
          </cell>
          <cell r="BA68">
            <v>1331436.2876068358</v>
          </cell>
          <cell r="BB68">
            <v>1094956.496581197</v>
          </cell>
          <cell r="BC68">
            <v>1305893.935042734</v>
          </cell>
          <cell r="BD68">
            <v>1597684.1970085423</v>
          </cell>
          <cell r="BE68">
            <v>1488674.4760683703</v>
          </cell>
          <cell r="BF68">
            <v>1401823.3542734995</v>
          </cell>
          <cell r="BG68">
            <v>1037672.028632479</v>
          </cell>
          <cell r="BH68">
            <v>1282995.4824786293</v>
          </cell>
          <cell r="BI68">
            <v>1524769.1188034192</v>
          </cell>
          <cell r="BJ68">
            <v>1666674.5570512745</v>
          </cell>
          <cell r="BK68">
            <v>1201526.7155982908</v>
          </cell>
          <cell r="BL68">
            <v>1276034.0745726454</v>
          </cell>
          <cell r="BM68">
            <v>1308360.3472222215</v>
          </cell>
          <cell r="BN68">
            <v>1102090.4113247881</v>
          </cell>
          <cell r="BO68">
            <v>1066636.7331196615</v>
          </cell>
          <cell r="BP68">
            <v>1311159.0719658127</v>
          </cell>
          <cell r="BQ68">
            <v>1521995.3586495724</v>
          </cell>
          <cell r="BR68">
            <v>1542958.1565555541</v>
          </cell>
          <cell r="BS68">
            <v>1552803.2397435855</v>
          </cell>
          <cell r="BT68">
            <v>1540366.3935555515</v>
          </cell>
          <cell r="BU68">
            <v>1496549.6828632425</v>
          </cell>
          <cell r="BV68">
            <v>1769444.655213672</v>
          </cell>
          <cell r="BW68">
            <v>1875142.7752136681</v>
          </cell>
          <cell r="BX68">
            <v>1842916.0622222165</v>
          </cell>
          <cell r="BY68">
            <v>2117241.928632474</v>
          </cell>
          <cell r="BZ68">
            <v>1599786.0527350388</v>
          </cell>
          <cell r="CA68">
            <v>1641920.3999145248</v>
          </cell>
          <cell r="CB68">
            <v>1189367.2167948734</v>
          </cell>
          <cell r="CC68">
            <v>1147194.5256837616</v>
          </cell>
          <cell r="CD68">
            <v>1611587.4197435854</v>
          </cell>
          <cell r="CE68">
            <v>1828785.7777777684</v>
          </cell>
          <cell r="CF68">
            <v>1386110.2540170911</v>
          </cell>
          <cell r="CG68">
            <v>1843892.0094017077</v>
          </cell>
          <cell r="CH68">
            <v>1996594.3944444412</v>
          </cell>
          <cell r="CI68">
            <v>1883887.9320512733</v>
          </cell>
          <cell r="CJ68">
            <v>2170205.4072649484</v>
          </cell>
          <cell r="CK68">
            <v>1827140.7927350362</v>
          </cell>
          <cell r="CL68">
            <v>1871611.4192307631</v>
          </cell>
          <cell r="CM68">
            <v>1674110.1696581186</v>
          </cell>
          <cell r="CN68">
            <v>1561021.5636752099</v>
          </cell>
          <cell r="CO68">
            <v>1432511.1735042676</v>
          </cell>
          <cell r="CP68">
            <v>2675068.6188888713</v>
          </cell>
          <cell r="CQ68">
            <v>2582512.6405982785</v>
          </cell>
          <cell r="CR68">
            <v>2575552.2897435753</v>
          </cell>
          <cell r="CS68">
            <v>1409275.6777777756</v>
          </cell>
          <cell r="CT68">
            <v>891843.85982906038</v>
          </cell>
          <cell r="CU68">
            <v>1775656.7606837559</v>
          </cell>
          <cell r="CV68">
            <v>1721720.2726495713</v>
          </cell>
          <cell r="CW68">
            <v>2020152.4623931609</v>
          </cell>
          <cell r="CX68">
            <v>1779876.4093162376</v>
          </cell>
          <cell r="CY68">
            <v>2404805.6076068277</v>
          </cell>
          <cell r="CZ68">
            <v>1844271.6931623896</v>
          </cell>
          <cell r="DA68">
            <v>1863213.4358974355</v>
          </cell>
          <cell r="DB68">
            <v>1524806.774786324</v>
          </cell>
          <cell r="DC68">
            <v>1879525.0824786318</v>
          </cell>
          <cell r="DD68">
            <v>1643719.8841880376</v>
          </cell>
          <cell r="DE68">
            <v>1623041.9393162366</v>
          </cell>
          <cell r="DF68">
            <v>1243655.77179487</v>
          </cell>
          <cell r="DG68">
            <v>2389715.5064102462</v>
          </cell>
          <cell r="DH68">
            <v>1024907.4141025667</v>
          </cell>
          <cell r="DI68">
            <v>952869.58923077036</v>
          </cell>
          <cell r="DJ68">
            <v>1045556.0991452998</v>
          </cell>
          <cell r="DK68">
            <v>1211597.8445299126</v>
          </cell>
          <cell r="DL68">
            <v>1388622.847521364</v>
          </cell>
          <cell r="DM68">
            <v>1381174.4553846114</v>
          </cell>
          <cell r="DN68">
            <v>1764974.7033333275</v>
          </cell>
          <cell r="DO68">
            <v>2393707.3086324604</v>
          </cell>
          <cell r="DP68">
            <v>2692697.0806666538</v>
          </cell>
          <cell r="DQ68">
            <v>3144613.3041709252</v>
          </cell>
          <cell r="DR68">
            <v>3217905.6658119527</v>
          </cell>
          <cell r="DS68">
            <v>2518272.5356837441</v>
          </cell>
          <cell r="DT68">
            <v>2069313.3399145161</v>
          </cell>
          <cell r="DU68">
            <v>2013872.1369828973</v>
          </cell>
          <cell r="DV68">
            <v>2076965.1338888672</v>
          </cell>
          <cell r="DW68">
            <v>2092837.5973504104</v>
          </cell>
          <cell r="DX68">
            <v>2114058.2377777616</v>
          </cell>
          <cell r="DY68">
            <v>1941602.148974349</v>
          </cell>
          <cell r="DZ68">
            <v>2536000.190794853</v>
          </cell>
          <cell r="EA68">
            <v>3054625.1222563968</v>
          </cell>
          <cell r="EB68">
            <v>2443694.8707264885</v>
          </cell>
          <cell r="EC68">
            <v>2210399.9081623773</v>
          </cell>
          <cell r="ED68">
            <v>2214122.4111538301</v>
          </cell>
          <cell r="EE68">
            <v>2172548.5821794807</v>
          </cell>
          <cell r="EF68">
            <v>2082909.4582051153</v>
          </cell>
          <cell r="EG68">
            <v>1993995.5670940042</v>
          </cell>
          <cell r="EH68">
            <v>1821238.2336751993</v>
          </cell>
          <cell r="EI68">
            <v>2007499.8719145244</v>
          </cell>
          <cell r="EJ68">
            <v>1908257.5292307599</v>
          </cell>
          <cell r="EK68">
            <v>1968098.2983333245</v>
          </cell>
          <cell r="EL68">
            <v>1998496.3894017015</v>
          </cell>
          <cell r="EM68">
            <v>2010959.5323931526</v>
          </cell>
          <cell r="EN68">
            <v>2039357.4738034115</v>
          </cell>
          <cell r="EO68">
            <v>3292466.6952136657</v>
          </cell>
          <cell r="EP68">
            <v>2684138.0385213518</v>
          </cell>
          <cell r="EQ68">
            <v>3474795.2360256244</v>
          </cell>
        </row>
        <row r="69">
          <cell r="V69" t="str">
            <v>Wk End Stock</v>
          </cell>
          <cell r="AO69">
            <v>1333104.7888888894</v>
          </cell>
          <cell r="AP69">
            <v>1604169.815384614</v>
          </cell>
          <cell r="AQ69">
            <v>1554257.7858974324</v>
          </cell>
          <cell r="AR69">
            <v>1422884.398717945</v>
          </cell>
          <cell r="AS69">
            <v>1995579.6624786307</v>
          </cell>
          <cell r="AT69">
            <v>1485346.229059827</v>
          </cell>
          <cell r="AU69">
            <v>1762483.3436752108</v>
          </cell>
          <cell r="AV69">
            <v>1777814.9005128155</v>
          </cell>
          <cell r="AW69">
            <v>2416001.0350427167</v>
          </cell>
          <cell r="AX69">
            <v>2308364.7739316146</v>
          </cell>
          <cell r="AY69">
            <v>2269293.0025641001</v>
          </cell>
          <cell r="AZ69">
            <v>2072660.2722222195</v>
          </cell>
          <cell r="BA69">
            <v>2017818.1042734988</v>
          </cell>
          <cell r="BB69">
            <v>2085230.3085470032</v>
          </cell>
          <cell r="BC69">
            <v>2312598.2623931482</v>
          </cell>
          <cell r="BD69">
            <v>2285478.672222211</v>
          </cell>
          <cell r="BE69">
            <v>2321714.7628205041</v>
          </cell>
          <cell r="BF69">
            <v>2705353.8059828868</v>
          </cell>
          <cell r="BG69">
            <v>2212342.8884615321</v>
          </cell>
          <cell r="BH69">
            <v>2575275.0384615199</v>
          </cell>
          <cell r="BI69">
            <v>2617606.6102563953</v>
          </cell>
          <cell r="BJ69">
            <v>2319385.7497863183</v>
          </cell>
          <cell r="BK69">
            <v>2358337.882478619</v>
          </cell>
          <cell r="BL69">
            <v>2292940.6198717887</v>
          </cell>
          <cell r="BM69">
            <v>2440125.5803418648</v>
          </cell>
          <cell r="BN69">
            <v>2109528.4767093994</v>
          </cell>
          <cell r="BO69">
            <v>1967921.5299145295</v>
          </cell>
          <cell r="BP69">
            <v>2395193.0904273386</v>
          </cell>
          <cell r="BQ69">
            <v>2452593.5539999888</v>
          </cell>
          <cell r="BR69">
            <v>2750938.688042724</v>
          </cell>
          <cell r="BS69">
            <v>2662389.1149657913</v>
          </cell>
          <cell r="BT69">
            <v>2563612.0496153715</v>
          </cell>
          <cell r="BU69">
            <v>2305582.5804273421</v>
          </cell>
          <cell r="BV69">
            <v>3173042.7628204748</v>
          </cell>
          <cell r="BW69">
            <v>2906178.244017072</v>
          </cell>
          <cell r="BX69">
            <v>2993455.2265811781</v>
          </cell>
          <cell r="BY69">
            <v>2652645.8353845929</v>
          </cell>
          <cell r="BZ69">
            <v>2593225.7228204855</v>
          </cell>
          <cell r="CA69">
            <v>2197880.3143589692</v>
          </cell>
          <cell r="CB69">
            <v>1969876.0018376019</v>
          </cell>
          <cell r="CC69">
            <v>2202258.404358963</v>
          </cell>
          <cell r="CD69">
            <v>2506247.0786324623</v>
          </cell>
          <cell r="CE69">
            <v>2685148.6199145047</v>
          </cell>
          <cell r="CF69">
            <v>2242283.8787179342</v>
          </cell>
          <cell r="CG69">
            <v>2884027.6402563769</v>
          </cell>
          <cell r="CH69">
            <v>3212068.2017948357</v>
          </cell>
          <cell r="CI69">
            <v>3017137.6680341559</v>
          </cell>
          <cell r="CJ69">
            <v>3347573.0727350148</v>
          </cell>
          <cell r="CK69">
            <v>3359278.5278632105</v>
          </cell>
          <cell r="CL69">
            <v>3244493.8500854424</v>
          </cell>
          <cell r="CM69">
            <v>3187450.7402563789</v>
          </cell>
          <cell r="CN69">
            <v>3063301.2193162045</v>
          </cell>
          <cell r="CO69">
            <v>2547902.0372649347</v>
          </cell>
          <cell r="CP69">
            <v>4718516.2346153352</v>
          </cell>
          <cell r="CQ69">
            <v>4740798.858974319</v>
          </cell>
          <cell r="CR69">
            <v>4366089.7999999663</v>
          </cell>
          <cell r="CS69">
            <v>4147781.3273503864</v>
          </cell>
          <cell r="CT69">
            <v>3801459.6384615037</v>
          </cell>
          <cell r="CU69">
            <v>3610625.3948717583</v>
          </cell>
          <cell r="CV69">
            <v>3334550.6179486858</v>
          </cell>
          <cell r="CW69">
            <v>3581085.9547008257</v>
          </cell>
          <cell r="CX69">
            <v>3394223.4257264617</v>
          </cell>
          <cell r="CY69">
            <v>4146552.4799999669</v>
          </cell>
          <cell r="CZ69">
            <v>4321496.3082050877</v>
          </cell>
          <cell r="DA69">
            <v>4129090.5389743252</v>
          </cell>
          <cell r="DB69">
            <v>3906035.1744444193</v>
          </cell>
          <cell r="DC69">
            <v>4549905.1347008161</v>
          </cell>
          <cell r="DD69">
            <v>4081067.156495695</v>
          </cell>
          <cell r="DE69">
            <v>3728222.0847008266</v>
          </cell>
          <cell r="DF69">
            <v>3332643.201794852</v>
          </cell>
          <cell r="DG69">
            <v>2813458.8705982775</v>
          </cell>
          <cell r="DH69">
            <v>2687192.5983760501</v>
          </cell>
          <cell r="DI69">
            <v>2932319.4364957032</v>
          </cell>
          <cell r="DJ69">
            <v>3386235.5129059595</v>
          </cell>
          <cell r="DK69">
            <v>4000920.7683760454</v>
          </cell>
          <cell r="DL69">
            <v>3840166.7977777468</v>
          </cell>
          <cell r="DM69">
            <v>3700366.3889743178</v>
          </cell>
          <cell r="DN69">
            <v>4645295.5582905607</v>
          </cell>
          <cell r="DO69">
            <v>5219681.0009401226</v>
          </cell>
          <cell r="DP69">
            <v>5541465.5080768783</v>
          </cell>
          <cell r="DQ69">
            <v>5888373.5628802814</v>
          </cell>
          <cell r="DR69">
            <v>5809821.5520084826</v>
          </cell>
          <cell r="DS69">
            <v>5208209.1120768748</v>
          </cell>
          <cell r="DT69">
            <v>5152101.1879743123</v>
          </cell>
          <cell r="DU69">
            <v>4920379.027059786</v>
          </cell>
          <cell r="DV69">
            <v>4406796.1188118989</v>
          </cell>
          <cell r="DW69">
            <v>3878260.3633418344</v>
          </cell>
          <cell r="DX69">
            <v>3849540.1371025275</v>
          </cell>
          <cell r="DY69">
            <v>4119576.3526580795</v>
          </cell>
          <cell r="DZ69">
            <v>4808851.875538405</v>
          </cell>
          <cell r="EA69">
            <v>4853445.3448973903</v>
          </cell>
          <cell r="EB69">
            <v>4751975.1075042328</v>
          </cell>
          <cell r="EC69">
            <v>4512552.7265213225</v>
          </cell>
          <cell r="ED69">
            <v>4173152.3798974021</v>
          </cell>
          <cell r="EE69">
            <v>4371336.0207948377</v>
          </cell>
          <cell r="EF69">
            <v>4163572.447205096</v>
          </cell>
          <cell r="EG69">
            <v>4085727.0561794578</v>
          </cell>
          <cell r="EH69">
            <v>3915256.649059799</v>
          </cell>
          <cell r="EI69">
            <v>4016025.3497948521</v>
          </cell>
          <cell r="EJ69">
            <v>4015301.6936410069</v>
          </cell>
          <cell r="EK69">
            <v>4039441.4547093785</v>
          </cell>
          <cell r="EL69">
            <v>4135909.763598267</v>
          </cell>
          <cell r="EM69">
            <v>3474589.7995811673</v>
          </cell>
          <cell r="EN69">
            <v>4321078.7387179341</v>
          </cell>
          <cell r="EO69">
            <v>5467586.5935042175</v>
          </cell>
          <cell r="EP69">
            <v>5325590.6944700247</v>
          </cell>
          <cell r="EQ69">
            <v>5221625.9238290191</v>
          </cell>
        </row>
        <row r="70">
          <cell r="V70" t="str">
            <v>Pri Sales</v>
          </cell>
          <cell r="AO70">
            <v>202466.2222222221</v>
          </cell>
          <cell r="AP70">
            <v>400764.56410256395</v>
          </cell>
          <cell r="AQ70">
            <v>441043.94871794846</v>
          </cell>
          <cell r="AR70">
            <v>289004.41025641013</v>
          </cell>
          <cell r="AS70">
            <v>490110.34188034153</v>
          </cell>
          <cell r="AT70">
            <v>263049.38461538462</v>
          </cell>
          <cell r="AU70">
            <v>162438.11965811963</v>
          </cell>
          <cell r="AV70">
            <v>369123.09401709406</v>
          </cell>
          <cell r="AW70">
            <v>452946.44444444409</v>
          </cell>
          <cell r="AX70">
            <v>358812.95726495743</v>
          </cell>
          <cell r="AY70">
            <v>478301.87179487187</v>
          </cell>
          <cell r="AZ70">
            <v>422985.67521367589</v>
          </cell>
          <cell r="BA70">
            <v>394970.41025641019</v>
          </cell>
          <cell r="BB70">
            <v>445571.07692307723</v>
          </cell>
          <cell r="BC70">
            <v>520394.94017094129</v>
          </cell>
          <cell r="BD70">
            <v>500818.75213675277</v>
          </cell>
          <cell r="BE70">
            <v>728881.04273504321</v>
          </cell>
          <cell r="BF70">
            <v>798798.78632478719</v>
          </cell>
          <cell r="BG70">
            <v>317194.4444444445</v>
          </cell>
          <cell r="BH70">
            <v>816726.52991452964</v>
          </cell>
          <cell r="BI70">
            <v>767030.11965811905</v>
          </cell>
          <cell r="BJ70">
            <v>643991.65811965812</v>
          </cell>
          <cell r="BK70">
            <v>622307.641025641</v>
          </cell>
          <cell r="BL70">
            <v>976848.7692307696</v>
          </cell>
          <cell r="BM70">
            <v>798434.3247863244</v>
          </cell>
          <cell r="BN70">
            <v>679238.23931624019</v>
          </cell>
          <cell r="BO70">
            <v>594630.4615384615</v>
          </cell>
          <cell r="BP70">
            <v>1036215.0769230792</v>
          </cell>
          <cell r="BQ70">
            <v>943009.17948717915</v>
          </cell>
          <cell r="BR70">
            <v>538568.20512820513</v>
          </cell>
          <cell r="BS70">
            <v>535673.33333333384</v>
          </cell>
          <cell r="BT70">
            <v>810206.33247863525</v>
          </cell>
          <cell r="BU70">
            <v>1071516.250427352</v>
          </cell>
          <cell r="BV70">
            <v>655941.9880341884</v>
          </cell>
          <cell r="BW70">
            <v>571359.0709401716</v>
          </cell>
          <cell r="BX70">
            <v>562788.31367521419</v>
          </cell>
          <cell r="BY70">
            <v>809746.03504273703</v>
          </cell>
          <cell r="BZ70">
            <v>703761.80940170994</v>
          </cell>
          <cell r="CA70">
            <v>627446.91538461624</v>
          </cell>
          <cell r="CB70">
            <v>607198.27179487213</v>
          </cell>
          <cell r="CC70">
            <v>268723.22649572644</v>
          </cell>
          <cell r="CD70">
            <v>652177.15811965929</v>
          </cell>
          <cell r="CE70">
            <v>643660.48974358838</v>
          </cell>
          <cell r="CF70">
            <v>442275.30854700826</v>
          </cell>
          <cell r="CG70">
            <v>954497.35897436133</v>
          </cell>
          <cell r="CH70">
            <v>878267.15897435974</v>
          </cell>
          <cell r="CI70">
            <v>576861.49230769312</v>
          </cell>
          <cell r="CJ70">
            <v>524368.74871794845</v>
          </cell>
          <cell r="CK70">
            <v>456333.05128205143</v>
          </cell>
          <cell r="CL70">
            <v>433024.74871794856</v>
          </cell>
          <cell r="CM70">
            <v>479130.5905982905</v>
          </cell>
          <cell r="CN70">
            <v>618152.67179487296</v>
          </cell>
          <cell r="CO70">
            <v>271874.16581196582</v>
          </cell>
          <cell r="CP70">
            <v>926004.06410256505</v>
          </cell>
          <cell r="CQ70">
            <v>767176.42222222278</v>
          </cell>
          <cell r="CR70">
            <v>727238.78269230679</v>
          </cell>
          <cell r="CS70">
            <v>668052.96666666737</v>
          </cell>
          <cell r="CT70">
            <v>215161.17094017126</v>
          </cell>
          <cell r="CU70">
            <v>739851.10085470241</v>
          </cell>
          <cell r="CV70">
            <v>483711.01282051369</v>
          </cell>
          <cell r="CW70">
            <v>847150.18547008699</v>
          </cell>
          <cell r="CX70">
            <v>1401928.2581196579</v>
          </cell>
          <cell r="CY70">
            <v>886841.31111111154</v>
          </cell>
          <cell r="CZ70">
            <v>96570.25641025645</v>
          </cell>
          <cell r="DA70">
            <v>71692.307692307717</v>
          </cell>
          <cell r="DB70">
            <v>11852.307692307691</v>
          </cell>
          <cell r="DC70">
            <v>574835.89743589784</v>
          </cell>
          <cell r="DD70">
            <v>2432589.7435897449</v>
          </cell>
          <cell r="DE70">
            <v>1941753.8461538479</v>
          </cell>
          <cell r="DF70">
            <v>1415723.0769230777</v>
          </cell>
          <cell r="DG70">
            <v>2188385.2307692314</v>
          </cell>
          <cell r="DH70">
            <v>2133353.8461538465</v>
          </cell>
          <cell r="DI70">
            <v>1059164.102564103</v>
          </cell>
          <cell r="DJ70">
            <v>759967.79487179674</v>
          </cell>
          <cell r="DK70">
            <v>1555308.717948721</v>
          </cell>
          <cell r="DL70">
            <v>719647.17948718055</v>
          </cell>
          <cell r="DM70">
            <v>790274.87179487268</v>
          </cell>
          <cell r="DN70">
            <v>824909.74358974479</v>
          </cell>
          <cell r="DO70">
            <v>943345.64102564263</v>
          </cell>
          <cell r="DP70">
            <v>681768.20512820571</v>
          </cell>
          <cell r="DQ70">
            <v>835306.66666666872</v>
          </cell>
          <cell r="DR70">
            <v>729774.3589743597</v>
          </cell>
          <cell r="DS70">
            <v>744447.17948717938</v>
          </cell>
          <cell r="DT70">
            <v>636758.97435897589</v>
          </cell>
          <cell r="DU70">
            <v>812567.17948718055</v>
          </cell>
          <cell r="DV70">
            <v>1170367.1794871793</v>
          </cell>
          <cell r="DW70">
            <v>722734.35897436121</v>
          </cell>
          <cell r="DX70">
            <v>801984.61538461631</v>
          </cell>
          <cell r="DY70">
            <v>977910.76923076785</v>
          </cell>
          <cell r="DZ70">
            <v>1439257.4358974369</v>
          </cell>
          <cell r="EA70">
            <v>1113569.2307692308</v>
          </cell>
          <cell r="EB70">
            <v>1048446.153846155</v>
          </cell>
          <cell r="EC70">
            <v>1010694.3589743602</v>
          </cell>
          <cell r="ED70">
            <v>680455.38461538497</v>
          </cell>
          <cell r="EE70">
            <v>792537.43589743599</v>
          </cell>
          <cell r="EF70">
            <v>591878.97435897554</v>
          </cell>
          <cell r="EG70">
            <v>451889.2307692318</v>
          </cell>
          <cell r="EH70">
            <v>516623.58974358975</v>
          </cell>
          <cell r="EI70">
            <v>597763.07692307734</v>
          </cell>
          <cell r="EJ70">
            <v>804873.84615384752</v>
          </cell>
          <cell r="EK70">
            <v>565783.07692307688</v>
          </cell>
          <cell r="EL70">
            <v>557988.717948718</v>
          </cell>
          <cell r="EM70">
            <v>335548.71794871817</v>
          </cell>
          <cell r="EN70">
            <v>691699.48717948771</v>
          </cell>
          <cell r="EO70">
            <v>957866.66666666942</v>
          </cell>
          <cell r="EP70">
            <v>770929.2307692332</v>
          </cell>
          <cell r="EQ70">
            <v>801975.38461538614</v>
          </cell>
        </row>
        <row r="71">
          <cell r="V71" t="str">
            <v>Sec Sales</v>
          </cell>
          <cell r="AO71">
            <v>327400.57675213652</v>
          </cell>
          <cell r="AP71">
            <v>380791.73504273535</v>
          </cell>
          <cell r="AQ71">
            <v>394416.51880341891</v>
          </cell>
          <cell r="AR71">
            <v>305345.71623931645</v>
          </cell>
          <cell r="AS71">
            <v>443217.39487179613</v>
          </cell>
          <cell r="AT71">
            <v>371286.358974359</v>
          </cell>
          <cell r="AU71">
            <v>137993.32649572624</v>
          </cell>
          <cell r="AV71">
            <v>387478.71111111151</v>
          </cell>
          <cell r="AW71">
            <v>412919.04358974396</v>
          </cell>
          <cell r="AX71">
            <v>395923.63247863343</v>
          </cell>
          <cell r="AY71">
            <v>455572.04444444575</v>
          </cell>
          <cell r="AZ71">
            <v>402012.69982906041</v>
          </cell>
          <cell r="BA71">
            <v>451717.54700854694</v>
          </cell>
          <cell r="BB71">
            <v>379365.11213675252</v>
          </cell>
          <cell r="BC71">
            <v>451200.31452991586</v>
          </cell>
          <cell r="BD71">
            <v>569970.90854701016</v>
          </cell>
          <cell r="BE71">
            <v>583312.92547008663</v>
          </cell>
          <cell r="BF71">
            <v>710506.68547008769</v>
          </cell>
          <cell r="BG71">
            <v>444429.37777777982</v>
          </cell>
          <cell r="BH71">
            <v>630566.77435897558</v>
          </cell>
          <cell r="BI71">
            <v>685933.71452991571</v>
          </cell>
          <cell r="BJ71">
            <v>788817.30769230786</v>
          </cell>
          <cell r="BK71">
            <v>618789.69401709503</v>
          </cell>
          <cell r="BL71">
            <v>1016309.5401709379</v>
          </cell>
          <cell r="BM71">
            <v>816273.29401709326</v>
          </cell>
          <cell r="BN71">
            <v>782801.85811965889</v>
          </cell>
          <cell r="BO71">
            <v>659242.3179487189</v>
          </cell>
          <cell r="BP71">
            <v>803621.74188034295</v>
          </cell>
          <cell r="BQ71">
            <v>950092.30290598329</v>
          </cell>
          <cell r="BR71">
            <v>802266.24854701036</v>
          </cell>
          <cell r="BS71">
            <v>697679.26923077065</v>
          </cell>
          <cell r="BT71">
            <v>776987.44658119895</v>
          </cell>
          <cell r="BU71">
            <v>857824.03910256363</v>
          </cell>
          <cell r="BV71">
            <v>733367.84312820493</v>
          </cell>
          <cell r="BW71">
            <v>662301.68299145566</v>
          </cell>
          <cell r="BX71">
            <v>713516.60558974592</v>
          </cell>
          <cell r="BY71">
            <v>825470.26341880613</v>
          </cell>
          <cell r="BZ71">
            <v>739817.61117948894</v>
          </cell>
          <cell r="CA71">
            <v>743595.17883418966</v>
          </cell>
          <cell r="CB71">
            <v>644753.84943247994</v>
          </cell>
          <cell r="CC71">
            <v>495016.89793675224</v>
          </cell>
          <cell r="CD71">
            <v>686985.03223931883</v>
          </cell>
          <cell r="CE71">
            <v>677731.94525641168</v>
          </cell>
          <cell r="CF71">
            <v>478317.3414529938</v>
          </cell>
          <cell r="CG71">
            <v>772733.42053846328</v>
          </cell>
          <cell r="CH71">
            <v>756216.00686324947</v>
          </cell>
          <cell r="CI71">
            <v>618460.60192307783</v>
          </cell>
          <cell r="CJ71">
            <v>630394.34912820614</v>
          </cell>
          <cell r="CK71">
            <v>509354.88766666839</v>
          </cell>
          <cell r="CL71">
            <v>536278.493820515</v>
          </cell>
          <cell r="CM71">
            <v>490070.53247863392</v>
          </cell>
          <cell r="CN71">
            <v>582390.88803418935</v>
          </cell>
          <cell r="CO71">
            <v>473237.8809829072</v>
          </cell>
          <cell r="CP71">
            <v>693443.49294872023</v>
          </cell>
          <cell r="CQ71">
            <v>734106.63803418935</v>
          </cell>
          <cell r="CR71">
            <v>755104.16866666963</v>
          </cell>
          <cell r="CS71">
            <v>624504.87457265018</v>
          </cell>
          <cell r="CT71">
            <v>327255.14230769238</v>
          </cell>
          <cell r="CU71">
            <v>800774.96965812147</v>
          </cell>
          <cell r="CV71">
            <v>604142.35302564199</v>
          </cell>
          <cell r="CW71">
            <v>726484.60325641197</v>
          </cell>
          <cell r="CX71">
            <v>1034264.0754273525</v>
          </cell>
          <cell r="CY71">
            <v>927581.76605983067</v>
          </cell>
          <cell r="CZ71">
            <v>504991.79487179592</v>
          </cell>
          <cell r="DA71">
            <v>366112.90256410232</v>
          </cell>
          <cell r="DB71">
            <v>235586.25641025597</v>
          </cell>
          <cell r="DC71">
            <v>343689.72307692328</v>
          </cell>
          <cell r="DD71">
            <v>985747.32307691884</v>
          </cell>
          <cell r="DE71">
            <v>1603412.4102564154</v>
          </cell>
          <cell r="DF71">
            <v>1552057.8871794965</v>
          </cell>
          <cell r="DG71">
            <v>2187979.0461538546</v>
          </cell>
          <cell r="DH71">
            <v>1441791.3025641167</v>
          </cell>
          <cell r="DI71">
            <v>1194114.1538461577</v>
          </cell>
          <cell r="DJ71">
            <v>1058740.7794871854</v>
          </cell>
          <cell r="DK71">
            <v>1159084.7692307709</v>
          </cell>
          <cell r="DL71">
            <v>1200455.8871794895</v>
          </cell>
          <cell r="DM71">
            <v>1053501.7025641042</v>
          </cell>
          <cell r="DN71">
            <v>934554.52307692403</v>
          </cell>
          <cell r="DO71">
            <v>1132644.7897435953</v>
          </cell>
          <cell r="DP71">
            <v>1029662.8102564093</v>
          </cell>
          <cell r="DQ71">
            <v>1048003.3538461567</v>
          </cell>
          <cell r="DR71">
            <v>956433.34358974535</v>
          </cell>
          <cell r="DS71">
            <v>927993.60000000231</v>
          </cell>
          <cell r="DT71">
            <v>804340.15384615504</v>
          </cell>
          <cell r="DU71">
            <v>831897.32307692373</v>
          </cell>
          <cell r="DV71">
            <v>923678.25641025661</v>
          </cell>
          <cell r="DW71">
            <v>949541.21025641309</v>
          </cell>
          <cell r="DX71">
            <v>921033.22051282204</v>
          </cell>
          <cell r="DY71">
            <v>824242.91282051464</v>
          </cell>
          <cell r="DZ71">
            <v>1076515.1487179515</v>
          </cell>
          <cell r="EA71">
            <v>1195078.8205128254</v>
          </cell>
          <cell r="EB71">
            <v>1078390.7589743631</v>
          </cell>
          <cell r="EC71">
            <v>1122983.764102567</v>
          </cell>
          <cell r="ED71">
            <v>896248.11282051215</v>
          </cell>
          <cell r="EE71">
            <v>833993.93846153968</v>
          </cell>
          <cell r="EF71">
            <v>755121.40512820811</v>
          </cell>
          <cell r="EG71">
            <v>689853.98974359222</v>
          </cell>
          <cell r="EH71">
            <v>703961.8256410287</v>
          </cell>
          <cell r="EI71">
            <v>675380.25641025766</v>
          </cell>
          <cell r="EJ71">
            <v>735691.07692307979</v>
          </cell>
          <cell r="EK71">
            <v>715491.72307692491</v>
          </cell>
          <cell r="EL71">
            <v>690491.58974359336</v>
          </cell>
          <cell r="EM71">
            <v>645016.69743589801</v>
          </cell>
          <cell r="EN71">
            <v>633939.94871794968</v>
          </cell>
          <cell r="EO71">
            <v>839743.71282051853</v>
          </cell>
          <cell r="EP71">
            <v>784799.50769230875</v>
          </cell>
          <cell r="EQ71">
            <v>852891.50769230793</v>
          </cell>
        </row>
        <row r="72">
          <cell r="V72" t="str">
            <v>Wk End Stock</v>
          </cell>
          <cell r="AO72">
            <v>713134.13418803422</v>
          </cell>
          <cell r="AP72">
            <v>782822.36495726556</v>
          </cell>
          <cell r="AQ72">
            <v>844435.72649572801</v>
          </cell>
          <cell r="AR72">
            <v>633319.7025641026</v>
          </cell>
          <cell r="AS72">
            <v>947951.35042735084</v>
          </cell>
          <cell r="AT72">
            <v>601846.98461538495</v>
          </cell>
          <cell r="AU72">
            <v>876805.15213675168</v>
          </cell>
          <cell r="AV72">
            <v>868546.94700854807</v>
          </cell>
          <cell r="AW72">
            <v>950407.16837606742</v>
          </cell>
          <cell r="AX72">
            <v>915172.1341880348</v>
          </cell>
          <cell r="AY72">
            <v>959931.31196581083</v>
          </cell>
          <cell r="AZ72">
            <v>971466.21897435829</v>
          </cell>
          <cell r="BA72">
            <v>903990.92837606859</v>
          </cell>
          <cell r="BB72">
            <v>963812.94444444426</v>
          </cell>
          <cell r="BC72">
            <v>1034173.3905982908</v>
          </cell>
          <cell r="BD72">
            <v>975013.5504273508</v>
          </cell>
          <cell r="BE72">
            <v>1123230.6676923088</v>
          </cell>
          <cell r="BF72">
            <v>1359455.8027350458</v>
          </cell>
          <cell r="BG72">
            <v>1157262.9377777777</v>
          </cell>
          <cell r="BH72">
            <v>1493492.9668376071</v>
          </cell>
          <cell r="BI72">
            <v>1610361.5651282088</v>
          </cell>
          <cell r="BJ72">
            <v>1505968.2574358999</v>
          </cell>
          <cell r="BK72">
            <v>1552492.4813675198</v>
          </cell>
          <cell r="BL72">
            <v>1519469.6420512833</v>
          </cell>
          <cell r="BM72">
            <v>1718387.9206837635</v>
          </cell>
          <cell r="BN72">
            <v>1598439.7890598283</v>
          </cell>
          <cell r="BO72">
            <v>1520090.6847863235</v>
          </cell>
          <cell r="BP72">
            <v>1740248.4129914562</v>
          </cell>
          <cell r="BQ72">
            <v>1825104.84512821</v>
          </cell>
          <cell r="BR72">
            <v>1640787.2940170974</v>
          </cell>
          <cell r="BS72">
            <v>1451837.714529918</v>
          </cell>
          <cell r="BT72">
            <v>1502736.3440170984</v>
          </cell>
          <cell r="BU72">
            <v>1736811.6382478734</v>
          </cell>
          <cell r="BV72">
            <v>1651478.0908461618</v>
          </cell>
          <cell r="BW72">
            <v>1610453.971957271</v>
          </cell>
          <cell r="BX72">
            <v>1506841.7313247898</v>
          </cell>
          <cell r="BY72">
            <v>1498612.2388461591</v>
          </cell>
          <cell r="BZ72">
            <v>1491781.6968974397</v>
          </cell>
          <cell r="CA72">
            <v>1358174.1719094054</v>
          </cell>
          <cell r="CB72">
            <v>1184992.0753282076</v>
          </cell>
          <cell r="CC72">
            <v>1235872.3377299181</v>
          </cell>
          <cell r="CD72">
            <v>1271406.3137692395</v>
          </cell>
          <cell r="CE72">
            <v>1300084.6469059882</v>
          </cell>
          <cell r="CF72">
            <v>1076766.6043333362</v>
          </cell>
          <cell r="CG72">
            <v>1487941.1833931631</v>
          </cell>
          <cell r="CH72">
            <v>1672858.5543333394</v>
          </cell>
          <cell r="CI72">
            <v>1653119.2575384635</v>
          </cell>
          <cell r="CJ72">
            <v>1547097.7596923097</v>
          </cell>
          <cell r="CK72">
            <v>1495335.2154615414</v>
          </cell>
          <cell r="CL72">
            <v>1370327.6541196597</v>
          </cell>
          <cell r="CM72">
            <v>1353056.8310427414</v>
          </cell>
          <cell r="CN72">
            <v>1355108.2857435949</v>
          </cell>
          <cell r="CO72">
            <v>1153987.6269829117</v>
          </cell>
          <cell r="CP72">
            <v>1390299.944290603</v>
          </cell>
          <cell r="CQ72">
            <v>1446566.4746324832</v>
          </cell>
          <cell r="CR72">
            <v>1419827.1356666698</v>
          </cell>
          <cell r="CS72">
            <v>1528174.0328888944</v>
          </cell>
          <cell r="CT72">
            <v>1423439.5367350436</v>
          </cell>
          <cell r="CU72">
            <v>1370897.9277606863</v>
          </cell>
          <cell r="CV72">
            <v>1264504.8349914579</v>
          </cell>
          <cell r="CW72">
            <v>1430407.7056666703</v>
          </cell>
          <cell r="CX72">
            <v>1743872.2345128262</v>
          </cell>
          <cell r="CY72">
            <v>1814549.868452999</v>
          </cell>
          <cell r="CZ72">
            <v>1222172.7179487185</v>
          </cell>
          <cell r="DA72">
            <v>907559.30256410141</v>
          </cell>
          <cell r="DB72">
            <v>712373.04615384887</v>
          </cell>
          <cell r="DC72">
            <v>1043182.8102564095</v>
          </cell>
          <cell r="DD72">
            <v>2372240.6153846206</v>
          </cell>
          <cell r="DE72">
            <v>2858092.8205128321</v>
          </cell>
          <cell r="DF72">
            <v>2448743.6512820693</v>
          </cell>
          <cell r="DG72">
            <v>2570444.1948718089</v>
          </cell>
          <cell r="DH72">
            <v>3488513.3743589972</v>
          </cell>
          <cell r="DI72">
            <v>3319554.0923077022</v>
          </cell>
          <cell r="DJ72">
            <v>3177681.1076923301</v>
          </cell>
          <cell r="DK72">
            <v>3373912.2358974586</v>
          </cell>
          <cell r="DL72">
            <v>3252674.8102564313</v>
          </cell>
          <cell r="DM72">
            <v>3029913.6205128389</v>
          </cell>
          <cell r="DN72">
            <v>2932452.4307692582</v>
          </cell>
          <cell r="DO72">
            <v>2903231.2307692501</v>
          </cell>
          <cell r="DP72">
            <v>2516012.1230769474</v>
          </cell>
          <cell r="DQ72">
            <v>2322208.7692307904</v>
          </cell>
          <cell r="DR72">
            <v>2300759.1076923255</v>
          </cell>
          <cell r="DS72">
            <v>2228496.533333343</v>
          </cell>
          <cell r="DT72">
            <v>2112043.5589743755</v>
          </cell>
          <cell r="DU72">
            <v>2112143.1589743784</v>
          </cell>
          <cell r="DV72">
            <v>2343831.128205148</v>
          </cell>
          <cell r="DW72">
            <v>2053441.7128205313</v>
          </cell>
          <cell r="DX72">
            <v>2063104.3897436124</v>
          </cell>
          <cell r="DY72">
            <v>2205503.9384615514</v>
          </cell>
          <cell r="DZ72">
            <v>2518255.3538461737</v>
          </cell>
          <cell r="EA72">
            <v>2405478.0923077003</v>
          </cell>
          <cell r="EB72">
            <v>2444356.8410256547</v>
          </cell>
          <cell r="EC72">
            <v>2471425.0974359093</v>
          </cell>
          <cell r="ED72">
            <v>2332270.1846153969</v>
          </cell>
          <cell r="EE72">
            <v>2343903.0358974496</v>
          </cell>
          <cell r="EF72">
            <v>2177886.205128225</v>
          </cell>
          <cell r="EG72">
            <v>1977280.3794871995</v>
          </cell>
          <cell r="EH72">
            <v>1781693.4769230944</v>
          </cell>
          <cell r="EI72">
            <v>1819373.7333333464</v>
          </cell>
          <cell r="EJ72">
            <v>1996565.4256410459</v>
          </cell>
          <cell r="EK72">
            <v>1937573.1897436054</v>
          </cell>
          <cell r="EL72">
            <v>1860962.6256410424</v>
          </cell>
          <cell r="EM72">
            <v>1582841.3128205258</v>
          </cell>
          <cell r="EN72">
            <v>1698459.31282053</v>
          </cell>
          <cell r="EO72">
            <v>1878004.9333333562</v>
          </cell>
          <cell r="EP72">
            <v>1863841.2205128404</v>
          </cell>
          <cell r="EQ72">
            <v>1845767.1487179673</v>
          </cell>
        </row>
        <row r="73">
          <cell r="V73" t="str">
            <v>Pri Sales</v>
          </cell>
          <cell r="AO73">
            <v>1263315.5982905985</v>
          </cell>
          <cell r="AP73">
            <v>2124347.8717948711</v>
          </cell>
          <cell r="AQ73">
            <v>2250429.367521367</v>
          </cell>
          <cell r="AR73">
            <v>1968950.9829059835</v>
          </cell>
          <cell r="AS73">
            <v>3608278.6752136741</v>
          </cell>
          <cell r="AT73">
            <v>1943659.5384615387</v>
          </cell>
          <cell r="AU73">
            <v>977282.35042735026</v>
          </cell>
          <cell r="AV73">
            <v>1204676.7863247851</v>
          </cell>
          <cell r="AW73">
            <v>873587.45299145265</v>
          </cell>
          <cell r="AX73">
            <v>3311060.4358974383</v>
          </cell>
          <cell r="AY73">
            <v>2167169.52991453</v>
          </cell>
          <cell r="AZ73">
            <v>2928392.1897435896</v>
          </cell>
          <cell r="BA73">
            <v>3269268.52649573</v>
          </cell>
          <cell r="BB73">
            <v>2864984.329914527</v>
          </cell>
          <cell r="BC73">
            <v>2635652.8324786313</v>
          </cell>
          <cell r="BD73">
            <v>3216414.0547008524</v>
          </cell>
          <cell r="BE73">
            <v>2370178.6666666665</v>
          </cell>
          <cell r="BF73">
            <v>2072854.3076923054</v>
          </cell>
          <cell r="BG73">
            <v>1383078.4991452983</v>
          </cell>
          <cell r="BH73">
            <v>2588474.5829059822</v>
          </cell>
          <cell r="BI73">
            <v>2377213.3059829087</v>
          </cell>
          <cell r="BJ73">
            <v>1565567.6478632486</v>
          </cell>
          <cell r="BK73">
            <v>1826392.8991453003</v>
          </cell>
          <cell r="BL73">
            <v>1903411.9606837609</v>
          </cell>
          <cell r="BM73">
            <v>1831922.9726495733</v>
          </cell>
          <cell r="BN73">
            <v>1221700.2974358972</v>
          </cell>
          <cell r="BO73">
            <v>1008847.1846153853</v>
          </cell>
          <cell r="BP73">
            <v>1426547.3846153847</v>
          </cell>
          <cell r="BQ73">
            <v>3080538.7350427359</v>
          </cell>
          <cell r="BR73">
            <v>3735255.1128205131</v>
          </cell>
          <cell r="BS73">
            <v>3580755.5128205116</v>
          </cell>
          <cell r="BT73">
            <v>2660791.223931625</v>
          </cell>
          <cell r="BU73">
            <v>2574156.3606837606</v>
          </cell>
          <cell r="BV73">
            <v>2488715.3931623925</v>
          </cell>
          <cell r="BW73">
            <v>2159127.3299145265</v>
          </cell>
          <cell r="BX73">
            <v>1835065.6700854695</v>
          </cell>
          <cell r="BY73">
            <v>2301200.2461538478</v>
          </cell>
          <cell r="BZ73">
            <v>2471627.6666666642</v>
          </cell>
          <cell r="CA73">
            <v>3192408.5213675192</v>
          </cell>
          <cell r="CB73">
            <v>1957685.254700854</v>
          </cell>
          <cell r="CC73">
            <v>1382079.0820512814</v>
          </cell>
          <cell r="CD73">
            <v>2967777.7162393169</v>
          </cell>
          <cell r="CE73">
            <v>2597828.7094017086</v>
          </cell>
          <cell r="CF73">
            <v>1901850.8034188021</v>
          </cell>
          <cell r="CG73">
            <v>2672446.2153846161</v>
          </cell>
          <cell r="CH73">
            <v>2716384.5094017107</v>
          </cell>
          <cell r="CI73">
            <v>2251073.0085470071</v>
          </cell>
          <cell r="CJ73">
            <v>2379105.3111111093</v>
          </cell>
          <cell r="CK73">
            <v>2685350.9094017129</v>
          </cell>
          <cell r="CL73">
            <v>3190357.7213675189</v>
          </cell>
          <cell r="CM73">
            <v>2706108.3282051287</v>
          </cell>
          <cell r="CN73">
            <v>2166966.2256410238</v>
          </cell>
          <cell r="DB73">
            <v>1849241.1965811953</v>
          </cell>
          <cell r="DC73">
            <v>1467782.051282051</v>
          </cell>
          <cell r="DD73">
            <v>2014817.9487179471</v>
          </cell>
          <cell r="DE73">
            <v>1847731.2820512822</v>
          </cell>
          <cell r="DF73">
            <v>1343471.7948717936</v>
          </cell>
          <cell r="DG73">
            <v>2404992.3076923061</v>
          </cell>
          <cell r="DH73">
            <v>1927041.0256410248</v>
          </cell>
          <cell r="DI73">
            <v>2093095.8974358963</v>
          </cell>
          <cell r="DJ73">
            <v>1333222.5641025631</v>
          </cell>
          <cell r="DK73">
            <v>1392359.4871794868</v>
          </cell>
          <cell r="DL73">
            <v>1465898.4615384599</v>
          </cell>
          <cell r="DM73">
            <v>1894107.179487179</v>
          </cell>
          <cell r="DN73">
            <v>1793717.9487179487</v>
          </cell>
          <cell r="DO73">
            <v>1893421.5384615373</v>
          </cell>
          <cell r="DP73">
            <v>1106553.333333333</v>
          </cell>
          <cell r="DQ73">
            <v>1872902.5641025626</v>
          </cell>
          <cell r="DR73">
            <v>1544463.5897435888</v>
          </cell>
          <cell r="DS73">
            <v>1362051.282051282</v>
          </cell>
          <cell r="DT73">
            <v>1776941.0256410253</v>
          </cell>
          <cell r="DU73">
            <v>1466182.5641025628</v>
          </cell>
          <cell r="DV73">
            <v>1656093.8461538451</v>
          </cell>
          <cell r="DW73">
            <v>1317656.9230769223</v>
          </cell>
          <cell r="DX73">
            <v>1982006.6666666644</v>
          </cell>
          <cell r="DY73">
            <v>1729066.1538461533</v>
          </cell>
          <cell r="DZ73">
            <v>1719991.7948717945</v>
          </cell>
          <cell r="EA73">
            <v>1933664.1025641016</v>
          </cell>
          <cell r="EB73">
            <v>1773893.8461538448</v>
          </cell>
          <cell r="EC73">
            <v>2337982.5641025607</v>
          </cell>
          <cell r="ED73">
            <v>1886649.230769231</v>
          </cell>
          <cell r="EE73">
            <v>1346937.1794871788</v>
          </cell>
          <cell r="EF73">
            <v>1705817.4358974353</v>
          </cell>
          <cell r="EG73">
            <v>1107272.3076923077</v>
          </cell>
          <cell r="EH73">
            <v>1581561.2820512815</v>
          </cell>
          <cell r="EI73">
            <v>1611592.8205128191</v>
          </cell>
          <cell r="EJ73">
            <v>1950047.692307693</v>
          </cell>
          <cell r="EK73">
            <v>1692628.2051282048</v>
          </cell>
          <cell r="EL73">
            <v>1861169.2307692308</v>
          </cell>
          <cell r="EM73">
            <v>1233862.5641025638</v>
          </cell>
          <cell r="EN73">
            <v>1741229.743589744</v>
          </cell>
          <cell r="EO73">
            <v>2835189.2307692282</v>
          </cell>
          <cell r="EP73">
            <v>2261838.9743589722</v>
          </cell>
          <cell r="EQ73">
            <v>2317979.487179487</v>
          </cell>
        </row>
        <row r="74">
          <cell r="V74" t="str">
            <v>Sec Sales</v>
          </cell>
          <cell r="AO74">
            <v>1848385.0871794883</v>
          </cell>
          <cell r="AP74">
            <v>2338088.3888888862</v>
          </cell>
          <cell r="AQ74">
            <v>2186057.8871794902</v>
          </cell>
          <cell r="AR74">
            <v>1949095.9803418792</v>
          </cell>
          <cell r="AS74">
            <v>3004276.1880341945</v>
          </cell>
          <cell r="AT74">
            <v>1976962.6794871797</v>
          </cell>
          <cell r="AU74">
            <v>1448882.0482906008</v>
          </cell>
          <cell r="AV74">
            <v>1830349.0568376083</v>
          </cell>
          <cell r="AW74">
            <v>1413253.156837608</v>
          </cell>
          <cell r="AX74">
            <v>3138908.8444444425</v>
          </cell>
          <cell r="AY74">
            <v>2516968.8025641036</v>
          </cell>
          <cell r="AZ74">
            <v>2807805.207264957</v>
          </cell>
          <cell r="BA74">
            <v>2945673.1064102603</v>
          </cell>
          <cell r="BB74">
            <v>2747251.9448717963</v>
          </cell>
          <cell r="BC74">
            <v>2582313.853418801</v>
          </cell>
          <cell r="BD74">
            <v>3091172.5782051282</v>
          </cell>
          <cell r="BE74">
            <v>2421907.4914529906</v>
          </cell>
          <cell r="BF74">
            <v>2400748.7316239374</v>
          </cell>
          <cell r="BG74">
            <v>1714025.8606837622</v>
          </cell>
          <cell r="BH74">
            <v>2532521.4452991467</v>
          </cell>
          <cell r="BI74">
            <v>2302257.3029914526</v>
          </cell>
          <cell r="BJ74">
            <v>2212585.7504273513</v>
          </cell>
          <cell r="BK74">
            <v>1968180.6786324806</v>
          </cell>
          <cell r="BL74">
            <v>2003502.1111111096</v>
          </cell>
          <cell r="BM74">
            <v>1932697.789743589</v>
          </cell>
          <cell r="BN74">
            <v>1542963.4876068395</v>
          </cell>
          <cell r="BO74">
            <v>1194455.8119658125</v>
          </cell>
          <cell r="BP74">
            <v>1554851.4739316227</v>
          </cell>
          <cell r="BQ74">
            <v>2512427.1277777776</v>
          </cell>
          <cell r="BR74">
            <v>3436326.6448717937</v>
          </cell>
          <cell r="BS74">
            <v>2962556.0085470094</v>
          </cell>
          <cell r="BT74">
            <v>2973086.1615384663</v>
          </cell>
          <cell r="BU74">
            <v>2456067.5980341882</v>
          </cell>
          <cell r="BV74">
            <v>2697877.7455555545</v>
          </cell>
          <cell r="BW74">
            <v>2423075.8452991466</v>
          </cell>
          <cell r="BX74">
            <v>2157770.0499999998</v>
          </cell>
          <cell r="BY74">
            <v>2518129.3226495734</v>
          </cell>
          <cell r="BZ74">
            <v>2472163.1177350432</v>
          </cell>
          <cell r="CA74">
            <v>2878238.561324778</v>
          </cell>
          <cell r="CB74">
            <v>2129410.1393162399</v>
          </cell>
          <cell r="CC74">
            <v>1689200.7495726473</v>
          </cell>
          <cell r="CD74">
            <v>2850686.3341880338</v>
          </cell>
          <cell r="CE74">
            <v>2714890.8294871729</v>
          </cell>
          <cell r="CF74">
            <v>1927636.7773504276</v>
          </cell>
          <cell r="CG74">
            <v>2782481.3918803371</v>
          </cell>
          <cell r="CH74">
            <v>2710416.5581196556</v>
          </cell>
          <cell r="CI74">
            <v>2426061.1705128239</v>
          </cell>
          <cell r="CJ74">
            <v>2752999.0487179477</v>
          </cell>
          <cell r="CK74">
            <v>2391779.5803418756</v>
          </cell>
          <cell r="CL74">
            <v>2795511.3410256389</v>
          </cell>
          <cell r="CM74">
            <v>2654673.5452991449</v>
          </cell>
          <cell r="CN74">
            <v>2647350.0119658089</v>
          </cell>
          <cell r="CO74">
            <v>2388643.4547008541</v>
          </cell>
          <cell r="CP74">
            <v>3189768.8435897389</v>
          </cell>
          <cell r="CQ74">
            <v>3865700.9700854681</v>
          </cell>
          <cell r="CR74">
            <v>3460697.3504273454</v>
          </cell>
          <cell r="CS74">
            <v>2800159.1470085443</v>
          </cell>
          <cell r="CT74">
            <v>2132085.8470085454</v>
          </cell>
          <cell r="CU74">
            <v>3352940.9478632486</v>
          </cell>
          <cell r="CV74">
            <v>2760110.7688034149</v>
          </cell>
          <cell r="CW74">
            <v>2811508.1871794844</v>
          </cell>
          <cell r="CX74">
            <v>2350560.4350427329</v>
          </cell>
          <cell r="CY74">
            <v>3376459.6880341866</v>
          </cell>
          <cell r="CZ74">
            <v>3088406.5393162332</v>
          </cell>
          <cell r="DA74">
            <v>3073882.3623931645</v>
          </cell>
          <cell r="DB74">
            <v>1836291.215384617</v>
          </cell>
          <cell r="DC74">
            <v>1863585.5128205137</v>
          </cell>
          <cell r="DD74">
            <v>1962835.8974358963</v>
          </cell>
          <cell r="DE74">
            <v>2164724.8717948711</v>
          </cell>
          <cell r="DF74">
            <v>1695609.0871794864</v>
          </cell>
          <cell r="DG74">
            <v>2826379.1846153848</v>
          </cell>
          <cell r="DH74">
            <v>1831265.4307692298</v>
          </cell>
          <cell r="DI74">
            <v>1680801.282051282</v>
          </cell>
          <cell r="DJ74">
            <v>1631936.6666666667</v>
          </cell>
          <cell r="DK74">
            <v>1339224.6820512821</v>
          </cell>
          <cell r="DL74">
            <v>1571597.435897436</v>
          </cell>
          <cell r="DM74">
            <v>1879624.3589743574</v>
          </cell>
          <cell r="DN74">
            <v>1592703.1384615386</v>
          </cell>
          <cell r="DO74">
            <v>2170417.8495726497</v>
          </cell>
          <cell r="DP74">
            <v>1572913.3641025631</v>
          </cell>
          <cell r="DQ74">
            <v>1617155.1435897436</v>
          </cell>
          <cell r="DR74">
            <v>1636413.4871794868</v>
          </cell>
          <cell r="DS74">
            <v>1434419.4871794865</v>
          </cell>
          <cell r="DT74">
            <v>1685589.7435897442</v>
          </cell>
          <cell r="DU74">
            <v>1679689.7435897435</v>
          </cell>
          <cell r="DV74">
            <v>1502157.6923076925</v>
          </cell>
          <cell r="DW74">
            <v>1468631.025641026</v>
          </cell>
          <cell r="DX74">
            <v>1732822.082051283</v>
          </cell>
          <cell r="DY74">
            <v>1600041.95897436</v>
          </cell>
          <cell r="DZ74">
            <v>1787437.4358974353</v>
          </cell>
          <cell r="EA74">
            <v>2250310.4905982888</v>
          </cell>
          <cell r="EB74">
            <v>1805781.6547008555</v>
          </cell>
          <cell r="EC74">
            <v>1995290.0461538453</v>
          </cell>
          <cell r="ED74">
            <v>2033849.5572649576</v>
          </cell>
          <cell r="EE74">
            <v>1377736.6666666681</v>
          </cell>
          <cell r="EF74">
            <v>1685932.564102564</v>
          </cell>
          <cell r="EG74">
            <v>1444861.0256410255</v>
          </cell>
          <cell r="EH74">
            <v>1538144.6153846169</v>
          </cell>
          <cell r="EI74">
            <v>1687998.9743589747</v>
          </cell>
          <cell r="EJ74">
            <v>1971108.7179487189</v>
          </cell>
          <cell r="EK74">
            <v>1540189.230769231</v>
          </cell>
          <cell r="EL74">
            <v>1808850.2564102553</v>
          </cell>
          <cell r="EM74">
            <v>1785142.0512820524</v>
          </cell>
          <cell r="EN74">
            <v>1608989.1025641025</v>
          </cell>
          <cell r="EO74">
            <v>2260417.1794871781</v>
          </cell>
          <cell r="EP74">
            <v>2380381.0256410264</v>
          </cell>
          <cell r="EQ74">
            <v>2129839.2307692314</v>
          </cell>
        </row>
        <row r="75">
          <cell r="V75" t="str">
            <v>Wk End Stock</v>
          </cell>
          <cell r="AO75">
            <v>2485978.5341880331</v>
          </cell>
          <cell r="AP75">
            <v>2389999.5897435942</v>
          </cell>
          <cell r="AQ75">
            <v>2517953.8649572618</v>
          </cell>
          <cell r="AR75">
            <v>2122618.8376068366</v>
          </cell>
          <cell r="AS75">
            <v>3403801.0811965861</v>
          </cell>
          <cell r="AT75">
            <v>2216188.551282051</v>
          </cell>
          <cell r="AU75">
            <v>2797193.2764957272</v>
          </cell>
          <cell r="AV75">
            <v>2290227.2594017107</v>
          </cell>
          <cell r="AW75">
            <v>1770290.1111111131</v>
          </cell>
          <cell r="AX75">
            <v>2958557.8820512891</v>
          </cell>
          <cell r="AY75">
            <v>2726598.7170940181</v>
          </cell>
          <cell r="AZ75">
            <v>2902980.3269230784</v>
          </cell>
          <cell r="BA75">
            <v>3247225.9435897395</v>
          </cell>
          <cell r="BB75">
            <v>3305114.0594017073</v>
          </cell>
          <cell r="BC75">
            <v>3359841.8487179466</v>
          </cell>
          <cell r="BD75">
            <v>3484049.5739316209</v>
          </cell>
          <cell r="BE75">
            <v>3414211.8380341879</v>
          </cell>
          <cell r="BF75">
            <v>3106021.9072649577</v>
          </cell>
          <cell r="BG75">
            <v>2620822.3029914536</v>
          </cell>
          <cell r="BH75">
            <v>2982135.0371794784</v>
          </cell>
          <cell r="BI75">
            <v>3043940.5478632441</v>
          </cell>
          <cell r="BJ75">
            <v>2429518.0700854673</v>
          </cell>
          <cell r="BK75">
            <v>2445301.9179487149</v>
          </cell>
          <cell r="BL75">
            <v>2370275.3367521367</v>
          </cell>
          <cell r="BM75">
            <v>2361283.635897432</v>
          </cell>
          <cell r="BN75">
            <v>1906183.6884615384</v>
          </cell>
          <cell r="BO75">
            <v>1782523.5978632518</v>
          </cell>
          <cell r="BP75">
            <v>1672187.4230769253</v>
          </cell>
          <cell r="BQ75">
            <v>2357633.2222222206</v>
          </cell>
          <cell r="BR75">
            <v>2747556.8905982883</v>
          </cell>
          <cell r="BS75">
            <v>3313671.2888888917</v>
          </cell>
          <cell r="BT75">
            <v>3022278.8230769262</v>
          </cell>
          <cell r="BU75">
            <v>3133253.1481196559</v>
          </cell>
          <cell r="BV75">
            <v>2937026.9068376012</v>
          </cell>
          <cell r="BW75">
            <v>2729564.3863247856</v>
          </cell>
          <cell r="BX75">
            <v>2440801.3482905962</v>
          </cell>
          <cell r="BY75">
            <v>2453755.9350427347</v>
          </cell>
          <cell r="BZ75">
            <v>2467075.2993589779</v>
          </cell>
          <cell r="CA75">
            <v>2755801.5277777761</v>
          </cell>
          <cell r="CB75">
            <v>2260487.2619658108</v>
          </cell>
          <cell r="CC75">
            <v>2570135.2833333337</v>
          </cell>
          <cell r="CD75">
            <v>2710148.1269230805</v>
          </cell>
          <cell r="CE75">
            <v>2722993.661538464</v>
          </cell>
          <cell r="CF75">
            <v>2580321.9850427364</v>
          </cell>
          <cell r="CG75">
            <v>2793401.8529914524</v>
          </cell>
          <cell r="CH75">
            <v>3051918.4188034139</v>
          </cell>
          <cell r="CI75">
            <v>2933509.7491453025</v>
          </cell>
          <cell r="CJ75">
            <v>2563709.6491452972</v>
          </cell>
          <cell r="CK75">
            <v>2882102.7132478654</v>
          </cell>
          <cell r="CL75">
            <v>3200414.6149572637</v>
          </cell>
          <cell r="CM75">
            <v>3187807.2679487173</v>
          </cell>
          <cell r="CN75">
            <v>2746920.8747863178</v>
          </cell>
          <cell r="DB75">
            <v>2900744.3333333344</v>
          </cell>
          <cell r="DC75">
            <v>2686136.0854700836</v>
          </cell>
          <cell r="DD75">
            <v>2724196.4273504266</v>
          </cell>
          <cell r="DE75">
            <v>2433799.760683761</v>
          </cell>
          <cell r="DF75">
            <v>2094642.4683760696</v>
          </cell>
          <cell r="DG75">
            <v>1758520.6341880355</v>
          </cell>
          <cell r="DH75">
            <v>2083040.3709401723</v>
          </cell>
          <cell r="DI75">
            <v>2438989.601709405</v>
          </cell>
          <cell r="DJ75">
            <v>2272308.4905982902</v>
          </cell>
          <cell r="DK75">
            <v>2157038.4239316252</v>
          </cell>
          <cell r="DL75">
            <v>2281251.5863247854</v>
          </cell>
          <cell r="DM75">
            <v>2319007.4837606838</v>
          </cell>
          <cell r="DN75">
            <v>2485387.9350427361</v>
          </cell>
          <cell r="DO75">
            <v>2251171.6239316249</v>
          </cell>
          <cell r="DP75">
            <v>1617035.2598290599</v>
          </cell>
          <cell r="DQ75">
            <v>1891205.2444444452</v>
          </cell>
          <cell r="DR75">
            <v>1827721.9982905996</v>
          </cell>
          <cell r="DS75">
            <v>1800741.9982905998</v>
          </cell>
          <cell r="DT75">
            <v>1906231.2290598317</v>
          </cell>
          <cell r="DU75">
            <v>1698661.485470087</v>
          </cell>
          <cell r="DV75">
            <v>1872376.1162393179</v>
          </cell>
          <cell r="DW75">
            <v>1711755.85982906</v>
          </cell>
          <cell r="DX75">
            <v>1961834.0341880361</v>
          </cell>
          <cell r="DY75">
            <v>2089867.9726495733</v>
          </cell>
          <cell r="DZ75">
            <v>2039852.3316239337</v>
          </cell>
          <cell r="EA75">
            <v>1827887.5829059845</v>
          </cell>
          <cell r="EB75">
            <v>1830240.8</v>
          </cell>
          <cell r="EC75">
            <v>2231474.8564102566</v>
          </cell>
          <cell r="ED75">
            <v>2118790.9401709414</v>
          </cell>
          <cell r="EE75">
            <v>2109378.3760683774</v>
          </cell>
          <cell r="EF75">
            <v>2159198.1196581223</v>
          </cell>
          <cell r="EG75">
            <v>1841928.119658119</v>
          </cell>
          <cell r="EH75">
            <v>1995393.8888888876</v>
          </cell>
          <cell r="EI75">
            <v>1997909.2735042749</v>
          </cell>
          <cell r="EJ75">
            <v>2042019.5299145305</v>
          </cell>
          <cell r="EK75">
            <v>2242614.914529915</v>
          </cell>
          <cell r="EL75">
            <v>2327719.5299145305</v>
          </cell>
          <cell r="EM75">
            <v>1664805.1709401705</v>
          </cell>
          <cell r="EN75">
            <v>1815055.0427350446</v>
          </cell>
          <cell r="EO75">
            <v>2462481.4529914521</v>
          </cell>
          <cell r="EP75">
            <v>2307027.6068376056</v>
          </cell>
          <cell r="EQ75">
            <v>2530261.7094017095</v>
          </cell>
        </row>
        <row r="76">
          <cell r="V76" t="str">
            <v>Pri Sales</v>
          </cell>
          <cell r="DB76">
            <v>363216.41025641025</v>
          </cell>
          <cell r="DC76">
            <v>360933.50427350425</v>
          </cell>
          <cell r="DD76">
            <v>473291.53846153879</v>
          </cell>
          <cell r="DE76">
            <v>507155.47008547012</v>
          </cell>
          <cell r="DF76">
            <v>400347.69230769208</v>
          </cell>
          <cell r="DG76">
            <v>785541.70940170949</v>
          </cell>
          <cell r="DH76">
            <v>612955.47008547024</v>
          </cell>
          <cell r="DI76">
            <v>515669.57264957298</v>
          </cell>
          <cell r="DJ76">
            <v>458139.31623931619</v>
          </cell>
          <cell r="DK76">
            <v>577346.83760683762</v>
          </cell>
          <cell r="DL76">
            <v>463121.452991453</v>
          </cell>
          <cell r="DM76">
            <v>461603.50427350431</v>
          </cell>
          <cell r="DN76">
            <v>432607.86324786313</v>
          </cell>
          <cell r="DO76">
            <v>511904.78632478649</v>
          </cell>
          <cell r="DP76">
            <v>429454.52991452994</v>
          </cell>
          <cell r="DQ76">
            <v>478680.94017094013</v>
          </cell>
          <cell r="DR76">
            <v>401051.36752136756</v>
          </cell>
          <cell r="DS76">
            <v>694950.68376068363</v>
          </cell>
          <cell r="DT76">
            <v>428704.0170940173</v>
          </cell>
          <cell r="DU76">
            <v>441114.78632478637</v>
          </cell>
          <cell r="DV76">
            <v>341562.56410256401</v>
          </cell>
          <cell r="DW76">
            <v>314372.73504273489</v>
          </cell>
          <cell r="DX76">
            <v>468256.92307692306</v>
          </cell>
          <cell r="DY76">
            <v>454318.20512820507</v>
          </cell>
          <cell r="DZ76">
            <v>425121.11111111072</v>
          </cell>
          <cell r="EA76">
            <v>576166.66666666674</v>
          </cell>
          <cell r="EB76">
            <v>507493.16239316249</v>
          </cell>
          <cell r="EC76">
            <v>935691.28205128212</v>
          </cell>
          <cell r="ED76">
            <v>844510.17094017065</v>
          </cell>
          <cell r="EE76">
            <v>632159.05982905952</v>
          </cell>
          <cell r="EF76">
            <v>595844.61538461549</v>
          </cell>
          <cell r="EG76">
            <v>411365.89743589715</v>
          </cell>
          <cell r="EH76">
            <v>427134.52991452964</v>
          </cell>
          <cell r="EI76">
            <v>453232.30769230745</v>
          </cell>
          <cell r="EJ76">
            <v>620960.94017094036</v>
          </cell>
          <cell r="EK76">
            <v>725315.21367521374</v>
          </cell>
          <cell r="EL76">
            <v>585047.94871794933</v>
          </cell>
          <cell r="EM76">
            <v>447346.49572649557</v>
          </cell>
          <cell r="EN76">
            <v>497314.95726495702</v>
          </cell>
          <cell r="EO76">
            <v>861864.44444444415</v>
          </cell>
          <cell r="EP76">
            <v>717243.93162393197</v>
          </cell>
          <cell r="EQ76">
            <v>722419.31623931637</v>
          </cell>
        </row>
        <row r="77">
          <cell r="V77" t="str">
            <v>Sec Sales</v>
          </cell>
          <cell r="DB77">
            <v>432888.5042735039</v>
          </cell>
          <cell r="DC77">
            <v>446698.20512820495</v>
          </cell>
          <cell r="DD77">
            <v>505152.05128205125</v>
          </cell>
          <cell r="DE77">
            <v>467118.76068376045</v>
          </cell>
          <cell r="DF77">
            <v>442943.07692307694</v>
          </cell>
          <cell r="DG77">
            <v>801394.52991452964</v>
          </cell>
          <cell r="DH77">
            <v>517745.21367521293</v>
          </cell>
          <cell r="DI77">
            <v>471369.3162393159</v>
          </cell>
          <cell r="DJ77">
            <v>453464.61538461503</v>
          </cell>
          <cell r="DK77">
            <v>439815.05982905917</v>
          </cell>
          <cell r="DL77">
            <v>481629.9572649569</v>
          </cell>
          <cell r="DM77">
            <v>531632.35042735026</v>
          </cell>
          <cell r="DN77">
            <v>510488.45470085455</v>
          </cell>
          <cell r="DO77">
            <v>577480</v>
          </cell>
          <cell r="DP77">
            <v>574688.50427350425</v>
          </cell>
          <cell r="DQ77">
            <v>476069.44444444409</v>
          </cell>
          <cell r="DR77">
            <v>458718.37606837554</v>
          </cell>
          <cell r="DS77">
            <v>725374.18803418777</v>
          </cell>
          <cell r="DT77">
            <v>502719.65811965807</v>
          </cell>
          <cell r="DU77">
            <v>475405.89743589686</v>
          </cell>
          <cell r="DV77">
            <v>400801.11111111107</v>
          </cell>
          <cell r="DW77">
            <v>371230.59829059796</v>
          </cell>
          <cell r="DX77">
            <v>409453.38717948669</v>
          </cell>
          <cell r="DY77">
            <v>431437.57264957216</v>
          </cell>
          <cell r="DZ77">
            <v>482196.36752136674</v>
          </cell>
          <cell r="EA77">
            <v>586252.4529914523</v>
          </cell>
          <cell r="EB77">
            <v>512334.16581196518</v>
          </cell>
          <cell r="EC77">
            <v>669878.07948717999</v>
          </cell>
          <cell r="ED77">
            <v>757195.89059829048</v>
          </cell>
          <cell r="EE77">
            <v>662144.77179487085</v>
          </cell>
          <cell r="EF77">
            <v>643161.48290598218</v>
          </cell>
          <cell r="EG77">
            <v>521929.27350427263</v>
          </cell>
          <cell r="EH77">
            <v>461386.94444444339</v>
          </cell>
          <cell r="EI77">
            <v>497694.43589743524</v>
          </cell>
          <cell r="EJ77">
            <v>614953.33333333291</v>
          </cell>
          <cell r="EK77">
            <v>611205.98290598148</v>
          </cell>
          <cell r="EL77">
            <v>662367.41452991345</v>
          </cell>
          <cell r="EM77">
            <v>609964.10256410239</v>
          </cell>
          <cell r="EN77">
            <v>610695.6837606834</v>
          </cell>
          <cell r="EO77">
            <v>733022.64957264904</v>
          </cell>
          <cell r="EP77">
            <v>770366.64957264916</v>
          </cell>
          <cell r="EQ77">
            <v>703097.22222222132</v>
          </cell>
        </row>
        <row r="78">
          <cell r="V78" t="str">
            <v>Wk End Stock</v>
          </cell>
          <cell r="DB78">
            <v>803071.77948717924</v>
          </cell>
          <cell r="DC78">
            <v>749430.24102564028</v>
          </cell>
          <cell r="DD78">
            <v>686058.61709401628</v>
          </cell>
          <cell r="DE78">
            <v>737589.00170940056</v>
          </cell>
          <cell r="DF78">
            <v>667702.0786324779</v>
          </cell>
          <cell r="DG78">
            <v>716769.77094017051</v>
          </cell>
          <cell r="DH78">
            <v>882814.81367521279</v>
          </cell>
          <cell r="DI78">
            <v>908134.72820512718</v>
          </cell>
          <cell r="DJ78">
            <v>927416.01025640976</v>
          </cell>
          <cell r="DK78">
            <v>998496.76239316282</v>
          </cell>
          <cell r="DL78">
            <v>1069064.4119658128</v>
          </cell>
          <cell r="DM78">
            <v>980980.4376068369</v>
          </cell>
          <cell r="DN78">
            <v>905772.58119658032</v>
          </cell>
          <cell r="DO78">
            <v>893382.75213675224</v>
          </cell>
          <cell r="DP78">
            <v>775850.19059828995</v>
          </cell>
          <cell r="DQ78">
            <v>807174.93418803369</v>
          </cell>
          <cell r="DR78">
            <v>798208.13675213652</v>
          </cell>
          <cell r="DS78">
            <v>824565.01709401642</v>
          </cell>
          <cell r="DT78">
            <v>775151.59829059779</v>
          </cell>
          <cell r="DU78">
            <v>789795.78632478567</v>
          </cell>
          <cell r="DV78">
            <v>738032.12820512708</v>
          </cell>
          <cell r="DW78">
            <v>683112.55555555434</v>
          </cell>
          <cell r="DX78">
            <v>758760.45042734873</v>
          </cell>
          <cell r="DY78">
            <v>763702.36495726439</v>
          </cell>
          <cell r="DZ78">
            <v>704634.11709401698</v>
          </cell>
          <cell r="EA78">
            <v>692304.45897435816</v>
          </cell>
          <cell r="EB78">
            <v>737008.47264957265</v>
          </cell>
          <cell r="EC78">
            <v>1124750.8803418796</v>
          </cell>
          <cell r="ED78">
            <v>1226092.3145299156</v>
          </cell>
          <cell r="EE78">
            <v>1217016.3632478637</v>
          </cell>
          <cell r="EF78">
            <v>1180367.5299145307</v>
          </cell>
          <cell r="EG78">
            <v>1096570.1367521351</v>
          </cell>
          <cell r="EH78">
            <v>1072018.8589743581</v>
          </cell>
          <cell r="EI78">
            <v>1149530.9188034181</v>
          </cell>
          <cell r="EJ78">
            <v>1224382.5</v>
          </cell>
          <cell r="EK78">
            <v>1361290.3632478649</v>
          </cell>
          <cell r="EL78">
            <v>1313756.6239316249</v>
          </cell>
          <cell r="EM78">
            <v>1161187.1367521363</v>
          </cell>
          <cell r="EN78">
            <v>1082356.9230769235</v>
          </cell>
          <cell r="EO78">
            <v>1253106.7521367527</v>
          </cell>
          <cell r="EP78">
            <v>1203771.555555556</v>
          </cell>
          <cell r="EQ78">
            <v>1234157.9230769244</v>
          </cell>
        </row>
        <row r="79">
          <cell r="V79" t="str">
            <v>Pri Sales</v>
          </cell>
          <cell r="DD79">
            <v>0</v>
          </cell>
          <cell r="DE79">
            <v>677615.71196581167</v>
          </cell>
          <cell r="DF79">
            <v>2550733.376068376</v>
          </cell>
          <cell r="DG79">
            <v>1738470.9119658114</v>
          </cell>
          <cell r="DH79">
            <v>870251.42905982933</v>
          </cell>
          <cell r="DI79">
            <v>805575.07863247837</v>
          </cell>
          <cell r="DJ79">
            <v>302933.99829059839</v>
          </cell>
          <cell r="DK79">
            <v>526974.82649572659</v>
          </cell>
          <cell r="DL79">
            <v>618763.24358974362</v>
          </cell>
          <cell r="DM79">
            <v>690644.86666666646</v>
          </cell>
          <cell r="DN79">
            <v>523282.494871795</v>
          </cell>
          <cell r="DO79">
            <v>617917.34615384624</v>
          </cell>
          <cell r="DP79">
            <v>507007.07179487188</v>
          </cell>
          <cell r="DQ79">
            <v>714946.01111111115</v>
          </cell>
          <cell r="DR79">
            <v>553078.33760683809</v>
          </cell>
          <cell r="DS79">
            <v>494759.47521367564</v>
          </cell>
          <cell r="DT79">
            <v>534697.48290598276</v>
          </cell>
          <cell r="DU79">
            <v>422197.15213675232</v>
          </cell>
          <cell r="DV79">
            <v>490323.05299145303</v>
          </cell>
          <cell r="DW79">
            <v>362807.15384615393</v>
          </cell>
          <cell r="DX79">
            <v>409377.58290598285</v>
          </cell>
          <cell r="DY79">
            <v>442484.92991453013</v>
          </cell>
          <cell r="DZ79">
            <v>511540.81538461562</v>
          </cell>
          <cell r="EA79">
            <v>552885.02478632471</v>
          </cell>
          <cell r="EB79">
            <v>743733.44102564128</v>
          </cell>
          <cell r="EC79">
            <v>651511.88461538451</v>
          </cell>
          <cell r="ED79">
            <v>410471.86495726486</v>
          </cell>
          <cell r="EE79">
            <v>455365.29102564114</v>
          </cell>
          <cell r="EF79">
            <v>294134.13162393175</v>
          </cell>
          <cell r="EG79">
            <v>235106.2991452993</v>
          </cell>
          <cell r="EH79">
            <v>388557.06965811964</v>
          </cell>
          <cell r="EI79">
            <v>446422.88632478652</v>
          </cell>
          <cell r="EJ79">
            <v>327891.48888888903</v>
          </cell>
          <cell r="EK79">
            <v>284339.05213675206</v>
          </cell>
          <cell r="EL79">
            <v>198749.30683760697</v>
          </cell>
          <cell r="EM79">
            <v>161829.97863247865</v>
          </cell>
          <cell r="EN79">
            <v>194689.25213675218</v>
          </cell>
          <cell r="EO79">
            <v>368250.4914529915</v>
          </cell>
          <cell r="EP79">
            <v>560409.84017094027</v>
          </cell>
          <cell r="EQ79">
            <v>327835.81623931637</v>
          </cell>
        </row>
        <row r="80">
          <cell r="V80" t="str">
            <v>Sec Sales</v>
          </cell>
          <cell r="DD80">
            <v>0</v>
          </cell>
          <cell r="DE80">
            <v>81641.811965811969</v>
          </cell>
          <cell r="DF80">
            <v>1480612.7478632499</v>
          </cell>
          <cell r="DG80">
            <v>1766868.2354700852</v>
          </cell>
          <cell r="DH80">
            <v>782977.68461538479</v>
          </cell>
          <cell r="DI80">
            <v>786473.15492307744</v>
          </cell>
          <cell r="DJ80">
            <v>635978.37948717992</v>
          </cell>
          <cell r="DK80">
            <v>618276.63482051319</v>
          </cell>
          <cell r="DL80">
            <v>769607.86347008578</v>
          </cell>
          <cell r="DM80">
            <v>586586.39572649635</v>
          </cell>
          <cell r="DN80">
            <v>605327.65618803492</v>
          </cell>
          <cell r="DO80">
            <v>655415.29957265058</v>
          </cell>
          <cell r="DP80">
            <v>631327.5704273514</v>
          </cell>
          <cell r="DQ80">
            <v>752515.85005983105</v>
          </cell>
          <cell r="DR80">
            <v>623293.49914530024</v>
          </cell>
          <cell r="DS80">
            <v>583086.01794871828</v>
          </cell>
          <cell r="DT80">
            <v>631424.20726495772</v>
          </cell>
          <cell r="DU80">
            <v>516201.18888034194</v>
          </cell>
          <cell r="DV80">
            <v>563638.02821367583</v>
          </cell>
          <cell r="DW80">
            <v>503416.26864957274</v>
          </cell>
          <cell r="DX80">
            <v>438056.75229914533</v>
          </cell>
          <cell r="DY80">
            <v>432656.21448717924</v>
          </cell>
          <cell r="DZ80">
            <v>480886.18803418824</v>
          </cell>
          <cell r="EA80">
            <v>655981.12991452974</v>
          </cell>
          <cell r="EB80">
            <v>538816.81897435931</v>
          </cell>
          <cell r="EC80">
            <v>592950.15534188098</v>
          </cell>
          <cell r="ED80">
            <v>494927.16518803436</v>
          </cell>
          <cell r="EE80">
            <v>459208.98470085469</v>
          </cell>
          <cell r="EF80">
            <v>450285.82316239341</v>
          </cell>
          <cell r="EG80">
            <v>331169.26568376058</v>
          </cell>
          <cell r="EH80">
            <v>402443.1403846154</v>
          </cell>
          <cell r="EI80">
            <v>393739.42641025642</v>
          </cell>
          <cell r="EJ80">
            <v>456051.4956666666</v>
          </cell>
          <cell r="EK80">
            <v>395635.50299999997</v>
          </cell>
          <cell r="EL80">
            <v>352895.2158119661</v>
          </cell>
          <cell r="EM80">
            <v>408666.0789743592</v>
          </cell>
          <cell r="EN80">
            <v>308381.16694017081</v>
          </cell>
          <cell r="EO80">
            <v>370635.98076923069</v>
          </cell>
          <cell r="EP80">
            <v>498602.88333333342</v>
          </cell>
          <cell r="EQ80">
            <v>391690.28034188051</v>
          </cell>
        </row>
        <row r="81">
          <cell r="V81" t="str">
            <v>Wk End Stock</v>
          </cell>
          <cell r="DD81">
            <v>0</v>
          </cell>
          <cell r="DE81">
            <v>769191.67777777766</v>
          </cell>
          <cell r="DF81">
            <v>1796531.6410256415</v>
          </cell>
          <cell r="DG81">
            <v>1816591.403846154</v>
          </cell>
          <cell r="DH81">
            <v>1949278.517094017</v>
          </cell>
          <cell r="DI81">
            <v>1956601.9903760685</v>
          </cell>
          <cell r="DJ81">
            <v>1686013.5467863232</v>
          </cell>
          <cell r="DK81">
            <v>1594515.4538461545</v>
          </cell>
          <cell r="DL81">
            <v>1518887.5125982901</v>
          </cell>
          <cell r="DM81">
            <v>1643381.6450769226</v>
          </cell>
          <cell r="DN81">
            <v>1567487.382905982</v>
          </cell>
          <cell r="DO81">
            <v>1612737.1568376049</v>
          </cell>
          <cell r="DP81">
            <v>1459180.3300341875</v>
          </cell>
          <cell r="DQ81">
            <v>1455074.4209999999</v>
          </cell>
          <cell r="DR81">
            <v>1436959.58917094</v>
          </cell>
          <cell r="DS81">
            <v>1351572.5819914525</v>
          </cell>
          <cell r="DT81">
            <v>1318712.0285726502</v>
          </cell>
          <cell r="DU81">
            <v>1225068.8046495728</v>
          </cell>
          <cell r="DV81">
            <v>1196478.4911794867</v>
          </cell>
          <cell r="DW81">
            <v>1049180.8498803428</v>
          </cell>
          <cell r="DX81">
            <v>1042971.5497179494</v>
          </cell>
          <cell r="DY81">
            <v>1070280.8779658128</v>
          </cell>
          <cell r="DZ81">
            <v>1121765.6403589759</v>
          </cell>
          <cell r="EA81">
            <v>1088163.5403589758</v>
          </cell>
          <cell r="EB81">
            <v>1259698.9581367511</v>
          </cell>
          <cell r="EC81">
            <v>1320829.0515128204</v>
          </cell>
          <cell r="ED81">
            <v>1307543.9945299127</v>
          </cell>
          <cell r="EE81">
            <v>1308707.0461538453</v>
          </cell>
          <cell r="EF81">
            <v>1169445.018376068</v>
          </cell>
          <cell r="EG81">
            <v>1094367.3104700861</v>
          </cell>
          <cell r="EH81">
            <v>1074446.6120512825</v>
          </cell>
          <cell r="EI81">
            <v>1188939.4309401719</v>
          </cell>
          <cell r="EJ81">
            <v>1181928.8314273509</v>
          </cell>
          <cell r="EK81">
            <v>1103755.0164615393</v>
          </cell>
          <cell r="EL81">
            <v>998461.22970940277</v>
          </cell>
          <cell r="EM81">
            <v>749753.55158974486</v>
          </cell>
          <cell r="EN81">
            <v>615159.12225641008</v>
          </cell>
          <cell r="EO81">
            <v>660485.41071794892</v>
          </cell>
          <cell r="EP81">
            <v>768209.50601709471</v>
          </cell>
          <cell r="EQ81">
            <v>712096.4478974368</v>
          </cell>
        </row>
        <row r="82">
          <cell r="V82" t="str">
            <v>Pri Sales</v>
          </cell>
          <cell r="AO82">
            <v>1713660.8632478637</v>
          </cell>
          <cell r="AP82">
            <v>2862574.4273504307</v>
          </cell>
          <cell r="AQ82">
            <v>3201181.555555562</v>
          </cell>
          <cell r="AR82">
            <v>3294949.7435897472</v>
          </cell>
          <cell r="AS82">
            <v>2681232.059829067</v>
          </cell>
          <cell r="AT82">
            <v>913234.61538461561</v>
          </cell>
          <cell r="AU82">
            <v>321196.3846153848</v>
          </cell>
          <cell r="AV82">
            <v>506298.79487179546</v>
          </cell>
          <cell r="AW82">
            <v>1128521.7452991442</v>
          </cell>
          <cell r="AX82">
            <v>2296388.6102564107</v>
          </cell>
          <cell r="AY82">
            <v>2096154.0170940144</v>
          </cell>
          <cell r="AZ82">
            <v>2196920.9880341878</v>
          </cell>
          <cell r="BA82">
            <v>1793413.6752136736</v>
          </cell>
          <cell r="BB82">
            <v>1881642.3982905976</v>
          </cell>
          <cell r="BC82">
            <v>2704262.4700854709</v>
          </cell>
          <cell r="BD82">
            <v>2632781.4393162387</v>
          </cell>
          <cell r="BE82">
            <v>2036758.4273504287</v>
          </cell>
          <cell r="BF82">
            <v>2756548.7179487199</v>
          </cell>
          <cell r="BG82">
            <v>1228503.8170940175</v>
          </cell>
          <cell r="BH82">
            <v>2455026.8888888857</v>
          </cell>
          <cell r="BI82">
            <v>2543418.4034188013</v>
          </cell>
          <cell r="BJ82">
            <v>3235282.6700854688</v>
          </cell>
          <cell r="BK82">
            <v>1689709.707692306</v>
          </cell>
          <cell r="BL82">
            <v>1609322.6991452996</v>
          </cell>
          <cell r="BM82">
            <v>3289337.1641025608</v>
          </cell>
          <cell r="BN82">
            <v>1930028.9435897388</v>
          </cell>
          <cell r="BO82">
            <v>2056301.7692307681</v>
          </cell>
          <cell r="BP82">
            <v>1793243.729914529</v>
          </cell>
          <cell r="BQ82">
            <v>2129939.8871794823</v>
          </cell>
          <cell r="BR82">
            <v>2262107.740170937</v>
          </cell>
          <cell r="BS82">
            <v>2404464.3299145284</v>
          </cell>
          <cell r="BT82">
            <v>2395054.2478632438</v>
          </cell>
          <cell r="BU82">
            <v>2500137.9641025625</v>
          </cell>
          <cell r="BV82">
            <v>2290130.099145296</v>
          </cell>
          <cell r="BW82">
            <v>2585111.4632478599</v>
          </cell>
          <cell r="BX82">
            <v>1844758.3008546976</v>
          </cell>
          <cell r="BY82">
            <v>4155565.9880341869</v>
          </cell>
          <cell r="BZ82">
            <v>3182528.9042735035</v>
          </cell>
          <cell r="CA82">
            <v>4204695.1094017094</v>
          </cell>
          <cell r="CB82">
            <v>1697881.6401709383</v>
          </cell>
          <cell r="CC82">
            <v>1758258.1401709395</v>
          </cell>
          <cell r="CD82">
            <v>2944869.6632478591</v>
          </cell>
          <cell r="CE82">
            <v>2677039.8632478626</v>
          </cell>
          <cell r="CF82">
            <v>1506535.3512820501</v>
          </cell>
          <cell r="CG82">
            <v>2258961.4529914549</v>
          </cell>
          <cell r="CH82">
            <v>1694778.0572649548</v>
          </cell>
          <cell r="CI82">
            <v>2347988.6957264943</v>
          </cell>
          <cell r="CJ82">
            <v>3235765.2777777775</v>
          </cell>
          <cell r="CK82">
            <v>3122144.3982905978</v>
          </cell>
          <cell r="CL82">
            <v>1900353.845299144</v>
          </cell>
          <cell r="CM82">
            <v>2898334.5299145291</v>
          </cell>
          <cell r="CN82">
            <v>2586385.8957264978</v>
          </cell>
          <cell r="CO82">
            <v>1059949.1555555549</v>
          </cell>
          <cell r="CP82">
            <v>3329189.6863247892</v>
          </cell>
          <cell r="CQ82">
            <v>2722829.3863247861</v>
          </cell>
          <cell r="CR82">
            <v>2642169.8324786299</v>
          </cell>
          <cell r="CS82">
            <v>1769244.7272435895</v>
          </cell>
          <cell r="CT82">
            <v>1105922.0957264954</v>
          </cell>
          <cell r="CU82">
            <v>2918740.8859401708</v>
          </cell>
          <cell r="CV82">
            <v>2608786.0846153819</v>
          </cell>
          <cell r="CW82">
            <v>2922074.6726495735</v>
          </cell>
          <cell r="CX82">
            <v>2919950.2598290583</v>
          </cell>
          <cell r="CY82">
            <v>2565741.4811965828</v>
          </cell>
          <cell r="CZ82">
            <v>2072424.2478632468</v>
          </cell>
          <cell r="DA82">
            <v>2113887.2854700829</v>
          </cell>
          <cell r="DB82">
            <v>1909236.7623931619</v>
          </cell>
          <cell r="DC82">
            <v>2007905.2726495704</v>
          </cell>
          <cell r="DD82">
            <v>2010688.1290598258</v>
          </cell>
          <cell r="DE82">
            <v>2027558.3239316221</v>
          </cell>
          <cell r="DF82">
            <v>1499042.0948717943</v>
          </cell>
          <cell r="DG82">
            <v>3423972.0051282053</v>
          </cell>
          <cell r="DH82">
            <v>1851091.3615384561</v>
          </cell>
          <cell r="DI82">
            <v>2693259.7102564098</v>
          </cell>
          <cell r="DJ82">
            <v>1656295.6196581174</v>
          </cell>
          <cell r="DK82">
            <v>2273560.5111111109</v>
          </cell>
          <cell r="DL82">
            <v>1707731.7256410243</v>
          </cell>
          <cell r="DM82">
            <v>2266473.8299145317</v>
          </cell>
          <cell r="DN82">
            <v>2307367.9786324776</v>
          </cell>
          <cell r="DO82">
            <v>1609271.3170940168</v>
          </cell>
          <cell r="DP82">
            <v>2043462.2230769193</v>
          </cell>
          <cell r="DQ82">
            <v>2044657.388034187</v>
          </cell>
          <cell r="DR82">
            <v>2113293.3538461514</v>
          </cell>
          <cell r="DS82">
            <v>1907004.8068376065</v>
          </cell>
          <cell r="DT82">
            <v>1339314.346153846</v>
          </cell>
          <cell r="DU82">
            <v>1442267.9076923062</v>
          </cell>
          <cell r="DV82">
            <v>4001831.5153846196</v>
          </cell>
          <cell r="DW82">
            <v>2446448.8923076913</v>
          </cell>
          <cell r="DX82">
            <v>2692599.3051282037</v>
          </cell>
          <cell r="DY82">
            <v>2268709.3974358938</v>
          </cell>
          <cell r="DZ82">
            <v>2547876.301709401</v>
          </cell>
          <cell r="EA82">
            <v>3034784.105982902</v>
          </cell>
          <cell r="EB82">
            <v>2183611.6931623924</v>
          </cell>
          <cell r="EC82">
            <v>2802769.7871794854</v>
          </cell>
          <cell r="ED82">
            <v>2559678.383760679</v>
          </cell>
          <cell r="EE82">
            <v>2389663.7863247837</v>
          </cell>
          <cell r="EF82">
            <v>2221706.5495726466</v>
          </cell>
          <cell r="EG82">
            <v>2114511.076923077</v>
          </cell>
          <cell r="EH82">
            <v>2218219.2786324793</v>
          </cell>
          <cell r="EI82">
            <v>2150465.0632478627</v>
          </cell>
          <cell r="EJ82">
            <v>2181647</v>
          </cell>
          <cell r="EK82">
            <v>2295630.9692307664</v>
          </cell>
          <cell r="EL82">
            <v>2311928.0743589723</v>
          </cell>
          <cell r="EM82">
            <v>1494315.832478629</v>
          </cell>
          <cell r="EN82">
            <v>1413602.1794871811</v>
          </cell>
          <cell r="EO82">
            <v>2368034.5888888869</v>
          </cell>
          <cell r="EP82">
            <v>2345243.3726495686</v>
          </cell>
          <cell r="EQ82">
            <v>2836004.2692307667</v>
          </cell>
        </row>
        <row r="83">
          <cell r="V83" t="str">
            <v>Sec Sales</v>
          </cell>
          <cell r="AO83">
            <v>2763343.5169230807</v>
          </cell>
          <cell r="AP83">
            <v>2782421.6650940236</v>
          </cell>
          <cell r="AQ83">
            <v>2975466.8984615426</v>
          </cell>
          <cell r="AR83">
            <v>2723007.5683760708</v>
          </cell>
          <cell r="AS83">
            <v>3577558.2123076976</v>
          </cell>
          <cell r="AT83">
            <v>1271138.2264957267</v>
          </cell>
          <cell r="AU83">
            <v>873840.49034188001</v>
          </cell>
          <cell r="AV83">
            <v>932993.61213675269</v>
          </cell>
          <cell r="AW83">
            <v>1214733.3088034187</v>
          </cell>
          <cell r="AX83">
            <v>2475292.116239314</v>
          </cell>
          <cell r="AY83">
            <v>2601620.6845299103</v>
          </cell>
          <cell r="AZ83">
            <v>2060579.2506837603</v>
          </cell>
          <cell r="BA83">
            <v>1954266.1041025647</v>
          </cell>
          <cell r="BB83">
            <v>1924115.4054188044</v>
          </cell>
          <cell r="BC83">
            <v>2313666.5574358953</v>
          </cell>
          <cell r="BD83">
            <v>2384413.3836410255</v>
          </cell>
          <cell r="BE83">
            <v>2247112.6299145292</v>
          </cell>
          <cell r="BF83">
            <v>2211966.1823076922</v>
          </cell>
          <cell r="BG83">
            <v>1855161.9508546977</v>
          </cell>
          <cell r="BH83">
            <v>2498704.4696581187</v>
          </cell>
          <cell r="BI83">
            <v>2746874.7641025665</v>
          </cell>
          <cell r="BJ83">
            <v>3082338.974786323</v>
          </cell>
          <cell r="BK83">
            <v>2470222.0829059836</v>
          </cell>
          <cell r="BL83">
            <v>2009966.2465811979</v>
          </cell>
          <cell r="BM83">
            <v>2738895.0474700904</v>
          </cell>
          <cell r="BN83">
            <v>2426252.1112478622</v>
          </cell>
          <cell r="BO83">
            <v>2123492.4519230775</v>
          </cell>
          <cell r="BP83">
            <v>2248643.5517264963</v>
          </cell>
          <cell r="BQ83">
            <v>2443837.4258546992</v>
          </cell>
          <cell r="BR83">
            <v>2292924.0628376026</v>
          </cell>
          <cell r="BS83">
            <v>2401808.2380341827</v>
          </cell>
          <cell r="BT83">
            <v>2485874.1770940134</v>
          </cell>
          <cell r="BU83">
            <v>2582579.3706410234</v>
          </cell>
          <cell r="BV83">
            <v>2461433.6961538424</v>
          </cell>
          <cell r="BW83">
            <v>2697419.1403846117</v>
          </cell>
          <cell r="BX83">
            <v>2328764.5864102524</v>
          </cell>
          <cell r="BY83">
            <v>3469381.930769233</v>
          </cell>
          <cell r="BZ83">
            <v>3406738.8339743474</v>
          </cell>
          <cell r="CA83">
            <v>3516264.8227094021</v>
          </cell>
          <cell r="CB83">
            <v>2403595.473777777</v>
          </cell>
          <cell r="CC83">
            <v>2248213.9893760667</v>
          </cell>
          <cell r="CD83">
            <v>2370020.1021111119</v>
          </cell>
          <cell r="CE83">
            <v>2757712.0765555571</v>
          </cell>
          <cell r="CF83">
            <v>1837670.5159572673</v>
          </cell>
          <cell r="CG83">
            <v>2277490.9430854744</v>
          </cell>
          <cell r="CH83">
            <v>2088493.4973589794</v>
          </cell>
          <cell r="CI83">
            <v>2217568.4742564135</v>
          </cell>
          <cell r="CJ83">
            <v>2894723.9035555562</v>
          </cell>
          <cell r="CK83">
            <v>2883383.0259914552</v>
          </cell>
          <cell r="CL83">
            <v>2431456.3305555563</v>
          </cell>
          <cell r="CM83">
            <v>2461914.7100598291</v>
          </cell>
          <cell r="CN83">
            <v>2583074.8253333364</v>
          </cell>
          <cell r="CO83">
            <v>2060086.4783760731</v>
          </cell>
          <cell r="CP83">
            <v>2777331.6153418859</v>
          </cell>
          <cell r="CQ83">
            <v>2776041.2059829039</v>
          </cell>
          <cell r="CR83">
            <v>2455237.4820683734</v>
          </cell>
          <cell r="CS83">
            <v>1492357.6306495727</v>
          </cell>
          <cell r="CT83">
            <v>1505744.365457264</v>
          </cell>
          <cell r="CU83">
            <v>2807694.6249145255</v>
          </cell>
          <cell r="CV83">
            <v>2746673.0760256448</v>
          </cell>
          <cell r="CW83">
            <v>2687772.2583034164</v>
          </cell>
          <cell r="CX83">
            <v>2593160.5922222268</v>
          </cell>
          <cell r="CY83">
            <v>2644729.4647863256</v>
          </cell>
          <cell r="CZ83">
            <v>2263130.2298504324</v>
          </cell>
          <cell r="DA83">
            <v>2212133.1415000018</v>
          </cell>
          <cell r="DB83">
            <v>2103311.7465811973</v>
          </cell>
          <cell r="DC83">
            <v>2218795.8813162376</v>
          </cell>
          <cell r="DD83">
            <v>2096075.8835897411</v>
          </cell>
          <cell r="DE83">
            <v>2040299.4237777789</v>
          </cell>
          <cell r="DF83">
            <v>1901500.4049316254</v>
          </cell>
          <cell r="DG83">
            <v>3644975.9616752155</v>
          </cell>
          <cell r="DH83">
            <v>2109698.8623418813</v>
          </cell>
          <cell r="DI83">
            <v>2198462.1466837632</v>
          </cell>
          <cell r="DJ83">
            <v>2036692.8182051338</v>
          </cell>
          <cell r="DK83">
            <v>2200652.6571794907</v>
          </cell>
          <cell r="DL83">
            <v>2064972.9193504271</v>
          </cell>
          <cell r="DM83">
            <v>2277313.1223931629</v>
          </cell>
          <cell r="DN83">
            <v>1964688.5191452992</v>
          </cell>
          <cell r="DO83">
            <v>2085736.0806153903</v>
          </cell>
          <cell r="DP83">
            <v>2170506.3979999982</v>
          </cell>
          <cell r="DQ83">
            <v>2126096.0710256407</v>
          </cell>
          <cell r="DR83">
            <v>2166642.6864615362</v>
          </cell>
          <cell r="DS83">
            <v>2003813.4491965822</v>
          </cell>
          <cell r="DT83">
            <v>2083851.0743418811</v>
          </cell>
          <cell r="DU83">
            <v>1737509.3811623957</v>
          </cell>
          <cell r="DV83">
            <v>2569237.2061794898</v>
          </cell>
          <cell r="DW83">
            <v>2709729.3146239282</v>
          </cell>
          <cell r="DX83">
            <v>2865542.8028717935</v>
          </cell>
          <cell r="DY83">
            <v>2384164.3422735068</v>
          </cell>
          <cell r="DZ83">
            <v>2480268.4483076916</v>
          </cell>
          <cell r="EA83">
            <v>2937700.9928119648</v>
          </cell>
          <cell r="EB83">
            <v>2484116.1232307707</v>
          </cell>
          <cell r="EC83">
            <v>2738794.2619316299</v>
          </cell>
          <cell r="ED83">
            <v>2583216.6629059841</v>
          </cell>
          <cell r="EE83">
            <v>2446924.3555555586</v>
          </cell>
          <cell r="EF83">
            <v>2351403.3572820551</v>
          </cell>
          <cell r="EG83">
            <v>2487514.8804359045</v>
          </cell>
          <cell r="EH83">
            <v>2117255.8020427362</v>
          </cell>
          <cell r="EI83">
            <v>2182671.2198717976</v>
          </cell>
          <cell r="EJ83">
            <v>2124238.0413675224</v>
          </cell>
          <cell r="EK83">
            <v>2289276.4133760743</v>
          </cell>
          <cell r="EL83">
            <v>2380333.257350429</v>
          </cell>
          <cell r="EM83">
            <v>2166595.3441880355</v>
          </cell>
          <cell r="EN83">
            <v>1888995.3074358993</v>
          </cell>
          <cell r="EO83">
            <v>2292248.0640170975</v>
          </cell>
          <cell r="EP83">
            <v>2234149.4921111166</v>
          </cell>
          <cell r="EQ83">
            <v>2380718.2117094039</v>
          </cell>
        </row>
        <row r="84">
          <cell r="V84" t="str">
            <v>Wk End Stock</v>
          </cell>
          <cell r="AO84">
            <v>2731861.6157264975</v>
          </cell>
          <cell r="AP84">
            <v>2750827.7642735136</v>
          </cell>
          <cell r="AQ84">
            <v>3395191.6948718019</v>
          </cell>
          <cell r="AR84">
            <v>3504364.865811971</v>
          </cell>
          <cell r="AS84">
            <v>3041736.2603418925</v>
          </cell>
          <cell r="AT84">
            <v>1724168.9615384608</v>
          </cell>
          <cell r="AU84">
            <v>2353895.3537606918</v>
          </cell>
          <cell r="AV84">
            <v>1801330.9024786346</v>
          </cell>
          <cell r="AW84">
            <v>1916350.4278632519</v>
          </cell>
          <cell r="AX84">
            <v>3946553.5364102577</v>
          </cell>
          <cell r="AY84">
            <v>3676233.6852136748</v>
          </cell>
          <cell r="AZ84">
            <v>3909788.2191452975</v>
          </cell>
          <cell r="BA84">
            <v>3702724.859487182</v>
          </cell>
          <cell r="BB84">
            <v>3688193.4027863159</v>
          </cell>
          <cell r="BC84">
            <v>4182437.6821025563</v>
          </cell>
          <cell r="BD84">
            <v>4448312.1313675093</v>
          </cell>
          <cell r="BE84">
            <v>4229337.0980341798</v>
          </cell>
          <cell r="BF84">
            <v>4880789.8165811859</v>
          </cell>
          <cell r="BG84">
            <v>4133053.8725640997</v>
          </cell>
          <cell r="BH84">
            <v>4366779.1909401705</v>
          </cell>
          <cell r="BI84">
            <v>4135182.4165811893</v>
          </cell>
          <cell r="BJ84">
            <v>4368928.7742735017</v>
          </cell>
          <cell r="BK84">
            <v>3752174.7255555615</v>
          </cell>
          <cell r="BL84">
            <v>3411895.8328205124</v>
          </cell>
          <cell r="BM84">
            <v>4129478.9426153875</v>
          </cell>
          <cell r="BN84">
            <v>3544225.5082906042</v>
          </cell>
          <cell r="BO84">
            <v>3419807.545256421</v>
          </cell>
          <cell r="BP84">
            <v>3063313.2533589792</v>
          </cell>
          <cell r="BQ84">
            <v>2932570.4155384651</v>
          </cell>
          <cell r="BR84">
            <v>2958573.6963076959</v>
          </cell>
          <cell r="BS84">
            <v>3046139.832632483</v>
          </cell>
          <cell r="BT84">
            <v>3015352.9222051385</v>
          </cell>
          <cell r="BU84">
            <v>2919775.0168632506</v>
          </cell>
          <cell r="BV84">
            <v>2778527.5574615411</v>
          </cell>
          <cell r="BW84">
            <v>2800145.7136581242</v>
          </cell>
          <cell r="BX84">
            <v>2359617.2913504252</v>
          </cell>
          <cell r="BY84">
            <v>3116298.5503247832</v>
          </cell>
          <cell r="BZ84">
            <v>2942582.5949829039</v>
          </cell>
          <cell r="CA84">
            <v>3554912.6526153875</v>
          </cell>
          <cell r="CB84">
            <v>2214822.4620170933</v>
          </cell>
          <cell r="CC84">
            <v>2427098.8473760686</v>
          </cell>
          <cell r="CD84">
            <v>3164492.1450940142</v>
          </cell>
          <cell r="CE84">
            <v>3173219.8895811979</v>
          </cell>
          <cell r="CF84">
            <v>2392122.9257606845</v>
          </cell>
          <cell r="CG84">
            <v>2808645.8653076924</v>
          </cell>
          <cell r="CH84">
            <v>2500371.3115042788</v>
          </cell>
          <cell r="CI84">
            <v>2675928.2440854725</v>
          </cell>
          <cell r="CJ84">
            <v>3078811.7413846194</v>
          </cell>
          <cell r="CK84">
            <v>3324859.7495812005</v>
          </cell>
          <cell r="CL84">
            <v>2801567.1215897407</v>
          </cell>
          <cell r="CM84">
            <v>3343000.7645213637</v>
          </cell>
          <cell r="CN84">
            <v>3354706.3109829091</v>
          </cell>
          <cell r="CO84">
            <v>2336218.2505555614</v>
          </cell>
          <cell r="CP84">
            <v>2917022.6933333324</v>
          </cell>
          <cell r="CQ84">
            <v>2907195.4685470089</v>
          </cell>
          <cell r="CR84">
            <v>3116087.2685299101</v>
          </cell>
          <cell r="CS84">
            <v>3509066.0651239306</v>
          </cell>
          <cell r="CT84">
            <v>3259025.4535128204</v>
          </cell>
          <cell r="CU84">
            <v>3372114.8777863118</v>
          </cell>
          <cell r="CV84">
            <v>3264093.5265470007</v>
          </cell>
          <cell r="CW84">
            <v>3668064.8349102517</v>
          </cell>
          <cell r="CX84">
            <v>3970894.6811495735</v>
          </cell>
          <cell r="CY84">
            <v>3997144.7256794875</v>
          </cell>
          <cell r="CZ84">
            <v>3928845.8197606881</v>
          </cell>
          <cell r="DA84">
            <v>3768792.0398205165</v>
          </cell>
          <cell r="DB84">
            <v>3728626.3171709371</v>
          </cell>
          <cell r="DC84">
            <v>3737616.823888897</v>
          </cell>
          <cell r="DD84">
            <v>3476365.2642307663</v>
          </cell>
          <cell r="DE84">
            <v>3614282.6515641087</v>
          </cell>
          <cell r="DF84">
            <v>3216504.9064615429</v>
          </cell>
          <cell r="DG84">
            <v>3280657.8345299107</v>
          </cell>
          <cell r="DH84">
            <v>3385741.430529905</v>
          </cell>
          <cell r="DI84">
            <v>3844632.8542735009</v>
          </cell>
          <cell r="DJ84">
            <v>3597053.8864957248</v>
          </cell>
          <cell r="DK84">
            <v>3666574.7549572564</v>
          </cell>
          <cell r="DL84">
            <v>3529362.063384613</v>
          </cell>
          <cell r="DM84">
            <v>3619184.7247521351</v>
          </cell>
          <cell r="DN84">
            <v>3903245.8244102546</v>
          </cell>
          <cell r="DO84">
            <v>3460833.6587521322</v>
          </cell>
          <cell r="DP84">
            <v>3330715.5516923033</v>
          </cell>
          <cell r="DQ84">
            <v>3296354.9071623944</v>
          </cell>
          <cell r="DR84">
            <v>3154474.6083589736</v>
          </cell>
          <cell r="DS84">
            <v>3637484.4496239186</v>
          </cell>
          <cell r="DT84">
            <v>2750561.4761367454</v>
          </cell>
          <cell r="DU84">
            <v>2696615.0179658174</v>
          </cell>
          <cell r="DV84">
            <v>3977110.2399743558</v>
          </cell>
          <cell r="DW84">
            <v>3672582.1321880338</v>
          </cell>
          <cell r="DX84">
            <v>3679229.9645299087</v>
          </cell>
          <cell r="DY84">
            <v>3628775.0311453016</v>
          </cell>
          <cell r="DZ84">
            <v>3607571.746940163</v>
          </cell>
          <cell r="EA84">
            <v>3739105.0027777841</v>
          </cell>
          <cell r="EB84">
            <v>3537238.4927692208</v>
          </cell>
          <cell r="EC84">
            <v>3657320.0871794848</v>
          </cell>
          <cell r="ED84">
            <v>3684498.8304273505</v>
          </cell>
          <cell r="EE84">
            <v>3733938.8799316273</v>
          </cell>
          <cell r="EF84">
            <v>3555898.1362564098</v>
          </cell>
          <cell r="EG84">
            <v>3215332.381393156</v>
          </cell>
          <cell r="EH84">
            <v>3267677.7883760631</v>
          </cell>
          <cell r="EI84">
            <v>3241587.1813247832</v>
          </cell>
          <cell r="EJ84">
            <v>3461122.5117521384</v>
          </cell>
          <cell r="EK84">
            <v>3506713.4564957265</v>
          </cell>
          <cell r="EL84">
            <v>3580791.7227350501</v>
          </cell>
          <cell r="EM84">
            <v>2912706.3708547014</v>
          </cell>
          <cell r="EN84">
            <v>2547480.4688888947</v>
          </cell>
          <cell r="EO84">
            <v>2923808.369658113</v>
          </cell>
          <cell r="EP84">
            <v>3046312.2525042756</v>
          </cell>
          <cell r="EQ84">
            <v>3565013.1331025641</v>
          </cell>
        </row>
        <row r="85">
          <cell r="V85" t="str">
            <v>Pri Sales</v>
          </cell>
          <cell r="DM85">
            <v>1045188.0341880341</v>
          </cell>
          <cell r="DN85">
            <v>669213.6752136749</v>
          </cell>
          <cell r="DO85">
            <v>720205.1282051286</v>
          </cell>
          <cell r="DP85">
            <v>540307.69230769202</v>
          </cell>
          <cell r="DQ85">
            <v>951350.42735042761</v>
          </cell>
          <cell r="DR85">
            <v>1102256.4102564112</v>
          </cell>
          <cell r="DS85">
            <v>924068.37606837612</v>
          </cell>
          <cell r="DT85">
            <v>1109555.5555555567</v>
          </cell>
          <cell r="DU85">
            <v>1084905.9829059832</v>
          </cell>
          <cell r="DV85">
            <v>1219863.2478632482</v>
          </cell>
          <cell r="DW85">
            <v>1177846.1538461549</v>
          </cell>
          <cell r="DX85">
            <v>1339094.0170940186</v>
          </cell>
          <cell r="DY85">
            <v>992341.88034188072</v>
          </cell>
          <cell r="DZ85">
            <v>1144888.8888888899</v>
          </cell>
          <cell r="EA85">
            <v>1539931.6239316254</v>
          </cell>
          <cell r="EB85">
            <v>1257350.4273504277</v>
          </cell>
          <cell r="EC85">
            <v>1763863.2478632503</v>
          </cell>
          <cell r="ED85">
            <v>1123658.1196581202</v>
          </cell>
          <cell r="EE85">
            <v>1091709.401709402</v>
          </cell>
          <cell r="EF85">
            <v>1023111.1111111118</v>
          </cell>
          <cell r="EG85">
            <v>1073743.5897435897</v>
          </cell>
          <cell r="EH85">
            <v>1279538.4615384631</v>
          </cell>
          <cell r="EI85">
            <v>656871.79487179476</v>
          </cell>
          <cell r="EJ85">
            <v>1189470.0854700869</v>
          </cell>
          <cell r="EK85">
            <v>904102.56410256447</v>
          </cell>
          <cell r="EL85">
            <v>1339470.0854700862</v>
          </cell>
          <cell r="EM85">
            <v>736957.26495726453</v>
          </cell>
          <cell r="EN85">
            <v>933452.99145299161</v>
          </cell>
          <cell r="EO85">
            <v>1289316.2393162407</v>
          </cell>
          <cell r="EP85">
            <v>1341555.5555555564</v>
          </cell>
          <cell r="EQ85">
            <v>1494324.9991453004</v>
          </cell>
        </row>
        <row r="86">
          <cell r="V86" t="str">
            <v>Sec Sales</v>
          </cell>
          <cell r="DM86">
            <v>1016836.7521367539</v>
          </cell>
          <cell r="DN86">
            <v>852521.36752136878</v>
          </cell>
          <cell r="DO86">
            <v>909333.33333333395</v>
          </cell>
          <cell r="DP86">
            <v>828275.38461538567</v>
          </cell>
          <cell r="DQ86">
            <v>959004.95726495818</v>
          </cell>
          <cell r="DR86">
            <v>977547.00854700978</v>
          </cell>
          <cell r="DS86">
            <v>1003466.8376068382</v>
          </cell>
          <cell r="DT86">
            <v>1142617.2649572664</v>
          </cell>
          <cell r="DU86">
            <v>1232925.4700854709</v>
          </cell>
          <cell r="DV86">
            <v>1182510.256410257</v>
          </cell>
          <cell r="DW86">
            <v>1264938.2905982924</v>
          </cell>
          <cell r="DX86">
            <v>1344912.8205128217</v>
          </cell>
          <cell r="DY86">
            <v>1092219.4871794884</v>
          </cell>
          <cell r="DZ86">
            <v>1094418.6324786337</v>
          </cell>
          <cell r="EA86">
            <v>1563658.1196581216</v>
          </cell>
          <cell r="EB86">
            <v>1213435.3846153857</v>
          </cell>
          <cell r="EC86">
            <v>1572496.9230769242</v>
          </cell>
          <cell r="ED86">
            <v>1289358.9743589766</v>
          </cell>
          <cell r="EE86">
            <v>1125709.4017094031</v>
          </cell>
          <cell r="EF86">
            <v>1148818.9743589759</v>
          </cell>
          <cell r="EG86">
            <v>1212427.3504273524</v>
          </cell>
          <cell r="EH86">
            <v>1057807.6923076937</v>
          </cell>
          <cell r="EI86">
            <v>925388.88888888969</v>
          </cell>
          <cell r="EJ86">
            <v>994247.86324786406</v>
          </cell>
          <cell r="EK86">
            <v>897294.01709401794</v>
          </cell>
          <cell r="EL86">
            <v>1219005.1282051296</v>
          </cell>
          <cell r="EM86">
            <v>1260700.854700855</v>
          </cell>
          <cell r="EN86">
            <v>1003487.179487181</v>
          </cell>
          <cell r="EO86">
            <v>1259153.8461538479</v>
          </cell>
          <cell r="EP86">
            <v>1253512.8205128219</v>
          </cell>
          <cell r="EQ86">
            <v>1327026.6082051292</v>
          </cell>
        </row>
        <row r="87">
          <cell r="V87" t="str">
            <v>Wk End Stock</v>
          </cell>
          <cell r="DM87">
            <v>1768023.4188034208</v>
          </cell>
          <cell r="DN87">
            <v>1556604.6153846174</v>
          </cell>
          <cell r="DO87">
            <v>1483237.0940170949</v>
          </cell>
          <cell r="DP87">
            <v>1156263.5897435916</v>
          </cell>
          <cell r="DQ87">
            <v>1186215.8974358984</v>
          </cell>
          <cell r="DR87">
            <v>1377013.5042735063</v>
          </cell>
          <cell r="DS87">
            <v>1346365.4700854719</v>
          </cell>
          <cell r="DT87">
            <v>1298876.4102564114</v>
          </cell>
          <cell r="DU87">
            <v>1226207.3504273528</v>
          </cell>
          <cell r="DV87">
            <v>1291188.3760683772</v>
          </cell>
          <cell r="DW87">
            <v>1219309.9145299161</v>
          </cell>
          <cell r="DX87">
            <v>1231482.5641025656</v>
          </cell>
          <cell r="DY87">
            <v>1144647.6923076939</v>
          </cell>
          <cell r="DZ87">
            <v>1157981.1965811974</v>
          </cell>
          <cell r="EA87">
            <v>1233177.2649572659</v>
          </cell>
          <cell r="EB87">
            <v>1274921.3675213687</v>
          </cell>
          <cell r="EC87">
            <v>1469176.5811965836</v>
          </cell>
          <cell r="ED87">
            <v>1319407.3504273526</v>
          </cell>
          <cell r="EE87">
            <v>1379212.1367521386</v>
          </cell>
          <cell r="EF87">
            <v>1319641.0256410274</v>
          </cell>
          <cell r="EG87">
            <v>1229196.5811965824</v>
          </cell>
          <cell r="EH87">
            <v>1455576.923076923</v>
          </cell>
          <cell r="EI87">
            <v>1227863.2478632485</v>
          </cell>
          <cell r="EJ87">
            <v>1439239.3162393174</v>
          </cell>
          <cell r="EK87">
            <v>1470594.8717948734</v>
          </cell>
          <cell r="EL87">
            <v>1641931.6239316254</v>
          </cell>
          <cell r="EM87">
            <v>1124034.1880341889</v>
          </cell>
          <cell r="EN87">
            <v>1122068.3760683776</v>
          </cell>
          <cell r="EO87">
            <v>1296897.4358974374</v>
          </cell>
          <cell r="EP87">
            <v>1363162.3931623942</v>
          </cell>
          <cell r="EQ87">
            <v>1605079.7010256422</v>
          </cell>
        </row>
        <row r="88">
          <cell r="V88" t="str">
            <v>Pri Sales</v>
          </cell>
          <cell r="DM88">
            <v>219683.76068376054</v>
          </cell>
          <cell r="DN88">
            <v>301333.33333333331</v>
          </cell>
          <cell r="DO88">
            <v>345623.93162393139</v>
          </cell>
          <cell r="DP88">
            <v>233982.9059829058</v>
          </cell>
          <cell r="DQ88">
            <v>405521.36752136756</v>
          </cell>
          <cell r="DR88">
            <v>634547.00854700839</v>
          </cell>
          <cell r="DS88">
            <v>403914.52991452964</v>
          </cell>
          <cell r="DT88">
            <v>534854.70085470041</v>
          </cell>
          <cell r="DU88">
            <v>469846.15384615358</v>
          </cell>
          <cell r="DV88">
            <v>572085.47008546989</v>
          </cell>
          <cell r="DW88">
            <v>536068.37606837554</v>
          </cell>
          <cell r="DX88">
            <v>523025.64102564054</v>
          </cell>
          <cell r="DY88">
            <v>537333.33333333279</v>
          </cell>
          <cell r="DZ88">
            <v>441777.77777777746</v>
          </cell>
          <cell r="EA88">
            <v>576376.06837606826</v>
          </cell>
          <cell r="EB88">
            <v>532205.1282051279</v>
          </cell>
          <cell r="EC88">
            <v>654615.38461538474</v>
          </cell>
          <cell r="ED88">
            <v>406888.88888888864</v>
          </cell>
          <cell r="EE88">
            <v>436393.16239316209</v>
          </cell>
          <cell r="EF88">
            <v>445367.52136752114</v>
          </cell>
          <cell r="EG88">
            <v>415948.71794871788</v>
          </cell>
          <cell r="EH88">
            <v>351333.3333333332</v>
          </cell>
          <cell r="EI88">
            <v>343094.01709401689</v>
          </cell>
          <cell r="EJ88">
            <v>446102.56410256383</v>
          </cell>
          <cell r="EK88">
            <v>537316.23931623902</v>
          </cell>
          <cell r="EL88">
            <v>513264.9572649569</v>
          </cell>
          <cell r="EM88">
            <v>331316.23931623925</v>
          </cell>
          <cell r="EN88">
            <v>534393.16239316214</v>
          </cell>
          <cell r="EO88">
            <v>693213.67521367525</v>
          </cell>
          <cell r="EP88">
            <v>614512.82051282097</v>
          </cell>
          <cell r="EQ88">
            <v>726803.41880341887</v>
          </cell>
        </row>
        <row r="89">
          <cell r="V89" t="str">
            <v>Sec Sales</v>
          </cell>
          <cell r="DM89">
            <v>262159.14529914514</v>
          </cell>
          <cell r="DN89">
            <v>314741.5384615385</v>
          </cell>
          <cell r="DO89">
            <v>376247.86324786296</v>
          </cell>
          <cell r="DP89">
            <v>352297.43589743559</v>
          </cell>
          <cell r="DQ89">
            <v>395436.06837606826</v>
          </cell>
          <cell r="DR89">
            <v>513695.55555555556</v>
          </cell>
          <cell r="DS89">
            <v>460424.1025641021</v>
          </cell>
          <cell r="DT89">
            <v>497353.50427350414</v>
          </cell>
          <cell r="DU89">
            <v>516901.70940170897</v>
          </cell>
          <cell r="DV89">
            <v>501787.00854700839</v>
          </cell>
          <cell r="DW89">
            <v>628552.82051282073</v>
          </cell>
          <cell r="DX89">
            <v>552378.29059828992</v>
          </cell>
          <cell r="DY89">
            <v>535328.37606837566</v>
          </cell>
          <cell r="DZ89">
            <v>488410.25641025614</v>
          </cell>
          <cell r="EA89">
            <v>616854.70085470099</v>
          </cell>
          <cell r="EB89">
            <v>496445.47008547001</v>
          </cell>
          <cell r="EC89">
            <v>526481.19658119639</v>
          </cell>
          <cell r="ED89">
            <v>503001.70940170897</v>
          </cell>
          <cell r="EE89">
            <v>459867.17948717932</v>
          </cell>
          <cell r="EF89">
            <v>452470.08547008544</v>
          </cell>
          <cell r="EG89">
            <v>471393.16239316238</v>
          </cell>
          <cell r="EH89">
            <v>400978.63247863227</v>
          </cell>
          <cell r="EI89">
            <v>366213.6752136749</v>
          </cell>
          <cell r="EJ89">
            <v>473525.64102564071</v>
          </cell>
          <cell r="EK89">
            <v>530511.11111111089</v>
          </cell>
          <cell r="EL89">
            <v>459461.53846153797</v>
          </cell>
          <cell r="EM89">
            <v>525512.82051282027</v>
          </cell>
          <cell r="EN89">
            <v>437963.93162393145</v>
          </cell>
          <cell r="EO89">
            <v>624914.52991452999</v>
          </cell>
          <cell r="EP89">
            <v>573892.8205128205</v>
          </cell>
          <cell r="EQ89">
            <v>697410.25641025649</v>
          </cell>
        </row>
        <row r="90">
          <cell r="V90" t="str">
            <v>Wk End Stock</v>
          </cell>
          <cell r="DM90">
            <v>733131.62393162469</v>
          </cell>
          <cell r="DN90">
            <v>730082.39316239394</v>
          </cell>
          <cell r="DO90">
            <v>721321.70940171066</v>
          </cell>
          <cell r="DP90">
            <v>630059.65811965882</v>
          </cell>
          <cell r="DQ90">
            <v>652589.40170940268</v>
          </cell>
          <cell r="DR90">
            <v>779829.05982906092</v>
          </cell>
          <cell r="DS90">
            <v>748782.2222222233</v>
          </cell>
          <cell r="DT90">
            <v>796625.29914529994</v>
          </cell>
          <cell r="DU90">
            <v>789193.67521367618</v>
          </cell>
          <cell r="DV90">
            <v>845014.52991453104</v>
          </cell>
          <cell r="DW90">
            <v>777145.4700854707</v>
          </cell>
          <cell r="DX90">
            <v>773835.55555555667</v>
          </cell>
          <cell r="DY90">
            <v>771678.11965811974</v>
          </cell>
          <cell r="DZ90">
            <v>738002.90598290716</v>
          </cell>
          <cell r="EA90">
            <v>732540.68376068457</v>
          </cell>
          <cell r="EB90">
            <v>771659.31623931637</v>
          </cell>
          <cell r="EC90">
            <v>918793.50427350437</v>
          </cell>
          <cell r="ED90">
            <v>831184.95726495807</v>
          </cell>
          <cell r="EE90">
            <v>829890.42735042784</v>
          </cell>
          <cell r="EF90">
            <v>828991.45299145393</v>
          </cell>
          <cell r="EG90">
            <v>772307.6923076926</v>
          </cell>
          <cell r="EH90">
            <v>724982.90598290646</v>
          </cell>
          <cell r="EI90">
            <v>737658.11965812021</v>
          </cell>
          <cell r="EJ90">
            <v>754401.70940171019</v>
          </cell>
          <cell r="EK90">
            <v>763702.56410256436</v>
          </cell>
          <cell r="EL90">
            <v>817659.82905982994</v>
          </cell>
          <cell r="EM90">
            <v>625463.24786324834</v>
          </cell>
          <cell r="EN90">
            <v>724730.0854700855</v>
          </cell>
          <cell r="EO90">
            <v>823815.55555555585</v>
          </cell>
          <cell r="EP90">
            <v>874042.39316239383</v>
          </cell>
          <cell r="EQ90">
            <v>932238.97435897472</v>
          </cell>
        </row>
        <row r="91">
          <cell r="V91" t="str">
            <v>Pri Sales</v>
          </cell>
          <cell r="CB91">
            <v>860273.76923076902</v>
          </cell>
          <cell r="CD91">
            <v>808634.18803418777</v>
          </cell>
          <cell r="CE91">
            <v>1066079.1111111108</v>
          </cell>
          <cell r="CF91">
            <v>403692.37606837612</v>
          </cell>
          <cell r="CG91">
            <v>592343.73504273524</v>
          </cell>
          <cell r="CH91">
            <v>861798.71794871788</v>
          </cell>
          <cell r="CI91">
            <v>334110.81196665368</v>
          </cell>
          <cell r="CJ91">
            <v>944325.48717948725</v>
          </cell>
          <cell r="CK91">
            <v>596288.4615384615</v>
          </cell>
          <cell r="CL91">
            <v>536775.905982906</v>
          </cell>
          <cell r="CM91">
            <v>689311.23076923157</v>
          </cell>
          <cell r="CN91">
            <v>701960.99145299208</v>
          </cell>
          <cell r="CO91">
            <v>1545042.393162393</v>
          </cell>
          <cell r="CP91">
            <v>1279492.6410256405</v>
          </cell>
          <cell r="CQ91">
            <v>1398408.7863247863</v>
          </cell>
          <cell r="CR91">
            <v>1669048.6153846164</v>
          </cell>
          <cell r="CS91">
            <v>0</v>
          </cell>
          <cell r="CT91">
            <v>2041594.6756756755</v>
          </cell>
          <cell r="CU91">
            <v>833171.49549549574</v>
          </cell>
          <cell r="CV91">
            <v>718316.82882882876</v>
          </cell>
          <cell r="CW91">
            <v>1025890.7747747749</v>
          </cell>
          <cell r="CX91">
            <v>465516.14414414403</v>
          </cell>
          <cell r="CY91">
            <v>703051.52252252214</v>
          </cell>
          <cell r="CZ91">
            <v>1203336.1711711716</v>
          </cell>
          <cell r="DA91">
            <v>898021.93513513496</v>
          </cell>
          <cell r="DB91">
            <v>809409.30630630662</v>
          </cell>
          <cell r="DC91">
            <v>518328.93693693669</v>
          </cell>
          <cell r="DD91">
            <v>1350453.8108108111</v>
          </cell>
          <cell r="DE91">
            <v>845461.89189189137</v>
          </cell>
          <cell r="DF91">
            <v>1779652.2432432447</v>
          </cell>
          <cell r="DG91">
            <v>1450271.4234234239</v>
          </cell>
          <cell r="DH91">
            <v>769837.66666666686</v>
          </cell>
          <cell r="DI91">
            <v>1094992.7027027025</v>
          </cell>
          <cell r="DJ91">
            <v>607516.05405405385</v>
          </cell>
          <cell r="DK91">
            <v>841510.43243243278</v>
          </cell>
          <cell r="DL91">
            <v>716342.81081081054</v>
          </cell>
          <cell r="DM91">
            <v>1317216.9639639638</v>
          </cell>
          <cell r="DN91">
            <v>771308.5855855858</v>
          </cell>
          <cell r="DO91">
            <v>592670.27927927941</v>
          </cell>
          <cell r="DP91">
            <v>481335.83783783769</v>
          </cell>
          <cell r="DQ91">
            <v>1288594.7207207212</v>
          </cell>
          <cell r="DR91">
            <v>870239.21621621586</v>
          </cell>
          <cell r="DS91">
            <v>354161.78378378367</v>
          </cell>
          <cell r="DT91">
            <v>615585.46846846864</v>
          </cell>
          <cell r="DU91">
            <v>1789199.8468468469</v>
          </cell>
          <cell r="DV91">
            <v>1042233.2252252249</v>
          </cell>
          <cell r="DW91">
            <v>985201.24324324331</v>
          </cell>
          <cell r="DX91">
            <v>1557734.2342342348</v>
          </cell>
          <cell r="DY91">
            <v>1058893.4144144142</v>
          </cell>
          <cell r="DZ91">
            <v>976700.11711711728</v>
          </cell>
          <cell r="EA91">
            <v>1442549.1441441441</v>
          </cell>
          <cell r="EB91">
            <v>935478.11711711762</v>
          </cell>
          <cell r="EC91">
            <v>845495.16216216225</v>
          </cell>
          <cell r="ED91">
            <v>1232632.2162162161</v>
          </cell>
          <cell r="EE91">
            <v>824181.78378378379</v>
          </cell>
          <cell r="EF91">
            <v>941318.77477477479</v>
          </cell>
          <cell r="EG91">
            <v>996940.18018018035</v>
          </cell>
          <cell r="EH91">
            <v>967594.7567567568</v>
          </cell>
          <cell r="EI91">
            <v>1423482.2612612608</v>
          </cell>
          <cell r="EJ91">
            <v>841297.57657657657</v>
          </cell>
          <cell r="EK91">
            <v>1266896.6306306303</v>
          </cell>
          <cell r="EL91">
            <v>843663.66666666628</v>
          </cell>
          <cell r="EM91">
            <v>1004031.9639639638</v>
          </cell>
          <cell r="EN91">
            <v>572488.75675675657</v>
          </cell>
          <cell r="EO91">
            <v>1139814.2972972973</v>
          </cell>
          <cell r="EP91">
            <v>964970.88288288284</v>
          </cell>
          <cell r="EQ91">
            <v>1196865.3963963969</v>
          </cell>
        </row>
        <row r="92">
          <cell r="V92" t="str">
            <v>Sec Sales</v>
          </cell>
          <cell r="CB92">
            <v>816103.03675213712</v>
          </cell>
          <cell r="CD92">
            <v>819128.69316239271</v>
          </cell>
          <cell r="CE92">
            <v>1114169.8419658123</v>
          </cell>
          <cell r="CF92">
            <v>442502.86538461503</v>
          </cell>
          <cell r="CG92">
            <v>677017.98880341952</v>
          </cell>
          <cell r="CH92">
            <v>951256.3</v>
          </cell>
          <cell r="CI92">
            <v>362525.69658119668</v>
          </cell>
          <cell r="CJ92">
            <v>701868.92948717938</v>
          </cell>
          <cell r="CK92">
            <v>775011.66324786295</v>
          </cell>
          <cell r="CL92">
            <v>614767.61170940194</v>
          </cell>
          <cell r="CM92">
            <v>777765.48871794879</v>
          </cell>
          <cell r="CN92">
            <v>692058.70940170973</v>
          </cell>
          <cell r="CO92">
            <v>1183064.920940171</v>
          </cell>
          <cell r="CP92">
            <v>1131386.1730769237</v>
          </cell>
          <cell r="CQ92">
            <v>1305270.0427350432</v>
          </cell>
          <cell r="CR92">
            <v>1724464.5299145291</v>
          </cell>
          <cell r="CS92">
            <v>0</v>
          </cell>
          <cell r="CT92">
            <v>1878599.9959459456</v>
          </cell>
          <cell r="CU92">
            <v>897546.46801801794</v>
          </cell>
          <cell r="CV92">
            <v>901258.29954954912</v>
          </cell>
          <cell r="CW92">
            <v>911976.94144144142</v>
          </cell>
          <cell r="CX92">
            <v>583232.3536036032</v>
          </cell>
          <cell r="CY92">
            <v>848456.30630630581</v>
          </cell>
          <cell r="CZ92">
            <v>1262095.2</v>
          </cell>
          <cell r="DA92">
            <v>730362.75765765749</v>
          </cell>
          <cell r="DB92">
            <v>818291.09324324341</v>
          </cell>
          <cell r="DC92">
            <v>745892.8283783776</v>
          </cell>
          <cell r="DD92">
            <v>1027589.1022522522</v>
          </cell>
          <cell r="DE92">
            <v>1087048.4022522527</v>
          </cell>
          <cell r="DF92">
            <v>1616823.0108108108</v>
          </cell>
          <cell r="DG92">
            <v>986459.40315315314</v>
          </cell>
          <cell r="DH92">
            <v>940918.22108108073</v>
          </cell>
          <cell r="DI92">
            <v>843386.70414414373</v>
          </cell>
          <cell r="DJ92">
            <v>914868.82693693659</v>
          </cell>
          <cell r="DK92">
            <v>1018516.0985585585</v>
          </cell>
          <cell r="DL92">
            <v>824040.55630630604</v>
          </cell>
          <cell r="DM92">
            <v>919337.30198198161</v>
          </cell>
          <cell r="DN92">
            <v>811463.34414414363</v>
          </cell>
          <cell r="DO92">
            <v>861946.80432432413</v>
          </cell>
          <cell r="DP92">
            <v>717098.87225225184</v>
          </cell>
          <cell r="DQ92">
            <v>1083759.6828828822</v>
          </cell>
          <cell r="DR92">
            <v>615353.85945945932</v>
          </cell>
          <cell r="DS92">
            <v>790592.50270270242</v>
          </cell>
          <cell r="DT92">
            <v>811013.31189189211</v>
          </cell>
          <cell r="DU92">
            <v>849005.83603603521</v>
          </cell>
          <cell r="DV92">
            <v>1228822.0376576583</v>
          </cell>
          <cell r="DW92">
            <v>1037593.3245045048</v>
          </cell>
          <cell r="DX92">
            <v>1132406.6071171171</v>
          </cell>
          <cell r="DY92">
            <v>1252462.0126126118</v>
          </cell>
          <cell r="DZ92">
            <v>1205964.1126126135</v>
          </cell>
          <cell r="EA92">
            <v>1463281.8970270269</v>
          </cell>
          <cell r="EB92">
            <v>939445.10954954848</v>
          </cell>
          <cell r="EC92">
            <v>879024.652162162</v>
          </cell>
          <cell r="ED92">
            <v>937345.94495495479</v>
          </cell>
          <cell r="EE92">
            <v>806264.31333333242</v>
          </cell>
          <cell r="EF92">
            <v>948643.91144144104</v>
          </cell>
          <cell r="EG92">
            <v>982041.79945945856</v>
          </cell>
          <cell r="EH92">
            <v>1062017.6874774769</v>
          </cell>
          <cell r="EI92">
            <v>1177037.32</v>
          </cell>
          <cell r="EJ92">
            <v>1018155.0056756759</v>
          </cell>
          <cell r="EK92">
            <v>1235415.4518918924</v>
          </cell>
          <cell r="EL92">
            <v>1289878.8176576586</v>
          </cell>
          <cell r="EM92">
            <v>1167710.3829729727</v>
          </cell>
          <cell r="EN92">
            <v>659406.70765765745</v>
          </cell>
          <cell r="EO92">
            <v>1092226.2707207215</v>
          </cell>
          <cell r="EP92">
            <v>1104826.3399099093</v>
          </cell>
          <cell r="EQ92">
            <v>1071700.6180180178</v>
          </cell>
        </row>
        <row r="93">
          <cell r="V93" t="str">
            <v>Wk End Stock</v>
          </cell>
          <cell r="CB93">
            <v>1595203.8183760687</v>
          </cell>
          <cell r="CD93">
            <v>1584709.3132478618</v>
          </cell>
          <cell r="CE93">
            <v>1539195.3345299128</v>
          </cell>
          <cell r="CF93">
            <v>1500384.845213674</v>
          </cell>
          <cell r="CG93">
            <v>1415710.5914529914</v>
          </cell>
          <cell r="CH93">
            <v>1326253.0094017091</v>
          </cell>
          <cell r="CI93">
            <v>734887.1610298506</v>
          </cell>
          <cell r="CJ93">
            <v>1565451.05</v>
          </cell>
          <cell r="CK93">
            <v>1386727.8482905992</v>
          </cell>
          <cell r="CL93">
            <v>1308736.1425641032</v>
          </cell>
          <cell r="CM93">
            <v>1220281.8846153843</v>
          </cell>
          <cell r="CN93">
            <v>1230184.166666666</v>
          </cell>
          <cell r="CO93">
            <v>1704725.8098290598</v>
          </cell>
          <cell r="CP93">
            <v>1764757.2008547017</v>
          </cell>
          <cell r="CQ93">
            <v>1918452.7820512832</v>
          </cell>
          <cell r="CR93">
            <v>1863036.867521367</v>
          </cell>
          <cell r="CS93">
            <v>0</v>
          </cell>
          <cell r="CT93">
            <v>2126736.2427927926</v>
          </cell>
          <cell r="CU93">
            <v>2051648.8018018014</v>
          </cell>
          <cell r="CV93">
            <v>1868707.3310810803</v>
          </cell>
          <cell r="CW93">
            <v>1971760.2995495484</v>
          </cell>
          <cell r="CX93">
            <v>1854044.0900900881</v>
          </cell>
          <cell r="CY93">
            <v>1708639.306306306</v>
          </cell>
          <cell r="CZ93">
            <v>1634606.9801801811</v>
          </cell>
          <cell r="DA93">
            <v>1802266.1576576573</v>
          </cell>
          <cell r="DB93">
            <v>1793384.3707207199</v>
          </cell>
          <cell r="DC93">
            <v>1565820.4792792783</v>
          </cell>
          <cell r="DD93">
            <v>1888685.1878378375</v>
          </cell>
          <cell r="DE93">
            <v>1643370.3013513514</v>
          </cell>
          <cell r="DF93">
            <v>1806199.533783782</v>
          </cell>
          <cell r="DG93">
            <v>2270011.5540540549</v>
          </cell>
          <cell r="DH93">
            <v>2098930.9996396392</v>
          </cell>
          <cell r="DI93">
            <v>2119543.0882882872</v>
          </cell>
          <cell r="DJ93">
            <v>1971060.8739639639</v>
          </cell>
          <cell r="DK93">
            <v>1794055.2078378368</v>
          </cell>
          <cell r="DL93">
            <v>1686357.4623423417</v>
          </cell>
          <cell r="DM93">
            <v>2084237.1243243229</v>
          </cell>
          <cell r="DN93">
            <v>2044082.3657657641</v>
          </cell>
          <cell r="DO93">
            <v>1774805.8407207218</v>
          </cell>
          <cell r="DP93">
            <v>1539042.806306307</v>
          </cell>
          <cell r="DQ93">
            <v>1743877.8441441441</v>
          </cell>
          <cell r="DR93">
            <v>2004807.6153153137</v>
          </cell>
          <cell r="DS93">
            <v>1568376.8963963958</v>
          </cell>
          <cell r="DT93">
            <v>1372949.0529729726</v>
          </cell>
          <cell r="DU93">
            <v>2313143.0637837849</v>
          </cell>
          <cell r="DV93">
            <v>2126554.2513513514</v>
          </cell>
          <cell r="DW93">
            <v>2074162.1700900882</v>
          </cell>
          <cell r="DX93">
            <v>2499489.7972072056</v>
          </cell>
          <cell r="DY93">
            <v>2305921.1990090096</v>
          </cell>
          <cell r="DZ93">
            <v>2076657.2035135131</v>
          </cell>
          <cell r="EA93">
            <v>2055924.4506306315</v>
          </cell>
          <cell r="EB93">
            <v>2051103.6744144149</v>
          </cell>
          <cell r="EC93">
            <v>2017574.1844144145</v>
          </cell>
          <cell r="ED93">
            <v>2312860.455675676</v>
          </cell>
          <cell r="EE93">
            <v>2330777.9261261243</v>
          </cell>
          <cell r="EF93">
            <v>2323452.7894594581</v>
          </cell>
          <cell r="EG93">
            <v>2338351.1701801801</v>
          </cell>
          <cell r="EH93">
            <v>2243928.2394594587</v>
          </cell>
          <cell r="EI93">
            <v>2490373.1807207209</v>
          </cell>
          <cell r="EJ93">
            <v>2313515.7516216221</v>
          </cell>
          <cell r="EK93">
            <v>2373268.105135134</v>
          </cell>
          <cell r="EL93">
            <v>1888968.9136036043</v>
          </cell>
          <cell r="EM93">
            <v>1749698.8909909907</v>
          </cell>
          <cell r="EN93">
            <v>1724548.5797297291</v>
          </cell>
          <cell r="EO93">
            <v>1841214.9828828829</v>
          </cell>
          <cell r="EP93">
            <v>1660873.5618918908</v>
          </cell>
          <cell r="EQ93">
            <v>1886306.4010810808</v>
          </cell>
        </row>
        <row r="94">
          <cell r="V94" t="str">
            <v>Pri Sales</v>
          </cell>
          <cell r="CB94">
            <v>105799.3846153846</v>
          </cell>
          <cell r="CD94">
            <v>158715.58974358981</v>
          </cell>
          <cell r="CE94">
            <v>110563.28205128206</v>
          </cell>
          <cell r="CF94">
            <v>101180.10256410256</v>
          </cell>
          <cell r="CG94">
            <v>98274.974358974374</v>
          </cell>
          <cell r="CH94">
            <v>100691.48717948716</v>
          </cell>
          <cell r="CI94">
            <v>96342.316258117222</v>
          </cell>
          <cell r="CJ94">
            <v>180278.87179487172</v>
          </cell>
          <cell r="CK94">
            <v>69206.358974359013</v>
          </cell>
          <cell r="CL94">
            <v>79387.487179487143</v>
          </cell>
          <cell r="CM94">
            <v>129436.30769230773</v>
          </cell>
          <cell r="CN94">
            <v>127018.05128205128</v>
          </cell>
          <cell r="CO94">
            <v>162781.53846153844</v>
          </cell>
          <cell r="CP94">
            <v>250972.92307692318</v>
          </cell>
          <cell r="CQ94">
            <v>273185.02564102557</v>
          </cell>
          <cell r="CR94">
            <v>209131.79487179493</v>
          </cell>
          <cell r="CS94">
            <v>0</v>
          </cell>
          <cell r="CT94">
            <v>225209.40540540538</v>
          </cell>
          <cell r="CU94">
            <v>87095.135135135104</v>
          </cell>
          <cell r="CV94">
            <v>226144</v>
          </cell>
          <cell r="CW94">
            <v>129435.78378378379</v>
          </cell>
          <cell r="CX94">
            <v>44918.702702702692</v>
          </cell>
          <cell r="CY94">
            <v>50960</v>
          </cell>
          <cell r="CZ94">
            <v>93443.351351351361</v>
          </cell>
          <cell r="DA94">
            <v>169777.72972972965</v>
          </cell>
          <cell r="DB94">
            <v>147268.64864864861</v>
          </cell>
          <cell r="DC94">
            <v>63076.108108108128</v>
          </cell>
          <cell r="DD94">
            <v>120840.10810810814</v>
          </cell>
          <cell r="DE94">
            <v>152034.16216216213</v>
          </cell>
          <cell r="DF94">
            <v>245299.45945945941</v>
          </cell>
          <cell r="DG94">
            <v>176650.81081081077</v>
          </cell>
          <cell r="DH94">
            <v>129328</v>
          </cell>
          <cell r="DI94">
            <v>164272.21621621607</v>
          </cell>
          <cell r="DJ94">
            <v>102054.5945945946</v>
          </cell>
          <cell r="DK94">
            <v>156151.13513513518</v>
          </cell>
          <cell r="DL94">
            <v>101763.45945945948</v>
          </cell>
          <cell r="DM94">
            <v>155139.13513513521</v>
          </cell>
          <cell r="DN94">
            <v>120628.97297297299</v>
          </cell>
          <cell r="DO94">
            <v>90349.513513513521</v>
          </cell>
          <cell r="DP94">
            <v>72931.891891891908</v>
          </cell>
          <cell r="DQ94">
            <v>140667.78378378379</v>
          </cell>
          <cell r="DR94">
            <v>157140</v>
          </cell>
          <cell r="DS94">
            <v>69003.351351351361</v>
          </cell>
          <cell r="DT94">
            <v>197632.86486486482</v>
          </cell>
          <cell r="DU94">
            <v>157401.77297297295</v>
          </cell>
          <cell r="DV94">
            <v>174520.47567567573</v>
          </cell>
          <cell r="DW94">
            <v>154094.09729729724</v>
          </cell>
          <cell r="DX94">
            <v>103897.08108108111</v>
          </cell>
          <cell r="DY94">
            <v>145825.40540540533</v>
          </cell>
          <cell r="DZ94">
            <v>79232.756756756731</v>
          </cell>
          <cell r="EA94">
            <v>230682.16216216216</v>
          </cell>
          <cell r="EB94">
            <v>96324.540540540547</v>
          </cell>
          <cell r="EC94">
            <v>119872.64864864864</v>
          </cell>
          <cell r="ED94">
            <v>141537.08108108112</v>
          </cell>
          <cell r="EE94">
            <v>114320.86486486484</v>
          </cell>
          <cell r="EF94">
            <v>115140.10810810812</v>
          </cell>
          <cell r="EG94">
            <v>109869.08108108105</v>
          </cell>
          <cell r="EH94">
            <v>70577.189189189201</v>
          </cell>
          <cell r="EI94">
            <v>86091.67567567568</v>
          </cell>
          <cell r="EJ94">
            <v>100292.21621621626</v>
          </cell>
          <cell r="EK94">
            <v>127285.94594594592</v>
          </cell>
          <cell r="EL94">
            <v>104972.81081081078</v>
          </cell>
          <cell r="EM94">
            <v>112930.37837837836</v>
          </cell>
          <cell r="EN94">
            <v>104452.2162162162</v>
          </cell>
          <cell r="EO94">
            <v>211445.18918918917</v>
          </cell>
          <cell r="EP94">
            <v>119601.62162162161</v>
          </cell>
          <cell r="EQ94">
            <v>166349.83783783784</v>
          </cell>
        </row>
        <row r="95">
          <cell r="V95" t="str">
            <v>Sec Sales</v>
          </cell>
          <cell r="CB95">
            <v>130483.34358974363</v>
          </cell>
          <cell r="CD95">
            <v>123280.88205128202</v>
          </cell>
          <cell r="CE95">
            <v>131737.62666666665</v>
          </cell>
          <cell r="CF95">
            <v>109622.50461538462</v>
          </cell>
          <cell r="CG95">
            <v>96869.653333333365</v>
          </cell>
          <cell r="CH95">
            <v>84012.707692307697</v>
          </cell>
          <cell r="CI95">
            <v>95583.983593391575</v>
          </cell>
          <cell r="CJ95">
            <v>127401.64102564103</v>
          </cell>
          <cell r="CK95">
            <v>118459.28205128213</v>
          </cell>
          <cell r="CL95">
            <v>99736.307692307659</v>
          </cell>
          <cell r="CM95">
            <v>114926.85128205131</v>
          </cell>
          <cell r="CN95">
            <v>142912.99487179497</v>
          </cell>
          <cell r="CO95">
            <v>145390.79999999999</v>
          </cell>
          <cell r="CP95">
            <v>182592.73846153842</v>
          </cell>
          <cell r="CQ95">
            <v>270346.18461538461</v>
          </cell>
          <cell r="CR95">
            <v>208761.58974358984</v>
          </cell>
          <cell r="CS95">
            <v>0</v>
          </cell>
          <cell r="CT95">
            <v>209564.64864864852</v>
          </cell>
          <cell r="CU95">
            <v>104535.93513513522</v>
          </cell>
          <cell r="CV95">
            <v>180289.68648648632</v>
          </cell>
          <cell r="CW95">
            <v>129056.48648648648</v>
          </cell>
          <cell r="CX95">
            <v>112990.76972972976</v>
          </cell>
          <cell r="CY95">
            <v>93797.046486486535</v>
          </cell>
          <cell r="CZ95">
            <v>118011.02594594602</v>
          </cell>
          <cell r="DA95">
            <v>122381.37405405402</v>
          </cell>
          <cell r="DB95">
            <v>170729.30054054054</v>
          </cell>
          <cell r="DC95">
            <v>114509.83459459462</v>
          </cell>
          <cell r="DD95">
            <v>97347.631351351418</v>
          </cell>
          <cell r="DE95">
            <v>157769.76108108094</v>
          </cell>
          <cell r="DF95">
            <v>243320.7902702702</v>
          </cell>
          <cell r="DG95">
            <v>131611.34054054055</v>
          </cell>
          <cell r="DH95">
            <v>163076.02702702701</v>
          </cell>
          <cell r="DI95">
            <v>136011.17297297294</v>
          </cell>
          <cell r="DJ95">
            <v>117610.24108108107</v>
          </cell>
          <cell r="DK95">
            <v>127854.87783783783</v>
          </cell>
          <cell r="DL95">
            <v>125608.91891891893</v>
          </cell>
          <cell r="DM95">
            <v>133131.51135135136</v>
          </cell>
          <cell r="DN95">
            <v>154798.04432432429</v>
          </cell>
          <cell r="DO95">
            <v>112172.14702702701</v>
          </cell>
          <cell r="DP95">
            <v>86023.097297297325</v>
          </cell>
          <cell r="DQ95">
            <v>110378.66486486493</v>
          </cell>
          <cell r="DR95">
            <v>135550.49189189196</v>
          </cell>
          <cell r="DS95">
            <v>141645.25945945943</v>
          </cell>
          <cell r="DT95">
            <v>143728.94270270268</v>
          </cell>
          <cell r="DU95">
            <v>162386.70702702698</v>
          </cell>
          <cell r="DV95">
            <v>142776.89621621624</v>
          </cell>
          <cell r="DW95">
            <v>152188.22162162166</v>
          </cell>
          <cell r="DX95">
            <v>117132.13513513521</v>
          </cell>
          <cell r="DY95">
            <v>125362.91891891893</v>
          </cell>
          <cell r="DZ95">
            <v>130181.86486486493</v>
          </cell>
          <cell r="EA95">
            <v>220193.62162162154</v>
          </cell>
          <cell r="EB95">
            <v>128243.78270270271</v>
          </cell>
          <cell r="EC95">
            <v>111332.09837837837</v>
          </cell>
          <cell r="ED95">
            <v>117053.53513513514</v>
          </cell>
          <cell r="EE95">
            <v>92795.691891891925</v>
          </cell>
          <cell r="EF95">
            <v>119724.83243243248</v>
          </cell>
          <cell r="EG95">
            <v>120034.79459459464</v>
          </cell>
          <cell r="EH95">
            <v>118733.4691891892</v>
          </cell>
          <cell r="EI95">
            <v>121011.09837837845</v>
          </cell>
          <cell r="EJ95">
            <v>87694.210810810851</v>
          </cell>
          <cell r="EK95">
            <v>123013.48648648651</v>
          </cell>
          <cell r="EL95">
            <v>117450.71351351356</v>
          </cell>
          <cell r="EM95">
            <v>116968.13513513507</v>
          </cell>
          <cell r="EN95">
            <v>82148.259459459528</v>
          </cell>
          <cell r="EO95">
            <v>140603.7945945946</v>
          </cell>
          <cell r="EP95">
            <v>142009.56756756754</v>
          </cell>
          <cell r="EQ95">
            <v>138238.98918918925</v>
          </cell>
        </row>
        <row r="96">
          <cell r="V96" t="str">
            <v>Wk End Stock</v>
          </cell>
          <cell r="CB96">
            <v>194338.31794871803</v>
          </cell>
          <cell r="CD96">
            <v>229773.02564102577</v>
          </cell>
          <cell r="CE96">
            <v>208700.83487179514</v>
          </cell>
          <cell r="CF96">
            <v>200258.43282051291</v>
          </cell>
          <cell r="CG96">
            <v>201663.75384615394</v>
          </cell>
          <cell r="CH96">
            <v>218342.53333333335</v>
          </cell>
          <cell r="CI96">
            <v>342604.39207036392</v>
          </cell>
          <cell r="CJ96">
            <v>263107.38461538492</v>
          </cell>
          <cell r="CK96">
            <v>213854.46153846165</v>
          </cell>
          <cell r="CL96">
            <v>193505.64102564112</v>
          </cell>
          <cell r="CM96">
            <v>208015.09743589751</v>
          </cell>
          <cell r="CN96">
            <v>192120.15384615381</v>
          </cell>
          <cell r="CO96">
            <v>226001.86666666673</v>
          </cell>
          <cell r="CP96">
            <v>283363.97948717949</v>
          </cell>
          <cell r="CQ96">
            <v>294556.76923076919</v>
          </cell>
          <cell r="CR96">
            <v>294926.97435897478</v>
          </cell>
          <cell r="CS96">
            <v>0</v>
          </cell>
          <cell r="CT96">
            <v>326513.72972972994</v>
          </cell>
          <cell r="CU96">
            <v>308780.38918918936</v>
          </cell>
          <cell r="CV96">
            <v>354634.70270270278</v>
          </cell>
          <cell r="CW96">
            <v>354521.56756756757</v>
          </cell>
          <cell r="CX96">
            <v>286449.50054054067</v>
          </cell>
          <cell r="CY96">
            <v>243612.45405405411</v>
          </cell>
          <cell r="CZ96">
            <v>216072.94162162149</v>
          </cell>
          <cell r="DA96">
            <v>263469.29729729739</v>
          </cell>
          <cell r="DB96">
            <v>240008.64540540543</v>
          </cell>
          <cell r="DC96">
            <v>188574.91891891882</v>
          </cell>
          <cell r="DD96">
            <v>212067.39567567577</v>
          </cell>
          <cell r="DE96">
            <v>204563.70918918913</v>
          </cell>
          <cell r="DF96">
            <v>206542.3783783784</v>
          </cell>
          <cell r="DG96">
            <v>251581.84864864877</v>
          </cell>
          <cell r="DH96">
            <v>217833.82162162164</v>
          </cell>
          <cell r="DI96">
            <v>238626.54054054053</v>
          </cell>
          <cell r="DJ96">
            <v>229061.16432432435</v>
          </cell>
          <cell r="DK96">
            <v>257357.42162162164</v>
          </cell>
          <cell r="DL96">
            <v>233588.93513513511</v>
          </cell>
          <cell r="DM96">
            <v>255596.55891891904</v>
          </cell>
          <cell r="DN96">
            <v>221427.48756756764</v>
          </cell>
          <cell r="DO96">
            <v>199604.85405405407</v>
          </cell>
          <cell r="DP96">
            <v>186513.6486486487</v>
          </cell>
          <cell r="DQ96">
            <v>216802.76756756744</v>
          </cell>
          <cell r="DR96">
            <v>238699.30270270267</v>
          </cell>
          <cell r="DS96">
            <v>166057.3945945946</v>
          </cell>
          <cell r="DT96">
            <v>219961.31675675671</v>
          </cell>
          <cell r="DU96">
            <v>214976.38270270269</v>
          </cell>
          <cell r="DV96">
            <v>246719.96216216212</v>
          </cell>
          <cell r="DW96">
            <v>248625.83783783778</v>
          </cell>
          <cell r="DX96">
            <v>235390.7837837837</v>
          </cell>
          <cell r="DY96">
            <v>255853.27027027006</v>
          </cell>
          <cell r="DZ96">
            <v>204904.16216216231</v>
          </cell>
          <cell r="EA96">
            <v>215392.70270270263</v>
          </cell>
          <cell r="EB96">
            <v>183473.46054054055</v>
          </cell>
          <cell r="EC96">
            <v>192014.01081081096</v>
          </cell>
          <cell r="ED96">
            <v>216497.55675675676</v>
          </cell>
          <cell r="EE96">
            <v>238022.72972972962</v>
          </cell>
          <cell r="EF96">
            <v>233438.0054054053</v>
          </cell>
          <cell r="EG96">
            <v>223272.29189189197</v>
          </cell>
          <cell r="EH96">
            <v>175116.01189189195</v>
          </cell>
          <cell r="EI96">
            <v>140196.5891891892</v>
          </cell>
          <cell r="EJ96">
            <v>152794.59459459462</v>
          </cell>
          <cell r="EK96">
            <v>162594.56756756757</v>
          </cell>
          <cell r="EL96">
            <v>143185.09729729735</v>
          </cell>
          <cell r="EM96">
            <v>142288.85405405401</v>
          </cell>
          <cell r="EN96">
            <v>166913.3513513513</v>
          </cell>
          <cell r="EO96">
            <v>248246.24864864865</v>
          </cell>
          <cell r="EP96">
            <v>241451.16756756749</v>
          </cell>
          <cell r="EQ96">
            <v>249756.07027027014</v>
          </cell>
        </row>
        <row r="100">
          <cell r="V100" t="str">
            <v>Pri Sales</v>
          </cell>
          <cell r="CB100">
            <v>384022.88150819222</v>
          </cell>
          <cell r="CD100">
            <v>332739.00860200881</v>
          </cell>
          <cell r="CE100">
            <v>393929.9744591529</v>
          </cell>
          <cell r="CF100">
            <v>266505.4274107588</v>
          </cell>
          <cell r="CG100">
            <v>354037.98302131449</v>
          </cell>
          <cell r="CH100">
            <v>307943.38886587165</v>
          </cell>
          <cell r="CI100">
            <v>325658.32480316132</v>
          </cell>
          <cell r="CJ100">
            <v>297439.5641701917</v>
          </cell>
          <cell r="CK100">
            <v>275028.30591055565</v>
          </cell>
          <cell r="CL100">
            <v>204302.78638820452</v>
          </cell>
          <cell r="CM100">
            <v>248561.97439601526</v>
          </cell>
          <cell r="CN100">
            <v>334087.81204466388</v>
          </cell>
          <cell r="CO100">
            <v>294521.40959831676</v>
          </cell>
          <cell r="CP100">
            <v>600747.47330209438</v>
          </cell>
          <cell r="CQ100">
            <v>567439.96159934683</v>
          </cell>
          <cell r="CR100">
            <v>469050.8373298439</v>
          </cell>
          <cell r="CS100">
            <v>0</v>
          </cell>
          <cell r="CT100">
            <v>770022.621803822</v>
          </cell>
          <cell r="CU100">
            <v>455951.81998101983</v>
          </cell>
          <cell r="CV100">
            <v>312565.54670332035</v>
          </cell>
          <cell r="CW100">
            <v>490716.72865802527</v>
          </cell>
          <cell r="CX100">
            <v>328470.69377680816</v>
          </cell>
          <cell r="CY100">
            <v>496325.24877121666</v>
          </cell>
          <cell r="CZ100">
            <v>437748.09496493492</v>
          </cell>
          <cell r="DA100">
            <v>531801.51137099171</v>
          </cell>
          <cell r="DB100">
            <v>356830.43766046956</v>
          </cell>
          <cell r="DC100">
            <v>566043.15229442553</v>
          </cell>
          <cell r="DD100">
            <v>623916.70091207523</v>
          </cell>
          <cell r="DE100">
            <v>318570.53004008374</v>
          </cell>
          <cell r="DF100">
            <v>913342.64604349574</v>
          </cell>
          <cell r="DG100">
            <v>578536.73671572714</v>
          </cell>
          <cell r="DH100">
            <v>505856.08116597024</v>
          </cell>
          <cell r="DI100">
            <v>599158.21742604964</v>
          </cell>
          <cell r="DJ100">
            <v>358573.09972560813</v>
          </cell>
          <cell r="DK100">
            <v>484660.04517873778</v>
          </cell>
          <cell r="DL100">
            <v>337673.41695595859</v>
          </cell>
          <cell r="DM100">
            <v>460543.30466399534</v>
          </cell>
          <cell r="DN100">
            <v>463450.1599288357</v>
          </cell>
          <cell r="DO100">
            <v>548030.64905212366</v>
          </cell>
          <cell r="DP100">
            <v>352330.68625895056</v>
          </cell>
          <cell r="DQ100">
            <v>439011.28049118369</v>
          </cell>
          <cell r="DR100">
            <v>490804.00373451895</v>
          </cell>
          <cell r="DS100">
            <v>226677.35100525766</v>
          </cell>
          <cell r="DT100">
            <v>255903.63947309987</v>
          </cell>
          <cell r="DU100">
            <v>229357.42078443494</v>
          </cell>
          <cell r="DV100">
            <v>441452.04360062641</v>
          </cell>
          <cell r="DW100">
            <v>354253.22709056211</v>
          </cell>
          <cell r="DX100">
            <v>387802.63066494104</v>
          </cell>
          <cell r="DY100">
            <v>546719.63818930555</v>
          </cell>
          <cell r="DZ100">
            <v>462645.0989739683</v>
          </cell>
          <cell r="EA100">
            <v>662101.59263399243</v>
          </cell>
          <cell r="EB100">
            <v>546820.40278280177</v>
          </cell>
          <cell r="EC100">
            <v>384957.72230829712</v>
          </cell>
          <cell r="ED100">
            <v>462694.39573644876</v>
          </cell>
          <cell r="EE100">
            <v>369336.5195050214</v>
          </cell>
          <cell r="EF100">
            <v>352613.64372823859</v>
          </cell>
          <cell r="EG100">
            <v>358628.36847899342</v>
          </cell>
          <cell r="EH100">
            <v>247230.75565636161</v>
          </cell>
          <cell r="EI100">
            <v>364778.83731603518</v>
          </cell>
          <cell r="EJ100">
            <v>359591.37956839509</v>
          </cell>
          <cell r="EK100">
            <v>420971.14398085792</v>
          </cell>
          <cell r="EL100">
            <v>327853.51874480426</v>
          </cell>
          <cell r="EM100">
            <v>316680.78383258742</v>
          </cell>
          <cell r="EN100">
            <v>306620.81990352576</v>
          </cell>
          <cell r="EO100">
            <v>564221.67579487537</v>
          </cell>
          <cell r="EP100">
            <v>400922.4866216582</v>
          </cell>
          <cell r="EQ100">
            <v>653650.11259602546</v>
          </cell>
        </row>
        <row r="101">
          <cell r="V101" t="str">
            <v>Sec Sales</v>
          </cell>
          <cell r="CB101">
            <v>512798.82309036021</v>
          </cell>
          <cell r="CD101">
            <v>280700.81412976055</v>
          </cell>
          <cell r="CE101">
            <v>454173.86513171147</v>
          </cell>
          <cell r="CF101">
            <v>262683.78788070625</v>
          </cell>
          <cell r="CG101">
            <v>361397.70720126748</v>
          </cell>
          <cell r="CH101">
            <v>307305.42211418739</v>
          </cell>
          <cell r="CI101">
            <v>382370.33983691718</v>
          </cell>
          <cell r="CJ101">
            <v>307057.95641698799</v>
          </cell>
          <cell r="CK101">
            <v>328961.42536668933</v>
          </cell>
          <cell r="CL101">
            <v>253176.88746186916</v>
          </cell>
          <cell r="CM101">
            <v>281598.48357955809</v>
          </cell>
          <cell r="CN101">
            <v>314832.74683626048</v>
          </cell>
          <cell r="CO101">
            <v>293367.77412455529</v>
          </cell>
          <cell r="CP101">
            <v>417421.69933045591</v>
          </cell>
          <cell r="CQ101">
            <v>582127.79851074086</v>
          </cell>
          <cell r="CR101">
            <v>454771.07617304515</v>
          </cell>
          <cell r="CS101">
            <v>0</v>
          </cell>
          <cell r="CT101">
            <v>690348.4902624411</v>
          </cell>
          <cell r="CU101">
            <v>339194.69874013314</v>
          </cell>
          <cell r="CV101">
            <v>402992.85660172126</v>
          </cell>
          <cell r="CW101">
            <v>432472.97375534085</v>
          </cell>
          <cell r="CX101">
            <v>332708.89805823076</v>
          </cell>
          <cell r="CY101">
            <v>484300.47703860083</v>
          </cell>
          <cell r="CZ101">
            <v>542414.34503791668</v>
          </cell>
          <cell r="DA101">
            <v>426138.17267442652</v>
          </cell>
          <cell r="DB101">
            <v>497960.1068767535</v>
          </cell>
          <cell r="DC101">
            <v>554074.44629625243</v>
          </cell>
          <cell r="DD101">
            <v>606969.80651711521</v>
          </cell>
          <cell r="DE101">
            <v>479408.58559113712</v>
          </cell>
          <cell r="DF101">
            <v>887901.16536529781</v>
          </cell>
          <cell r="DG101">
            <v>493927.07553588034</v>
          </cell>
          <cell r="DH101">
            <v>402255.96620843199</v>
          </cell>
          <cell r="DI101">
            <v>488066.07030096417</v>
          </cell>
          <cell r="DJ101">
            <v>445588.89377127995</v>
          </cell>
          <cell r="DK101">
            <v>263410.40959068033</v>
          </cell>
          <cell r="DL101">
            <v>470006.02899293142</v>
          </cell>
          <cell r="DM101">
            <v>450866.91703621938</v>
          </cell>
          <cell r="DN101">
            <v>416134.41011723742</v>
          </cell>
          <cell r="DO101">
            <v>673026.49330323434</v>
          </cell>
          <cell r="DP101">
            <v>418761.83206596988</v>
          </cell>
          <cell r="DQ101">
            <v>327908.27904880844</v>
          </cell>
          <cell r="DR101">
            <v>342830.64557101426</v>
          </cell>
          <cell r="DS101">
            <v>383789.19078666222</v>
          </cell>
          <cell r="DT101">
            <v>334010.2330717041</v>
          </cell>
          <cell r="DU101">
            <v>266498.13840936328</v>
          </cell>
          <cell r="DV101">
            <v>413715.53392180207</v>
          </cell>
          <cell r="DW101">
            <v>384547.13024718151</v>
          </cell>
          <cell r="DX101">
            <v>471548.00306635891</v>
          </cell>
          <cell r="DY101">
            <v>503522.34517810983</v>
          </cell>
          <cell r="DZ101">
            <v>456449.18752672616</v>
          </cell>
          <cell r="EA101">
            <v>652268.74468260107</v>
          </cell>
          <cell r="EB101">
            <v>510576.19470406504</v>
          </cell>
          <cell r="EC101">
            <v>353020.48830456333</v>
          </cell>
          <cell r="ED101">
            <v>619514.83527187514</v>
          </cell>
          <cell r="EE101">
            <v>392319.6664084894</v>
          </cell>
          <cell r="EF101">
            <v>376000.63040542242</v>
          </cell>
          <cell r="EG101">
            <v>429303.29989237437</v>
          </cell>
          <cell r="EH101">
            <v>276000.21811010659</v>
          </cell>
          <cell r="EI101">
            <v>404300.47061278502</v>
          </cell>
          <cell r="EJ101">
            <v>327568.90856433299</v>
          </cell>
          <cell r="EK101">
            <v>434776.71163377253</v>
          </cell>
          <cell r="EL101">
            <v>386775.25218658795</v>
          </cell>
          <cell r="EM101">
            <v>381922.19496828777</v>
          </cell>
          <cell r="EN101">
            <v>251528.88979631089</v>
          </cell>
          <cell r="EO101">
            <v>417664.73116375151</v>
          </cell>
          <cell r="EP101">
            <v>480585.98683058994</v>
          </cell>
          <cell r="EQ101">
            <v>527600.61768920976</v>
          </cell>
        </row>
        <row r="102">
          <cell r="V102" t="str">
            <v>Wk End Stock</v>
          </cell>
          <cell r="CB102">
            <v>707606.40582597256</v>
          </cell>
          <cell r="CD102">
            <v>759644.60029822169</v>
          </cell>
          <cell r="CE102">
            <v>699986.3079162616</v>
          </cell>
          <cell r="CF102">
            <v>703807.9474463131</v>
          </cell>
          <cell r="CG102">
            <v>696338.68480482278</v>
          </cell>
          <cell r="CH102">
            <v>696976.6515565071</v>
          </cell>
          <cell r="CI102">
            <v>898185.36318362749</v>
          </cell>
          <cell r="CJ102">
            <v>758812.36184417235</v>
          </cell>
          <cell r="CK102">
            <v>704879.24238803983</v>
          </cell>
          <cell r="CL102">
            <v>656005.14131437591</v>
          </cell>
          <cell r="CM102">
            <v>622968.63213083299</v>
          </cell>
          <cell r="CN102">
            <v>642223.69733923685</v>
          </cell>
          <cell r="CO102">
            <v>652834.70888221671</v>
          </cell>
          <cell r="CP102">
            <v>829035.72216925316</v>
          </cell>
          <cell r="CQ102">
            <v>868374.87674003607</v>
          </cell>
          <cell r="CR102">
            <v>882654.63789683511</v>
          </cell>
          <cell r="CS102">
            <v>0</v>
          </cell>
          <cell r="CT102">
            <v>1010039.8309461508</v>
          </cell>
          <cell r="CU102">
            <v>1126796.9521870371</v>
          </cell>
          <cell r="CV102">
            <v>1036369.6422886363</v>
          </cell>
          <cell r="CW102">
            <v>1093000.7845784121</v>
          </cell>
          <cell r="CX102">
            <v>1088762.5802969902</v>
          </cell>
          <cell r="CY102">
            <v>1100787.3520296069</v>
          </cell>
          <cell r="CZ102">
            <v>989988.65150617226</v>
          </cell>
          <cell r="DA102">
            <v>1095651.9902027391</v>
          </cell>
          <cell r="DB102">
            <v>954522.32098645193</v>
          </cell>
          <cell r="DC102">
            <v>966491.02698462619</v>
          </cell>
          <cell r="DD102">
            <v>983437.92137958598</v>
          </cell>
          <cell r="DE102">
            <v>815729.46573895938</v>
          </cell>
          <cell r="DF102">
            <v>841170.94641715591</v>
          </cell>
          <cell r="DG102">
            <v>925780.60759700323</v>
          </cell>
          <cell r="DH102">
            <v>1029380.7225545414</v>
          </cell>
          <cell r="DI102">
            <v>1140472.8696796277</v>
          </cell>
          <cell r="DJ102">
            <v>1053457.0756339559</v>
          </cell>
          <cell r="DK102">
            <v>1274706.7112220114</v>
          </cell>
          <cell r="DL102">
            <v>1142374.0991850398</v>
          </cell>
          <cell r="DM102">
            <v>1152050.4868128153</v>
          </cell>
          <cell r="DN102">
            <v>1199366.2366244129</v>
          </cell>
          <cell r="DO102">
            <v>1074370.3923733018</v>
          </cell>
          <cell r="DP102">
            <v>1007939.2465662835</v>
          </cell>
          <cell r="DQ102">
            <v>1119042.2480086563</v>
          </cell>
          <cell r="DR102">
            <v>1270045.3809472329</v>
          </cell>
          <cell r="DS102">
            <v>1112933.5411658273</v>
          </cell>
          <cell r="DT102">
            <v>1034826.9475672228</v>
          </cell>
          <cell r="DU102">
            <v>997686.229942295</v>
          </cell>
          <cell r="DV102">
            <v>1025422.7396211193</v>
          </cell>
          <cell r="DW102">
            <v>995128.83646449947</v>
          </cell>
          <cell r="DX102">
            <v>911383.46406308212</v>
          </cell>
          <cell r="DY102">
            <v>954580.75707427808</v>
          </cell>
          <cell r="DZ102">
            <v>960776.66852151975</v>
          </cell>
          <cell r="EA102">
            <v>970609.51647291193</v>
          </cell>
          <cell r="EB102">
            <v>1006853.7245516476</v>
          </cell>
          <cell r="EC102">
            <v>1038790.9585553807</v>
          </cell>
          <cell r="ED102">
            <v>881970.51901995426</v>
          </cell>
          <cell r="EE102">
            <v>858987.37211648677</v>
          </cell>
          <cell r="EF102">
            <v>835600.38543930138</v>
          </cell>
          <cell r="EG102">
            <v>764925.45402592095</v>
          </cell>
          <cell r="EH102">
            <v>736155.9915721775</v>
          </cell>
          <cell r="EI102">
            <v>696634.35827542737</v>
          </cell>
          <cell r="EJ102">
            <v>728656.82927948865</v>
          </cell>
          <cell r="EK102">
            <v>711979.96162613074</v>
          </cell>
          <cell r="EL102">
            <v>635615.03178380954</v>
          </cell>
          <cell r="EM102">
            <v>582506.93423625245</v>
          </cell>
          <cell r="EN102">
            <v>633515.89496558218</v>
          </cell>
          <cell r="EO102">
            <v>800805.36662319908</v>
          </cell>
          <cell r="EP102">
            <v>704661.18262190628</v>
          </cell>
          <cell r="EQ102">
            <v>866895.15329358249</v>
          </cell>
        </row>
        <row r="103">
          <cell r="V103" t="str">
            <v>Pri Sales</v>
          </cell>
          <cell r="CB103">
            <v>288252.82051282062</v>
          </cell>
          <cell r="CD103">
            <v>216148</v>
          </cell>
          <cell r="CE103">
            <v>288287.38461538451</v>
          </cell>
          <cell r="CF103">
            <v>191420.8205128205</v>
          </cell>
          <cell r="CG103">
            <v>352257.84615384619</v>
          </cell>
          <cell r="CH103">
            <v>236201.33333333323</v>
          </cell>
          <cell r="CI103">
            <v>248126.83761244983</v>
          </cell>
          <cell r="CJ103">
            <v>268599.38461538457</v>
          </cell>
          <cell r="CK103">
            <v>317350.35897435888</v>
          </cell>
          <cell r="CL103">
            <v>259511.53846153844</v>
          </cell>
          <cell r="CM103">
            <v>239122.05128205128</v>
          </cell>
          <cell r="CN103">
            <v>332218.66666666663</v>
          </cell>
          <cell r="CO103">
            <v>454558.66666666663</v>
          </cell>
          <cell r="CP103">
            <v>596860.51282051287</v>
          </cell>
          <cell r="CQ103">
            <v>469953.12820512842</v>
          </cell>
          <cell r="CR103">
            <v>499743.79487179482</v>
          </cell>
          <cell r="CS103">
            <v>0</v>
          </cell>
          <cell r="CT103">
            <v>586125.0810810806</v>
          </cell>
          <cell r="CU103">
            <v>285406.59459459456</v>
          </cell>
          <cell r="CV103">
            <v>385891.67567567568</v>
          </cell>
          <cell r="CW103">
            <v>717078.59459459432</v>
          </cell>
          <cell r="CX103">
            <v>227732</v>
          </cell>
          <cell r="CY103">
            <v>463175.02702702722</v>
          </cell>
          <cell r="CZ103">
            <v>568728.43243243219</v>
          </cell>
          <cell r="DA103">
            <v>531153.29729729728</v>
          </cell>
          <cell r="DB103">
            <v>261579.78378378382</v>
          </cell>
          <cell r="DC103">
            <v>474728.9729729729</v>
          </cell>
          <cell r="DD103">
            <v>440744.75675675663</v>
          </cell>
          <cell r="DE103">
            <v>341295.56756756775</v>
          </cell>
          <cell r="DF103">
            <v>700918.91891891917</v>
          </cell>
          <cell r="DG103">
            <v>325092.32432432426</v>
          </cell>
          <cell r="DH103">
            <v>487090.91891891893</v>
          </cell>
          <cell r="DI103">
            <v>321477.4054054055</v>
          </cell>
          <cell r="DJ103">
            <v>304560.54054054059</v>
          </cell>
          <cell r="DK103">
            <v>265638.05405405402</v>
          </cell>
          <cell r="DL103">
            <v>243297.62162162174</v>
          </cell>
          <cell r="DM103">
            <v>265863.89189189201</v>
          </cell>
          <cell r="DN103">
            <v>316300.6486486487</v>
          </cell>
          <cell r="DO103">
            <v>261472.86486486491</v>
          </cell>
          <cell r="DP103">
            <v>168596</v>
          </cell>
          <cell r="DQ103">
            <v>266622.05405405391</v>
          </cell>
          <cell r="DR103">
            <v>331871.35135135136</v>
          </cell>
          <cell r="DS103">
            <v>311575.72972972982</v>
          </cell>
          <cell r="DT103">
            <v>185677.29729729734</v>
          </cell>
          <cell r="DU103">
            <v>239929.09189189191</v>
          </cell>
          <cell r="DV103">
            <v>236433.9054054055</v>
          </cell>
          <cell r="DW103">
            <v>335374.10810810787</v>
          </cell>
          <cell r="DX103">
            <v>631243.29729729728</v>
          </cell>
          <cell r="DY103">
            <v>881613.189189189</v>
          </cell>
          <cell r="DZ103">
            <v>514241.51351351338</v>
          </cell>
          <cell r="EA103">
            <v>524776.12162162154</v>
          </cell>
          <cell r="EB103">
            <v>306060.2432432432</v>
          </cell>
          <cell r="EC103">
            <v>436920.10810810787</v>
          </cell>
          <cell r="ED103">
            <v>431025.43243243237</v>
          </cell>
          <cell r="EE103">
            <v>371628.10810810793</v>
          </cell>
          <cell r="EF103">
            <v>557246.70270270261</v>
          </cell>
          <cell r="EG103">
            <v>849109.02702702745</v>
          </cell>
          <cell r="EH103">
            <v>541057.21621621598</v>
          </cell>
          <cell r="EI103">
            <v>656555.56756756757</v>
          </cell>
          <cell r="EJ103">
            <v>742532.05405405443</v>
          </cell>
          <cell r="EK103">
            <v>579414.10810810758</v>
          </cell>
          <cell r="EL103">
            <v>667443.08378378407</v>
          </cell>
          <cell r="EM103">
            <v>579924.81081081124</v>
          </cell>
          <cell r="EN103">
            <v>719568.08108108083</v>
          </cell>
          <cell r="EO103">
            <v>814490.13513513526</v>
          </cell>
          <cell r="EP103">
            <v>914336.56756756757</v>
          </cell>
          <cell r="EQ103">
            <v>1262832.7297297313</v>
          </cell>
        </row>
        <row r="104">
          <cell r="V104" t="str">
            <v>Sec Sales</v>
          </cell>
          <cell r="CB104">
            <v>301512.02769230778</v>
          </cell>
          <cell r="CD104">
            <v>237122.25948717946</v>
          </cell>
          <cell r="CE104">
            <v>326042.93333333347</v>
          </cell>
          <cell r="CF104">
            <v>155469.02461538458</v>
          </cell>
          <cell r="CG104">
            <v>340287.6779487179</v>
          </cell>
          <cell r="CH104">
            <v>241747.27179487183</v>
          </cell>
          <cell r="CI104">
            <v>247549.40471792445</v>
          </cell>
          <cell r="CJ104">
            <v>285574.66153846146</v>
          </cell>
          <cell r="CK104">
            <v>352270.76410256425</v>
          </cell>
          <cell r="CL104">
            <v>272904.88205128215</v>
          </cell>
          <cell r="CM104">
            <v>270554.78974358964</v>
          </cell>
          <cell r="CN104">
            <v>333179.34358974366</v>
          </cell>
          <cell r="CO104">
            <v>381072.71794871805</v>
          </cell>
          <cell r="CP104">
            <v>443387.282051282</v>
          </cell>
          <cell r="CQ104">
            <v>489751.58974358992</v>
          </cell>
          <cell r="CR104">
            <v>521181.94871794892</v>
          </cell>
          <cell r="CS104">
            <v>0</v>
          </cell>
          <cell r="CT104">
            <v>676665.45945945976</v>
          </cell>
          <cell r="CU104">
            <v>311730.24864864856</v>
          </cell>
          <cell r="CV104">
            <v>452454.32432432444</v>
          </cell>
          <cell r="CW104">
            <v>459355.93513513496</v>
          </cell>
          <cell r="CX104">
            <v>309567.37081081077</v>
          </cell>
          <cell r="CY104">
            <v>439339.74270270288</v>
          </cell>
          <cell r="CZ104">
            <v>593377.4356756761</v>
          </cell>
          <cell r="DA104">
            <v>403534.92108108103</v>
          </cell>
          <cell r="DB104">
            <v>451155.08108108124</v>
          </cell>
          <cell r="DC104">
            <v>400576.34594594646</v>
          </cell>
          <cell r="DD104">
            <v>367065.94378378394</v>
          </cell>
          <cell r="DE104">
            <v>466678.80864864844</v>
          </cell>
          <cell r="DF104">
            <v>669677.60216216219</v>
          </cell>
          <cell r="DG104">
            <v>303447.79459459451</v>
          </cell>
          <cell r="DH104">
            <v>343155.6702702702</v>
          </cell>
          <cell r="DI104">
            <v>260815.68972972958</v>
          </cell>
          <cell r="DJ104">
            <v>288192.57729729742</v>
          </cell>
          <cell r="DK104">
            <v>255659.8637837838</v>
          </cell>
          <cell r="DL104">
            <v>283626.49729729735</v>
          </cell>
          <cell r="DM104">
            <v>213732.94162162155</v>
          </cell>
          <cell r="DN104">
            <v>245212.54918918922</v>
          </cell>
          <cell r="DO104">
            <v>385536.19243243244</v>
          </cell>
          <cell r="DP104">
            <v>183927.41297297287</v>
          </cell>
          <cell r="DQ104">
            <v>289473.15135135158</v>
          </cell>
          <cell r="DR104">
            <v>268379.50378378358</v>
          </cell>
          <cell r="DS104">
            <v>344986.96432432439</v>
          </cell>
          <cell r="DT104">
            <v>277798.67675675655</v>
          </cell>
          <cell r="DU104">
            <v>255525.61189189181</v>
          </cell>
          <cell r="DV104">
            <v>276209.45675675658</v>
          </cell>
          <cell r="DW104">
            <v>374922.09189189173</v>
          </cell>
          <cell r="DX104">
            <v>449086.3405405404</v>
          </cell>
          <cell r="DY104">
            <v>603235.596756757</v>
          </cell>
          <cell r="DZ104">
            <v>535768.25945945969</v>
          </cell>
          <cell r="EA104">
            <v>590905.10000000079</v>
          </cell>
          <cell r="EB104">
            <v>366670.69810810813</v>
          </cell>
          <cell r="EC104">
            <v>472781.00351351354</v>
          </cell>
          <cell r="ED104">
            <v>452374.2535135136</v>
          </cell>
          <cell r="EE104">
            <v>380390.6837837841</v>
          </cell>
          <cell r="EF104">
            <v>582216.33243243233</v>
          </cell>
          <cell r="EG104">
            <v>658673.3670270266</v>
          </cell>
          <cell r="EH104">
            <v>608676.09378378396</v>
          </cell>
          <cell r="EI104">
            <v>721725.49324324413</v>
          </cell>
          <cell r="EJ104">
            <v>630672.33945945976</v>
          </cell>
          <cell r="EK104">
            <v>809862.27351351385</v>
          </cell>
          <cell r="EL104">
            <v>724761.68756756792</v>
          </cell>
          <cell r="EM104">
            <v>631153.70216216263</v>
          </cell>
          <cell r="EN104">
            <v>432829.70270270261</v>
          </cell>
          <cell r="EO104">
            <v>817349.6224324333</v>
          </cell>
          <cell r="EP104">
            <v>822909.41216216364</v>
          </cell>
          <cell r="EQ104">
            <v>806575.66189189244</v>
          </cell>
        </row>
        <row r="105">
          <cell r="V105" t="str">
            <v>Wk End Stock</v>
          </cell>
          <cell r="CB105">
            <v>580217.84410256427</v>
          </cell>
          <cell r="CD105">
            <v>559243.58461538469</v>
          </cell>
          <cell r="CE105">
            <v>523126.70256410236</v>
          </cell>
          <cell r="CF105">
            <v>558369.98564102559</v>
          </cell>
          <cell r="CG105">
            <v>570340.15384615376</v>
          </cell>
          <cell r="CH105">
            <v>564794.2153846157</v>
          </cell>
          <cell r="CI105">
            <v>604202.49642454344</v>
          </cell>
          <cell r="CJ105">
            <v>523621.06153846142</v>
          </cell>
          <cell r="CK105">
            <v>488813.6820512822</v>
          </cell>
          <cell r="CL105">
            <v>475420.33846153872</v>
          </cell>
          <cell r="CM105">
            <v>443987.6</v>
          </cell>
          <cell r="CN105">
            <v>443026.92307692324</v>
          </cell>
          <cell r="CO105">
            <v>525224.66666666721</v>
          </cell>
          <cell r="CP105">
            <v>672603.23076923157</v>
          </cell>
          <cell r="CQ105">
            <v>670546.20512820536</v>
          </cell>
          <cell r="CR105">
            <v>649108.0512820516</v>
          </cell>
          <cell r="CS105">
            <v>0</v>
          </cell>
          <cell r="CT105">
            <v>593654.59459459432</v>
          </cell>
          <cell r="CU105">
            <v>567330.94054054061</v>
          </cell>
          <cell r="CV105">
            <v>500768.29189189197</v>
          </cell>
          <cell r="CW105">
            <v>758012.57297297288</v>
          </cell>
          <cell r="CX105">
            <v>676177.20216216263</v>
          </cell>
          <cell r="CY105">
            <v>700012.48648648732</v>
          </cell>
          <cell r="CZ105">
            <v>666191.4832432433</v>
          </cell>
          <cell r="DA105">
            <v>793809.85945945955</v>
          </cell>
          <cell r="DB105">
            <v>604234.56216216239</v>
          </cell>
          <cell r="DC105">
            <v>678387.18918918946</v>
          </cell>
          <cell r="DD105">
            <v>752066.00216216221</v>
          </cell>
          <cell r="DE105">
            <v>624148.15351351397</v>
          </cell>
          <cell r="DF105">
            <v>655389.47027027025</v>
          </cell>
          <cell r="DG105">
            <v>677034</v>
          </cell>
          <cell r="DH105">
            <v>820969.24864864827</v>
          </cell>
          <cell r="DI105">
            <v>881630.96432432462</v>
          </cell>
          <cell r="DJ105">
            <v>897998.92756756698</v>
          </cell>
          <cell r="DK105">
            <v>907977.11783783825</v>
          </cell>
          <cell r="DL105">
            <v>867648.24216216162</v>
          </cell>
          <cell r="DM105">
            <v>919779.19243243244</v>
          </cell>
          <cell r="DN105">
            <v>990867.29189189221</v>
          </cell>
          <cell r="DO105">
            <v>866803.96432432509</v>
          </cell>
          <cell r="DP105">
            <v>851472.55135135143</v>
          </cell>
          <cell r="DQ105">
            <v>828621.45405405352</v>
          </cell>
          <cell r="DR105">
            <v>897202.49081081036</v>
          </cell>
          <cell r="DS105">
            <v>863791.25621621613</v>
          </cell>
          <cell r="DT105">
            <v>771669.8767567554</v>
          </cell>
          <cell r="DU105">
            <v>756073.35675675701</v>
          </cell>
          <cell r="DV105">
            <v>716297.80540540523</v>
          </cell>
          <cell r="DW105">
            <v>676749.82162162149</v>
          </cell>
          <cell r="DX105">
            <v>858906.77837837907</v>
          </cell>
          <cell r="DY105">
            <v>1137284.3708108135</v>
          </cell>
          <cell r="DZ105">
            <v>1115757.624864866</v>
          </cell>
          <cell r="EA105">
            <v>1049628.646486487</v>
          </cell>
          <cell r="EB105">
            <v>989018.19162162277</v>
          </cell>
          <cell r="EC105">
            <v>953157.29621621687</v>
          </cell>
          <cell r="ED105">
            <v>931808.4751351364</v>
          </cell>
          <cell r="EE105">
            <v>923045.89945946028</v>
          </cell>
          <cell r="EF105">
            <v>898076.26972973091</v>
          </cell>
          <cell r="EG105">
            <v>1088511.9297297299</v>
          </cell>
          <cell r="EH105">
            <v>1020893.0521621624</v>
          </cell>
          <cell r="EI105">
            <v>955723.12648648757</v>
          </cell>
          <cell r="EJ105">
            <v>1067582.8410810828</v>
          </cell>
          <cell r="EK105">
            <v>839783.74324324424</v>
          </cell>
          <cell r="EL105">
            <v>790931.68810810929</v>
          </cell>
          <cell r="EM105">
            <v>752199.64216216304</v>
          </cell>
          <cell r="EN105">
            <v>1037481.1735135141</v>
          </cell>
          <cell r="EO105">
            <v>1055746.4591891905</v>
          </cell>
          <cell r="EP105">
            <v>1138442.7227027034</v>
          </cell>
          <cell r="EQ105">
            <v>1600438.4391891893</v>
          </cell>
        </row>
      </sheetData>
      <sheetData sheetId="6">
        <row r="52">
          <cell r="V52" t="str">
            <v>Pri Sales</v>
          </cell>
          <cell r="AO52">
            <v>3196306.072068376</v>
          </cell>
          <cell r="AP52">
            <v>4084064.5204957263</v>
          </cell>
          <cell r="AQ52">
            <v>3564142.6754188044</v>
          </cell>
          <cell r="AR52">
            <v>3650495.4994871798</v>
          </cell>
          <cell r="AS52">
            <v>5684077.8517264966</v>
          </cell>
          <cell r="AT52">
            <v>3830408.2051282055</v>
          </cell>
          <cell r="AU52">
            <v>842394.91452991462</v>
          </cell>
          <cell r="AV52">
            <v>3056449.5048034196</v>
          </cell>
          <cell r="AW52">
            <v>6773844.1465640925</v>
          </cell>
          <cell r="AX52">
            <v>5226833.1649743589</v>
          </cell>
          <cell r="AY52">
            <v>5312901.7113504261</v>
          </cell>
          <cell r="AZ52">
            <v>6395467.040940172</v>
          </cell>
          <cell r="BA52">
            <v>5984886.776957266</v>
          </cell>
          <cell r="BB52">
            <v>5710244.0652307458</v>
          </cell>
          <cell r="BC52">
            <v>6674417.4872649368</v>
          </cell>
          <cell r="BD52">
            <v>6242754.3181538265</v>
          </cell>
          <cell r="BE52">
            <v>6679176.1421025647</v>
          </cell>
          <cell r="BF52">
            <v>7394996.419350422</v>
          </cell>
          <cell r="BG52">
            <v>2982954.6985299112</v>
          </cell>
          <cell r="BH52">
            <v>6407515.139487165</v>
          </cell>
          <cell r="BI52">
            <v>6248473.1116752233</v>
          </cell>
          <cell r="BJ52">
            <v>5960988.2760512782</v>
          </cell>
          <cell r="BK52">
            <v>5691965.2591452915</v>
          </cell>
          <cell r="BL52">
            <v>5972460.139076923</v>
          </cell>
          <cell r="BM52">
            <v>6147882.4562735017</v>
          </cell>
          <cell r="BN52">
            <v>4377657.5743589671</v>
          </cell>
          <cell r="BO52">
            <v>4424554.5047521042</v>
          </cell>
          <cell r="BP52">
            <v>4742620.9650598131</v>
          </cell>
          <cell r="BQ52">
            <v>6817649.9514700901</v>
          </cell>
          <cell r="BR52">
            <v>6414729.0362734841</v>
          </cell>
          <cell r="BS52">
            <v>6197099.448564087</v>
          </cell>
          <cell r="BT52">
            <v>8214471.2203760659</v>
          </cell>
          <cell r="BU52">
            <v>6591169.9621538352</v>
          </cell>
          <cell r="BV52">
            <v>8547426.1752991062</v>
          </cell>
          <cell r="BW52">
            <v>6301076.388170924</v>
          </cell>
          <cell r="BX52">
            <v>6539891.7106666574</v>
          </cell>
          <cell r="BY52">
            <v>11752867.849264951</v>
          </cell>
          <cell r="BZ52">
            <v>9413884.9679999705</v>
          </cell>
          <cell r="CA52">
            <v>6952346.5765469931</v>
          </cell>
          <cell r="CB52">
            <v>4803391.999606831</v>
          </cell>
          <cell r="CC52">
            <v>5856027.8135384507</v>
          </cell>
          <cell r="CD52">
            <v>8851208.9675213341</v>
          </cell>
          <cell r="CE52">
            <v>8255945.2585982597</v>
          </cell>
          <cell r="CF52">
            <v>6957734.8902734946</v>
          </cell>
          <cell r="CG52">
            <v>7747375.0765812052</v>
          </cell>
          <cell r="CH52">
            <v>8211929.9763760492</v>
          </cell>
          <cell r="CI52">
            <v>8150835.8905640943</v>
          </cell>
          <cell r="CJ52">
            <v>7290818.041025633</v>
          </cell>
          <cell r="CK52">
            <v>7676380.0961367385</v>
          </cell>
          <cell r="CL52">
            <v>7454323.1801367253</v>
          </cell>
          <cell r="CM52">
            <v>6740192.1244102195</v>
          </cell>
          <cell r="CN52">
            <v>7350244.3017094024</v>
          </cell>
          <cell r="CO52">
            <v>3615709.8186324751</v>
          </cell>
          <cell r="CP52">
            <v>9388903.0728119444</v>
          </cell>
          <cell r="CQ52">
            <v>11137528.502735019</v>
          </cell>
          <cell r="CR52">
            <v>8761801.3727863077</v>
          </cell>
          <cell r="CS52">
            <v>3688964.0341880317</v>
          </cell>
          <cell r="CT52">
            <v>3357718.7131965654</v>
          </cell>
          <cell r="CU52">
            <v>7359840.3814017009</v>
          </cell>
          <cell r="CV52">
            <v>7200016.025606852</v>
          </cell>
          <cell r="CW52">
            <v>8717921.1932307426</v>
          </cell>
          <cell r="CX52">
            <v>7696720.9158461541</v>
          </cell>
          <cell r="CY52">
            <v>8382078.9968974898</v>
          </cell>
          <cell r="CZ52">
            <v>7430742.0254374957</v>
          </cell>
          <cell r="DA52">
            <v>7641683.1649915781</v>
          </cell>
          <cell r="DB52">
            <v>6550110.8906444572</v>
          </cell>
          <cell r="DC52">
            <v>7189608.2334769396</v>
          </cell>
          <cell r="DD52">
            <v>7016127.9236186743</v>
          </cell>
          <cell r="DE52">
            <v>8986733.4707318284</v>
          </cell>
          <cell r="DF52">
            <v>9664939.0834258422</v>
          </cell>
          <cell r="DG52">
            <v>13075899.848456157</v>
          </cell>
          <cell r="DH52">
            <v>9277345.307548821</v>
          </cell>
          <cell r="DI52">
            <v>8095168.3938563913</v>
          </cell>
          <cell r="DJ52">
            <v>5814447.8437130656</v>
          </cell>
          <cell r="DK52">
            <v>9229019.3782649878</v>
          </cell>
          <cell r="DL52">
            <v>7742487.6175350938</v>
          </cell>
          <cell r="DM52">
            <v>8913116.1463728342</v>
          </cell>
          <cell r="DN52">
            <v>8267607.1213470725</v>
          </cell>
          <cell r="DO52">
            <v>6981377.1935045915</v>
          </cell>
          <cell r="DP52">
            <v>8404924.9549849052</v>
          </cell>
          <cell r="DQ52">
            <v>9666915.0334312003</v>
          </cell>
          <cell r="DR52">
            <v>10577836.682231072</v>
          </cell>
          <cell r="DS52">
            <v>8563731.665535545</v>
          </cell>
          <cell r="DT52">
            <v>7642604.5314565096</v>
          </cell>
          <cell r="DU52">
            <v>7235498.2854017485</v>
          </cell>
          <cell r="DV52">
            <v>11577124.22491367</v>
          </cell>
          <cell r="DW52">
            <v>8469533.1388333552</v>
          </cell>
          <cell r="DX52">
            <v>11923895.65433336</v>
          </cell>
          <cell r="DY52">
            <v>10444765.062726511</v>
          </cell>
          <cell r="DZ52">
            <v>12894604.590512833</v>
          </cell>
          <cell r="EA52">
            <v>11469670.771921391</v>
          </cell>
          <cell r="EB52">
            <v>10933637.335663257</v>
          </cell>
          <cell r="EC52">
            <v>10465752.911032479</v>
          </cell>
          <cell r="ED52">
            <v>9634434.8220701367</v>
          </cell>
          <cell r="EE52">
            <v>8665657.7025914676</v>
          </cell>
          <cell r="EF52">
            <v>8963559.2497692574</v>
          </cell>
          <cell r="EG52">
            <v>9669953.1527709439</v>
          </cell>
          <cell r="EH52">
            <v>10746251.234400015</v>
          </cell>
          <cell r="EI52">
            <v>7549681.315230784</v>
          </cell>
          <cell r="EJ52">
            <v>8107814.9250855017</v>
          </cell>
          <cell r="EK52">
            <v>9559885.0525085591</v>
          </cell>
          <cell r="EL52">
            <v>9670314.8222478814</v>
          </cell>
          <cell r="EM52">
            <v>6645574.8394700969</v>
          </cell>
          <cell r="EN52">
            <v>5814612.093504278</v>
          </cell>
          <cell r="EO52">
            <v>17119714.561538521</v>
          </cell>
          <cell r="EP52">
            <v>9053729.9318119772</v>
          </cell>
          <cell r="EQ52">
            <v>12476675.725270949</v>
          </cell>
        </row>
        <row r="53">
          <cell r="V53" t="str">
            <v>Sec Sales</v>
          </cell>
          <cell r="W53">
            <v>6705310.044119657</v>
          </cell>
          <cell r="X53">
            <v>4387166.3126666648</v>
          </cell>
          <cell r="Y53">
            <v>5170515.5272307647</v>
          </cell>
          <cell r="Z53">
            <v>4426107.9527692311</v>
          </cell>
          <cell r="AA53">
            <v>5602907.5436581159</v>
          </cell>
          <cell r="AB53">
            <v>1787491.5536068373</v>
          </cell>
          <cell r="AC53">
            <v>4222397.1474358961</v>
          </cell>
          <cell r="AD53">
            <v>4237248.558923075</v>
          </cell>
          <cell r="AE53">
            <v>3959567.1559487171</v>
          </cell>
          <cell r="AF53">
            <v>5644865.1546153845</v>
          </cell>
          <cell r="AG53">
            <v>4931098.2410940155</v>
          </cell>
          <cell r="AH53">
            <v>4601933.9292222224</v>
          </cell>
          <cell r="AI53">
            <v>5591059.0314700846</v>
          </cell>
          <cell r="AJ53">
            <v>3221747.2497606827</v>
          </cell>
          <cell r="AK53">
            <v>4714718.1122051273</v>
          </cell>
          <cell r="AL53">
            <v>3150735.9289401714</v>
          </cell>
          <cell r="AM53">
            <v>4057143.3676837618</v>
          </cell>
          <cell r="AN53">
            <v>3236624.8046324789</v>
          </cell>
          <cell r="AO53">
            <v>3580010.4412307702</v>
          </cell>
          <cell r="AP53">
            <v>4009110.2750427336</v>
          </cell>
          <cell r="AQ53">
            <v>3804798.6728547006</v>
          </cell>
          <cell r="AR53">
            <v>3827144.5577435917</v>
          </cell>
          <cell r="AS53">
            <v>5833826.27768376</v>
          </cell>
          <cell r="AT53">
            <v>4931947.8248575497</v>
          </cell>
          <cell r="AU53">
            <v>1037355.7792307689</v>
          </cell>
          <cell r="AV53">
            <v>2948870.6630256404</v>
          </cell>
          <cell r="AW53">
            <v>5343587.7809401695</v>
          </cell>
          <cell r="AX53">
            <v>4956394.5219658092</v>
          </cell>
          <cell r="AY53">
            <v>5597455.464495725</v>
          </cell>
          <cell r="AZ53">
            <v>5416737.7842051266</v>
          </cell>
          <cell r="BA53">
            <v>5486240.6891709371</v>
          </cell>
          <cell r="BB53">
            <v>5977706.9470341913</v>
          </cell>
          <cell r="BC53">
            <v>6344876.8683418809</v>
          </cell>
          <cell r="BD53">
            <v>5725434.831794871</v>
          </cell>
          <cell r="BE53">
            <v>6065456.2435555514</v>
          </cell>
          <cell r="BF53">
            <v>8120063.0004900182</v>
          </cell>
          <cell r="BG53">
            <v>3183342.811042733</v>
          </cell>
          <cell r="BH53">
            <v>5696499.8294358961</v>
          </cell>
          <cell r="BI53">
            <v>6197486.916324784</v>
          </cell>
          <cell r="BJ53">
            <v>5998317.3193675196</v>
          </cell>
          <cell r="BK53">
            <v>6005344.4610598283</v>
          </cell>
          <cell r="BL53">
            <v>6062656.8228547005</v>
          </cell>
          <cell r="BM53">
            <v>6222446.7591623906</v>
          </cell>
          <cell r="BN53">
            <v>5473970.5314700836</v>
          </cell>
          <cell r="BO53">
            <v>5057937.1586666619</v>
          </cell>
          <cell r="BP53">
            <v>5853047.7225982891</v>
          </cell>
          <cell r="BQ53">
            <v>6366152.7735299123</v>
          </cell>
          <cell r="BR53">
            <v>6239815.2195555512</v>
          </cell>
          <cell r="BS53">
            <v>6546934.1625982868</v>
          </cell>
          <cell r="BT53">
            <v>7319204.5057435865</v>
          </cell>
          <cell r="BU53">
            <v>7120376.9204786262</v>
          </cell>
          <cell r="BV53">
            <v>7788431.5125128161</v>
          </cell>
          <cell r="BW53">
            <v>7027214.1781367427</v>
          </cell>
          <cell r="BX53">
            <v>7559383.9551623873</v>
          </cell>
          <cell r="BY53">
            <v>9663568.5789743531</v>
          </cell>
          <cell r="BZ53">
            <v>9331560.240803415</v>
          </cell>
          <cell r="CA53">
            <v>7541762.6716495743</v>
          </cell>
          <cell r="CB53">
            <v>6572721.7216239301</v>
          </cell>
          <cell r="CC53">
            <v>5823309.9454871798</v>
          </cell>
          <cell r="CD53">
            <v>7907692.9784957236</v>
          </cell>
          <cell r="CE53">
            <v>7316249.9241025578</v>
          </cell>
          <cell r="CF53">
            <v>6885356.5365811894</v>
          </cell>
          <cell r="CG53">
            <v>7053129.0160683729</v>
          </cell>
          <cell r="CH53">
            <v>8511804.1455213614</v>
          </cell>
          <cell r="CI53">
            <v>7912000.1603931561</v>
          </cell>
          <cell r="CJ53">
            <v>7698238.5851709349</v>
          </cell>
          <cell r="CK53">
            <v>7584545.8244786263</v>
          </cell>
          <cell r="CL53">
            <v>8035096.94184615</v>
          </cell>
          <cell r="CM53">
            <v>7077508.3411965724</v>
          </cell>
          <cell r="CN53">
            <v>7334912.6098717926</v>
          </cell>
          <cell r="CO53">
            <v>5920475.1547521306</v>
          </cell>
          <cell r="CP53">
            <v>7223097.7183589693</v>
          </cell>
          <cell r="CQ53">
            <v>10509440.506512813</v>
          </cell>
          <cell r="CR53">
            <v>8903575.8526837565</v>
          </cell>
          <cell r="CS53">
            <v>4093863.4673504266</v>
          </cell>
          <cell r="CT53">
            <v>3677871.5234188018</v>
          </cell>
          <cell r="CU53">
            <v>7190355.8917093938</v>
          </cell>
          <cell r="CV53">
            <v>6742200.6506068315</v>
          </cell>
          <cell r="CW53">
            <v>8554187.6337863225</v>
          </cell>
          <cell r="CX53">
            <v>8884534.7174786236</v>
          </cell>
          <cell r="CY53">
            <v>8498448.1884615347</v>
          </cell>
          <cell r="CZ53">
            <v>7166097.0487737544</v>
          </cell>
          <cell r="DA53">
            <v>5756336.3270411268</v>
          </cell>
          <cell r="DB53">
            <v>6165954.9396871906</v>
          </cell>
          <cell r="DC53">
            <v>7003521.1158958273</v>
          </cell>
          <cell r="DD53">
            <v>6945396.9042070266</v>
          </cell>
          <cell r="DE53">
            <v>7800785.9200974517</v>
          </cell>
          <cell r="DF53">
            <v>9729229.5100000054</v>
          </cell>
          <cell r="DG53">
            <v>13564208.115044061</v>
          </cell>
          <cell r="DH53">
            <v>7678063.6524581788</v>
          </cell>
          <cell r="DI53">
            <v>7273683.9042257313</v>
          </cell>
          <cell r="DJ53">
            <v>6582752.9761557439</v>
          </cell>
          <cell r="DK53">
            <v>7934365.3283779658</v>
          </cell>
          <cell r="DL53">
            <v>7813786.5553299729</v>
          </cell>
          <cell r="DM53">
            <v>7912237.0322601357</v>
          </cell>
          <cell r="DN53">
            <v>8519926.0507464278</v>
          </cell>
          <cell r="DO53">
            <v>8008251.4652255056</v>
          </cell>
          <cell r="DP53">
            <v>8796188.5340890344</v>
          </cell>
          <cell r="DQ53">
            <v>9372841.349313749</v>
          </cell>
          <cell r="DR53">
            <v>9557347.5522856954</v>
          </cell>
          <cell r="DS53">
            <v>9864672.8060379121</v>
          </cell>
          <cell r="DT53">
            <v>8923102.5140270237</v>
          </cell>
          <cell r="DU53">
            <v>8641667.9852991439</v>
          </cell>
          <cell r="DV53">
            <v>9993356.8214299064</v>
          </cell>
          <cell r="DW53">
            <v>9365363.3129803371</v>
          </cell>
          <cell r="DX53">
            <v>11011481.199730763</v>
          </cell>
          <cell r="DY53">
            <v>10363808.377372647</v>
          </cell>
          <cell r="DZ53">
            <v>11026549.965108549</v>
          </cell>
          <cell r="EA53">
            <v>13320288.667305127</v>
          </cell>
          <cell r="EB53">
            <v>10685593.865585461</v>
          </cell>
          <cell r="EC53">
            <v>9838695.7658196501</v>
          </cell>
          <cell r="ED53">
            <v>8863358.3760299087</v>
          </cell>
          <cell r="EE53">
            <v>8815856.5327179488</v>
          </cell>
          <cell r="EF53">
            <v>8594994.4996119644</v>
          </cell>
          <cell r="EG53">
            <v>9226611.5599948708</v>
          </cell>
          <cell r="EH53">
            <v>9042557.0283931624</v>
          </cell>
          <cell r="EI53">
            <v>8135450.7051025685</v>
          </cell>
          <cell r="EJ53">
            <v>9493601.8541940153</v>
          </cell>
          <cell r="EK53">
            <v>9191183.6704948731</v>
          </cell>
          <cell r="EL53">
            <v>9406015.2570735049</v>
          </cell>
          <cell r="EM53">
            <v>8065727.9424504275</v>
          </cell>
          <cell r="EN53">
            <v>5973654.0616179472</v>
          </cell>
          <cell r="EO53">
            <v>12878004.915047001</v>
          </cell>
          <cell r="EP53">
            <v>10642194.688497432</v>
          </cell>
          <cell r="EQ53">
            <v>10844183.243528202</v>
          </cell>
        </row>
        <row r="54">
          <cell r="V54" t="str">
            <v>Wk End Stock</v>
          </cell>
          <cell r="AO54">
            <v>7654257.3883846058</v>
          </cell>
          <cell r="AP54">
            <v>9256027.3953076806</v>
          </cell>
          <cell r="AQ54">
            <v>6703334.2277948679</v>
          </cell>
          <cell r="AR54">
            <v>6258839.1067692302</v>
          </cell>
          <cell r="AS54">
            <v>7959350.3383162357</v>
          </cell>
          <cell r="AT54">
            <v>6588410.5513504222</v>
          </cell>
          <cell r="AU54">
            <v>3613978.5162222194</v>
          </cell>
          <cell r="AV54">
            <v>5990217.2493504276</v>
          </cell>
          <cell r="AW54">
            <v>9156276.0794529822</v>
          </cell>
          <cell r="AX54">
            <v>7377021.509589741</v>
          </cell>
          <cell r="AY54">
            <v>8539601.1903418731</v>
          </cell>
          <cell r="AZ54">
            <v>10422492.284692299</v>
          </cell>
          <cell r="BA54">
            <v>11347517.476743573</v>
          </cell>
          <cell r="BB54">
            <v>11114186.520478629</v>
          </cell>
          <cell r="BC54">
            <v>11364131.401213672</v>
          </cell>
          <cell r="BD54">
            <v>11768325.212529909</v>
          </cell>
          <cell r="BE54">
            <v>12551018.410512768</v>
          </cell>
          <cell r="BF54">
            <v>11847690.816706497</v>
          </cell>
          <cell r="BG54">
            <v>12257477.28143587</v>
          </cell>
          <cell r="BH54">
            <v>12662916.732940104</v>
          </cell>
          <cell r="BI54">
            <v>13515444.157914478</v>
          </cell>
          <cell r="BJ54">
            <v>13747289.40864951</v>
          </cell>
          <cell r="BK54">
            <v>13534378.315111075</v>
          </cell>
          <cell r="BL54">
            <v>13590132.924940109</v>
          </cell>
          <cell r="BM54">
            <v>13560080.652153814</v>
          </cell>
          <cell r="BN54">
            <v>12541966.931384569</v>
          </cell>
          <cell r="BO54">
            <v>11931718.866837587</v>
          </cell>
          <cell r="BP54">
            <v>10804682.93170942</v>
          </cell>
          <cell r="BQ54">
            <v>11504771.362863218</v>
          </cell>
          <cell r="BR54">
            <v>11650031.946666598</v>
          </cell>
          <cell r="BS54">
            <v>11389673.290239258</v>
          </cell>
          <cell r="BT54">
            <v>12366807.938871739</v>
          </cell>
          <cell r="BU54">
            <v>11854757.99148714</v>
          </cell>
          <cell r="BV54">
            <v>12883707.954769231</v>
          </cell>
          <cell r="BW54">
            <v>12167095.545658084</v>
          </cell>
          <cell r="BX54">
            <v>10851078.860153811</v>
          </cell>
          <cell r="BY54">
            <v>13244250.396290595</v>
          </cell>
          <cell r="BZ54">
            <v>14596218.265760642</v>
          </cell>
          <cell r="CA54">
            <v>12472580.743324745</v>
          </cell>
          <cell r="CB54">
            <v>10746359.947683763</v>
          </cell>
          <cell r="CC54">
            <v>10908296.26653843</v>
          </cell>
          <cell r="CD54">
            <v>11829465.187581187</v>
          </cell>
          <cell r="CE54">
            <v>12681932.917324757</v>
          </cell>
          <cell r="CF54">
            <v>12759754.245119687</v>
          </cell>
          <cell r="CG54">
            <v>12802629.799991442</v>
          </cell>
          <cell r="CH54">
            <v>13326925.40262391</v>
          </cell>
          <cell r="CI54">
            <v>14042560.19531624</v>
          </cell>
          <cell r="CJ54">
            <v>14003174.17432479</v>
          </cell>
          <cell r="CK54">
            <v>14263300.465341879</v>
          </cell>
          <cell r="CL54">
            <v>13714946.932025662</v>
          </cell>
          <cell r="CM54">
            <v>13408508.512230743</v>
          </cell>
          <cell r="CN54">
            <v>13458777.586085502</v>
          </cell>
          <cell r="CO54">
            <v>11440914.358735034</v>
          </cell>
          <cell r="CP54">
            <v>13627446.087188011</v>
          </cell>
          <cell r="CQ54">
            <v>14400434.043581173</v>
          </cell>
          <cell r="CR54">
            <v>13624928.310418783</v>
          </cell>
          <cell r="CS54">
            <v>11355607.28817947</v>
          </cell>
          <cell r="CT54">
            <v>13153552.548042718</v>
          </cell>
          <cell r="CU54">
            <v>11148606.325188026</v>
          </cell>
          <cell r="CV54">
            <v>9812124.049264947</v>
          </cell>
          <cell r="CW54">
            <v>14069660.956871774</v>
          </cell>
          <cell r="CX54">
            <v>12795696.458008541</v>
          </cell>
          <cell r="CY54">
            <v>12687969.703196647</v>
          </cell>
          <cell r="CZ54">
            <v>13027162.818584027</v>
          </cell>
          <cell r="DA54">
            <v>11917362.0784033</v>
          </cell>
          <cell r="DB54">
            <v>13665759.845153833</v>
          </cell>
          <cell r="DC54">
            <v>13752421.690824008</v>
          </cell>
          <cell r="DD54">
            <v>14135756.749835918</v>
          </cell>
          <cell r="DE54">
            <v>15545041.654943815</v>
          </cell>
          <cell r="DF54">
            <v>15265128.666243117</v>
          </cell>
          <cell r="DG54">
            <v>14669796.780964576</v>
          </cell>
          <cell r="DH54">
            <v>16087671.28552503</v>
          </cell>
          <cell r="DI54">
            <v>17035632.444506112</v>
          </cell>
          <cell r="DJ54">
            <v>16164308.703218941</v>
          </cell>
          <cell r="DK54">
            <v>17225661.688764125</v>
          </cell>
          <cell r="DL54">
            <v>16608218.593529996</v>
          </cell>
          <cell r="DM54">
            <v>18090448.634636939</v>
          </cell>
          <cell r="DN54">
            <v>18245590.315517936</v>
          </cell>
          <cell r="DO54">
            <v>16440643.388429463</v>
          </cell>
          <cell r="DP54">
            <v>16045014.963400539</v>
          </cell>
          <cell r="DQ54">
            <v>16983025.3432445</v>
          </cell>
          <cell r="DR54">
            <v>17388488.357979409</v>
          </cell>
          <cell r="DS54">
            <v>16030623.379818901</v>
          </cell>
          <cell r="DT54">
            <v>14756441.55592191</v>
          </cell>
          <cell r="DU54">
            <v>13280148.14819658</v>
          </cell>
          <cell r="DV54">
            <v>14879119.330512816</v>
          </cell>
          <cell r="DW54">
            <v>13835155.689158972</v>
          </cell>
          <cell r="DX54">
            <v>14624952.912372649</v>
          </cell>
          <cell r="DY54">
            <v>14554388.164015386</v>
          </cell>
          <cell r="DZ54">
            <v>16245090.01591026</v>
          </cell>
          <cell r="EA54">
            <v>14294545.843063245</v>
          </cell>
          <cell r="EB54">
            <v>14902110.022297435</v>
          </cell>
          <cell r="EC54">
            <v>14714040.495799148</v>
          </cell>
          <cell r="ED54">
            <v>16071488.512277773</v>
          </cell>
          <cell r="EE54">
            <v>15677463.141134175</v>
          </cell>
          <cell r="EF54">
            <v>15826524.089015378</v>
          </cell>
          <cell r="EG54">
            <v>16179979.974030759</v>
          </cell>
          <cell r="EH54">
            <v>17792717.148916237</v>
          </cell>
          <cell r="EI54">
            <v>17210023.113367528</v>
          </cell>
          <cell r="EJ54">
            <v>15965552.278504271</v>
          </cell>
          <cell r="EK54">
            <v>16254653.135908548</v>
          </cell>
          <cell r="EL54">
            <v>16461012.431388889</v>
          </cell>
          <cell r="EM54">
            <v>15122171.405911118</v>
          </cell>
          <cell r="EN54">
            <v>14703135.651584616</v>
          </cell>
          <cell r="EO54">
            <v>18723643.245610248</v>
          </cell>
          <cell r="EP54">
            <v>17074293.2162829</v>
          </cell>
          <cell r="EQ54">
            <v>18843491.622052137</v>
          </cell>
        </row>
        <row r="58">
          <cell r="V58" t="str">
            <v>Pri Sales</v>
          </cell>
          <cell r="AO58">
            <v>72290.82051282053</v>
          </cell>
          <cell r="AP58">
            <v>137188.90598290594</v>
          </cell>
          <cell r="AQ58">
            <v>167152.905982906</v>
          </cell>
          <cell r="AR58">
            <v>111770.73504273505</v>
          </cell>
          <cell r="AS58">
            <v>197431.25641025632</v>
          </cell>
          <cell r="AT58">
            <v>162929.54700854694</v>
          </cell>
          <cell r="AU58">
            <v>39597.914529914538</v>
          </cell>
          <cell r="AV58">
            <v>240701.87179487187</v>
          </cell>
          <cell r="AW58">
            <v>421310.82051282038</v>
          </cell>
          <cell r="AX58">
            <v>180601.13675213672</v>
          </cell>
          <cell r="AY58">
            <v>233804.77777777769</v>
          </cell>
          <cell r="AZ58">
            <v>291388.88888888923</v>
          </cell>
          <cell r="BA58">
            <v>280535.81196581188</v>
          </cell>
          <cell r="BB58">
            <v>155851.62393162391</v>
          </cell>
          <cell r="BC58">
            <v>280567.29059829062</v>
          </cell>
          <cell r="BD58">
            <v>195009.09401709397</v>
          </cell>
          <cell r="BE58">
            <v>197934.65811965778</v>
          </cell>
          <cell r="BF58">
            <v>258546.60683760658</v>
          </cell>
          <cell r="BG58">
            <v>137566.47008547001</v>
          </cell>
          <cell r="BH58">
            <v>655162.7777777781</v>
          </cell>
          <cell r="BI58">
            <v>289462.03418803413</v>
          </cell>
          <cell r="BJ58">
            <v>184478.53846153835</v>
          </cell>
          <cell r="BK58">
            <v>236014.63247863235</v>
          </cell>
          <cell r="BL58">
            <v>252247.06837606823</v>
          </cell>
          <cell r="BM58">
            <v>218158.24358974345</v>
          </cell>
          <cell r="BN58">
            <v>239262.84615384595</v>
          </cell>
          <cell r="BO58">
            <v>225940.4017094016</v>
          </cell>
          <cell r="BP58">
            <v>252325.72649572635</v>
          </cell>
          <cell r="BQ58">
            <v>416466.29059829086</v>
          </cell>
          <cell r="BR58">
            <v>476173.83760683722</v>
          </cell>
          <cell r="BS58">
            <v>253214.4786324786</v>
          </cell>
          <cell r="BT58">
            <v>193931.57264957245</v>
          </cell>
          <cell r="BU58">
            <v>115663.81196581187</v>
          </cell>
          <cell r="BV58">
            <v>865680.47863247909</v>
          </cell>
          <cell r="BW58">
            <v>284184.92307692289</v>
          </cell>
          <cell r="BX58">
            <v>146878.11965811966</v>
          </cell>
          <cell r="BY58">
            <v>266151.47008547001</v>
          </cell>
          <cell r="BZ58">
            <v>286269.09401709371</v>
          </cell>
          <cell r="CA58">
            <v>239742.58119658119</v>
          </cell>
          <cell r="CB58">
            <v>201033.36752136736</v>
          </cell>
          <cell r="CC58">
            <v>220796.86324786308</v>
          </cell>
          <cell r="CD58">
            <v>328077.11965811998</v>
          </cell>
          <cell r="CE58">
            <v>787129.43589743658</v>
          </cell>
          <cell r="CF58">
            <v>296398.57264957257</v>
          </cell>
          <cell r="CG58">
            <v>285883.94871794863</v>
          </cell>
          <cell r="CH58">
            <v>164258.94871794869</v>
          </cell>
          <cell r="CI58">
            <v>56459.512820512842</v>
          </cell>
          <cell r="CJ58">
            <v>89451.247863247932</v>
          </cell>
          <cell r="CK58">
            <v>293787.53846153844</v>
          </cell>
          <cell r="CL58">
            <v>231350.98290598267</v>
          </cell>
          <cell r="CM58">
            <v>111637.18803418802</v>
          </cell>
          <cell r="CN58">
            <v>69797.773504273544</v>
          </cell>
          <cell r="CO58">
            <v>66313.752136752169</v>
          </cell>
          <cell r="CP58">
            <v>98495.418803418739</v>
          </cell>
          <cell r="CQ58">
            <v>128569.4273504273</v>
          </cell>
          <cell r="CR58">
            <v>173476.03418803404</v>
          </cell>
          <cell r="CS58">
            <v>51827.290598290616</v>
          </cell>
          <cell r="CT58">
            <v>78330.794871794918</v>
          </cell>
          <cell r="CU58">
            <v>114775.13675213674</v>
          </cell>
          <cell r="CV58">
            <v>963468.38461538544</v>
          </cell>
          <cell r="CW58">
            <v>396710.73504273529</v>
          </cell>
          <cell r="CX58">
            <v>287228.51282051275</v>
          </cell>
          <cell r="CY58">
            <v>343593.56410256418</v>
          </cell>
          <cell r="CZ58">
            <v>168198.82051282047</v>
          </cell>
          <cell r="DA58">
            <v>96761.380341880256</v>
          </cell>
          <cell r="DB58">
            <v>81280.05128205134</v>
          </cell>
          <cell r="DC58">
            <v>139178.69230769237</v>
          </cell>
          <cell r="DD58">
            <v>225523.26495726491</v>
          </cell>
          <cell r="DE58">
            <v>457501.55726495717</v>
          </cell>
          <cell r="DF58">
            <v>493497.46153846156</v>
          </cell>
          <cell r="DG58">
            <v>496886.46581196587</v>
          </cell>
          <cell r="DH58">
            <v>539706.29059829074</v>
          </cell>
          <cell r="DI58">
            <v>248708.34529914532</v>
          </cell>
          <cell r="DJ58">
            <v>110598.74358974359</v>
          </cell>
          <cell r="DK58">
            <v>161173.35042735044</v>
          </cell>
          <cell r="DL58">
            <v>222259.54700854709</v>
          </cell>
          <cell r="DM58">
            <v>103735.41880341881</v>
          </cell>
          <cell r="DN58">
            <v>100993.26495726492</v>
          </cell>
          <cell r="DO58">
            <v>180523.2905982908</v>
          </cell>
          <cell r="DP58">
            <v>333079.57264957298</v>
          </cell>
          <cell r="DQ58">
            <v>414191.42735042749</v>
          </cell>
          <cell r="DR58">
            <v>255544.27350427347</v>
          </cell>
          <cell r="DS58">
            <v>256909.88888888896</v>
          </cell>
          <cell r="DT58">
            <v>208723.76068376063</v>
          </cell>
          <cell r="DU58">
            <v>295165.78632478643</v>
          </cell>
          <cell r="DV58">
            <v>879102.31623931753</v>
          </cell>
          <cell r="DW58">
            <v>282098.64957264968</v>
          </cell>
          <cell r="DX58">
            <v>497028.64102564106</v>
          </cell>
          <cell r="DY58">
            <v>263605.99145299144</v>
          </cell>
          <cell r="DZ58">
            <v>214847.03418803427</v>
          </cell>
          <cell r="EA58">
            <v>207874.63247863256</v>
          </cell>
          <cell r="EB58">
            <v>168959.19658119659</v>
          </cell>
          <cell r="EC58">
            <v>175976.25641025641</v>
          </cell>
          <cell r="ED58">
            <v>134365.67094017094</v>
          </cell>
          <cell r="EE58">
            <v>256335.3846153846</v>
          </cell>
          <cell r="EF58">
            <v>731212.28632478684</v>
          </cell>
          <cell r="EG58">
            <v>258085.88034188037</v>
          </cell>
          <cell r="EH58">
            <v>105971.18290598289</v>
          </cell>
          <cell r="EI58">
            <v>88323.179487179514</v>
          </cell>
          <cell r="EJ58">
            <v>122696.78632478634</v>
          </cell>
          <cell r="EK58">
            <v>100615.24786324787</v>
          </cell>
          <cell r="EL58">
            <v>123942.358974359</v>
          </cell>
          <cell r="EM58">
            <v>95278.427350427373</v>
          </cell>
          <cell r="EN58">
            <v>90412.153846153902</v>
          </cell>
          <cell r="EO58">
            <v>318044.49743589736</v>
          </cell>
          <cell r="EP58">
            <v>182606.68034188042</v>
          </cell>
          <cell r="EQ58">
            <v>625319.05128205125</v>
          </cell>
        </row>
        <row r="59">
          <cell r="V59" t="str">
            <v>Sec Sales</v>
          </cell>
          <cell r="AO59">
            <v>139387.10042735032</v>
          </cell>
          <cell r="AP59">
            <v>135010.41068376059</v>
          </cell>
          <cell r="AQ59">
            <v>143547.38034188031</v>
          </cell>
          <cell r="AR59">
            <v>130525.7448717949</v>
          </cell>
          <cell r="AS59">
            <v>247688.7624786325</v>
          </cell>
          <cell r="AT59">
            <v>189251.3410256409</v>
          </cell>
          <cell r="AU59">
            <v>41461.863247863264</v>
          </cell>
          <cell r="AV59">
            <v>168034.39735042714</v>
          </cell>
          <cell r="AW59">
            <v>327408.31538461574</v>
          </cell>
          <cell r="AX59">
            <v>232665.96051282031</v>
          </cell>
          <cell r="AY59">
            <v>267736.32478632469</v>
          </cell>
          <cell r="AZ59">
            <v>291837.10683760681</v>
          </cell>
          <cell r="BA59">
            <v>268002.092051282</v>
          </cell>
          <cell r="BB59">
            <v>238213.66017093993</v>
          </cell>
          <cell r="BC59">
            <v>237553.79598290549</v>
          </cell>
          <cell r="BD59">
            <v>225228.56495726464</v>
          </cell>
          <cell r="BE59">
            <v>261011.36974358946</v>
          </cell>
          <cell r="BF59">
            <v>277622.84136752127</v>
          </cell>
          <cell r="BG59">
            <v>124723.63376068369</v>
          </cell>
          <cell r="BH59">
            <v>346330.46794871829</v>
          </cell>
          <cell r="BI59">
            <v>371430.0965811974</v>
          </cell>
          <cell r="BJ59">
            <v>282588.50427350431</v>
          </cell>
          <cell r="BK59">
            <v>324490.72606837586</v>
          </cell>
          <cell r="BL59">
            <v>257734.55982905967</v>
          </cell>
          <cell r="BM59">
            <v>260764.3837606835</v>
          </cell>
          <cell r="BN59">
            <v>296223.58589743637</v>
          </cell>
          <cell r="BO59">
            <v>277343.07948717946</v>
          </cell>
          <cell r="BP59">
            <v>339822.64700854704</v>
          </cell>
          <cell r="BQ59">
            <v>355504.3978632483</v>
          </cell>
          <cell r="BR59">
            <v>348619.03461538517</v>
          </cell>
          <cell r="BS59">
            <v>330845.24059829069</v>
          </cell>
          <cell r="BT59">
            <v>271082.64188034186</v>
          </cell>
          <cell r="BU59">
            <v>246132.44829059794</v>
          </cell>
          <cell r="BV59">
            <v>434385.63162393169</v>
          </cell>
          <cell r="BW59">
            <v>326122.48974358966</v>
          </cell>
          <cell r="BX59">
            <v>265056.86752136733</v>
          </cell>
          <cell r="BY59">
            <v>280676.52564102557</v>
          </cell>
          <cell r="BZ59">
            <v>344162.48205128225</v>
          </cell>
          <cell r="CA59">
            <v>295214.97692307696</v>
          </cell>
          <cell r="CB59">
            <v>266480.61487179459</v>
          </cell>
          <cell r="CC59">
            <v>201632.37059829032</v>
          </cell>
          <cell r="CD59">
            <v>317098.19230769237</v>
          </cell>
          <cell r="CE59">
            <v>438738.7085470091</v>
          </cell>
          <cell r="CF59">
            <v>303649.68717948732</v>
          </cell>
          <cell r="CG59">
            <v>209892.68803418786</v>
          </cell>
          <cell r="CH59">
            <v>271094.54957264935</v>
          </cell>
          <cell r="CI59">
            <v>211088.11709401692</v>
          </cell>
          <cell r="CJ59">
            <v>187892.4469230767</v>
          </cell>
          <cell r="CK59">
            <v>179567.05299145298</v>
          </cell>
          <cell r="CL59">
            <v>245916.25128205106</v>
          </cell>
          <cell r="CM59">
            <v>183262.5257264956</v>
          </cell>
          <cell r="CN59">
            <v>167617.67470085458</v>
          </cell>
          <cell r="CO59">
            <v>151848.41923076901</v>
          </cell>
          <cell r="CP59">
            <v>134695.86153846156</v>
          </cell>
          <cell r="CQ59">
            <v>170939.57136752116</v>
          </cell>
          <cell r="CR59">
            <v>200498.57820512808</v>
          </cell>
          <cell r="CS59">
            <v>72357.683760683751</v>
          </cell>
          <cell r="CT59">
            <v>87650.238461538494</v>
          </cell>
          <cell r="CU59">
            <v>170420.58034188018</v>
          </cell>
          <cell r="CV59">
            <v>401225.02905982948</v>
          </cell>
          <cell r="CW59">
            <v>441660.60000000073</v>
          </cell>
          <cell r="CX59">
            <v>352030.32094017119</v>
          </cell>
          <cell r="CY59">
            <v>339541.40641025669</v>
          </cell>
          <cell r="CZ59">
            <v>211929.5333333333</v>
          </cell>
          <cell r="DA59">
            <v>206888.3581196579</v>
          </cell>
          <cell r="DB59">
            <v>152489.41367521364</v>
          </cell>
          <cell r="DC59">
            <v>145002.37606837606</v>
          </cell>
          <cell r="DD59">
            <v>230635.27863247832</v>
          </cell>
          <cell r="DE59">
            <v>249778.95726495705</v>
          </cell>
          <cell r="DF59">
            <v>502786.66666666704</v>
          </cell>
          <cell r="DG59">
            <v>433596.27897435904</v>
          </cell>
          <cell r="DH59">
            <v>278131.94444444473</v>
          </cell>
          <cell r="DI59">
            <v>202630.66794871821</v>
          </cell>
          <cell r="DJ59">
            <v>205104.88333333354</v>
          </cell>
          <cell r="DK59">
            <v>233938.806837607</v>
          </cell>
          <cell r="DL59">
            <v>212510.01923076925</v>
          </cell>
          <cell r="DM59">
            <v>280809.76025641017</v>
          </cell>
          <cell r="DN59">
            <v>252991.09350427365</v>
          </cell>
          <cell r="DO59">
            <v>228996.81179487193</v>
          </cell>
          <cell r="DP59">
            <v>347734.32410256448</v>
          </cell>
          <cell r="DQ59">
            <v>391403.99897435942</v>
          </cell>
          <cell r="DR59">
            <v>297983.24376068433</v>
          </cell>
          <cell r="DS59">
            <v>350150.01196581253</v>
          </cell>
          <cell r="DT59">
            <v>303522.0010256414</v>
          </cell>
          <cell r="DU59">
            <v>308251.95350427373</v>
          </cell>
          <cell r="DV59">
            <v>464748.53384615394</v>
          </cell>
          <cell r="DW59">
            <v>436273.52205128234</v>
          </cell>
          <cell r="DX59">
            <v>429480.93196581193</v>
          </cell>
          <cell r="DY59">
            <v>377282.70940170973</v>
          </cell>
          <cell r="DZ59">
            <v>251466.69196581203</v>
          </cell>
          <cell r="EA59">
            <v>295393.4562393165</v>
          </cell>
          <cell r="EB59">
            <v>219806.07179487188</v>
          </cell>
          <cell r="EC59">
            <v>165010.12786324773</v>
          </cell>
          <cell r="ED59">
            <v>170425.43982905985</v>
          </cell>
          <cell r="EE59">
            <v>190855.17589743587</v>
          </cell>
          <cell r="EF59">
            <v>338223.61367521371</v>
          </cell>
          <cell r="EG59">
            <v>297178.56205128203</v>
          </cell>
          <cell r="EH59">
            <v>203826.9188034187</v>
          </cell>
          <cell r="EI59">
            <v>205351.1786324787</v>
          </cell>
          <cell r="EJ59">
            <v>184185.47247863238</v>
          </cell>
          <cell r="EK59">
            <v>147437.85299145288</v>
          </cell>
          <cell r="EL59">
            <v>172023.68854700847</v>
          </cell>
          <cell r="EM59">
            <v>190138.56273504271</v>
          </cell>
          <cell r="EN59">
            <v>127355.05709401701</v>
          </cell>
          <cell r="EO59">
            <v>245917.96923076914</v>
          </cell>
          <cell r="EP59">
            <v>212859.71145299135</v>
          </cell>
          <cell r="EQ59">
            <v>344975.46529914532</v>
          </cell>
        </row>
        <row r="60">
          <cell r="V60" t="str">
            <v>Wk End Stock</v>
          </cell>
          <cell r="AO60">
            <v>288079.62905982905</v>
          </cell>
          <cell r="AP60">
            <v>355856.2119658119</v>
          </cell>
          <cell r="AQ60">
            <v>294729.23205128178</v>
          </cell>
          <cell r="AR60">
            <v>242583.2145299142</v>
          </cell>
          <cell r="AS60">
            <v>360339.80803418835</v>
          </cell>
          <cell r="AT60">
            <v>300235.16341880301</v>
          </cell>
          <cell r="AU60">
            <v>164651.95726495708</v>
          </cell>
          <cell r="AV60">
            <v>340522.30239316251</v>
          </cell>
          <cell r="AW60">
            <v>586933.83316239319</v>
          </cell>
          <cell r="AX60">
            <v>374496.72102564119</v>
          </cell>
          <cell r="AY60">
            <v>454303.66700854729</v>
          </cell>
          <cell r="AZ60">
            <v>480791.47042735061</v>
          </cell>
          <cell r="BA60">
            <v>494158.86128205148</v>
          </cell>
          <cell r="BB60">
            <v>468728.15837606817</v>
          </cell>
          <cell r="BC60">
            <v>489091.80683760718</v>
          </cell>
          <cell r="BD60">
            <v>459163.32735042734</v>
          </cell>
          <cell r="BE60">
            <v>403502.85076923133</v>
          </cell>
          <cell r="BF60">
            <v>368107.69743589777</v>
          </cell>
          <cell r="BG60">
            <v>381296.56794871791</v>
          </cell>
          <cell r="BH60">
            <v>668690.15128205146</v>
          </cell>
          <cell r="BI60">
            <v>680207.77264957281</v>
          </cell>
          <cell r="BJ60">
            <v>587091.82820512832</v>
          </cell>
          <cell r="BK60">
            <v>528406.61495726532</v>
          </cell>
          <cell r="BL60">
            <v>539631.30726495769</v>
          </cell>
          <cell r="BM60">
            <v>538258.77820512804</v>
          </cell>
          <cell r="BN60">
            <v>486795.38461538497</v>
          </cell>
          <cell r="BO60">
            <v>454888.89059829077</v>
          </cell>
          <cell r="BP60">
            <v>398354.51282051299</v>
          </cell>
          <cell r="BQ60">
            <v>437696.82307692344</v>
          </cell>
          <cell r="BR60">
            <v>542869.18803418824</v>
          </cell>
          <cell r="BS60">
            <v>484184.1311965817</v>
          </cell>
          <cell r="BT60">
            <v>419293.83974358975</v>
          </cell>
          <cell r="BU60">
            <v>271051.3658119656</v>
          </cell>
          <cell r="BV60">
            <v>715346.36666666716</v>
          </cell>
          <cell r="BW60">
            <v>674501.97094017081</v>
          </cell>
          <cell r="BX60">
            <v>532230.23760683776</v>
          </cell>
          <cell r="BY60">
            <v>541208.35726495739</v>
          </cell>
          <cell r="BZ60">
            <v>546077.99059829093</v>
          </cell>
          <cell r="CA60">
            <v>446037.27948717965</v>
          </cell>
          <cell r="CB60">
            <v>380023.77572649566</v>
          </cell>
          <cell r="CC60">
            <v>400446.59316239285</v>
          </cell>
          <cell r="CD60">
            <v>419447.34102564107</v>
          </cell>
          <cell r="CE60">
            <v>768034.70085470134</v>
          </cell>
          <cell r="CF60">
            <v>758015.26153846236</v>
          </cell>
          <cell r="CG60">
            <v>797640.94102564082</v>
          </cell>
          <cell r="CH60">
            <v>744614.45128205186</v>
          </cell>
          <cell r="CI60">
            <v>683707.45384615404</v>
          </cell>
          <cell r="CJ60">
            <v>621325.14367521415</v>
          </cell>
          <cell r="CK60">
            <v>720953.77008547029</v>
          </cell>
          <cell r="CL60">
            <v>709998.32222222246</v>
          </cell>
          <cell r="CM60">
            <v>639930.16401709465</v>
          </cell>
          <cell r="CN60">
            <v>542739.42521367536</v>
          </cell>
          <cell r="CO60">
            <v>462867.21965811943</v>
          </cell>
          <cell r="CP60">
            <v>440138.72564102599</v>
          </cell>
          <cell r="CQ60">
            <v>394622.76965811953</v>
          </cell>
          <cell r="CR60">
            <v>358941.37948717928</v>
          </cell>
          <cell r="CS60">
            <v>299937.68290598306</v>
          </cell>
          <cell r="CT60">
            <v>336350.46153846144</v>
          </cell>
          <cell r="CU60">
            <v>245416.85555555538</v>
          </cell>
          <cell r="CV60">
            <v>768526.25384615432</v>
          </cell>
          <cell r="CW60">
            <v>853325.50854700885</v>
          </cell>
          <cell r="CX60">
            <v>778795.27307692356</v>
          </cell>
          <cell r="CY60">
            <v>765702.75555555616</v>
          </cell>
          <cell r="CZ60">
            <v>722443.9145299152</v>
          </cell>
          <cell r="DA60">
            <v>602509.8512820513</v>
          </cell>
          <cell r="DB60">
            <v>562719.29230769258</v>
          </cell>
          <cell r="DC60">
            <v>555275.51025641046</v>
          </cell>
          <cell r="DD60">
            <v>550332.58205128263</v>
          </cell>
          <cell r="DE60">
            <v>762066.10512820585</v>
          </cell>
          <cell r="DF60">
            <v>730540.23760683846</v>
          </cell>
          <cell r="DG60">
            <v>762346.56752136839</v>
          </cell>
          <cell r="DH60">
            <v>1015860.9735042737</v>
          </cell>
          <cell r="DI60">
            <v>1067982.0696581199</v>
          </cell>
          <cell r="DJ60">
            <v>969717.45341880387</v>
          </cell>
          <cell r="DK60">
            <v>901662.81752136711</v>
          </cell>
          <cell r="DL60">
            <v>881608.07863247942</v>
          </cell>
          <cell r="DM60">
            <v>746790.50170940277</v>
          </cell>
          <cell r="DN60">
            <v>678756.40051282081</v>
          </cell>
          <cell r="DO60">
            <v>623358.07589743601</v>
          </cell>
          <cell r="DP60">
            <v>613524.26461538509</v>
          </cell>
          <cell r="DQ60">
            <v>668710.19042735116</v>
          </cell>
          <cell r="DR60">
            <v>574713.25948717957</v>
          </cell>
          <cell r="DS60">
            <v>483596.65777777816</v>
          </cell>
          <cell r="DT60">
            <v>414219.45162393182</v>
          </cell>
          <cell r="DU60">
            <v>401736.33572649577</v>
          </cell>
          <cell r="DV60">
            <v>807110.6864957267</v>
          </cell>
          <cell r="DW60">
            <v>655654.38666666695</v>
          </cell>
          <cell r="DX60">
            <v>727304.77948717959</v>
          </cell>
          <cell r="DY60">
            <v>615436.93333333347</v>
          </cell>
          <cell r="DZ60">
            <v>592308.31401709444</v>
          </cell>
          <cell r="EA60">
            <v>499069.30222222267</v>
          </cell>
          <cell r="EB60">
            <v>471538.42700854724</v>
          </cell>
          <cell r="EC60">
            <v>443923.2649572654</v>
          </cell>
          <cell r="ED60">
            <v>454710.32512820518</v>
          </cell>
          <cell r="EE60">
            <v>516934.60085470096</v>
          </cell>
          <cell r="EF60">
            <v>910119.88888888992</v>
          </cell>
          <cell r="EG60">
            <v>870633.9764102574</v>
          </cell>
          <cell r="EH60">
            <v>770090.97555555636</v>
          </cell>
          <cell r="EI60">
            <v>661221.23282051331</v>
          </cell>
          <cell r="EJ60">
            <v>605410.66632478661</v>
          </cell>
          <cell r="EK60">
            <v>558711.01846153894</v>
          </cell>
          <cell r="EL60">
            <v>515435.4837606842</v>
          </cell>
          <cell r="EM60">
            <v>422329.14324786334</v>
          </cell>
          <cell r="EN60">
            <v>395683.24</v>
          </cell>
          <cell r="EO60">
            <v>460314.84512820537</v>
          </cell>
          <cell r="EP60">
            <v>438227.84820512863</v>
          </cell>
          <cell r="EQ60">
            <v>728955.5282051285</v>
          </cell>
        </row>
        <row r="61">
          <cell r="V61" t="str">
            <v>Pri Sales</v>
          </cell>
          <cell r="AO61">
            <v>564390.56410256447</v>
          </cell>
          <cell r="AP61">
            <v>552450.25641025626</v>
          </cell>
          <cell r="AQ61">
            <v>404390.69230769237</v>
          </cell>
          <cell r="AR61">
            <v>345294.3760683763</v>
          </cell>
          <cell r="AS61">
            <v>674038.01709401701</v>
          </cell>
          <cell r="AT61">
            <v>448921.41880341875</v>
          </cell>
          <cell r="AU61">
            <v>134667.52991452997</v>
          </cell>
          <cell r="AV61">
            <v>365191.89743589767</v>
          </cell>
          <cell r="AW61">
            <v>1193453.2393162339</v>
          </cell>
          <cell r="AX61">
            <v>521522.61538461567</v>
          </cell>
          <cell r="AY61">
            <v>997792.37606837461</v>
          </cell>
          <cell r="AZ61">
            <v>947226.54700854525</v>
          </cell>
          <cell r="BA61">
            <v>493137.49572649627</v>
          </cell>
          <cell r="BB61">
            <v>475447.75213675253</v>
          </cell>
          <cell r="BC61">
            <v>470805.4743589742</v>
          </cell>
          <cell r="BD61">
            <v>471481.04273504257</v>
          </cell>
          <cell r="BE61">
            <v>474126.59829059779</v>
          </cell>
          <cell r="BF61">
            <v>749959.18803418614</v>
          </cell>
          <cell r="BG61">
            <v>333418.5042735046</v>
          </cell>
          <cell r="BH61">
            <v>854031.70940170845</v>
          </cell>
          <cell r="BI61">
            <v>724703.62393162365</v>
          </cell>
          <cell r="BJ61">
            <v>656766.93162393081</v>
          </cell>
          <cell r="BK61">
            <v>650564.56410256366</v>
          </cell>
          <cell r="BL61">
            <v>393502.94871794863</v>
          </cell>
          <cell r="BM61">
            <v>480857.60683760722</v>
          </cell>
          <cell r="BN61">
            <v>317813.23931623943</v>
          </cell>
          <cell r="BO61">
            <v>1220453.4017093997</v>
          </cell>
          <cell r="BP61">
            <v>546529.46153846197</v>
          </cell>
          <cell r="BQ61">
            <v>785680.02564102388</v>
          </cell>
          <cell r="BR61">
            <v>779340.89316239068</v>
          </cell>
          <cell r="BS61">
            <v>625071.78632478626</v>
          </cell>
          <cell r="BT61">
            <v>844393.51709401456</v>
          </cell>
          <cell r="BU61">
            <v>669732.45726495655</v>
          </cell>
          <cell r="BV61">
            <v>743332.42735042656</v>
          </cell>
          <cell r="BW61">
            <v>618573.76923076774</v>
          </cell>
          <cell r="BX61">
            <v>524213.76068376022</v>
          </cell>
          <cell r="BY61">
            <v>1070021.2136752091</v>
          </cell>
          <cell r="BZ61">
            <v>900143.89743589598</v>
          </cell>
          <cell r="CA61">
            <v>587842.6752136749</v>
          </cell>
          <cell r="CB61">
            <v>490878.59401709377</v>
          </cell>
          <cell r="CC61">
            <v>540228.84188034153</v>
          </cell>
          <cell r="CD61">
            <v>794239.0299145286</v>
          </cell>
          <cell r="CE61">
            <v>1412951.4273504249</v>
          </cell>
          <cell r="CF61">
            <v>872531.97435897251</v>
          </cell>
          <cell r="CG61">
            <v>1196368.752136749</v>
          </cell>
          <cell r="CH61">
            <v>771014.55128205055</v>
          </cell>
          <cell r="CI61">
            <v>482188.31196581188</v>
          </cell>
          <cell r="CJ61">
            <v>493346.71794871771</v>
          </cell>
          <cell r="CK61">
            <v>748935.11111110996</v>
          </cell>
          <cell r="CL61">
            <v>604455.36324786243</v>
          </cell>
          <cell r="CM61">
            <v>931707.99999999779</v>
          </cell>
          <cell r="CN61">
            <v>619319.00854700827</v>
          </cell>
          <cell r="CO61">
            <v>321923.93162393162</v>
          </cell>
          <cell r="CP61">
            <v>563173.45299145218</v>
          </cell>
          <cell r="CQ61">
            <v>580545.20512820513</v>
          </cell>
          <cell r="CR61">
            <v>920395.8547008516</v>
          </cell>
          <cell r="CS61">
            <v>229097.01709401747</v>
          </cell>
          <cell r="CT61">
            <v>327142.49145299185</v>
          </cell>
          <cell r="CU61">
            <v>1435088.2991452955</v>
          </cell>
          <cell r="CV61">
            <v>1425180.6068376049</v>
          </cell>
          <cell r="CW61">
            <v>1019755.5</v>
          </cell>
          <cell r="CX61">
            <v>731531.76923076832</v>
          </cell>
          <cell r="CY61">
            <v>638542.28205128142</v>
          </cell>
          <cell r="CZ61">
            <v>535242.17094017076</v>
          </cell>
          <cell r="DA61">
            <v>265222.81196581206</v>
          </cell>
          <cell r="DB61">
            <v>214672.38888888891</v>
          </cell>
          <cell r="DC61">
            <v>104693.10256410265</v>
          </cell>
          <cell r="DD61">
            <v>139895.61538461538</v>
          </cell>
          <cell r="DE61">
            <v>796994.45128205128</v>
          </cell>
          <cell r="DF61">
            <v>1760786.6632478661</v>
          </cell>
          <cell r="DG61">
            <v>1456957.3307692299</v>
          </cell>
          <cell r="DH61">
            <v>973788.74529914372</v>
          </cell>
          <cell r="DI61">
            <v>815763.18119658029</v>
          </cell>
          <cell r="DJ61">
            <v>451700.27094017243</v>
          </cell>
          <cell r="DK61">
            <v>784061.40427350567</v>
          </cell>
          <cell r="DL61">
            <v>560936.1726495733</v>
          </cell>
          <cell r="DM61">
            <v>864786.36153846106</v>
          </cell>
          <cell r="DN61">
            <v>766667.78717948613</v>
          </cell>
          <cell r="DO61">
            <v>712322.81025641144</v>
          </cell>
          <cell r="DP61">
            <v>730258.53504273598</v>
          </cell>
          <cell r="DQ61">
            <v>846876.85811965773</v>
          </cell>
          <cell r="DR61">
            <v>1510526.5504273511</v>
          </cell>
          <cell r="DS61">
            <v>1028398.912820511</v>
          </cell>
          <cell r="DT61">
            <v>896019.30085469934</v>
          </cell>
          <cell r="DU61">
            <v>923443.10598290642</v>
          </cell>
          <cell r="DV61">
            <v>1517065.321367522</v>
          </cell>
          <cell r="DW61">
            <v>899052.65982906055</v>
          </cell>
          <cell r="DX61">
            <v>1019783.8256410256</v>
          </cell>
          <cell r="DY61">
            <v>1155851.5222222239</v>
          </cell>
          <cell r="DZ61">
            <v>1637595.1495726581</v>
          </cell>
          <cell r="EA61">
            <v>1203450.3811965808</v>
          </cell>
          <cell r="EB61">
            <v>1091800.8487179459</v>
          </cell>
          <cell r="EC61">
            <v>810386.9</v>
          </cell>
          <cell r="ED61">
            <v>896031.15897435788</v>
          </cell>
          <cell r="EE61">
            <v>563845.73333333456</v>
          </cell>
          <cell r="EF61">
            <v>1019166.6683760707</v>
          </cell>
          <cell r="EG61">
            <v>983568.62393162632</v>
          </cell>
          <cell r="EH61">
            <v>1518294.3316239312</v>
          </cell>
          <cell r="EI61">
            <v>863896.18974358961</v>
          </cell>
          <cell r="EJ61">
            <v>578127.72136752261</v>
          </cell>
          <cell r="EK61">
            <v>735297.73247863387</v>
          </cell>
          <cell r="EL61">
            <v>753201.11282051424</v>
          </cell>
          <cell r="EM61">
            <v>512430.82051282155</v>
          </cell>
          <cell r="EN61">
            <v>502975.36153846193</v>
          </cell>
          <cell r="EO61">
            <v>2017496.232478634</v>
          </cell>
          <cell r="EP61">
            <v>962243.6598290602</v>
          </cell>
          <cell r="EQ61">
            <v>1574070.0666666673</v>
          </cell>
        </row>
        <row r="62">
          <cell r="V62" t="str">
            <v>Sec Sales</v>
          </cell>
          <cell r="AO62">
            <v>501786.61196581181</v>
          </cell>
          <cell r="AP62">
            <v>545273.62333333259</v>
          </cell>
          <cell r="AQ62">
            <v>445086.599145299</v>
          </cell>
          <cell r="AR62">
            <v>461079.1944444445</v>
          </cell>
          <cell r="AS62">
            <v>766254.00213675073</v>
          </cell>
          <cell r="AT62">
            <v>619551.79547008558</v>
          </cell>
          <cell r="AU62">
            <v>116852.62820512822</v>
          </cell>
          <cell r="AV62">
            <v>476634.79948717915</v>
          </cell>
          <cell r="AW62">
            <v>722143.39666666416</v>
          </cell>
          <cell r="AX62">
            <v>613563.57940170891</v>
          </cell>
          <cell r="AY62">
            <v>833448.2988034169</v>
          </cell>
          <cell r="AZ62">
            <v>710621.65333333111</v>
          </cell>
          <cell r="BA62">
            <v>637625.6466239302</v>
          </cell>
          <cell r="BB62">
            <v>490699.78611111053</v>
          </cell>
          <cell r="BC62">
            <v>564017.82820512669</v>
          </cell>
          <cell r="BD62">
            <v>476613.35726495687</v>
          </cell>
          <cell r="BE62">
            <v>528800.097008546</v>
          </cell>
          <cell r="BF62">
            <v>819186.76863247505</v>
          </cell>
          <cell r="BG62">
            <v>318384.52051281993</v>
          </cell>
          <cell r="BH62">
            <v>609783.31880341738</v>
          </cell>
          <cell r="BI62">
            <v>673884.89974358771</v>
          </cell>
          <cell r="BJ62">
            <v>713904.60461538157</v>
          </cell>
          <cell r="BK62">
            <v>688663.74341880088</v>
          </cell>
          <cell r="BL62">
            <v>546696.40128205018</v>
          </cell>
          <cell r="BM62">
            <v>579046.15213675052</v>
          </cell>
          <cell r="BN62">
            <v>510754.35427350295</v>
          </cell>
          <cell r="BO62">
            <v>648080.99384615058</v>
          </cell>
          <cell r="BP62">
            <v>794388.8735042708</v>
          </cell>
          <cell r="BQ62">
            <v>785986.01675213396</v>
          </cell>
          <cell r="BR62">
            <v>805302.31461538153</v>
          </cell>
          <cell r="BS62">
            <v>686033.25435897114</v>
          </cell>
          <cell r="BT62">
            <v>777065.80128204764</v>
          </cell>
          <cell r="BU62">
            <v>840765.98803418397</v>
          </cell>
          <cell r="BV62">
            <v>770932.26709401305</v>
          </cell>
          <cell r="BW62">
            <v>772698.7667521335</v>
          </cell>
          <cell r="BX62">
            <v>720184.83675213368</v>
          </cell>
          <cell r="BY62">
            <v>795482.69632478256</v>
          </cell>
          <cell r="BZ62">
            <v>869606.67726495338</v>
          </cell>
          <cell r="CA62">
            <v>818582.06743589521</v>
          </cell>
          <cell r="CB62">
            <v>641044.0843589732</v>
          </cell>
          <cell r="CC62">
            <v>570126.66786324652</v>
          </cell>
          <cell r="CD62">
            <v>739572.66410256189</v>
          </cell>
          <cell r="CE62">
            <v>878440.39145298849</v>
          </cell>
          <cell r="CF62">
            <v>861415.67692307266</v>
          </cell>
          <cell r="CG62">
            <v>823336.16538461274</v>
          </cell>
          <cell r="CH62">
            <v>971887.58974358556</v>
          </cell>
          <cell r="CI62">
            <v>732996.09401709051</v>
          </cell>
          <cell r="CJ62">
            <v>685374.25367521076</v>
          </cell>
          <cell r="CK62">
            <v>748442.4752136704</v>
          </cell>
          <cell r="CL62">
            <v>764154.48760683485</v>
          </cell>
          <cell r="CM62">
            <v>784231.00128204899</v>
          </cell>
          <cell r="CN62">
            <v>750915.30341880047</v>
          </cell>
          <cell r="CO62">
            <v>517086.44957264885</v>
          </cell>
          <cell r="CP62">
            <v>618824.81752136501</v>
          </cell>
          <cell r="CQ62">
            <v>666247.38034187886</v>
          </cell>
          <cell r="CR62">
            <v>839529.82564102171</v>
          </cell>
          <cell r="CS62">
            <v>297775.47008547001</v>
          </cell>
          <cell r="CT62">
            <v>415787.11068376066</v>
          </cell>
          <cell r="CU62">
            <v>915577.43461538013</v>
          </cell>
          <cell r="CV62">
            <v>1166856.8850427305</v>
          </cell>
          <cell r="CW62">
            <v>1153976.4923076862</v>
          </cell>
          <cell r="CX62">
            <v>1014718.4978632423</v>
          </cell>
          <cell r="CY62">
            <v>844279.04999999632</v>
          </cell>
          <cell r="CZ62">
            <v>679411.58119657775</v>
          </cell>
          <cell r="DA62">
            <v>474806.45341880259</v>
          </cell>
          <cell r="DB62">
            <v>349965.60854700807</v>
          </cell>
          <cell r="DC62">
            <v>338962.31111111108</v>
          </cell>
          <cell r="DD62">
            <v>249074.68632478645</v>
          </cell>
          <cell r="DE62">
            <v>404019.69487179467</v>
          </cell>
          <cell r="DF62">
            <v>1034852.0611111112</v>
          </cell>
          <cell r="DG62">
            <v>1571228.9595726556</v>
          </cell>
          <cell r="DH62">
            <v>889363.55111111351</v>
          </cell>
          <cell r="DI62">
            <v>763804.44051282376</v>
          </cell>
          <cell r="DJ62">
            <v>609812.55256410467</v>
          </cell>
          <cell r="DK62">
            <v>682397.23606837785</v>
          </cell>
          <cell r="DL62">
            <v>732897.53589743888</v>
          </cell>
          <cell r="DM62">
            <v>679466.07235897554</v>
          </cell>
          <cell r="DN62">
            <v>756965.52902564243</v>
          </cell>
          <cell r="DO62">
            <v>794442.02907692466</v>
          </cell>
          <cell r="DP62">
            <v>988922.69707692415</v>
          </cell>
          <cell r="DQ62">
            <v>819106.03890598437</v>
          </cell>
          <cell r="DR62">
            <v>1024625.2286324787</v>
          </cell>
          <cell r="DS62">
            <v>1191488.1165811997</v>
          </cell>
          <cell r="DT62">
            <v>1043194.2524273524</v>
          </cell>
          <cell r="DU62">
            <v>1073530.7549230808</v>
          </cell>
          <cell r="DV62">
            <v>1264013.7966153845</v>
          </cell>
          <cell r="DW62">
            <v>1080740.378051284</v>
          </cell>
          <cell r="DX62">
            <v>1175705.7576410263</v>
          </cell>
          <cell r="DY62">
            <v>1073194.0030940187</v>
          </cell>
          <cell r="DZ62">
            <v>1515294.5479487241</v>
          </cell>
          <cell r="EA62">
            <v>1387002.518547012</v>
          </cell>
          <cell r="EB62">
            <v>1059106.938564105</v>
          </cell>
          <cell r="EC62">
            <v>834941.3671282063</v>
          </cell>
          <cell r="ED62">
            <v>841650.10969230824</v>
          </cell>
          <cell r="EE62">
            <v>745525.31982906186</v>
          </cell>
          <cell r="EF62">
            <v>945496.48010256561</v>
          </cell>
          <cell r="EG62">
            <v>933107.77936752315</v>
          </cell>
          <cell r="EH62">
            <v>1041566.7466153854</v>
          </cell>
          <cell r="EI62">
            <v>838926.59928205423</v>
          </cell>
          <cell r="EJ62">
            <v>865632.86003418942</v>
          </cell>
          <cell r="EK62">
            <v>861291.87336752331</v>
          </cell>
          <cell r="EL62">
            <v>858062.65483760834</v>
          </cell>
          <cell r="EM62">
            <v>680639.12374359183</v>
          </cell>
          <cell r="EN62">
            <v>589268.54852991668</v>
          </cell>
          <cell r="EO62">
            <v>1526415.6924102562</v>
          </cell>
          <cell r="EP62">
            <v>1049387.352547009</v>
          </cell>
          <cell r="EQ62">
            <v>1158687.9145128226</v>
          </cell>
        </row>
        <row r="63">
          <cell r="V63" t="str">
            <v>Wk End Stock</v>
          </cell>
          <cell r="AO63">
            <v>1468222.0192307604</v>
          </cell>
          <cell r="AP63">
            <v>1633199.5094871642</v>
          </cell>
          <cell r="AQ63">
            <v>1197135.0361538401</v>
          </cell>
          <cell r="AR63">
            <v>1139915.8620512784</v>
          </cell>
          <cell r="AS63">
            <v>1259423.3151281967</v>
          </cell>
          <cell r="AT63">
            <v>1090963.7216239276</v>
          </cell>
          <cell r="AU63">
            <v>632599.19658119546</v>
          </cell>
          <cell r="AV63">
            <v>904920.68179487064</v>
          </cell>
          <cell r="AW63">
            <v>1615150.9005128082</v>
          </cell>
          <cell r="AX63">
            <v>1110174.9023931588</v>
          </cell>
          <cell r="AY63">
            <v>1473443.0864957159</v>
          </cell>
          <cell r="AZ63">
            <v>1828725.1382905836</v>
          </cell>
          <cell r="BA63">
            <v>1683822.9318375885</v>
          </cell>
          <cell r="BB63">
            <v>1676875.6670940001</v>
          </cell>
          <cell r="BC63">
            <v>1545244.0867521213</v>
          </cell>
          <cell r="BD63">
            <v>1510071.4132478475</v>
          </cell>
          <cell r="BE63">
            <v>1465930.581196567</v>
          </cell>
          <cell r="BF63">
            <v>1403489.8018803271</v>
          </cell>
          <cell r="BG63">
            <v>1511054.7300854567</v>
          </cell>
          <cell r="BH63">
            <v>1696301.0117093872</v>
          </cell>
          <cell r="BI63">
            <v>1833334.9205128055</v>
          </cell>
          <cell r="BJ63">
            <v>1814786.8116239153</v>
          </cell>
          <cell r="BK63">
            <v>1802871.0211965686</v>
          </cell>
          <cell r="BL63">
            <v>1690056.8100854577</v>
          </cell>
          <cell r="BM63">
            <v>1606860.7455555459</v>
          </cell>
          <cell r="BN63">
            <v>1420600.2070940072</v>
          </cell>
          <cell r="BO63">
            <v>1977635.5487179353</v>
          </cell>
          <cell r="BP63">
            <v>1714086.7645299025</v>
          </cell>
          <cell r="BQ63">
            <v>1733470.0459401568</v>
          </cell>
          <cell r="BR63">
            <v>1710058.7116239157</v>
          </cell>
          <cell r="BS63">
            <v>1657644.4316239189</v>
          </cell>
          <cell r="BT63">
            <v>1745381.1277777639</v>
          </cell>
          <cell r="BU63">
            <v>1591996.7337606719</v>
          </cell>
          <cell r="BV63">
            <v>1581421.4410256278</v>
          </cell>
          <cell r="BW63">
            <v>1426297.4242734921</v>
          </cell>
          <cell r="BX63">
            <v>1188984.1182905887</v>
          </cell>
          <cell r="BY63">
            <v>1464477.0202563971</v>
          </cell>
          <cell r="BZ63">
            <v>1585448.8974358868</v>
          </cell>
          <cell r="CA63">
            <v>1284433.3710256324</v>
          </cell>
          <cell r="CB63">
            <v>1134197.9319658049</v>
          </cell>
          <cell r="CC63">
            <v>1119719.6957264901</v>
          </cell>
          <cell r="CD63">
            <v>1172845.0444444371</v>
          </cell>
          <cell r="CE63">
            <v>1701219.405128194</v>
          </cell>
          <cell r="CF63">
            <v>1738495.7025640907</v>
          </cell>
          <cell r="CG63">
            <v>1989442.0799145168</v>
          </cell>
          <cell r="CH63">
            <v>1991570.8363247665</v>
          </cell>
          <cell r="CI63">
            <v>1783447.3021367344</v>
          </cell>
          <cell r="CJ63">
            <v>1657409.5228204995</v>
          </cell>
          <cell r="CK63">
            <v>1644216.0371794757</v>
          </cell>
          <cell r="CL63">
            <v>1477715.0260683633</v>
          </cell>
          <cell r="CM63">
            <v>1625306.8324786194</v>
          </cell>
          <cell r="CN63">
            <v>1502187.2299145162</v>
          </cell>
          <cell r="CO63">
            <v>1301895.8316239214</v>
          </cell>
          <cell r="CP63">
            <v>1243854.3816239233</v>
          </cell>
          <cell r="CQ63">
            <v>1177599.1465811871</v>
          </cell>
          <cell r="CR63">
            <v>1200434.8594017001</v>
          </cell>
          <cell r="CS63">
            <v>1020210.107264951</v>
          </cell>
          <cell r="CT63">
            <v>1093219.436752131</v>
          </cell>
          <cell r="CU63">
            <v>1475247.0064102488</v>
          </cell>
          <cell r="CV63">
            <v>1430168.6811965723</v>
          </cell>
          <cell r="CW63">
            <v>1872127.2487179344</v>
          </cell>
          <cell r="CX63">
            <v>1575259.0115384518</v>
          </cell>
          <cell r="CY63">
            <v>1369861.6196581083</v>
          </cell>
          <cell r="CZ63">
            <v>1281071.0555555446</v>
          </cell>
          <cell r="DA63">
            <v>1089616.4141025571</v>
          </cell>
          <cell r="DB63">
            <v>971974.19871794386</v>
          </cell>
          <cell r="DC63">
            <v>735240.43461538234</v>
          </cell>
          <cell r="DD63">
            <v>632938.02606837556</v>
          </cell>
          <cell r="DE63">
            <v>1068764.4064102538</v>
          </cell>
          <cell r="DF63">
            <v>1828977.9</v>
          </cell>
          <cell r="DG63">
            <v>1663398.969487177</v>
          </cell>
          <cell r="DH63">
            <v>1781204.8209401742</v>
          </cell>
          <cell r="DI63">
            <v>1894070.4552136743</v>
          </cell>
          <cell r="DJ63">
            <v>1732417.7966666669</v>
          </cell>
          <cell r="DK63">
            <v>1849369.1144444447</v>
          </cell>
          <cell r="DL63">
            <v>1641710.3640170947</v>
          </cell>
          <cell r="DM63">
            <v>1886776.3149059869</v>
          </cell>
          <cell r="DN63">
            <v>1950947.6526324812</v>
          </cell>
          <cell r="DO63">
            <v>1773418.1054358997</v>
          </cell>
          <cell r="DP63">
            <v>1542625.2844273534</v>
          </cell>
          <cell r="DQ63">
            <v>1646837.0462051306</v>
          </cell>
          <cell r="DR63">
            <v>2051159.1038974447</v>
          </cell>
          <cell r="DS63">
            <v>1908698.6616752204</v>
          </cell>
          <cell r="DT63">
            <v>1767746.9460000058</v>
          </cell>
          <cell r="DU63">
            <v>1644543.2432136803</v>
          </cell>
          <cell r="DV63">
            <v>1920062.6389059885</v>
          </cell>
          <cell r="DW63">
            <v>1736032.496752142</v>
          </cell>
          <cell r="DX63">
            <v>1588508.7562051322</v>
          </cell>
          <cell r="DY63">
            <v>1680979.9061025681</v>
          </cell>
          <cell r="DZ63">
            <v>1805314.3196923172</v>
          </cell>
          <cell r="EA63">
            <v>1625449.3421709449</v>
          </cell>
          <cell r="EB63">
            <v>1669162.2463418858</v>
          </cell>
          <cell r="EC63">
            <v>1603401.851076931</v>
          </cell>
          <cell r="ED63">
            <v>1699212.4171111139</v>
          </cell>
          <cell r="EE63">
            <v>1521579.2310940176</v>
          </cell>
          <cell r="EF63">
            <v>1602022.0296239336</v>
          </cell>
          <cell r="EG63">
            <v>1654310.9186324808</v>
          </cell>
          <cell r="EH63">
            <v>2136721.972017101</v>
          </cell>
          <cell r="EI63">
            <v>2159970.1152991522</v>
          </cell>
          <cell r="EJ63">
            <v>1901993.2586837639</v>
          </cell>
          <cell r="EK63">
            <v>1791259.3724957304</v>
          </cell>
          <cell r="EL63">
            <v>1696496.2903076941</v>
          </cell>
          <cell r="EM63">
            <v>1578488.3964786353</v>
          </cell>
          <cell r="EN63">
            <v>1516686.2787179507</v>
          </cell>
          <cell r="EO63">
            <v>1996401.8777606874</v>
          </cell>
          <cell r="EP63">
            <v>1951187.2944444492</v>
          </cell>
          <cell r="EQ63">
            <v>2433962.9884786326</v>
          </cell>
        </row>
        <row r="64">
          <cell r="V64" t="str">
            <v>Pri Sales</v>
          </cell>
          <cell r="AO64">
            <v>110786.35897435903</v>
          </cell>
          <cell r="AP64">
            <v>164313.29914529913</v>
          </cell>
          <cell r="AQ64">
            <v>199724.13675213681</v>
          </cell>
          <cell r="AR64">
            <v>157459.21367521366</v>
          </cell>
          <cell r="AS64">
            <v>336055.55555555533</v>
          </cell>
          <cell r="AT64">
            <v>193901.23076923098</v>
          </cell>
          <cell r="AU64">
            <v>98556.991452991453</v>
          </cell>
          <cell r="AV64">
            <v>219729.23076923075</v>
          </cell>
          <cell r="AW64">
            <v>384243.452991453</v>
          </cell>
          <cell r="AX64">
            <v>348513.12820512807</v>
          </cell>
          <cell r="AY64">
            <v>351305.53846153856</v>
          </cell>
          <cell r="AZ64">
            <v>524353.23076923063</v>
          </cell>
          <cell r="BA64">
            <v>1075301.2307692312</v>
          </cell>
          <cell r="BB64">
            <v>407205.74358974345</v>
          </cell>
          <cell r="BC64">
            <v>587731.93162393221</v>
          </cell>
          <cell r="BD64">
            <v>429319.35042735044</v>
          </cell>
          <cell r="BE64">
            <v>365397.09401709388</v>
          </cell>
          <cell r="BF64">
            <v>323907.96581196541</v>
          </cell>
          <cell r="BG64">
            <v>154420.17094017088</v>
          </cell>
          <cell r="BH64">
            <v>470023.21367521363</v>
          </cell>
          <cell r="BI64">
            <v>445263.04273504281</v>
          </cell>
          <cell r="BJ64">
            <v>446235.54598290607</v>
          </cell>
          <cell r="BK64">
            <v>736918.51282051275</v>
          </cell>
          <cell r="BL64">
            <v>900008.47863247932</v>
          </cell>
          <cell r="BM64">
            <v>303834.42735042732</v>
          </cell>
          <cell r="BN64">
            <v>261509.98290598282</v>
          </cell>
          <cell r="BO64">
            <v>279334.32478632522</v>
          </cell>
          <cell r="BP64">
            <v>321736.11965811974</v>
          </cell>
          <cell r="BQ64">
            <v>416076.34188034147</v>
          </cell>
          <cell r="BR64">
            <v>318450.0512820516</v>
          </cell>
          <cell r="BS64">
            <v>394337.50427350379</v>
          </cell>
          <cell r="BT64">
            <v>857260.41025641072</v>
          </cell>
          <cell r="BU64">
            <v>571993.70940170903</v>
          </cell>
          <cell r="BV64">
            <v>449242.08547008573</v>
          </cell>
          <cell r="BW64">
            <v>271503.76068376086</v>
          </cell>
          <cell r="BX64">
            <v>337296.82051282073</v>
          </cell>
          <cell r="BY64">
            <v>1291855.042735043</v>
          </cell>
          <cell r="BZ64">
            <v>354089.57264957303</v>
          </cell>
          <cell r="CA64">
            <v>266082.70085470105</v>
          </cell>
          <cell r="CB64">
            <v>271613.43589743593</v>
          </cell>
          <cell r="CC64">
            <v>276669.47008547006</v>
          </cell>
          <cell r="CD64">
            <v>397558.97435897437</v>
          </cell>
          <cell r="CE64">
            <v>383029.67521367548</v>
          </cell>
          <cell r="CF64">
            <v>285430.83760683768</v>
          </cell>
          <cell r="CG64">
            <v>431044.34188034205</v>
          </cell>
          <cell r="CH64">
            <v>403874.59829059866</v>
          </cell>
          <cell r="CI64">
            <v>215640.75213675236</v>
          </cell>
          <cell r="CJ64">
            <v>253725.19658119697</v>
          </cell>
          <cell r="CK64">
            <v>353879.6923076926</v>
          </cell>
          <cell r="CL64">
            <v>284367.50427350448</v>
          </cell>
          <cell r="CM64">
            <v>668004.23931623937</v>
          </cell>
          <cell r="CN64">
            <v>636344.58119658148</v>
          </cell>
          <cell r="CO64">
            <v>171587.00854700856</v>
          </cell>
          <cell r="CP64">
            <v>719860.85470085393</v>
          </cell>
          <cell r="CQ64">
            <v>531773.12820512825</v>
          </cell>
          <cell r="CR64">
            <v>389427.21367521345</v>
          </cell>
          <cell r="CS64">
            <v>167462.01709401724</v>
          </cell>
          <cell r="CT64">
            <v>223078.70085470096</v>
          </cell>
          <cell r="CU64">
            <v>312636.88888888888</v>
          </cell>
          <cell r="CV64">
            <v>329730.97435897455</v>
          </cell>
          <cell r="CW64">
            <v>318012.58119658113</v>
          </cell>
          <cell r="CX64">
            <v>356270.52991453005</v>
          </cell>
          <cell r="CY64">
            <v>365762.35897435917</v>
          </cell>
          <cell r="CZ64">
            <v>385511.65811965801</v>
          </cell>
          <cell r="DA64">
            <v>238748.92307692321</v>
          </cell>
          <cell r="DB64">
            <v>191765.91452991456</v>
          </cell>
          <cell r="DC64">
            <v>86637.641025641031</v>
          </cell>
          <cell r="DD64">
            <v>66331.350427350422</v>
          </cell>
          <cell r="DE64">
            <v>844317.21367521409</v>
          </cell>
          <cell r="DF64">
            <v>793078.25641025649</v>
          </cell>
          <cell r="DG64">
            <v>881831.4529914537</v>
          </cell>
          <cell r="DH64">
            <v>528120.27350427257</v>
          </cell>
          <cell r="DI64">
            <v>459532.63247863256</v>
          </cell>
          <cell r="DJ64">
            <v>284136.10256410262</v>
          </cell>
          <cell r="DK64">
            <v>700745.43589743541</v>
          </cell>
          <cell r="DL64">
            <v>363968.10256410256</v>
          </cell>
          <cell r="DM64">
            <v>408285.70940170914</v>
          </cell>
          <cell r="DN64">
            <v>298151.17948717967</v>
          </cell>
          <cell r="DO64">
            <v>515762.2735042735</v>
          </cell>
          <cell r="DP64">
            <v>517058.4102564099</v>
          </cell>
          <cell r="DQ64">
            <v>586303.79487179487</v>
          </cell>
          <cell r="DR64">
            <v>1132652</v>
          </cell>
          <cell r="DS64">
            <v>524059.53846153733</v>
          </cell>
          <cell r="DT64">
            <v>470102.49572649528</v>
          </cell>
          <cell r="DU64">
            <v>570713.84615384613</v>
          </cell>
          <cell r="DV64">
            <v>404727.86324786308</v>
          </cell>
          <cell r="DW64">
            <v>527782.25641025603</v>
          </cell>
          <cell r="DX64">
            <v>489002.66666666628</v>
          </cell>
          <cell r="DY64">
            <v>628376.717948718</v>
          </cell>
          <cell r="DZ64">
            <v>594234.46153846092</v>
          </cell>
          <cell r="EA64">
            <v>647614.29059829027</v>
          </cell>
          <cell r="EB64">
            <v>617491.89743589691</v>
          </cell>
          <cell r="EC64">
            <v>839939.5897435901</v>
          </cell>
          <cell r="ED64">
            <v>653543.25641025591</v>
          </cell>
          <cell r="EE64">
            <v>261810.15384615393</v>
          </cell>
          <cell r="EF64">
            <v>358154.87179487187</v>
          </cell>
          <cell r="EG64">
            <v>448201.23076923087</v>
          </cell>
          <cell r="EH64">
            <v>398842.76923076925</v>
          </cell>
          <cell r="EI64">
            <v>316705.05982905987</v>
          </cell>
          <cell r="EJ64">
            <v>302513.12820512825</v>
          </cell>
          <cell r="EK64">
            <v>508057.74358974333</v>
          </cell>
          <cell r="EL64">
            <v>430170.35897435865</v>
          </cell>
          <cell r="EM64">
            <v>238058.56410256412</v>
          </cell>
          <cell r="EN64">
            <v>460050.56410256401</v>
          </cell>
          <cell r="EO64">
            <v>942153.59999999928</v>
          </cell>
          <cell r="EP64">
            <v>351428.61538461549</v>
          </cell>
          <cell r="EQ64">
            <v>427959.97606837598</v>
          </cell>
        </row>
        <row r="65">
          <cell r="V65" t="str">
            <v>Sec Sales</v>
          </cell>
          <cell r="AO65">
            <v>171135.32820512835</v>
          </cell>
          <cell r="AP65">
            <v>221458.88717948736</v>
          </cell>
          <cell r="AQ65">
            <v>258480.45128205142</v>
          </cell>
          <cell r="AR65">
            <v>164924.78290598316</v>
          </cell>
          <cell r="AS65">
            <v>340898.88205128221</v>
          </cell>
          <cell r="AT65">
            <v>306025.64341880364</v>
          </cell>
          <cell r="AU65">
            <v>107500.92307692305</v>
          </cell>
          <cell r="AV65">
            <v>162894.09572649578</v>
          </cell>
          <cell r="AW65">
            <v>393792.46017094032</v>
          </cell>
          <cell r="AX65">
            <v>258439.94427350454</v>
          </cell>
          <cell r="AY65">
            <v>439180.10940170952</v>
          </cell>
          <cell r="AZ65">
            <v>423605.86324786313</v>
          </cell>
          <cell r="BA65">
            <v>556764.12341880437</v>
          </cell>
          <cell r="BB65">
            <v>487853.56205128261</v>
          </cell>
          <cell r="BC65">
            <v>629818.87521367567</v>
          </cell>
          <cell r="BD65">
            <v>443081.83247863315</v>
          </cell>
          <cell r="BE65">
            <v>356672.16068376077</v>
          </cell>
          <cell r="BF65">
            <v>467413.07692307723</v>
          </cell>
          <cell r="BG65">
            <v>227007.76923076937</v>
          </cell>
          <cell r="BH65">
            <v>413840.36923076992</v>
          </cell>
          <cell r="BI65">
            <v>386447.55897435924</v>
          </cell>
          <cell r="BJ65">
            <v>453737.83658119716</v>
          </cell>
          <cell r="BK65">
            <v>503836.79316239356</v>
          </cell>
          <cell r="BL65">
            <v>585806.05982905999</v>
          </cell>
          <cell r="BM65">
            <v>528917.34017094073</v>
          </cell>
          <cell r="BN65">
            <v>387062.68205128278</v>
          </cell>
          <cell r="BO65">
            <v>425157.28632478707</v>
          </cell>
          <cell r="BP65">
            <v>408207.56239316333</v>
          </cell>
          <cell r="BQ65">
            <v>453333.50461538532</v>
          </cell>
          <cell r="BR65">
            <v>349578.75760683854</v>
          </cell>
          <cell r="BS65">
            <v>533093.72136752144</v>
          </cell>
          <cell r="BT65">
            <v>526715.30974359054</v>
          </cell>
          <cell r="BU65">
            <v>587434.61726495763</v>
          </cell>
          <cell r="BV65">
            <v>534176.88136752206</v>
          </cell>
          <cell r="BW65">
            <v>377618.55452991562</v>
          </cell>
          <cell r="BX65">
            <v>425561.72478632559</v>
          </cell>
          <cell r="BY65">
            <v>691189.32000000053</v>
          </cell>
          <cell r="BZ65">
            <v>660862.02735042712</v>
          </cell>
          <cell r="CA65">
            <v>498511.74017094087</v>
          </cell>
          <cell r="CB65">
            <v>448182.76512820629</v>
          </cell>
          <cell r="CC65">
            <v>329438.89230769296</v>
          </cell>
          <cell r="CD65">
            <v>390717.72307692358</v>
          </cell>
          <cell r="CE65">
            <v>345233.24102564162</v>
          </cell>
          <cell r="CF65">
            <v>338917.45982906065</v>
          </cell>
          <cell r="CG65">
            <v>387926.13333333435</v>
          </cell>
          <cell r="CH65">
            <v>317410.11282051378</v>
          </cell>
          <cell r="CI65">
            <v>343446.2735042742</v>
          </cell>
          <cell r="CJ65">
            <v>364129.56239316298</v>
          </cell>
          <cell r="CK65">
            <v>289099.70256410277</v>
          </cell>
          <cell r="CL65">
            <v>382139.70256410318</v>
          </cell>
          <cell r="CM65">
            <v>447978.09743589791</v>
          </cell>
          <cell r="CN65">
            <v>550164.05025641108</v>
          </cell>
          <cell r="CO65">
            <v>293603.58290598344</v>
          </cell>
          <cell r="CP65">
            <v>474480.53777777858</v>
          </cell>
          <cell r="CQ65">
            <v>689187.04615384666</v>
          </cell>
          <cell r="CR65">
            <v>517864.41709401796</v>
          </cell>
          <cell r="CS65">
            <v>135409.67521367528</v>
          </cell>
          <cell r="CT65">
            <v>175137.27863247879</v>
          </cell>
          <cell r="CU65">
            <v>379356.10769230803</v>
          </cell>
          <cell r="CV65">
            <v>379808.05641025654</v>
          </cell>
          <cell r="CW65">
            <v>426216.25982906058</v>
          </cell>
          <cell r="CX65">
            <v>414374.35897435981</v>
          </cell>
          <cell r="CY65">
            <v>426699.84102564119</v>
          </cell>
          <cell r="CZ65">
            <v>359419.42222222238</v>
          </cell>
          <cell r="DA65">
            <v>330351.14529914554</v>
          </cell>
          <cell r="DB65">
            <v>265106.31623931637</v>
          </cell>
          <cell r="DC65">
            <v>203392.9128205133</v>
          </cell>
          <cell r="DD65">
            <v>209256.66666666683</v>
          </cell>
          <cell r="DE65">
            <v>404284.39316239319</v>
          </cell>
          <cell r="DF65">
            <v>750015.29572649521</v>
          </cell>
          <cell r="DG65">
            <v>957576.26666666812</v>
          </cell>
          <cell r="DH65">
            <v>388851.81538461434</v>
          </cell>
          <cell r="DI65">
            <v>465760.71794871747</v>
          </cell>
          <cell r="DJ65">
            <v>311812.28205128148</v>
          </cell>
          <cell r="DK65">
            <v>496500.53675213602</v>
          </cell>
          <cell r="DL65">
            <v>390741.0905982898</v>
          </cell>
          <cell r="DM65">
            <v>450782.09059828991</v>
          </cell>
          <cell r="DN65">
            <v>423338.6153846145</v>
          </cell>
          <cell r="DO65">
            <v>530719.37094017013</v>
          </cell>
          <cell r="DP65">
            <v>572781.93435897538</v>
          </cell>
          <cell r="DQ65">
            <v>666533.95521367539</v>
          </cell>
          <cell r="DR65">
            <v>742734.77572649589</v>
          </cell>
          <cell r="DS65">
            <v>643304.70735042752</v>
          </cell>
          <cell r="DT65">
            <v>593566.58358974382</v>
          </cell>
          <cell r="DU65">
            <v>580064.1921367523</v>
          </cell>
          <cell r="DV65">
            <v>519163.60820512741</v>
          </cell>
          <cell r="DW65">
            <v>478636.91965811944</v>
          </cell>
          <cell r="DX65">
            <v>595621.51521367463</v>
          </cell>
          <cell r="DY65">
            <v>530210.0574358966</v>
          </cell>
          <cell r="DZ65">
            <v>542798.94222222175</v>
          </cell>
          <cell r="EA65">
            <v>756933.26940170815</v>
          </cell>
          <cell r="EB65">
            <v>595613.20034187939</v>
          </cell>
          <cell r="EC65">
            <v>546929.96957264876</v>
          </cell>
          <cell r="ED65">
            <v>528057.61094017013</v>
          </cell>
          <cell r="EE65">
            <v>476627.93401709356</v>
          </cell>
          <cell r="EF65">
            <v>402842.95076923037</v>
          </cell>
          <cell r="EG65">
            <v>470964.65094017028</v>
          </cell>
          <cell r="EH65">
            <v>368140.31042734988</v>
          </cell>
          <cell r="EI65">
            <v>353666.69641025597</v>
          </cell>
          <cell r="EJ65">
            <v>408680.37777777715</v>
          </cell>
          <cell r="EK65">
            <v>455133.13128205074</v>
          </cell>
          <cell r="EL65">
            <v>385915.84512820491</v>
          </cell>
          <cell r="EM65">
            <v>392069.10529914487</v>
          </cell>
          <cell r="EN65">
            <v>296971.08888888848</v>
          </cell>
          <cell r="EO65">
            <v>655930.91452991404</v>
          </cell>
          <cell r="EP65">
            <v>504828.46564102499</v>
          </cell>
          <cell r="EQ65">
            <v>483947.26222222176</v>
          </cell>
        </row>
        <row r="66">
          <cell r="V66" t="str">
            <v>Wk End Stock</v>
          </cell>
          <cell r="AO66">
            <v>514206.10427350394</v>
          </cell>
          <cell r="AP66">
            <v>594737.94529914553</v>
          </cell>
          <cell r="AQ66">
            <v>459410.62222222227</v>
          </cell>
          <cell r="AR66">
            <v>310434.42051282094</v>
          </cell>
          <cell r="AS66">
            <v>473486.34188034257</v>
          </cell>
          <cell r="AT66">
            <v>297791.42324786342</v>
          </cell>
          <cell r="AU66">
            <v>196214.71794871797</v>
          </cell>
          <cell r="AV66">
            <v>338678.13094017084</v>
          </cell>
          <cell r="AW66">
            <v>425034.69641025621</v>
          </cell>
          <cell r="AX66">
            <v>429706.8</v>
          </cell>
          <cell r="AY66">
            <v>410244.31452991458</v>
          </cell>
          <cell r="AZ66">
            <v>550618.8752136759</v>
          </cell>
          <cell r="BA66">
            <v>1073034.6150427358</v>
          </cell>
          <cell r="BB66">
            <v>956729.5658119662</v>
          </cell>
          <cell r="BC66">
            <v>936929.52820512827</v>
          </cell>
          <cell r="BD66">
            <v>912908.82393162395</v>
          </cell>
          <cell r="BE66">
            <v>910891.87692307692</v>
          </cell>
          <cell r="BF66">
            <v>799913.60341880401</v>
          </cell>
          <cell r="BG66">
            <v>792553.03076923185</v>
          </cell>
          <cell r="BH66">
            <v>856758.08034188056</v>
          </cell>
          <cell r="BI66">
            <v>942190.96581196669</v>
          </cell>
          <cell r="BJ66">
            <v>935902.52136752312</v>
          </cell>
          <cell r="BK66">
            <v>1178589.8649572667</v>
          </cell>
          <cell r="BL66">
            <v>1491277.1897435929</v>
          </cell>
          <cell r="BM66">
            <v>1267704.8923076948</v>
          </cell>
          <cell r="BN66">
            <v>1147062.2444444452</v>
          </cell>
          <cell r="BO66">
            <v>1004433.5222222222</v>
          </cell>
          <cell r="BP66">
            <v>853374.01111111115</v>
          </cell>
          <cell r="BQ66">
            <v>866829.26068376121</v>
          </cell>
          <cell r="BR66">
            <v>830839.61555555579</v>
          </cell>
          <cell r="BS66">
            <v>671913.82581196656</v>
          </cell>
          <cell r="BT66">
            <v>1019712.6015384619</v>
          </cell>
          <cell r="BU66">
            <v>1021666.6851282065</v>
          </cell>
          <cell r="BV66">
            <v>953990.11145299219</v>
          </cell>
          <cell r="BW66">
            <v>850795.79623931774</v>
          </cell>
          <cell r="BX66">
            <v>758542.61846153974</v>
          </cell>
          <cell r="BY66">
            <v>1369183.6232478661</v>
          </cell>
          <cell r="BZ66">
            <v>1334628.9627350438</v>
          </cell>
          <cell r="CA66">
            <v>892592.6523076935</v>
          </cell>
          <cell r="CB66">
            <v>730260.65641025663</v>
          </cell>
          <cell r="CC66">
            <v>697660.6017094024</v>
          </cell>
          <cell r="CD66">
            <v>707212.41709401808</v>
          </cell>
          <cell r="CE66">
            <v>737698.5264957269</v>
          </cell>
          <cell r="CF66">
            <v>682021.54529914563</v>
          </cell>
          <cell r="CG66">
            <v>696929.7709401719</v>
          </cell>
          <cell r="CH66">
            <v>803162.23931624042</v>
          </cell>
          <cell r="CI66">
            <v>751106.6324786339</v>
          </cell>
          <cell r="CJ66">
            <v>710939.77094017109</v>
          </cell>
          <cell r="CK66">
            <v>755303.77435897465</v>
          </cell>
          <cell r="CL66">
            <v>660041.36239316303</v>
          </cell>
          <cell r="CM66">
            <v>885096.20512820571</v>
          </cell>
          <cell r="CN66">
            <v>971641.79589743668</v>
          </cell>
          <cell r="CO66">
            <v>874348.91384615388</v>
          </cell>
          <cell r="CP66">
            <v>1131584.5470085482</v>
          </cell>
          <cell r="CQ66">
            <v>996539.67179487308</v>
          </cell>
          <cell r="CR66">
            <v>868175.47692307737</v>
          </cell>
          <cell r="CS66">
            <v>680397.98974359001</v>
          </cell>
          <cell r="CT66">
            <v>938641.2239316242</v>
          </cell>
          <cell r="CU66">
            <v>748814.74017094017</v>
          </cell>
          <cell r="CV66">
            <v>637535.50427350414</v>
          </cell>
          <cell r="CW66">
            <v>725058.47521367576</v>
          </cell>
          <cell r="CX66">
            <v>669190.64615384641</v>
          </cell>
          <cell r="CY66">
            <v>602603.86495726544</v>
          </cell>
          <cell r="CZ66">
            <v>629946.425641026</v>
          </cell>
          <cell r="DA66">
            <v>565495.50256410288</v>
          </cell>
          <cell r="DB66">
            <v>491397.59658119699</v>
          </cell>
          <cell r="DC66">
            <v>373054.30769230821</v>
          </cell>
          <cell r="DD66">
            <v>227044.2393162394</v>
          </cell>
          <cell r="DE66">
            <v>770291.04273504298</v>
          </cell>
          <cell r="DF66">
            <v>832177.40512820415</v>
          </cell>
          <cell r="DG66">
            <v>722105.78803418868</v>
          </cell>
          <cell r="DH66">
            <v>839254.65641025652</v>
          </cell>
          <cell r="DI66">
            <v>827005.48717948713</v>
          </cell>
          <cell r="DJ66">
            <v>800617.06837606803</v>
          </cell>
          <cell r="DK66">
            <v>995300.27521367557</v>
          </cell>
          <cell r="DL66">
            <v>951467.93675213691</v>
          </cell>
          <cell r="DM66">
            <v>887771.62393162458</v>
          </cell>
          <cell r="DN66">
            <v>845369.60512820585</v>
          </cell>
          <cell r="DO66">
            <v>793589.94700854667</v>
          </cell>
          <cell r="DP66">
            <v>734556.74769230781</v>
          </cell>
          <cell r="DQ66">
            <v>674885.08649572625</v>
          </cell>
          <cell r="DR66">
            <v>1061693.1569230771</v>
          </cell>
          <cell r="DS66">
            <v>947314.31282051303</v>
          </cell>
          <cell r="DT66">
            <v>817340.5497435896</v>
          </cell>
          <cell r="DU66">
            <v>807186.69948717998</v>
          </cell>
          <cell r="DV66">
            <v>690835.99726495624</v>
          </cell>
          <cell r="DW66">
            <v>739006.66735042655</v>
          </cell>
          <cell r="DX66">
            <v>628377.87008546921</v>
          </cell>
          <cell r="DY66">
            <v>730018.68444444402</v>
          </cell>
          <cell r="DZ66">
            <v>788509.63965811941</v>
          </cell>
          <cell r="EA66">
            <v>681152.90017093951</v>
          </cell>
          <cell r="EB66">
            <v>724286.17846153723</v>
          </cell>
          <cell r="EC66">
            <v>892900.34564102557</v>
          </cell>
          <cell r="ED66">
            <v>1134906.4868376073</v>
          </cell>
          <cell r="EE66">
            <v>897821.21948717837</v>
          </cell>
          <cell r="EF66">
            <v>857087.80717948591</v>
          </cell>
          <cell r="EG66">
            <v>835060.69470085343</v>
          </cell>
          <cell r="EH66">
            <v>868500.99965811847</v>
          </cell>
          <cell r="EI66">
            <v>832853.00410256488</v>
          </cell>
          <cell r="EJ66">
            <v>726055.95965811866</v>
          </cell>
          <cell r="EK66">
            <v>781745.76854700758</v>
          </cell>
          <cell r="EL66">
            <v>811027.18837606744</v>
          </cell>
          <cell r="EM66">
            <v>649294.08307692246</v>
          </cell>
          <cell r="EN66">
            <v>812875.37025640928</v>
          </cell>
          <cell r="EO66">
            <v>1086624.5172649566</v>
          </cell>
          <cell r="EP66">
            <v>948638.76957264869</v>
          </cell>
          <cell r="EQ66">
            <v>907569.05606837524</v>
          </cell>
        </row>
        <row r="67">
          <cell r="V67" t="str">
            <v>Pri Sales</v>
          </cell>
          <cell r="AO67">
            <v>426637.58974358952</v>
          </cell>
          <cell r="AP67">
            <v>697100.41025641025</v>
          </cell>
          <cell r="AQ67">
            <v>357964.18803418858</v>
          </cell>
          <cell r="AR67">
            <v>519487.28205128253</v>
          </cell>
          <cell r="AS67">
            <v>822599.71794871904</v>
          </cell>
          <cell r="AT67">
            <v>391389.29059829086</v>
          </cell>
          <cell r="AU67">
            <v>74292.940170940201</v>
          </cell>
          <cell r="AV67">
            <v>422676.9487179491</v>
          </cell>
          <cell r="AW67">
            <v>1205084.4615384592</v>
          </cell>
          <cell r="AX67">
            <v>844395.4102564106</v>
          </cell>
          <cell r="AY67">
            <v>915769.00854700909</v>
          </cell>
          <cell r="AZ67">
            <v>851779.67521367688</v>
          </cell>
          <cell r="BA67">
            <v>731400.30769230786</v>
          </cell>
          <cell r="BB67">
            <v>629269.01709401817</v>
          </cell>
          <cell r="BC67">
            <v>928515.70085470064</v>
          </cell>
          <cell r="BD67">
            <v>873801.65811965882</v>
          </cell>
          <cell r="BE67">
            <v>975020.52136752149</v>
          </cell>
          <cell r="BF67">
            <v>1302014.538461535</v>
          </cell>
          <cell r="BG67">
            <v>436467.89743589796</v>
          </cell>
          <cell r="BH67">
            <v>1044054.4700854699</v>
          </cell>
          <cell r="BI67">
            <v>637064.00854700839</v>
          </cell>
          <cell r="BJ67">
            <v>684181.68376068503</v>
          </cell>
          <cell r="BK67">
            <v>841125.97435897414</v>
          </cell>
          <cell r="BL67">
            <v>628029.43589743681</v>
          </cell>
          <cell r="BM67">
            <v>838271.53846153896</v>
          </cell>
          <cell r="BN67">
            <v>530657.47863247956</v>
          </cell>
          <cell r="BO67">
            <v>526777.75213675166</v>
          </cell>
          <cell r="BP67">
            <v>721366.44444444531</v>
          </cell>
          <cell r="BQ67">
            <v>708025.57264957239</v>
          </cell>
          <cell r="BR67">
            <v>817300.66666666733</v>
          </cell>
          <cell r="BS67">
            <v>760755.35897436063</v>
          </cell>
          <cell r="BT67">
            <v>1283123.1709401717</v>
          </cell>
          <cell r="BU67">
            <v>1220218.128205128</v>
          </cell>
          <cell r="BV67">
            <v>1776856.2649572643</v>
          </cell>
          <cell r="BW67">
            <v>1155159.1282051301</v>
          </cell>
          <cell r="BX67">
            <v>1116480.5897435902</v>
          </cell>
          <cell r="BY67">
            <v>1249015.8888888892</v>
          </cell>
          <cell r="BZ67">
            <v>1731716.2051282038</v>
          </cell>
          <cell r="CA67">
            <v>1065786.4102564105</v>
          </cell>
          <cell r="CB67">
            <v>625226.00854700839</v>
          </cell>
          <cell r="CC67">
            <v>831439.5128205138</v>
          </cell>
          <cell r="CD67">
            <v>1457925.6324786341</v>
          </cell>
          <cell r="CE67">
            <v>1337164.8205128224</v>
          </cell>
          <cell r="CF67">
            <v>1138579.153846154</v>
          </cell>
          <cell r="CG67">
            <v>580727.61538461584</v>
          </cell>
          <cell r="CH67">
            <v>917441.25641025812</v>
          </cell>
          <cell r="CI67">
            <v>1094590.9829059814</v>
          </cell>
          <cell r="CJ67">
            <v>1569380.8376068389</v>
          </cell>
          <cell r="CK67">
            <v>1253944.7179487178</v>
          </cell>
          <cell r="CL67">
            <v>1504390.5470085458</v>
          </cell>
          <cell r="CM67">
            <v>1104488.863247863</v>
          </cell>
          <cell r="CN67">
            <v>996773.20940171019</v>
          </cell>
          <cell r="CO67">
            <v>645914.27350427362</v>
          </cell>
          <cell r="CP67">
            <v>2743614</v>
          </cell>
          <cell r="CQ67">
            <v>1766503.3504273521</v>
          </cell>
          <cell r="CR67">
            <v>1505764.2991453016</v>
          </cell>
          <cell r="CS67">
            <v>442733.09401709406</v>
          </cell>
          <cell r="CT67">
            <v>548501.36752136773</v>
          </cell>
          <cell r="CU67">
            <v>1015258.6752136773</v>
          </cell>
          <cell r="CV67">
            <v>884463.18803418835</v>
          </cell>
          <cell r="CW67">
            <v>1060931.3760683762</v>
          </cell>
          <cell r="CX67">
            <v>1040838.2051282065</v>
          </cell>
          <cell r="CY67">
            <v>1494620.8974358977</v>
          </cell>
          <cell r="CZ67">
            <v>1368769.2991453004</v>
          </cell>
          <cell r="DA67">
            <v>1396611.5299145319</v>
          </cell>
          <cell r="DB67">
            <v>919956.35042735108</v>
          </cell>
          <cell r="DC67">
            <v>1694421.6974358994</v>
          </cell>
          <cell r="DD67">
            <v>1217272.3418803413</v>
          </cell>
          <cell r="DE67">
            <v>1281014.3162393181</v>
          </cell>
          <cell r="DF67">
            <v>610053.15384615399</v>
          </cell>
          <cell r="DG67">
            <v>1005494.3760683781</v>
          </cell>
          <cell r="DH67">
            <v>729714.66666666709</v>
          </cell>
          <cell r="DI67">
            <v>784060.76923077006</v>
          </cell>
          <cell r="DJ67">
            <v>445326.47435897449</v>
          </cell>
          <cell r="DK67">
            <v>1299772.4777777786</v>
          </cell>
          <cell r="DL67">
            <v>868286.41111111222</v>
          </cell>
          <cell r="DM67">
            <v>1247217.0290598269</v>
          </cell>
          <cell r="DN67">
            <v>1697755.5042735019</v>
          </cell>
          <cell r="DO67">
            <v>1626899.1188034134</v>
          </cell>
          <cell r="DP67">
            <v>2485707.7333333334</v>
          </cell>
          <cell r="DQ67">
            <v>2353760.5170940096</v>
          </cell>
          <cell r="DR67">
            <v>2286277.7410256378</v>
          </cell>
          <cell r="DS67">
            <v>1363482.3547008531</v>
          </cell>
          <cell r="DT67">
            <v>1116679.596581199</v>
          </cell>
          <cell r="DU67">
            <v>1015902.961538461</v>
          </cell>
          <cell r="DV67">
            <v>1478612.4153846197</v>
          </cell>
          <cell r="DW67">
            <v>1089208.3692307679</v>
          </cell>
          <cell r="DX67">
            <v>1797588.0478632438</v>
          </cell>
          <cell r="DY67">
            <v>1677373.0846153835</v>
          </cell>
          <cell r="DZ67">
            <v>2960083.3606837606</v>
          </cell>
          <cell r="EA67">
            <v>2355704.3153846138</v>
          </cell>
          <cell r="EB67">
            <v>1438741.969658118</v>
          </cell>
          <cell r="EC67">
            <v>1343482.5034188034</v>
          </cell>
          <cell r="ED67">
            <v>1549197.6831196572</v>
          </cell>
          <cell r="EE67">
            <v>1584912.4666666663</v>
          </cell>
          <cell r="EF67">
            <v>1294035.3931623939</v>
          </cell>
          <cell r="EG67">
            <v>1597541.5264957268</v>
          </cell>
          <cell r="EH67">
            <v>1393068.1228632485</v>
          </cell>
          <cell r="EI67">
            <v>1145797.9572649584</v>
          </cell>
          <cell r="EJ67">
            <v>1234946.0085470087</v>
          </cell>
          <cell r="EK67">
            <v>1821288.6982905995</v>
          </cell>
          <cell r="EL67">
            <v>1857905.2837606836</v>
          </cell>
          <cell r="EM67">
            <v>1160826.1760683756</v>
          </cell>
          <cell r="EN67">
            <v>1067429.2512820507</v>
          </cell>
          <cell r="EO67">
            <v>4907041.5721367514</v>
          </cell>
          <cell r="EP67">
            <v>1735449.4663247857</v>
          </cell>
          <cell r="EQ67">
            <v>2097099.4070085494</v>
          </cell>
        </row>
        <row r="68">
          <cell r="V68" t="str">
            <v>Sec Sales</v>
          </cell>
          <cell r="AO68">
            <v>424647.68376068532</v>
          </cell>
          <cell r="AP68">
            <v>561182.00085470185</v>
          </cell>
          <cell r="AQ68">
            <v>407622.51452991494</v>
          </cell>
          <cell r="AR68">
            <v>423290.49316239438</v>
          </cell>
          <cell r="AS68">
            <v>890065.61196581298</v>
          </cell>
          <cell r="AT68">
            <v>650931.64213675284</v>
          </cell>
          <cell r="AU68">
            <v>110065.86324786329</v>
          </cell>
          <cell r="AV68">
            <v>382155.82393162488</v>
          </cell>
          <cell r="AW68">
            <v>897566.0581196585</v>
          </cell>
          <cell r="AX68">
            <v>898797.38632478658</v>
          </cell>
          <cell r="AY68">
            <v>882550.56111111178</v>
          </cell>
          <cell r="AZ68">
            <v>747673.23290598509</v>
          </cell>
          <cell r="BA68">
            <v>734004.78393162542</v>
          </cell>
          <cell r="BB68">
            <v>758438.49589743803</v>
          </cell>
          <cell r="BC68">
            <v>876031.93</v>
          </cell>
          <cell r="BD68">
            <v>673786.54358974507</v>
          </cell>
          <cell r="BE68">
            <v>868818.23632478807</v>
          </cell>
          <cell r="BF68">
            <v>1527002.5205128142</v>
          </cell>
          <cell r="BG68">
            <v>417319.27350427507</v>
          </cell>
          <cell r="BH68">
            <v>775409.91623931867</v>
          </cell>
          <cell r="BI68">
            <v>803101.84273504431</v>
          </cell>
          <cell r="BJ68">
            <v>774148.16324786504</v>
          </cell>
          <cell r="BK68">
            <v>756656.83205128333</v>
          </cell>
          <cell r="BL68">
            <v>796848.29316239478</v>
          </cell>
          <cell r="BM68">
            <v>724725.34358974581</v>
          </cell>
          <cell r="BN68">
            <v>737532.62991453183</v>
          </cell>
          <cell r="BO68">
            <v>639529.77863248053</v>
          </cell>
          <cell r="BP68">
            <v>699764.4905982929</v>
          </cell>
          <cell r="BQ68">
            <v>770570.90716239472</v>
          </cell>
          <cell r="BR68">
            <v>812381.96153846243</v>
          </cell>
          <cell r="BS68">
            <v>774885.51837606984</v>
          </cell>
          <cell r="BT68">
            <v>1095277.8952991448</v>
          </cell>
          <cell r="BU68">
            <v>978954.36923077016</v>
          </cell>
          <cell r="BV68">
            <v>1297865.5982905978</v>
          </cell>
          <cell r="BW68">
            <v>1287791.3880341866</v>
          </cell>
          <cell r="BX68">
            <v>1268832.805982905</v>
          </cell>
          <cell r="BY68">
            <v>1160065.6521367542</v>
          </cell>
          <cell r="BZ68">
            <v>1305222.8572649574</v>
          </cell>
          <cell r="CA68">
            <v>1243886.7264957281</v>
          </cell>
          <cell r="CB68">
            <v>1025962.0948717952</v>
          </cell>
          <cell r="CC68">
            <v>896700.6794871802</v>
          </cell>
          <cell r="CD68">
            <v>1215838.0299145281</v>
          </cell>
          <cell r="CE68">
            <v>1283236.0811965794</v>
          </cell>
          <cell r="CF68">
            <v>1083734.6585470086</v>
          </cell>
          <cell r="CG68">
            <v>802900.72948717966</v>
          </cell>
          <cell r="CH68">
            <v>890516.54615384748</v>
          </cell>
          <cell r="CI68">
            <v>963223.48461538577</v>
          </cell>
          <cell r="CJ68">
            <v>1177552.3769230773</v>
          </cell>
          <cell r="CK68">
            <v>1225477.3598290605</v>
          </cell>
          <cell r="CL68">
            <v>1456065.751282051</v>
          </cell>
          <cell r="CM68">
            <v>1269084.5931623911</v>
          </cell>
          <cell r="CN68">
            <v>1210761.1786324775</v>
          </cell>
          <cell r="CO68">
            <v>1109368.9525641003</v>
          </cell>
          <cell r="CP68">
            <v>1344867.5901709402</v>
          </cell>
          <cell r="CQ68">
            <v>1736776.5273504241</v>
          </cell>
          <cell r="CR68">
            <v>1602996.3299145307</v>
          </cell>
          <cell r="CS68">
            <v>656035.75641025731</v>
          </cell>
          <cell r="CT68">
            <v>547476.5393162407</v>
          </cell>
          <cell r="CU68">
            <v>1122324.3358974359</v>
          </cell>
          <cell r="CV68">
            <v>875070.72905983019</v>
          </cell>
          <cell r="CW68">
            <v>1231566.9829059835</v>
          </cell>
          <cell r="CX68">
            <v>1444294.9760683773</v>
          </cell>
          <cell r="CY68">
            <v>1473841.1700854707</v>
          </cell>
          <cell r="CZ68">
            <v>1207324.0401709401</v>
          </cell>
          <cell r="DA68">
            <v>1209132.1564102573</v>
          </cell>
          <cell r="DB68">
            <v>955585.7350427364</v>
          </cell>
          <cell r="DC68">
            <v>1231271.3410256407</v>
          </cell>
          <cell r="DD68">
            <v>1150865.1162393161</v>
          </cell>
          <cell r="DE68">
            <v>1312682.0572649576</v>
          </cell>
          <cell r="DF68">
            <v>1040164.4094017111</v>
          </cell>
          <cell r="DG68">
            <v>1664868.487179487</v>
          </cell>
          <cell r="DH68">
            <v>792858.4299145306</v>
          </cell>
          <cell r="DI68">
            <v>762913.96410256566</v>
          </cell>
          <cell r="DJ68">
            <v>622557.35897436005</v>
          </cell>
          <cell r="DK68">
            <v>838864.04170940223</v>
          </cell>
          <cell r="DL68">
            <v>849469.89059829223</v>
          </cell>
          <cell r="DM68">
            <v>937927.17428205034</v>
          </cell>
          <cell r="DN68">
            <v>1544950.1889059742</v>
          </cell>
          <cell r="DO68">
            <v>1292354.8170854663</v>
          </cell>
          <cell r="DP68">
            <v>2118338.8091538316</v>
          </cell>
          <cell r="DQ68">
            <v>2291076.9530256335</v>
          </cell>
          <cell r="DR68">
            <v>2142988.3835555492</v>
          </cell>
          <cell r="DS68">
            <v>1869299.4615640992</v>
          </cell>
          <cell r="DT68">
            <v>1542964.0464529858</v>
          </cell>
          <cell r="DU68">
            <v>1352409.1204529891</v>
          </cell>
          <cell r="DV68">
            <v>1496949.176777777</v>
          </cell>
          <cell r="DW68">
            <v>1361931.1692905941</v>
          </cell>
          <cell r="DX68">
            <v>1708943.52053846</v>
          </cell>
          <cell r="DY68">
            <v>1765215.7625213631</v>
          </cell>
          <cell r="DZ68">
            <v>2133140.0975299124</v>
          </cell>
          <cell r="EA68">
            <v>2789392.3576068315</v>
          </cell>
          <cell r="EB68">
            <v>1923516.766068368</v>
          </cell>
          <cell r="EC68">
            <v>1409444.3343076913</v>
          </cell>
          <cell r="ED68">
            <v>1357453.2689059812</v>
          </cell>
          <cell r="EE68">
            <v>1485927.3891538468</v>
          </cell>
          <cell r="EF68">
            <v>1485400.6408119665</v>
          </cell>
          <cell r="EG68">
            <v>1423933.7914529927</v>
          </cell>
          <cell r="EH68">
            <v>1310247.7292393169</v>
          </cell>
          <cell r="EI68">
            <v>1266232.1470940197</v>
          </cell>
          <cell r="EJ68">
            <v>1378130.3242478641</v>
          </cell>
          <cell r="EK68">
            <v>1680627.9294529913</v>
          </cell>
          <cell r="EL68">
            <v>1795523.8785897428</v>
          </cell>
          <cell r="EM68">
            <v>1447952.6369487187</v>
          </cell>
          <cell r="EN68">
            <v>1073129.3347948706</v>
          </cell>
          <cell r="EO68">
            <v>2944639.6572307656</v>
          </cell>
          <cell r="EP68">
            <v>2154341.9310427331</v>
          </cell>
          <cell r="EQ68">
            <v>2240194.5115726502</v>
          </cell>
        </row>
        <row r="69">
          <cell r="V69" t="str">
            <v>Wk End Stock</v>
          </cell>
          <cell r="AO69">
            <v>693684.05128205335</v>
          </cell>
          <cell r="AP69">
            <v>1038865.5589743599</v>
          </cell>
          <cell r="AQ69">
            <v>659935.60769230861</v>
          </cell>
          <cell r="AR69">
            <v>767618.97777777992</v>
          </cell>
          <cell r="AS69">
            <v>894418.3418803449</v>
          </cell>
          <cell r="AT69">
            <v>657984.07222222304</v>
          </cell>
          <cell r="AU69">
            <v>296611.85897435929</v>
          </cell>
          <cell r="AV69">
            <v>602816.2183760691</v>
          </cell>
          <cell r="AW69">
            <v>1142197.5534188047</v>
          </cell>
          <cell r="AX69">
            <v>900770.14188034344</v>
          </cell>
          <cell r="AY69">
            <v>1137093.5465811978</v>
          </cell>
          <cell r="AZ69">
            <v>1315895.1213675239</v>
          </cell>
          <cell r="BA69">
            <v>1367847.2989743603</v>
          </cell>
          <cell r="BB69">
            <v>1224029.3244444467</v>
          </cell>
          <cell r="BC69">
            <v>1257547.9200854716</v>
          </cell>
          <cell r="BD69">
            <v>1470592.1200854708</v>
          </cell>
          <cell r="BE69">
            <v>1617193.0717948712</v>
          </cell>
          <cell r="BF69">
            <v>1326944.7222222211</v>
          </cell>
          <cell r="BG69">
            <v>1432271.7905982917</v>
          </cell>
          <cell r="BH69">
            <v>1624394.002564104</v>
          </cell>
          <cell r="BI69">
            <v>1584561.0316239297</v>
          </cell>
          <cell r="BJ69">
            <v>1498086.3726495719</v>
          </cell>
          <cell r="BK69">
            <v>1579536.1987179476</v>
          </cell>
          <cell r="BL69">
            <v>1427459.640598292</v>
          </cell>
          <cell r="BM69">
            <v>1528083.6047008543</v>
          </cell>
          <cell r="BN69">
            <v>1319166.5175213681</v>
          </cell>
          <cell r="BO69">
            <v>1200849.191880343</v>
          </cell>
          <cell r="BP69">
            <v>1215408.8483760681</v>
          </cell>
          <cell r="BQ69">
            <v>1166903.5286837609</v>
          </cell>
          <cell r="BR69">
            <v>1172867.941452991</v>
          </cell>
          <cell r="BS69">
            <v>1180045.7905982893</v>
          </cell>
          <cell r="BT69">
            <v>1363340.5897435886</v>
          </cell>
          <cell r="BU69">
            <v>1617828.3059829059</v>
          </cell>
          <cell r="BV69">
            <v>2157780.2717948682</v>
          </cell>
          <cell r="BW69">
            <v>2028182.6572649567</v>
          </cell>
          <cell r="BX69">
            <v>1854398.7871794847</v>
          </cell>
          <cell r="BY69">
            <v>1952470.2333333294</v>
          </cell>
          <cell r="BZ69">
            <v>2517617.093162389</v>
          </cell>
          <cell r="CA69">
            <v>2085424.5504273544</v>
          </cell>
          <cell r="CB69">
            <v>1685842.9341880344</v>
          </cell>
          <cell r="CC69">
            <v>1664662.1521367519</v>
          </cell>
          <cell r="CD69">
            <v>1888787.523931622</v>
          </cell>
          <cell r="CE69">
            <v>1933740.6564102536</v>
          </cell>
          <cell r="CF69">
            <v>1993588.2457264925</v>
          </cell>
          <cell r="CG69">
            <v>1629807.1316239308</v>
          </cell>
          <cell r="CH69">
            <v>1795983.6025641013</v>
          </cell>
          <cell r="CI69">
            <v>1924827.3316239342</v>
          </cell>
          <cell r="CJ69">
            <v>2357574.2794871731</v>
          </cell>
          <cell r="CK69">
            <v>2426084.4410256348</v>
          </cell>
          <cell r="CL69">
            <v>2472454.7196581112</v>
          </cell>
          <cell r="CM69">
            <v>2335845.182051274</v>
          </cell>
          <cell r="CN69">
            <v>2122625.1059829034</v>
          </cell>
          <cell r="CO69">
            <v>1835547.3286324777</v>
          </cell>
          <cell r="CP69">
            <v>3139416.7897435715</v>
          </cell>
          <cell r="CQ69">
            <v>3177809.7410256225</v>
          </cell>
          <cell r="CR69">
            <v>2856254.7829059716</v>
          </cell>
          <cell r="CS69">
            <v>2477855.8085469971</v>
          </cell>
          <cell r="CT69">
            <v>2858148.4444444338</v>
          </cell>
          <cell r="CU69">
            <v>2225960.1341880327</v>
          </cell>
          <cell r="CV69">
            <v>1848514.9008547014</v>
          </cell>
          <cell r="CW69">
            <v>2532280.6487179408</v>
          </cell>
          <cell r="CX69">
            <v>2127994.1427350449</v>
          </cell>
          <cell r="CY69">
            <v>2144989.2376068337</v>
          </cell>
          <cell r="CZ69">
            <v>2303364.240170931</v>
          </cell>
          <cell r="DA69">
            <v>2476634.2034187936</v>
          </cell>
          <cell r="DB69">
            <v>2401145.2846153756</v>
          </cell>
          <cell r="DC69">
            <v>2859453.769230763</v>
          </cell>
          <cell r="DD69">
            <v>2935893.4393162294</v>
          </cell>
          <cell r="DE69">
            <v>2912561.4504273422</v>
          </cell>
          <cell r="DF69">
            <v>2452458.9299145262</v>
          </cell>
          <cell r="DG69">
            <v>1829151.3615384607</v>
          </cell>
          <cell r="DH69">
            <v>1770295.9786324769</v>
          </cell>
          <cell r="DI69">
            <v>1812669.3521367516</v>
          </cell>
          <cell r="DJ69">
            <v>1637130.6683760686</v>
          </cell>
          <cell r="DK69">
            <v>2101152.835213671</v>
          </cell>
          <cell r="DL69">
            <v>2110367.0651282002</v>
          </cell>
          <cell r="DM69">
            <v>2540862.2388803326</v>
          </cell>
          <cell r="DN69">
            <v>2770271.7044187961</v>
          </cell>
          <cell r="DO69">
            <v>2962589.9952820344</v>
          </cell>
          <cell r="DP69">
            <v>3373565.0493760556</v>
          </cell>
          <cell r="DQ69">
            <v>3726945.1959230676</v>
          </cell>
          <cell r="DR69">
            <v>3593222.2653589658</v>
          </cell>
          <cell r="DS69">
            <v>3120474.0640512626</v>
          </cell>
          <cell r="DT69">
            <v>2735617.5389658036</v>
          </cell>
          <cell r="DU69">
            <v>2381334.1377435816</v>
          </cell>
          <cell r="DV69">
            <v>2373546.2697264897</v>
          </cell>
          <cell r="DW69">
            <v>2113409.6987264892</v>
          </cell>
          <cell r="DX69">
            <v>2209942.8790427302</v>
          </cell>
          <cell r="DY69">
            <v>2139342.5528461477</v>
          </cell>
          <cell r="DZ69">
            <v>2971883.6183504141</v>
          </cell>
          <cell r="EA69">
            <v>2526808.1885213605</v>
          </cell>
          <cell r="EB69">
            <v>2266707.0869828993</v>
          </cell>
          <cell r="EC69">
            <v>2179279.7394273425</v>
          </cell>
          <cell r="ED69">
            <v>2478319.8140683668</v>
          </cell>
          <cell r="EE69">
            <v>2616757.083888879</v>
          </cell>
          <cell r="EF69">
            <v>2433224.8058974328</v>
          </cell>
          <cell r="EG69">
            <v>2622494.4366666568</v>
          </cell>
          <cell r="EH69">
            <v>2706453.5391794806</v>
          </cell>
          <cell r="EI69">
            <v>2622997.9254188002</v>
          </cell>
          <cell r="EJ69">
            <v>2501879.4780940143</v>
          </cell>
          <cell r="EK69">
            <v>2644528.4503504252</v>
          </cell>
          <cell r="EL69">
            <v>2743845.26705983</v>
          </cell>
          <cell r="EM69">
            <v>2544443.3664358989</v>
          </cell>
          <cell r="EN69">
            <v>2557464.3831367493</v>
          </cell>
          <cell r="EO69">
            <v>4502948.3677008441</v>
          </cell>
          <cell r="EP69">
            <v>4076731.4525555437</v>
          </cell>
          <cell r="EQ69">
            <v>4000366.392863242</v>
          </cell>
        </row>
        <row r="70">
          <cell r="V70" t="str">
            <v>Pri Sales</v>
          </cell>
          <cell r="AO70">
            <v>76026.444444444409</v>
          </cell>
          <cell r="AP70">
            <v>64746.940170940165</v>
          </cell>
          <cell r="AQ70">
            <v>87530.051282051281</v>
          </cell>
          <cell r="AR70">
            <v>93801.350427350379</v>
          </cell>
          <cell r="AS70">
            <v>138519.35042735052</v>
          </cell>
          <cell r="AT70">
            <v>64431.965811965827</v>
          </cell>
          <cell r="AU70">
            <v>32344.205128205129</v>
          </cell>
          <cell r="AV70">
            <v>66687.401709401704</v>
          </cell>
          <cell r="AW70">
            <v>176395.41880341864</v>
          </cell>
          <cell r="AX70">
            <v>158946.78632478617</v>
          </cell>
          <cell r="AY70">
            <v>193176.22222222216</v>
          </cell>
          <cell r="AZ70">
            <v>276843.51111111103</v>
          </cell>
          <cell r="BA70">
            <v>178352.99145299147</v>
          </cell>
          <cell r="BB70">
            <v>163912.1367521366</v>
          </cell>
          <cell r="BC70">
            <v>161634.41880341867</v>
          </cell>
          <cell r="BD70">
            <v>178297.77777777784</v>
          </cell>
          <cell r="BE70">
            <v>271968.3418803417</v>
          </cell>
          <cell r="BF70">
            <v>649453.60683760792</v>
          </cell>
          <cell r="BG70">
            <v>251689.65811965818</v>
          </cell>
          <cell r="BH70">
            <v>226939.91452991456</v>
          </cell>
          <cell r="BI70">
            <v>249592.2051282051</v>
          </cell>
          <cell r="BJ70">
            <v>285149.21367521334</v>
          </cell>
          <cell r="BK70">
            <v>258027.16239316241</v>
          </cell>
          <cell r="BL70">
            <v>204609.21367521383</v>
          </cell>
          <cell r="BM70">
            <v>260523.62393162394</v>
          </cell>
          <cell r="BN70">
            <v>233572.54700854726</v>
          </cell>
          <cell r="BO70">
            <v>183490.25641025632</v>
          </cell>
          <cell r="BP70">
            <v>145397.02564102557</v>
          </cell>
          <cell r="BQ70">
            <v>237477.9316239318</v>
          </cell>
          <cell r="BR70">
            <v>155452.82051282018</v>
          </cell>
          <cell r="BS70">
            <v>160563.82905982892</v>
          </cell>
          <cell r="BT70">
            <v>252949.4991452992</v>
          </cell>
          <cell r="BU70">
            <v>292216.12820512813</v>
          </cell>
          <cell r="BV70">
            <v>264828.83846153814</v>
          </cell>
          <cell r="BW70">
            <v>198937.8205128205</v>
          </cell>
          <cell r="BX70">
            <v>160594.81538461545</v>
          </cell>
          <cell r="BY70">
            <v>247619.53504273496</v>
          </cell>
          <cell r="BZ70">
            <v>227481.73076923081</v>
          </cell>
          <cell r="CA70">
            <v>198063.93504273501</v>
          </cell>
          <cell r="CB70">
            <v>152889.29230769203</v>
          </cell>
          <cell r="CC70">
            <v>169085.91452991465</v>
          </cell>
          <cell r="CD70">
            <v>196503.91367521361</v>
          </cell>
          <cell r="CE70">
            <v>136475.37008546988</v>
          </cell>
          <cell r="CF70">
            <v>136712.09059829038</v>
          </cell>
          <cell r="CG70">
            <v>162725.60170940179</v>
          </cell>
          <cell r="CH70">
            <v>137676.72991452986</v>
          </cell>
          <cell r="CI70">
            <v>111947.35384615384</v>
          </cell>
          <cell r="CJ70">
            <v>120938.65299145281</v>
          </cell>
          <cell r="CK70">
            <v>127263.90854700848</v>
          </cell>
          <cell r="CL70">
            <v>171643.1794871795</v>
          </cell>
          <cell r="CM70">
            <v>164133.23418803408</v>
          </cell>
          <cell r="CN70">
            <v>232240.69059829056</v>
          </cell>
          <cell r="CO70">
            <v>98059.813675213634</v>
          </cell>
          <cell r="CP70">
            <v>322697.86666666681</v>
          </cell>
          <cell r="CQ70">
            <v>222585.64871794879</v>
          </cell>
          <cell r="CR70">
            <v>206109.82136752139</v>
          </cell>
          <cell r="CS70">
            <v>70004.997435897414</v>
          </cell>
          <cell r="CT70">
            <v>153859.7034188034</v>
          </cell>
          <cell r="CU70">
            <v>195646.1427350427</v>
          </cell>
          <cell r="CV70">
            <v>146915.71452991452</v>
          </cell>
          <cell r="CW70">
            <v>184444.16581196559</v>
          </cell>
          <cell r="CX70">
            <v>406800.44786324789</v>
          </cell>
          <cell r="CY70">
            <v>265045.54700854688</v>
          </cell>
          <cell r="CZ70">
            <v>58781.538461538468</v>
          </cell>
          <cell r="DA70">
            <v>38592.820512820515</v>
          </cell>
          <cell r="DB70">
            <v>10424.615384615387</v>
          </cell>
          <cell r="DC70">
            <v>93076.923076923122</v>
          </cell>
          <cell r="DD70">
            <v>993376.41025641421</v>
          </cell>
          <cell r="DE70">
            <v>599307.69230769482</v>
          </cell>
          <cell r="DF70">
            <v>613349.74358974444</v>
          </cell>
          <cell r="DG70">
            <v>771782.56410256587</v>
          </cell>
          <cell r="DH70">
            <v>876349.74358974246</v>
          </cell>
          <cell r="DI70">
            <v>411202.0512820505</v>
          </cell>
          <cell r="DJ70">
            <v>173406.15384615396</v>
          </cell>
          <cell r="DK70">
            <v>575810.25641025777</v>
          </cell>
          <cell r="DL70">
            <v>255619.48717948771</v>
          </cell>
          <cell r="DM70">
            <v>242377.43589743596</v>
          </cell>
          <cell r="DN70">
            <v>202390.25641025652</v>
          </cell>
          <cell r="DO70">
            <v>197665.64102564121</v>
          </cell>
          <cell r="DP70">
            <v>223216.61538461535</v>
          </cell>
          <cell r="DQ70">
            <v>250580.5128205131</v>
          </cell>
          <cell r="DR70">
            <v>245510.76923076913</v>
          </cell>
          <cell r="DS70">
            <v>267898.46153846156</v>
          </cell>
          <cell r="DT70">
            <v>276904.61538461526</v>
          </cell>
          <cell r="DU70">
            <v>213265.64102564086</v>
          </cell>
          <cell r="DV70">
            <v>534560</v>
          </cell>
          <cell r="DW70">
            <v>493756.92307692324</v>
          </cell>
          <cell r="DX70">
            <v>276469.74358974362</v>
          </cell>
          <cell r="DY70">
            <v>311708.71794871765</v>
          </cell>
          <cell r="DZ70">
            <v>523593.84615384694</v>
          </cell>
          <cell r="EA70">
            <v>348322.56410256383</v>
          </cell>
          <cell r="EB70">
            <v>378744.61538461567</v>
          </cell>
          <cell r="EC70">
            <v>287823.58974358969</v>
          </cell>
          <cell r="ED70">
            <v>283159.23076923058</v>
          </cell>
          <cell r="EE70">
            <v>141355.89743589741</v>
          </cell>
          <cell r="EF70">
            <v>171552.82051282044</v>
          </cell>
          <cell r="EG70">
            <v>258861.0256410256</v>
          </cell>
          <cell r="EH70">
            <v>221416.41025641013</v>
          </cell>
          <cell r="EI70">
            <v>149290.25641025629</v>
          </cell>
          <cell r="EJ70">
            <v>235632.82051282033</v>
          </cell>
          <cell r="EK70">
            <v>168546.15384615373</v>
          </cell>
          <cell r="EL70">
            <v>269219.4871794873</v>
          </cell>
          <cell r="EM70">
            <v>196411.2820512818</v>
          </cell>
          <cell r="EN70">
            <v>171121.53846153835</v>
          </cell>
          <cell r="EO70">
            <v>396716.92307692359</v>
          </cell>
          <cell r="EP70">
            <v>224445.12820512816</v>
          </cell>
          <cell r="EQ70">
            <v>291564.61538461514</v>
          </cell>
        </row>
        <row r="71">
          <cell r="V71" t="str">
            <v>Sec Sales</v>
          </cell>
          <cell r="AO71">
            <v>91574.905982905941</v>
          </cell>
          <cell r="AP71">
            <v>71734.398290598314</v>
          </cell>
          <cell r="AQ71">
            <v>69394.552136752172</v>
          </cell>
          <cell r="AR71">
            <v>75826.871794871826</v>
          </cell>
          <cell r="AS71">
            <v>148809.41880341881</v>
          </cell>
          <cell r="AT71">
            <v>105446.52136752135</v>
          </cell>
          <cell r="AU71">
            <v>43208.991452991453</v>
          </cell>
          <cell r="AV71">
            <v>73622.470085470035</v>
          </cell>
          <cell r="AW71">
            <v>131146.58632478627</v>
          </cell>
          <cell r="AX71">
            <v>166644.75897435896</v>
          </cell>
          <cell r="AY71">
            <v>182102.00170940132</v>
          </cell>
          <cell r="AZ71">
            <v>201551.63418803416</v>
          </cell>
          <cell r="BA71">
            <v>160673.08205128185</v>
          </cell>
          <cell r="BB71">
            <v>150949.78461538441</v>
          </cell>
          <cell r="BC71">
            <v>163940.80341880317</v>
          </cell>
          <cell r="BD71">
            <v>168999.07692307685</v>
          </cell>
          <cell r="BE71">
            <v>227429.4358974357</v>
          </cell>
          <cell r="BF71">
            <v>699433.63247863273</v>
          </cell>
          <cell r="BG71">
            <v>191718.3247863244</v>
          </cell>
          <cell r="BH71">
            <v>209081.68034188024</v>
          </cell>
          <cell r="BI71">
            <v>217090.59829059761</v>
          </cell>
          <cell r="BJ71">
            <v>249710.28205128177</v>
          </cell>
          <cell r="BK71">
            <v>240191.61367521316</v>
          </cell>
          <cell r="BL71">
            <v>252964.54017093973</v>
          </cell>
          <cell r="BM71">
            <v>214085.41880341838</v>
          </cell>
          <cell r="BN71">
            <v>234244.49572649522</v>
          </cell>
          <cell r="BO71">
            <v>173014.5367521364</v>
          </cell>
          <cell r="BP71">
            <v>251683.2170940167</v>
          </cell>
          <cell r="BQ71">
            <v>196693.90598290545</v>
          </cell>
          <cell r="BR71">
            <v>208655.4188034182</v>
          </cell>
          <cell r="BS71">
            <v>210263.09401709371</v>
          </cell>
          <cell r="BT71">
            <v>205616.35504273447</v>
          </cell>
          <cell r="BU71">
            <v>201698.95435897392</v>
          </cell>
          <cell r="BV71">
            <v>244155.18034187978</v>
          </cell>
          <cell r="BW71">
            <v>219122.0154700852</v>
          </cell>
          <cell r="BX71">
            <v>216294.57999999935</v>
          </cell>
          <cell r="BY71">
            <v>173645.03316239291</v>
          </cell>
          <cell r="BZ71">
            <v>328598.72512820561</v>
          </cell>
          <cell r="CA71">
            <v>222526.19769230697</v>
          </cell>
          <cell r="CB71">
            <v>227765.98717948646</v>
          </cell>
          <cell r="CC71">
            <v>176116.17179487151</v>
          </cell>
          <cell r="CD71">
            <v>208018.67649572634</v>
          </cell>
          <cell r="CE71">
            <v>136449.78897435876</v>
          </cell>
          <cell r="CF71">
            <v>140817.14264957243</v>
          </cell>
          <cell r="CG71">
            <v>114984.10418803405</v>
          </cell>
          <cell r="CH71">
            <v>151976.70418803403</v>
          </cell>
          <cell r="CI71">
            <v>139100.69547008508</v>
          </cell>
          <cell r="CJ71">
            <v>137439.53474358958</v>
          </cell>
          <cell r="CK71">
            <v>141052.03829059791</v>
          </cell>
          <cell r="CL71">
            <v>177657.96905982876</v>
          </cell>
          <cell r="CM71">
            <v>170163.48905982872</v>
          </cell>
          <cell r="CN71">
            <v>189489.79923076916</v>
          </cell>
          <cell r="CO71">
            <v>170524.35213675175</v>
          </cell>
          <cell r="CP71">
            <v>187288.52589743541</v>
          </cell>
          <cell r="CQ71">
            <v>249388.30641025631</v>
          </cell>
          <cell r="CR71">
            <v>214819.47709401677</v>
          </cell>
          <cell r="CS71">
            <v>96495.802991453005</v>
          </cell>
          <cell r="CT71">
            <v>138070.96384615358</v>
          </cell>
          <cell r="CU71">
            <v>176466.0685470083</v>
          </cell>
          <cell r="CV71">
            <v>135576.16675213655</v>
          </cell>
          <cell r="CW71">
            <v>181408.76777777757</v>
          </cell>
          <cell r="CX71">
            <v>364004.82273504318</v>
          </cell>
          <cell r="CY71">
            <v>277187.92188034178</v>
          </cell>
          <cell r="CZ71">
            <v>152339.69230769202</v>
          </cell>
          <cell r="DA71">
            <v>124442.66666666658</v>
          </cell>
          <cell r="DB71">
            <v>79205.333333333358</v>
          </cell>
          <cell r="DC71">
            <v>74976</v>
          </cell>
          <cell r="DD71">
            <v>370373.12820512836</v>
          </cell>
          <cell r="DE71">
            <v>495695.69230769429</v>
          </cell>
          <cell r="DF71">
            <v>632948.20512820687</v>
          </cell>
          <cell r="DG71">
            <v>738708.1025641046</v>
          </cell>
          <cell r="DH71">
            <v>486292.25641025702</v>
          </cell>
          <cell r="DI71">
            <v>390202.05128205084</v>
          </cell>
          <cell r="DJ71">
            <v>319248.20512820524</v>
          </cell>
          <cell r="DK71">
            <v>309892.22564102465</v>
          </cell>
          <cell r="DL71">
            <v>345002.16410256393</v>
          </cell>
          <cell r="DM71">
            <v>287258.89230769186</v>
          </cell>
          <cell r="DN71">
            <v>343003.56923076953</v>
          </cell>
          <cell r="DO71">
            <v>291031.00512820471</v>
          </cell>
          <cell r="DP71">
            <v>321495.24102564075</v>
          </cell>
          <cell r="DQ71">
            <v>355342.4307692307</v>
          </cell>
          <cell r="DR71">
            <v>312728.60512820474</v>
          </cell>
          <cell r="DS71">
            <v>384268.19487179449</v>
          </cell>
          <cell r="DT71">
            <v>350713.25128205086</v>
          </cell>
          <cell r="DU71">
            <v>308476.57435897412</v>
          </cell>
          <cell r="DV71">
            <v>408019.17948717985</v>
          </cell>
          <cell r="DW71">
            <v>576373.16923076962</v>
          </cell>
          <cell r="DX71">
            <v>342142.07179487142</v>
          </cell>
          <cell r="DY71">
            <v>344032.297435897</v>
          </cell>
          <cell r="DZ71">
            <v>422204.91282051272</v>
          </cell>
          <cell r="EA71">
            <v>472405.32307692361</v>
          </cell>
          <cell r="EB71">
            <v>304263.77435897366</v>
          </cell>
          <cell r="EC71">
            <v>304416.57435897354</v>
          </cell>
          <cell r="ED71">
            <v>217990.88205128186</v>
          </cell>
          <cell r="EE71">
            <v>208822.45128205096</v>
          </cell>
          <cell r="EF71">
            <v>201734.56410256389</v>
          </cell>
          <cell r="EG71">
            <v>232137.41538461525</v>
          </cell>
          <cell r="EH71">
            <v>234218.42051282042</v>
          </cell>
          <cell r="EI71">
            <v>165351.95897435915</v>
          </cell>
          <cell r="EJ71">
            <v>242372.8</v>
          </cell>
          <cell r="EK71">
            <v>273615.38461538428</v>
          </cell>
          <cell r="EL71">
            <v>248799.76410256379</v>
          </cell>
          <cell r="EM71">
            <v>228578.35897435865</v>
          </cell>
          <cell r="EN71">
            <v>243580.11282051253</v>
          </cell>
          <cell r="EO71">
            <v>304091.94871794851</v>
          </cell>
          <cell r="EP71">
            <v>265770.93333333312</v>
          </cell>
          <cell r="EQ71">
            <v>242474.90769230769</v>
          </cell>
        </row>
        <row r="72">
          <cell r="V72" t="str">
            <v>Wk End Stock</v>
          </cell>
          <cell r="AO72">
            <v>230412.547008547</v>
          </cell>
          <cell r="AP72">
            <v>280604.53162393166</v>
          </cell>
          <cell r="AQ72">
            <v>219219.9145299143</v>
          </cell>
          <cell r="AR72">
            <v>248936.66666666657</v>
          </cell>
          <cell r="AS72">
            <v>277780.23931623943</v>
          </cell>
          <cell r="AT72">
            <v>235896.27179487157</v>
          </cell>
          <cell r="AU72">
            <v>143542.9230769228</v>
          </cell>
          <cell r="AV72">
            <v>204402.02393162379</v>
          </cell>
          <cell r="AW72">
            <v>299299.26666666643</v>
          </cell>
          <cell r="AX72">
            <v>213993.33846153819</v>
          </cell>
          <cell r="AY72">
            <v>289268.73846153833</v>
          </cell>
          <cell r="AZ72">
            <v>385074.82051282062</v>
          </cell>
          <cell r="BA72">
            <v>410800.86666666693</v>
          </cell>
          <cell r="BB72">
            <v>431224.27863247931</v>
          </cell>
          <cell r="BC72">
            <v>428207.46666666708</v>
          </cell>
          <cell r="BD72">
            <v>421937.17606837599</v>
          </cell>
          <cell r="BE72">
            <v>486165.24444444524</v>
          </cell>
          <cell r="BF72">
            <v>474652.7230769241</v>
          </cell>
          <cell r="BG72">
            <v>539317.38974359212</v>
          </cell>
          <cell r="BH72">
            <v>541169.43589743658</v>
          </cell>
          <cell r="BI72">
            <v>598433.67521367583</v>
          </cell>
          <cell r="BJ72">
            <v>627320.40170940245</v>
          </cell>
          <cell r="BK72">
            <v>642269.9846153853</v>
          </cell>
          <cell r="BL72">
            <v>615179.8632478643</v>
          </cell>
          <cell r="BM72">
            <v>658177.84615384822</v>
          </cell>
          <cell r="BN72">
            <v>657263.84615384799</v>
          </cell>
          <cell r="BO72">
            <v>660188.79658119858</v>
          </cell>
          <cell r="BP72">
            <v>551846.62222222425</v>
          </cell>
          <cell r="BQ72">
            <v>609980.46461538551</v>
          </cell>
          <cell r="BR72">
            <v>562445.1264957278</v>
          </cell>
          <cell r="BS72">
            <v>507575.10940171161</v>
          </cell>
          <cell r="BT72">
            <v>558227.22786324972</v>
          </cell>
          <cell r="BU72">
            <v>648682.86324786465</v>
          </cell>
          <cell r="BV72">
            <v>675462.49829059956</v>
          </cell>
          <cell r="BW72">
            <v>655192.14948718192</v>
          </cell>
          <cell r="BX72">
            <v>586893.34641025704</v>
          </cell>
          <cell r="BY72">
            <v>676499.657692309</v>
          </cell>
          <cell r="BZ72">
            <v>600208.39880342153</v>
          </cell>
          <cell r="CA72">
            <v>546526.22760683985</v>
          </cell>
          <cell r="CB72">
            <v>471690.55837607017</v>
          </cell>
          <cell r="CC72">
            <v>465618.99854700989</v>
          </cell>
          <cell r="CD72">
            <v>455258.45623931766</v>
          </cell>
          <cell r="CE72">
            <v>453170.44760683924</v>
          </cell>
          <cell r="CF72">
            <v>449204.88273504481</v>
          </cell>
          <cell r="CG72">
            <v>468733.34777777956</v>
          </cell>
          <cell r="CH72">
            <v>476099.16581196728</v>
          </cell>
          <cell r="CI72">
            <v>450496.59341880516</v>
          </cell>
          <cell r="CJ72">
            <v>434599.08773504366</v>
          </cell>
          <cell r="CK72">
            <v>423571.35649572784</v>
          </cell>
          <cell r="CL72">
            <v>420532.5763247874</v>
          </cell>
          <cell r="CM72">
            <v>416231.70094017207</v>
          </cell>
          <cell r="CN72">
            <v>466931.15982906154</v>
          </cell>
          <cell r="CO72">
            <v>396178.19059829158</v>
          </cell>
          <cell r="CP72">
            <v>533480.87837607064</v>
          </cell>
          <cell r="CQ72">
            <v>509332.02837607061</v>
          </cell>
          <cell r="CR72">
            <v>464357.11794871936</v>
          </cell>
          <cell r="CS72">
            <v>366745.59401709493</v>
          </cell>
          <cell r="CT72">
            <v>432904.1382905994</v>
          </cell>
          <cell r="CU72">
            <v>394617.64752136834</v>
          </cell>
          <cell r="CV72">
            <v>316913.93034188071</v>
          </cell>
          <cell r="CW72">
            <v>452862.44376068487</v>
          </cell>
          <cell r="CX72">
            <v>502059.13376068504</v>
          </cell>
          <cell r="CY72">
            <v>499408.99136752298</v>
          </cell>
          <cell r="CZ72">
            <v>378610.05128205189</v>
          </cell>
          <cell r="DA72">
            <v>293203.282051282</v>
          </cell>
          <cell r="DB72">
            <v>235540.51282051255</v>
          </cell>
          <cell r="DC72">
            <v>248845.538461538</v>
          </cell>
          <cell r="DD72">
            <v>888849.84615384822</v>
          </cell>
          <cell r="DE72">
            <v>1068808.5128205153</v>
          </cell>
          <cell r="DF72">
            <v>1048046.9743589773</v>
          </cell>
          <cell r="DG72">
            <v>1086689.6410256433</v>
          </cell>
          <cell r="DH72">
            <v>1487860.1538461612</v>
          </cell>
          <cell r="DI72">
            <v>1520083.3333333433</v>
          </cell>
          <cell r="DJ72">
            <v>1385811.5384615452</v>
          </cell>
          <cell r="DK72">
            <v>1655961.8769230866</v>
          </cell>
          <cell r="DL72">
            <v>1548352.5333333421</v>
          </cell>
          <cell r="DM72">
            <v>1530707.4871794961</v>
          </cell>
          <cell r="DN72">
            <v>1461748.5333333404</v>
          </cell>
          <cell r="DO72">
            <v>1304985.5282051335</v>
          </cell>
          <cell r="DP72">
            <v>1210104.3384615437</v>
          </cell>
          <cell r="DQ72">
            <v>1173057.80512821</v>
          </cell>
          <cell r="DR72">
            <v>1081719.2512820545</v>
          </cell>
          <cell r="DS72">
            <v>972061.31282051501</v>
          </cell>
          <cell r="DT72">
            <v>952076.26666666893</v>
          </cell>
          <cell r="DU72">
            <v>869501.64102564263</v>
          </cell>
          <cell r="DV72">
            <v>1021757.3333333348</v>
          </cell>
          <cell r="DW72">
            <v>938045.7025641033</v>
          </cell>
          <cell r="DX72">
            <v>885904.6564102578</v>
          </cell>
          <cell r="DY72">
            <v>857434.92307692603</v>
          </cell>
          <cell r="DZ72">
            <v>955043.85641025985</v>
          </cell>
          <cell r="EA72">
            <v>823166.02051282104</v>
          </cell>
          <cell r="EB72">
            <v>909577.37435897603</v>
          </cell>
          <cell r="EC72">
            <v>855037.21025641193</v>
          </cell>
          <cell r="ED72">
            <v>958834.94358974486</v>
          </cell>
          <cell r="EE72">
            <v>883963.26153846073</v>
          </cell>
          <cell r="EF72">
            <v>853341.88717948704</v>
          </cell>
          <cell r="EG72">
            <v>881659.3435897436</v>
          </cell>
          <cell r="EH72">
            <v>868670.99487179448</v>
          </cell>
          <cell r="EI72">
            <v>860097.49743589794</v>
          </cell>
          <cell r="EJ72">
            <v>852983.15897435788</v>
          </cell>
          <cell r="EK72">
            <v>755277.00512820459</v>
          </cell>
          <cell r="EL72">
            <v>803858.26666666567</v>
          </cell>
          <cell r="EM72">
            <v>756151.18974358891</v>
          </cell>
          <cell r="EN72">
            <v>672896.71794871741</v>
          </cell>
          <cell r="EO72">
            <v>759415.02564102574</v>
          </cell>
          <cell r="EP72">
            <v>718871.27179487294</v>
          </cell>
          <cell r="EQ72">
            <v>777924.05641025677</v>
          </cell>
        </row>
        <row r="73">
          <cell r="V73" t="str">
            <v>Pri Sales</v>
          </cell>
          <cell r="AO73">
            <v>596798.99145299115</v>
          </cell>
          <cell r="AP73">
            <v>869604.70085470111</v>
          </cell>
          <cell r="AQ73">
            <v>860295.17094017123</v>
          </cell>
          <cell r="AR73">
            <v>764926.99145299196</v>
          </cell>
          <cell r="AS73">
            <v>1366567.021367521</v>
          </cell>
          <cell r="AT73">
            <v>1270114.0341880345</v>
          </cell>
          <cell r="AU73">
            <v>176370.04273504272</v>
          </cell>
          <cell r="AV73">
            <v>255981.62393162397</v>
          </cell>
          <cell r="AW73">
            <v>791893.87179487164</v>
          </cell>
          <cell r="AX73">
            <v>893285.55555555539</v>
          </cell>
          <cell r="AY73">
            <v>452945.09401709406</v>
          </cell>
          <cell r="AZ73">
            <v>1282495.9811965812</v>
          </cell>
          <cell r="BA73">
            <v>1510870.2564102577</v>
          </cell>
          <cell r="BB73">
            <v>2040126.4358974369</v>
          </cell>
          <cell r="BC73">
            <v>1599752.7965811966</v>
          </cell>
          <cell r="BD73">
            <v>1768066.4871794868</v>
          </cell>
          <cell r="BE73">
            <v>1667718.9794871795</v>
          </cell>
          <cell r="BF73">
            <v>1552482.1162393165</v>
          </cell>
          <cell r="BG73">
            <v>712822.18974358961</v>
          </cell>
          <cell r="BH73">
            <v>1097248.3846153845</v>
          </cell>
          <cell r="BI73">
            <v>1267145.2051282055</v>
          </cell>
          <cell r="BJ73">
            <v>975645.93846153829</v>
          </cell>
          <cell r="BK73">
            <v>990585.47350427345</v>
          </cell>
          <cell r="BL73">
            <v>1643052.3452991471</v>
          </cell>
          <cell r="BM73">
            <v>1405681.0393162409</v>
          </cell>
          <cell r="BN73">
            <v>1221982.0735042742</v>
          </cell>
          <cell r="BO73">
            <v>330078.33162393188</v>
          </cell>
          <cell r="BP73">
            <v>476216.17264957249</v>
          </cell>
          <cell r="BQ73">
            <v>1565562.9350427347</v>
          </cell>
          <cell r="BR73">
            <v>1286479.5572649564</v>
          </cell>
          <cell r="BS73">
            <v>1137967.365811965</v>
          </cell>
          <cell r="BT73">
            <v>1574070.9829059837</v>
          </cell>
          <cell r="BU73">
            <v>1416466.0820512809</v>
          </cell>
          <cell r="BV73">
            <v>1277695.02051282</v>
          </cell>
          <cell r="BW73">
            <v>960633.37948717852</v>
          </cell>
          <cell r="BX73">
            <v>1557458.6478632474</v>
          </cell>
          <cell r="BY73">
            <v>1677195.6136752139</v>
          </cell>
          <cell r="BZ73">
            <v>1622054.1897435915</v>
          </cell>
          <cell r="CA73">
            <v>1405280.6649572644</v>
          </cell>
          <cell r="CB73">
            <v>1100321.4940170937</v>
          </cell>
          <cell r="CC73">
            <v>1255245.8153846145</v>
          </cell>
          <cell r="CD73">
            <v>1918709.7452991444</v>
          </cell>
          <cell r="CE73">
            <v>1191787.909401709</v>
          </cell>
          <cell r="CF73">
            <v>1154347.7025641017</v>
          </cell>
          <cell r="CG73">
            <v>2559336.9811965819</v>
          </cell>
          <cell r="CH73">
            <v>3026335.0529914536</v>
          </cell>
          <cell r="CI73">
            <v>2734049.5094017098</v>
          </cell>
          <cell r="CJ73">
            <v>1276968.6923076925</v>
          </cell>
          <cell r="CK73">
            <v>728227.12820512778</v>
          </cell>
          <cell r="CL73">
            <v>1231140.5521367518</v>
          </cell>
          <cell r="CM73">
            <v>851307.66324786271</v>
          </cell>
          <cell r="DB73">
            <v>1361371.2820512818</v>
          </cell>
          <cell r="DC73">
            <v>1105917.9487179485</v>
          </cell>
          <cell r="DD73">
            <v>1308662.0512820508</v>
          </cell>
          <cell r="DE73">
            <v>1385674.8717948701</v>
          </cell>
          <cell r="DF73">
            <v>860069.74358974362</v>
          </cell>
          <cell r="DG73">
            <v>2506686.1538461526</v>
          </cell>
          <cell r="DH73">
            <v>1094652.3076923068</v>
          </cell>
          <cell r="DI73">
            <v>1012339.4871794872</v>
          </cell>
          <cell r="DJ73">
            <v>1337030.2564102558</v>
          </cell>
          <cell r="DK73">
            <v>1847142.0512820503</v>
          </cell>
          <cell r="DL73">
            <v>1065543.5897435893</v>
          </cell>
          <cell r="DM73">
            <v>1378791.2820512813</v>
          </cell>
          <cell r="DN73">
            <v>1404000</v>
          </cell>
          <cell r="DO73">
            <v>762818.46153846127</v>
          </cell>
          <cell r="DP73">
            <v>630842.56410256401</v>
          </cell>
          <cell r="DQ73">
            <v>1059421.5384615383</v>
          </cell>
          <cell r="DR73">
            <v>1256718.4615384608</v>
          </cell>
          <cell r="DS73">
            <v>1032600.5128205123</v>
          </cell>
          <cell r="DT73">
            <v>1055361.5384615383</v>
          </cell>
          <cell r="DU73">
            <v>862528.71794871823</v>
          </cell>
          <cell r="DV73">
            <v>1155008.717948718</v>
          </cell>
          <cell r="DW73">
            <v>1193448.7179487175</v>
          </cell>
          <cell r="DX73">
            <v>1938078.9743589731</v>
          </cell>
          <cell r="DY73">
            <v>1429215.897435897</v>
          </cell>
          <cell r="DZ73">
            <v>1543543.5897435888</v>
          </cell>
          <cell r="EA73">
            <v>1558628.7179487171</v>
          </cell>
          <cell r="EB73">
            <v>2008671.7948717938</v>
          </cell>
          <cell r="EC73">
            <v>1846360.5128205125</v>
          </cell>
          <cell r="ED73">
            <v>1309134.8717948713</v>
          </cell>
          <cell r="EE73">
            <v>1379850.7692307692</v>
          </cell>
          <cell r="EF73">
            <v>1162817.9487179487</v>
          </cell>
          <cell r="EG73">
            <v>1352300.5128205125</v>
          </cell>
          <cell r="EH73">
            <v>1199766.41025641</v>
          </cell>
          <cell r="EI73">
            <v>1012171.282051282</v>
          </cell>
          <cell r="EJ73">
            <v>1639814.102564102</v>
          </cell>
          <cell r="EK73">
            <v>1377506.153846154</v>
          </cell>
          <cell r="EL73">
            <v>1783352.8205128205</v>
          </cell>
          <cell r="EM73">
            <v>1302455.3846153847</v>
          </cell>
          <cell r="EN73">
            <v>966478.97435897402</v>
          </cell>
          <cell r="EO73">
            <v>3009070.769230769</v>
          </cell>
          <cell r="EP73">
            <v>1480962.5641025642</v>
          </cell>
          <cell r="EQ73">
            <v>1689908.2051282055</v>
          </cell>
        </row>
        <row r="74">
          <cell r="V74" t="str">
            <v>Sec Sales</v>
          </cell>
          <cell r="AO74">
            <v>750211.20683760697</v>
          </cell>
          <cell r="AP74">
            <v>841097.289743589</v>
          </cell>
          <cell r="AQ74">
            <v>930902.88461538428</v>
          </cell>
          <cell r="AR74">
            <v>867534.43162393093</v>
          </cell>
          <cell r="AS74">
            <v>1338861.1997863245</v>
          </cell>
          <cell r="AT74">
            <v>1232080.5608974353</v>
          </cell>
          <cell r="AU74">
            <v>286326.32905982895</v>
          </cell>
          <cell r="AV74">
            <v>437125.26068376092</v>
          </cell>
          <cell r="AW74">
            <v>745555.02735042665</v>
          </cell>
          <cell r="AX74">
            <v>779694.37820512801</v>
          </cell>
          <cell r="AY74">
            <v>637363.32393162407</v>
          </cell>
          <cell r="AZ74">
            <v>1067635.8564102557</v>
          </cell>
          <cell r="BA74">
            <v>1167874.8893162394</v>
          </cell>
          <cell r="BB74">
            <v>1973308.779059832</v>
          </cell>
          <cell r="BC74">
            <v>1411849.7371794879</v>
          </cell>
          <cell r="BD74">
            <v>1572089.077777779</v>
          </cell>
          <cell r="BE74">
            <v>1661422.5068376076</v>
          </cell>
          <cell r="BF74">
            <v>1939517.1700854709</v>
          </cell>
          <cell r="BG74">
            <v>679891.60170940123</v>
          </cell>
          <cell r="BH74">
            <v>1203524.1905982906</v>
          </cell>
          <cell r="BI74">
            <v>1336914.1239316231</v>
          </cell>
          <cell r="BJ74">
            <v>1071996.0213675208</v>
          </cell>
          <cell r="BK74">
            <v>1164037.4871794868</v>
          </cell>
          <cell r="BL74">
            <v>1416970.8188034194</v>
          </cell>
          <cell r="BM74">
            <v>1428038.3384615383</v>
          </cell>
          <cell r="BN74">
            <v>1264580.1794871793</v>
          </cell>
          <cell r="BO74">
            <v>1021164.1121367508</v>
          </cell>
          <cell r="BP74">
            <v>804778.81538461358</v>
          </cell>
          <cell r="BQ74">
            <v>1244215.621367522</v>
          </cell>
          <cell r="BR74">
            <v>1086484.0564102554</v>
          </cell>
          <cell r="BS74">
            <v>1259430.2658119651</v>
          </cell>
          <cell r="BT74">
            <v>1473722.6478632472</v>
          </cell>
          <cell r="BU74">
            <v>1349968.8461538455</v>
          </cell>
          <cell r="BV74">
            <v>1265812.0880341874</v>
          </cell>
          <cell r="BW74">
            <v>1161903.7405982898</v>
          </cell>
          <cell r="BX74">
            <v>1634880.4867521364</v>
          </cell>
          <cell r="BY74">
            <v>1631774.8931623923</v>
          </cell>
          <cell r="BZ74">
            <v>1685078.8094017073</v>
          </cell>
          <cell r="CA74">
            <v>1298512.251282051</v>
          </cell>
          <cell r="CB74">
            <v>1307836.3299145291</v>
          </cell>
          <cell r="CC74">
            <v>1124619.9589743572</v>
          </cell>
          <cell r="CD74">
            <v>1554796.1034188021</v>
          </cell>
          <cell r="CE74">
            <v>1448408.38974359</v>
          </cell>
          <cell r="CF74">
            <v>1186982.5880341865</v>
          </cell>
          <cell r="CG74">
            <v>2156113.5529914517</v>
          </cell>
          <cell r="CH74">
            <v>2923469.7538461522</v>
          </cell>
          <cell r="CI74">
            <v>2425044.6796581168</v>
          </cell>
          <cell r="CJ74">
            <v>1796966.5176068372</v>
          </cell>
          <cell r="CK74">
            <v>1110349.3213675204</v>
          </cell>
          <cell r="CL74">
            <v>1371291.5213675217</v>
          </cell>
          <cell r="CM74">
            <v>1057424.2776068365</v>
          </cell>
          <cell r="CN74">
            <v>1018740.5338461542</v>
          </cell>
          <cell r="CO74">
            <v>905400.74102564051</v>
          </cell>
          <cell r="CP74">
            <v>1412718.1034188031</v>
          </cell>
          <cell r="CQ74">
            <v>2682032.2290598284</v>
          </cell>
          <cell r="CR74">
            <v>2039955.8100854694</v>
          </cell>
          <cell r="CS74">
            <v>1296118.8914529916</v>
          </cell>
          <cell r="CT74">
            <v>631806.18341880338</v>
          </cell>
          <cell r="CU74">
            <v>1624628.7136752121</v>
          </cell>
          <cell r="CV74">
            <v>1291669.8</v>
          </cell>
          <cell r="CW74">
            <v>1544374.587179488</v>
          </cell>
          <cell r="CX74">
            <v>1591391.4145299145</v>
          </cell>
          <cell r="CY74">
            <v>1705733.6991452978</v>
          </cell>
          <cell r="CZ74">
            <v>1754172.864615385</v>
          </cell>
          <cell r="DA74">
            <v>1619471.318803417</v>
          </cell>
          <cell r="DB74">
            <v>1195862.3931623935</v>
          </cell>
          <cell r="DC74">
            <v>1263494.444444445</v>
          </cell>
          <cell r="DD74">
            <v>1265384.7008547012</v>
          </cell>
          <cell r="DE74">
            <v>1294608.461538462</v>
          </cell>
          <cell r="DF74">
            <v>1234881.794871795</v>
          </cell>
          <cell r="DG74">
            <v>2335845.1282051275</v>
          </cell>
          <cell r="DH74">
            <v>1108487.521367522</v>
          </cell>
          <cell r="DI74">
            <v>975859.3333333336</v>
          </cell>
          <cell r="DJ74">
            <v>1380372.5641025638</v>
          </cell>
          <cell r="DK74">
            <v>1614113.846153846</v>
          </cell>
          <cell r="DL74">
            <v>1226040.358974359</v>
          </cell>
          <cell r="DM74">
            <v>1156780.7692307697</v>
          </cell>
          <cell r="DN74">
            <v>1510130.3589743576</v>
          </cell>
          <cell r="DO74">
            <v>904309.23076923145</v>
          </cell>
          <cell r="DP74">
            <v>887621.02564102632</v>
          </cell>
          <cell r="DQ74">
            <v>1005113.3333333341</v>
          </cell>
          <cell r="DR74">
            <v>1173416.2051282055</v>
          </cell>
          <cell r="DS74">
            <v>1009216.512820513</v>
          </cell>
          <cell r="DT74">
            <v>1051158.3076923073</v>
          </cell>
          <cell r="DU74">
            <v>1042194.2564102568</v>
          </cell>
          <cell r="DV74">
            <v>1045731.8461538465</v>
          </cell>
          <cell r="DW74">
            <v>1240593.6307692309</v>
          </cell>
          <cell r="DX74">
            <v>1564959.7025641028</v>
          </cell>
          <cell r="DY74">
            <v>1446130.6153846148</v>
          </cell>
          <cell r="DZ74">
            <v>1326404.9743589743</v>
          </cell>
          <cell r="EA74">
            <v>1790091.1282051285</v>
          </cell>
          <cell r="EB74">
            <v>1582101.1487179478</v>
          </cell>
          <cell r="EC74">
            <v>1926481.2102564108</v>
          </cell>
          <cell r="ED74">
            <v>1493562.1538461545</v>
          </cell>
          <cell r="EE74">
            <v>1345717.6923076927</v>
          </cell>
          <cell r="EF74">
            <v>1237889.5589743592</v>
          </cell>
          <cell r="EG74">
            <v>1426480.9487179483</v>
          </cell>
          <cell r="EH74">
            <v>1237575.0307692308</v>
          </cell>
          <cell r="EI74">
            <v>1145455.3846153847</v>
          </cell>
          <cell r="EJ74">
            <v>1645864.871794872</v>
          </cell>
          <cell r="EK74">
            <v>1377925.6410256415</v>
          </cell>
          <cell r="EL74">
            <v>1665479.9846153851</v>
          </cell>
          <cell r="EM74">
            <v>1444362.0666666669</v>
          </cell>
          <cell r="EN74">
            <v>737653.03589743597</v>
          </cell>
          <cell r="EO74">
            <v>2573236.7076923084</v>
          </cell>
          <cell r="EP74">
            <v>1933127.4051282057</v>
          </cell>
          <cell r="EQ74">
            <v>1617957.0564102568</v>
          </cell>
        </row>
        <row r="75">
          <cell r="V75" t="str">
            <v>Wk End Stock</v>
          </cell>
          <cell r="AO75">
            <v>1365270.6547008527</v>
          </cell>
          <cell r="AP75">
            <v>1737751.5247863261</v>
          </cell>
          <cell r="AQ75">
            <v>1208489.4632478631</v>
          </cell>
          <cell r="AR75">
            <v>1039166.8333333333</v>
          </cell>
          <cell r="AS75">
            <v>1447849.7933760688</v>
          </cell>
          <cell r="AT75">
            <v>1360652.4376068385</v>
          </cell>
          <cell r="AU75">
            <v>851736.94871794863</v>
          </cell>
          <cell r="AV75">
            <v>760360.34358974395</v>
          </cell>
          <cell r="AW75">
            <v>1272151.324786325</v>
          </cell>
          <cell r="AX75">
            <v>1028728.2542735038</v>
          </cell>
          <cell r="AY75">
            <v>928518.32350427343</v>
          </cell>
          <cell r="AZ75">
            <v>1367633.9910256418</v>
          </cell>
          <cell r="BA75">
            <v>1837057.6504273498</v>
          </cell>
          <cell r="BB75">
            <v>1878551.8004273507</v>
          </cell>
          <cell r="BC75">
            <v>2001686.6888888872</v>
          </cell>
          <cell r="BD75">
            <v>2233638.923076923</v>
          </cell>
          <cell r="BE75">
            <v>2303925.102564102</v>
          </cell>
          <cell r="BF75">
            <v>1910533.5547008549</v>
          </cell>
          <cell r="BG75">
            <v>2028921.961538461</v>
          </cell>
          <cell r="BH75">
            <v>1901375.8068376058</v>
          </cell>
          <cell r="BI75">
            <v>2253451.8572649565</v>
          </cell>
          <cell r="BJ75">
            <v>2155672.8598290631</v>
          </cell>
          <cell r="BK75">
            <v>2004818.3692307693</v>
          </cell>
          <cell r="BL75">
            <v>2230972.3102564109</v>
          </cell>
          <cell r="BM75">
            <v>2179773.8042735066</v>
          </cell>
          <cell r="BN75">
            <v>2171694.00769231</v>
          </cell>
          <cell r="BO75">
            <v>1500078.31094017</v>
          </cell>
          <cell r="BP75">
            <v>1175064.4974358971</v>
          </cell>
          <cell r="BQ75">
            <v>1541820.241880341</v>
          </cell>
          <cell r="BR75">
            <v>1688530.2658119656</v>
          </cell>
          <cell r="BS75">
            <v>1593728.2965811968</v>
          </cell>
          <cell r="BT75">
            <v>1770647.3666666676</v>
          </cell>
          <cell r="BU75">
            <v>1796473.9717948709</v>
          </cell>
          <cell r="BV75">
            <v>1868474.5957264942</v>
          </cell>
          <cell r="BW75">
            <v>1670037.7611111111</v>
          </cell>
          <cell r="BX75">
            <v>1585729.8410256414</v>
          </cell>
          <cell r="BY75">
            <v>1653988.3452991471</v>
          </cell>
          <cell r="BZ75">
            <v>1609975.1384615391</v>
          </cell>
          <cell r="CA75">
            <v>1656914.2777777789</v>
          </cell>
          <cell r="CB75">
            <v>1461558.3085470083</v>
          </cell>
          <cell r="CC75">
            <v>1603684.3888888881</v>
          </cell>
          <cell r="CD75">
            <v>1960638.7076923067</v>
          </cell>
          <cell r="CE75">
            <v>1693894.6897435891</v>
          </cell>
          <cell r="CF75">
            <v>1628338.3051282042</v>
          </cell>
          <cell r="CG75">
            <v>1968530.6923076911</v>
          </cell>
          <cell r="CH75">
            <v>2159935.557264958</v>
          </cell>
          <cell r="CI75">
            <v>2627740.1459829044</v>
          </cell>
          <cell r="CJ75">
            <v>2192737.6574358963</v>
          </cell>
          <cell r="CK75">
            <v>1820143.5924786304</v>
          </cell>
          <cell r="CL75">
            <v>1694222.9394871795</v>
          </cell>
          <cell r="CM75">
            <v>1475521.9849572622</v>
          </cell>
          <cell r="DB75">
            <v>1652955.897435897</v>
          </cell>
          <cell r="DC75">
            <v>1448829.914529914</v>
          </cell>
          <cell r="DD75">
            <v>1497243.6752136743</v>
          </cell>
          <cell r="DE75">
            <v>1591426.6666666665</v>
          </cell>
          <cell r="DF75">
            <v>1193327.4358974355</v>
          </cell>
          <cell r="DG75">
            <v>1417043.3333333326</v>
          </cell>
          <cell r="DH75">
            <v>1280296.3247863243</v>
          </cell>
          <cell r="DI75">
            <v>1373626.735042735</v>
          </cell>
          <cell r="DJ75">
            <v>1307301.3504273503</v>
          </cell>
          <cell r="DK75">
            <v>1504291.606837607</v>
          </cell>
          <cell r="DL75">
            <v>1339053.8119658113</v>
          </cell>
          <cell r="DM75">
            <v>1578294.5811965815</v>
          </cell>
          <cell r="DN75">
            <v>1523731.1965811958</v>
          </cell>
          <cell r="DO75">
            <v>1286458.8034188044</v>
          </cell>
          <cell r="DP75">
            <v>1033798.2905982911</v>
          </cell>
          <cell r="DQ75">
            <v>1131204.4444444452</v>
          </cell>
          <cell r="DR75">
            <v>1177163.1111111124</v>
          </cell>
          <cell r="DS75">
            <v>1213219.9316239317</v>
          </cell>
          <cell r="DT75">
            <v>1216110.3418803422</v>
          </cell>
          <cell r="DU75">
            <v>1008131.9829059822</v>
          </cell>
          <cell r="DV75">
            <v>1089916.547008547</v>
          </cell>
          <cell r="DW75">
            <v>1016060.8649572649</v>
          </cell>
          <cell r="DX75">
            <v>1390845.7777777785</v>
          </cell>
          <cell r="DY75">
            <v>1353844.9059829055</v>
          </cell>
          <cell r="DZ75">
            <v>1557367.1111111108</v>
          </cell>
          <cell r="EA75">
            <v>1287035.726495727</v>
          </cell>
          <cell r="EB75">
            <v>1737827.911111112</v>
          </cell>
          <cell r="EC75">
            <v>1631841.572649572</v>
          </cell>
          <cell r="ED75">
            <v>1478750.1880341885</v>
          </cell>
          <cell r="EE75">
            <v>1495551.4700854702</v>
          </cell>
          <cell r="EF75">
            <v>1421782.4239316238</v>
          </cell>
          <cell r="EG75">
            <v>1348978.9111111118</v>
          </cell>
          <cell r="EH75">
            <v>1314379.5213675215</v>
          </cell>
          <cell r="EI75">
            <v>1179386.700854701</v>
          </cell>
          <cell r="EJ75">
            <v>1221327.213675214</v>
          </cell>
          <cell r="EK75">
            <v>1231675.418803419</v>
          </cell>
          <cell r="EL75">
            <v>1360880.5623931629</v>
          </cell>
          <cell r="EM75">
            <v>1208106.7008547015</v>
          </cell>
          <cell r="EN75">
            <v>1310819.9897435899</v>
          </cell>
          <cell r="EO75">
            <v>1751447.8974358977</v>
          </cell>
          <cell r="EP75">
            <v>1367825.1076923078</v>
          </cell>
          <cell r="EQ75">
            <v>1458550.615384616</v>
          </cell>
        </row>
        <row r="76">
          <cell r="V76" t="str">
            <v>Pri Sales</v>
          </cell>
          <cell r="DB76">
            <v>187548.717948718</v>
          </cell>
          <cell r="DC76">
            <v>149637.77777777784</v>
          </cell>
          <cell r="DD76">
            <v>180425.47008547006</v>
          </cell>
          <cell r="DE76">
            <v>364512.82051282062</v>
          </cell>
          <cell r="DF76">
            <v>194548.80341880338</v>
          </cell>
          <cell r="DG76">
            <v>275904.52991452982</v>
          </cell>
          <cell r="DH76">
            <v>178789.82905982906</v>
          </cell>
          <cell r="DI76">
            <v>204855.81196581211</v>
          </cell>
          <cell r="DJ76">
            <v>154850.08547008556</v>
          </cell>
          <cell r="DK76">
            <v>121281.88034188026</v>
          </cell>
          <cell r="DL76">
            <v>276334.52991453005</v>
          </cell>
          <cell r="DM76">
            <v>206510.25641025644</v>
          </cell>
          <cell r="DN76">
            <v>146121.8803418804</v>
          </cell>
          <cell r="DO76">
            <v>144594.52991452985</v>
          </cell>
          <cell r="DP76">
            <v>177807.17948717956</v>
          </cell>
          <cell r="DQ76">
            <v>161164.95726495725</v>
          </cell>
          <cell r="DR76">
            <v>85564.700854700859</v>
          </cell>
          <cell r="DS76">
            <v>143718.80341880338</v>
          </cell>
          <cell r="DT76">
            <v>167940</v>
          </cell>
          <cell r="DU76">
            <v>113617.35042735038</v>
          </cell>
          <cell r="DV76">
            <v>258820.68376068369</v>
          </cell>
          <cell r="DW76">
            <v>123986.58119658119</v>
          </cell>
          <cell r="DX76">
            <v>203936.58119658119</v>
          </cell>
          <cell r="DY76">
            <v>202828.11965811963</v>
          </cell>
          <cell r="DZ76">
            <v>222612.30769230778</v>
          </cell>
          <cell r="EA76">
            <v>250536.15384615396</v>
          </cell>
          <cell r="EB76">
            <v>294205.04273504269</v>
          </cell>
          <cell r="EC76">
            <v>380920.17094017076</v>
          </cell>
          <cell r="ED76">
            <v>271254.87179487169</v>
          </cell>
          <cell r="EE76">
            <v>255779.48717948719</v>
          </cell>
          <cell r="EF76">
            <v>243606.75213675207</v>
          </cell>
          <cell r="EG76">
            <v>218205.21367521351</v>
          </cell>
          <cell r="EH76">
            <v>196990.85470085475</v>
          </cell>
          <cell r="EI76">
            <v>181198.11965811951</v>
          </cell>
          <cell r="EJ76">
            <v>307862.73504273489</v>
          </cell>
          <cell r="EK76">
            <v>297392.73504273506</v>
          </cell>
          <cell r="EL76">
            <v>317485.8974358975</v>
          </cell>
          <cell r="EM76">
            <v>201204.01709401706</v>
          </cell>
          <cell r="EN76">
            <v>147403.58974358972</v>
          </cell>
          <cell r="EO76">
            <v>276081.3675213675</v>
          </cell>
          <cell r="EP76">
            <v>278610.3418803417</v>
          </cell>
          <cell r="EQ76">
            <v>245126.4957264956</v>
          </cell>
        </row>
        <row r="77">
          <cell r="V77" t="str">
            <v>Sec Sales</v>
          </cell>
          <cell r="DB77">
            <v>147612.56410256409</v>
          </cell>
          <cell r="DC77">
            <v>212910.42735042732</v>
          </cell>
          <cell r="DD77">
            <v>222716.70940170938</v>
          </cell>
          <cell r="DE77">
            <v>277972.13675213646</v>
          </cell>
          <cell r="DF77">
            <v>237738.9316239316</v>
          </cell>
          <cell r="DG77">
            <v>247851.36752136759</v>
          </cell>
          <cell r="DH77">
            <v>171667.94871794875</v>
          </cell>
          <cell r="DI77">
            <v>220259.24786324785</v>
          </cell>
          <cell r="DJ77">
            <v>160920</v>
          </cell>
          <cell r="DK77">
            <v>121235.55555555547</v>
          </cell>
          <cell r="DL77">
            <v>247359.65811965812</v>
          </cell>
          <cell r="DM77">
            <v>165849.61538461535</v>
          </cell>
          <cell r="DN77">
            <v>186525.9401709403</v>
          </cell>
          <cell r="DO77">
            <v>191864.18803418789</v>
          </cell>
          <cell r="DP77">
            <v>176141.02564102557</v>
          </cell>
          <cell r="DQ77">
            <v>147850.08547008544</v>
          </cell>
          <cell r="DR77">
            <v>110607.43589743586</v>
          </cell>
          <cell r="DS77">
            <v>160098.41025641031</v>
          </cell>
          <cell r="DT77">
            <v>139519.87179487172</v>
          </cell>
          <cell r="DU77">
            <v>149467.00854700842</v>
          </cell>
          <cell r="DV77">
            <v>207484.78632478631</v>
          </cell>
          <cell r="DW77">
            <v>150988.05726495723</v>
          </cell>
          <cell r="DX77">
            <v>203275.7888888889</v>
          </cell>
          <cell r="DY77">
            <v>206975.81196581211</v>
          </cell>
          <cell r="DZ77">
            <v>220037.05128205122</v>
          </cell>
          <cell r="EA77">
            <v>266868.29059829074</v>
          </cell>
          <cell r="EB77">
            <v>286882.02564102574</v>
          </cell>
          <cell r="EC77">
            <v>250435.18803418806</v>
          </cell>
          <cell r="ED77">
            <v>264031.09999999998</v>
          </cell>
          <cell r="EE77">
            <v>248619.52991452985</v>
          </cell>
          <cell r="EF77">
            <v>230737.09401709386</v>
          </cell>
          <cell r="EG77">
            <v>215860.23931623902</v>
          </cell>
          <cell r="EH77">
            <v>194185.94017094004</v>
          </cell>
          <cell r="EI77">
            <v>186845.35042735035</v>
          </cell>
          <cell r="EJ77">
            <v>286401.70940170914</v>
          </cell>
          <cell r="EK77">
            <v>272731.11111111095</v>
          </cell>
          <cell r="EL77">
            <v>315440.82905982889</v>
          </cell>
          <cell r="EM77">
            <v>252007.75384615376</v>
          </cell>
          <cell r="EN77">
            <v>170746.76923076902</v>
          </cell>
          <cell r="EO77">
            <v>276943.17948717932</v>
          </cell>
          <cell r="EP77">
            <v>292177.65811965795</v>
          </cell>
          <cell r="EQ77">
            <v>237443.73760683736</v>
          </cell>
        </row>
        <row r="78">
          <cell r="V78" t="str">
            <v>Wk End Stock</v>
          </cell>
          <cell r="DB78">
            <v>360648.20512820472</v>
          </cell>
          <cell r="DC78">
            <v>293820.9401709403</v>
          </cell>
          <cell r="DD78">
            <v>249381.92307692315</v>
          </cell>
          <cell r="DE78">
            <v>342878.41880341858</v>
          </cell>
          <cell r="DF78">
            <v>297836.06837606826</v>
          </cell>
          <cell r="DG78">
            <v>327279.40170940163</v>
          </cell>
          <cell r="DH78">
            <v>326376.62393162365</v>
          </cell>
          <cell r="DI78">
            <v>319631.05128205131</v>
          </cell>
          <cell r="DJ78">
            <v>305992.24786324811</v>
          </cell>
          <cell r="DK78">
            <v>305199.17094017065</v>
          </cell>
          <cell r="DL78">
            <v>329556.77777777769</v>
          </cell>
          <cell r="DM78">
            <v>373055.1965811968</v>
          </cell>
          <cell r="DN78">
            <v>344958.85470085428</v>
          </cell>
          <cell r="DO78">
            <v>275402.24786324776</v>
          </cell>
          <cell r="DP78">
            <v>278842.16239316238</v>
          </cell>
          <cell r="DQ78">
            <v>306728.7692307689</v>
          </cell>
          <cell r="DR78">
            <v>268094.72649572662</v>
          </cell>
          <cell r="DS78">
            <v>256619.82051282059</v>
          </cell>
          <cell r="DT78">
            <v>288835.20512820513</v>
          </cell>
          <cell r="DU78">
            <v>252292.85470085469</v>
          </cell>
          <cell r="DV78">
            <v>304622.85470085463</v>
          </cell>
          <cell r="DW78">
            <v>280081.20769230783</v>
          </cell>
          <cell r="DX78">
            <v>281786.70085470099</v>
          </cell>
          <cell r="DY78">
            <v>279043.28205128206</v>
          </cell>
          <cell r="DZ78">
            <v>280016.14529914514</v>
          </cell>
          <cell r="EA78">
            <v>270966.4444444445</v>
          </cell>
          <cell r="EB78">
            <v>268486.98290598288</v>
          </cell>
          <cell r="EC78">
            <v>394957.17948717909</v>
          </cell>
          <cell r="ED78">
            <v>420040.95128205098</v>
          </cell>
          <cell r="EE78">
            <v>425673.05982905999</v>
          </cell>
          <cell r="EF78">
            <v>432642.71794871759</v>
          </cell>
          <cell r="EG78">
            <v>437941.88034188026</v>
          </cell>
          <cell r="EH78">
            <v>440847.22222222236</v>
          </cell>
          <cell r="EI78">
            <v>432558.9658119657</v>
          </cell>
          <cell r="EJ78">
            <v>463771.52991452988</v>
          </cell>
          <cell r="EK78">
            <v>484845.29059829062</v>
          </cell>
          <cell r="EL78">
            <v>492412.32478632475</v>
          </cell>
          <cell r="EM78">
            <v>523929.97692307684</v>
          </cell>
          <cell r="EN78">
            <v>450329.70341880363</v>
          </cell>
          <cell r="EO78">
            <v>445360.28461538476</v>
          </cell>
          <cell r="EP78">
            <v>450928.26752136735</v>
          </cell>
          <cell r="EQ78">
            <v>459214.61538461543</v>
          </cell>
        </row>
        <row r="79">
          <cell r="V79" t="str">
            <v>Pri Sales</v>
          </cell>
          <cell r="DD79">
            <v>0</v>
          </cell>
          <cell r="DE79">
            <v>125589.44700854701</v>
          </cell>
          <cell r="DF79">
            <v>1090295.2726495727</v>
          </cell>
          <cell r="DG79">
            <v>754254.62905982928</v>
          </cell>
          <cell r="DH79">
            <v>399135.82222222234</v>
          </cell>
          <cell r="DI79">
            <v>342394.32478632481</v>
          </cell>
          <cell r="DJ79">
            <v>264819.32051282056</v>
          </cell>
          <cell r="DK79">
            <v>380008.55982906016</v>
          </cell>
          <cell r="DL79">
            <v>440361.9547008549</v>
          </cell>
          <cell r="DM79">
            <v>709768.03461538441</v>
          </cell>
          <cell r="DN79">
            <v>414013.56752136769</v>
          </cell>
          <cell r="DO79">
            <v>275346.40085470083</v>
          </cell>
          <cell r="DP79">
            <v>414613.66752136755</v>
          </cell>
          <cell r="DQ79">
            <v>471636.71623931639</v>
          </cell>
          <cell r="DR79">
            <v>590551.23504273489</v>
          </cell>
          <cell r="DS79">
            <v>442438.30341880349</v>
          </cell>
          <cell r="DT79">
            <v>411879.69059829053</v>
          </cell>
          <cell r="DU79">
            <v>282939.30854700867</v>
          </cell>
          <cell r="DV79">
            <v>212723.76324786321</v>
          </cell>
          <cell r="DW79">
            <v>220904.42649572657</v>
          </cell>
          <cell r="DX79">
            <v>169039.12393162397</v>
          </cell>
          <cell r="DY79">
            <v>196962.6581196581</v>
          </cell>
          <cell r="DZ79">
            <v>421506.58290598314</v>
          </cell>
          <cell r="EA79">
            <v>282565.51709401701</v>
          </cell>
          <cell r="EB79">
            <v>315183.53931623948</v>
          </cell>
          <cell r="EC79">
            <v>191297.91709401706</v>
          </cell>
          <cell r="ED79">
            <v>132134.14700854701</v>
          </cell>
          <cell r="EE79">
            <v>188033.89829059833</v>
          </cell>
          <cell r="EF79">
            <v>125287.73931623931</v>
          </cell>
          <cell r="EG79">
            <v>257515.90256410261</v>
          </cell>
          <cell r="EH79">
            <v>421672.69188034185</v>
          </cell>
          <cell r="EI79">
            <v>178174.57435897438</v>
          </cell>
          <cell r="EJ79">
            <v>138519.94658119656</v>
          </cell>
          <cell r="EK79">
            <v>256116.33846153843</v>
          </cell>
          <cell r="EL79">
            <v>184766.54017094019</v>
          </cell>
          <cell r="EM79">
            <v>129302.64316239319</v>
          </cell>
          <cell r="EN79">
            <v>102032.98632478632</v>
          </cell>
          <cell r="EO79">
            <v>193089.30854700855</v>
          </cell>
          <cell r="EP79">
            <v>171872.33076923079</v>
          </cell>
          <cell r="EQ79">
            <v>151971.8615384615</v>
          </cell>
        </row>
        <row r="80">
          <cell r="V80" t="str">
            <v>Sec Sales</v>
          </cell>
          <cell r="DD80">
            <v>0</v>
          </cell>
          <cell r="DE80">
            <v>19033.11965811966</v>
          </cell>
          <cell r="DF80">
            <v>545971.7495726496</v>
          </cell>
          <cell r="DG80">
            <v>691070.6675213679</v>
          </cell>
          <cell r="DH80">
            <v>322669.37735042721</v>
          </cell>
          <cell r="DI80">
            <v>327596.36709401698</v>
          </cell>
          <cell r="DJ80">
            <v>348038.81196581171</v>
          </cell>
          <cell r="DK80">
            <v>377381.81811965792</v>
          </cell>
          <cell r="DL80">
            <v>399117.52863247838</v>
          </cell>
          <cell r="DM80">
            <v>439471.78547008545</v>
          </cell>
          <cell r="DN80">
            <v>456648.17111111106</v>
          </cell>
          <cell r="DO80">
            <v>423230.95213675196</v>
          </cell>
          <cell r="DP80">
            <v>355347.67991452978</v>
          </cell>
          <cell r="DQ80">
            <v>462326.05162393127</v>
          </cell>
          <cell r="DR80">
            <v>445135.28529914515</v>
          </cell>
          <cell r="DS80">
            <v>514400.55367521336</v>
          </cell>
          <cell r="DT80">
            <v>452522.57136752119</v>
          </cell>
          <cell r="DU80">
            <v>421364.65</v>
          </cell>
          <cell r="DV80">
            <v>254127.62478632477</v>
          </cell>
          <cell r="DW80">
            <v>308042.96299145295</v>
          </cell>
          <cell r="DX80">
            <v>273656.96829059831</v>
          </cell>
          <cell r="DY80">
            <v>253454.69581196562</v>
          </cell>
          <cell r="DZ80">
            <v>312955.26256410254</v>
          </cell>
          <cell r="EA80">
            <v>355472.72495726479</v>
          </cell>
          <cell r="EB80">
            <v>339665.82633333327</v>
          </cell>
          <cell r="EC80">
            <v>207841.33682905982</v>
          </cell>
          <cell r="ED80">
            <v>209168.87405982908</v>
          </cell>
          <cell r="EE80">
            <v>193038.66709401709</v>
          </cell>
          <cell r="EF80">
            <v>191380.66367521367</v>
          </cell>
          <cell r="EG80">
            <v>255147.18589743585</v>
          </cell>
          <cell r="EH80">
            <v>212371.33290598291</v>
          </cell>
          <cell r="EI80">
            <v>260758.61700854689</v>
          </cell>
          <cell r="EJ80">
            <v>343788.34572649561</v>
          </cell>
          <cell r="EK80">
            <v>228865.58133333328</v>
          </cell>
          <cell r="EL80">
            <v>201189.27775213675</v>
          </cell>
          <cell r="EM80">
            <v>183374.64412820514</v>
          </cell>
          <cell r="EN80">
            <v>138387.9103333333</v>
          </cell>
          <cell r="EO80">
            <v>191307.76659829053</v>
          </cell>
          <cell r="EP80">
            <v>179980.25640170946</v>
          </cell>
          <cell r="EQ80">
            <v>156794.35557264957</v>
          </cell>
        </row>
        <row r="81">
          <cell r="V81" t="str">
            <v>Wk End Stock</v>
          </cell>
          <cell r="DD81">
            <v>0</v>
          </cell>
          <cell r="DE81">
            <v>106556.32735042735</v>
          </cell>
          <cell r="DF81">
            <v>653408.26068376075</v>
          </cell>
          <cell r="DG81">
            <v>757320.51709401782</v>
          </cell>
          <cell r="DH81">
            <v>841573.63290598325</v>
          </cell>
          <cell r="DI81">
            <v>864242.89145299187</v>
          </cell>
          <cell r="DJ81">
            <v>797031.14871794917</v>
          </cell>
          <cell r="DK81">
            <v>818536.14470085513</v>
          </cell>
          <cell r="DL81">
            <v>839815.64341880323</v>
          </cell>
          <cell r="DM81">
            <v>1179154.431025641</v>
          </cell>
          <cell r="DN81">
            <v>1165459.0358119665</v>
          </cell>
          <cell r="DO81">
            <v>994827.73692307761</v>
          </cell>
          <cell r="DP81">
            <v>1052639.181794872</v>
          </cell>
          <cell r="DQ81">
            <v>1087566.372649573</v>
          </cell>
          <cell r="DR81">
            <v>1213405.9505982904</v>
          </cell>
          <cell r="DS81">
            <v>1177939.143931624</v>
          </cell>
          <cell r="DT81">
            <v>1145444.1947863251</v>
          </cell>
          <cell r="DU81">
            <v>975098.80974359042</v>
          </cell>
          <cell r="DV81">
            <v>917574.93880341901</v>
          </cell>
          <cell r="DW81">
            <v>822380.31085470133</v>
          </cell>
          <cell r="DX81">
            <v>722768.24</v>
          </cell>
          <cell r="DY81">
            <v>681799.33564102568</v>
          </cell>
          <cell r="DZ81">
            <v>796835.31581196585</v>
          </cell>
          <cell r="EA81">
            <v>720113.60666666704</v>
          </cell>
          <cell r="EB81">
            <v>695001.93930769234</v>
          </cell>
          <cell r="EC81">
            <v>659122.17683760682</v>
          </cell>
          <cell r="ED81">
            <v>636737.8053418803</v>
          </cell>
          <cell r="EE81">
            <v>636712.89893162367</v>
          </cell>
          <cell r="EF81">
            <v>579824.28397435881</v>
          </cell>
          <cell r="EG81">
            <v>585932.26987179485</v>
          </cell>
          <cell r="EH81">
            <v>792977.8288461538</v>
          </cell>
          <cell r="EI81">
            <v>716049.71696581191</v>
          </cell>
          <cell r="EJ81">
            <v>535156.83491452993</v>
          </cell>
          <cell r="EK81">
            <v>567258.84161538456</v>
          </cell>
          <cell r="EL81">
            <v>556716.6625811964</v>
          </cell>
          <cell r="EM81">
            <v>438746.39623076911</v>
          </cell>
          <cell r="EN81">
            <v>446953.77692307695</v>
          </cell>
          <cell r="EO81">
            <v>446570.67271794879</v>
          </cell>
          <cell r="EP81">
            <v>439346.36674358964</v>
          </cell>
          <cell r="EQ81">
            <v>437797.08552991436</v>
          </cell>
        </row>
        <row r="82">
          <cell r="V82" t="str">
            <v>Pri Sales</v>
          </cell>
          <cell r="AO82">
            <v>867017.93162393151</v>
          </cell>
          <cell r="AP82">
            <v>1100128.1282051278</v>
          </cell>
          <cell r="AQ82">
            <v>990634.09401709423</v>
          </cell>
          <cell r="AR82">
            <v>1240039.9470085457</v>
          </cell>
          <cell r="AS82">
            <v>1456977.051282052</v>
          </cell>
          <cell r="AT82">
            <v>788109.2564102558</v>
          </cell>
          <cell r="AU82">
            <v>242008.73504273512</v>
          </cell>
          <cell r="AV82">
            <v>883346.35897435888</v>
          </cell>
          <cell r="AW82">
            <v>1564385.1025641006</v>
          </cell>
          <cell r="AX82">
            <v>1477307.0170940158</v>
          </cell>
          <cell r="AY82">
            <v>1198911.7863247867</v>
          </cell>
          <cell r="AZ82">
            <v>1432638.1914529924</v>
          </cell>
          <cell r="BA82">
            <v>1011557.5641025631</v>
          </cell>
          <cell r="BB82">
            <v>1182314.8188034175</v>
          </cell>
          <cell r="BC82">
            <v>2027202.1623931609</v>
          </cell>
          <cell r="BD82">
            <v>1822517.74230769</v>
          </cell>
          <cell r="BE82">
            <v>1494309.8923076917</v>
          </cell>
          <cell r="BF82">
            <v>1517234.0341880331</v>
          </cell>
          <cell r="BG82">
            <v>595656.98290598323</v>
          </cell>
          <cell r="BH82">
            <v>1010531.1692307683</v>
          </cell>
          <cell r="BI82">
            <v>1476196.8170940143</v>
          </cell>
          <cell r="BJ82">
            <v>1560273.4188034164</v>
          </cell>
          <cell r="BK82">
            <v>897980.05470085528</v>
          </cell>
          <cell r="BL82">
            <v>918058.83247863222</v>
          </cell>
          <cell r="BM82">
            <v>1556417.9717948691</v>
          </cell>
          <cell r="BN82">
            <v>763779.09914529847</v>
          </cell>
          <cell r="BO82">
            <v>929381.72649572603</v>
          </cell>
          <cell r="BP82">
            <v>859448.39316239243</v>
          </cell>
          <cell r="BQ82">
            <v>1221621.8051282044</v>
          </cell>
          <cell r="BR82">
            <v>1176477.3128205112</v>
          </cell>
          <cell r="BS82">
            <v>1336433.1555555554</v>
          </cell>
          <cell r="BT82">
            <v>1468814.1247863248</v>
          </cell>
          <cell r="BU82">
            <v>1081270.3094017084</v>
          </cell>
          <cell r="BV82">
            <v>1683653.6974358952</v>
          </cell>
          <cell r="BW82">
            <v>1286164.5316239295</v>
          </cell>
          <cell r="BX82">
            <v>1320572.8307692292</v>
          </cell>
          <cell r="BY82">
            <v>3500568.6846153829</v>
          </cell>
          <cell r="BZ82">
            <v>2322771.3854700844</v>
          </cell>
          <cell r="CA82">
            <v>1642637.254700854</v>
          </cell>
          <cell r="CB82">
            <v>910300.46752136748</v>
          </cell>
          <cell r="CC82">
            <v>1220312.0991452981</v>
          </cell>
          <cell r="CD82">
            <v>1507575.9675213662</v>
          </cell>
          <cell r="CE82">
            <v>1216470.1632478628</v>
          </cell>
          <cell r="CF82">
            <v>1616276.6683760684</v>
          </cell>
          <cell r="CG82">
            <v>1031017.0752136749</v>
          </cell>
          <cell r="CH82">
            <v>1214840.5863247861</v>
          </cell>
          <cell r="CI82">
            <v>1186278.0307692301</v>
          </cell>
          <cell r="CJ82">
            <v>1807948.6529914523</v>
          </cell>
          <cell r="CK82">
            <v>1700591.8239316219</v>
          </cell>
          <cell r="CL82">
            <v>1215451.6811965811</v>
          </cell>
          <cell r="CM82">
            <v>992291.72393162246</v>
          </cell>
          <cell r="CN82">
            <v>1626753.0709401695</v>
          </cell>
          <cell r="CO82">
            <v>826970.0965811956</v>
          </cell>
          <cell r="CP82">
            <v>851974.562393161</v>
          </cell>
          <cell r="CQ82">
            <v>1731295.3615384593</v>
          </cell>
          <cell r="CR82">
            <v>1668527.188888886</v>
          </cell>
          <cell r="CS82">
            <v>503505.07264957274</v>
          </cell>
          <cell r="CT82">
            <v>830426.77692307625</v>
          </cell>
          <cell r="CU82">
            <v>1255316.8282051259</v>
          </cell>
          <cell r="CV82">
            <v>1208249.494017093</v>
          </cell>
          <cell r="CW82">
            <v>1737375.2555555541</v>
          </cell>
          <cell r="CX82">
            <v>1632109.9598290562</v>
          </cell>
          <cell r="CY82">
            <v>1369976.4726495713</v>
          </cell>
          <cell r="CZ82">
            <v>1399832.1735042718</v>
          </cell>
          <cell r="DA82">
            <v>1224296.2324786317</v>
          </cell>
          <cell r="DB82">
            <v>1115087.051282051</v>
          </cell>
          <cell r="DC82">
            <v>1250856.1205128192</v>
          </cell>
          <cell r="DD82">
            <v>1001060.6136752121</v>
          </cell>
          <cell r="DE82">
            <v>1150612.3367521344</v>
          </cell>
          <cell r="DF82">
            <v>1221773.9914529903</v>
          </cell>
          <cell r="DG82">
            <v>1732591.6957264952</v>
          </cell>
          <cell r="DH82">
            <v>1341828.86153846</v>
          </cell>
          <cell r="DI82">
            <v>1668699.1487179478</v>
          </cell>
          <cell r="DJ82">
            <v>650772.73076923122</v>
          </cell>
          <cell r="DK82">
            <v>1046224.7931623921</v>
          </cell>
          <cell r="DL82">
            <v>1309094.1286324775</v>
          </cell>
          <cell r="DM82">
            <v>1592475.0179487157</v>
          </cell>
          <cell r="DN82">
            <v>1487741.0709401676</v>
          </cell>
          <cell r="DO82">
            <v>773802.8888888869</v>
          </cell>
          <cell r="DP82">
            <v>1059210.6777777758</v>
          </cell>
          <cell r="DQ82">
            <v>1172829.048717947</v>
          </cell>
          <cell r="DR82">
            <v>1119549.2649572638</v>
          </cell>
          <cell r="DS82">
            <v>1201365.3247863217</v>
          </cell>
          <cell r="DT82">
            <v>785934.05384615157</v>
          </cell>
          <cell r="DU82">
            <v>628286.44700854702</v>
          </cell>
          <cell r="DV82">
            <v>2232004.6222222205</v>
          </cell>
          <cell r="DW82">
            <v>1406859.4589743596</v>
          </cell>
          <cell r="DX82">
            <v>1873200.6982905963</v>
          </cell>
          <cell r="DY82">
            <v>1394943.0786324777</v>
          </cell>
          <cell r="DZ82">
            <v>1897840.1931623931</v>
          </cell>
          <cell r="EA82">
            <v>1488998.4273504263</v>
          </cell>
          <cell r="EB82">
            <v>1707521.1059829046</v>
          </cell>
          <cell r="EC82">
            <v>1613066.8008546992</v>
          </cell>
          <cell r="ED82">
            <v>1601103.3425213648</v>
          </cell>
          <cell r="EE82">
            <v>1217581.6102564114</v>
          </cell>
          <cell r="EF82">
            <v>1448952.6746495711</v>
          </cell>
          <cell r="EG82">
            <v>1457584.4114017093</v>
          </cell>
          <cell r="EH82">
            <v>1500966.9350427347</v>
          </cell>
          <cell r="EI82">
            <v>983925</v>
          </cell>
          <cell r="EJ82">
            <v>1018264.1188034192</v>
          </cell>
          <cell r="EK82">
            <v>1573194.5222222209</v>
          </cell>
          <cell r="EL82">
            <v>1441370.741880341</v>
          </cell>
          <cell r="EM82">
            <v>875169.50256410218</v>
          </cell>
          <cell r="EN82">
            <v>787310.18376068375</v>
          </cell>
          <cell r="EO82">
            <v>1364389.2010769225</v>
          </cell>
          <cell r="EP82">
            <v>1132715.1179487177</v>
          </cell>
          <cell r="EQ82">
            <v>2165976.2726495713</v>
          </cell>
        </row>
        <row r="83">
          <cell r="V83" t="str">
            <v>Sec Sales</v>
          </cell>
          <cell r="AO83">
            <v>924224.08769230708</v>
          </cell>
          <cell r="AP83">
            <v>1021695.9294017089</v>
          </cell>
          <cell r="AQ83">
            <v>1087741.6128205124</v>
          </cell>
          <cell r="AR83">
            <v>1234984.6401709416</v>
          </cell>
          <cell r="AS83">
            <v>1292969.0384615394</v>
          </cell>
          <cell r="AT83">
            <v>1036781.1892307687</v>
          </cell>
          <cell r="AU83">
            <v>251937.01709401686</v>
          </cell>
          <cell r="AV83">
            <v>716697.03572649474</v>
          </cell>
          <cell r="AW83">
            <v>1285907.7618803426</v>
          </cell>
          <cell r="AX83">
            <v>1235662.3427350414</v>
          </cell>
          <cell r="AY83">
            <v>1541520.9229230762</v>
          </cell>
          <cell r="AZ83">
            <v>1266948.9634188027</v>
          </cell>
          <cell r="BA83">
            <v>1232965.3205128168</v>
          </cell>
          <cell r="BB83">
            <v>1270226.3008546992</v>
          </cell>
          <cell r="BC83">
            <v>1819551.8863247875</v>
          </cell>
          <cell r="BD83">
            <v>1447196.9910256383</v>
          </cell>
          <cell r="BE83">
            <v>1391109.3280341839</v>
          </cell>
          <cell r="BF83">
            <v>1283875.7988034163</v>
          </cell>
          <cell r="BG83">
            <v>866403.01196580974</v>
          </cell>
          <cell r="BH83">
            <v>1154133.5095726456</v>
          </cell>
          <cell r="BI83">
            <v>1215502.0248717936</v>
          </cell>
          <cell r="BJ83">
            <v>1360213.0243589736</v>
          </cell>
          <cell r="BK83">
            <v>1352572.7550940176</v>
          </cell>
          <cell r="BL83">
            <v>1126895.1617435883</v>
          </cell>
          <cell r="BM83">
            <v>1362836.8221367493</v>
          </cell>
          <cell r="BN83">
            <v>1116770.6676923048</v>
          </cell>
          <cell r="BO83">
            <v>919555.08555555332</v>
          </cell>
          <cell r="BP83">
            <v>1244040.2054017093</v>
          </cell>
          <cell r="BQ83">
            <v>1316612.8225042713</v>
          </cell>
          <cell r="BR83">
            <v>1189826.7206837579</v>
          </cell>
          <cell r="BS83">
            <v>1381096.584615384</v>
          </cell>
          <cell r="BT83">
            <v>1408729.5986324803</v>
          </cell>
          <cell r="BU83">
            <v>1414894.6802564093</v>
          </cell>
          <cell r="BV83">
            <v>1662210.9718803421</v>
          </cell>
          <cell r="BW83">
            <v>1360714.5497435867</v>
          </cell>
          <cell r="BX83">
            <v>1546995.0395897436</v>
          </cell>
          <cell r="BY83">
            <v>2807042.7795555531</v>
          </cell>
          <cell r="BZ83">
            <v>2448603.8762393189</v>
          </cell>
          <cell r="CA83">
            <v>1679348.7508547027</v>
          </cell>
          <cell r="CB83">
            <v>1283679.3440854708</v>
          </cell>
          <cell r="CC83">
            <v>1185302.8227521388</v>
          </cell>
          <cell r="CD83">
            <v>1427941.0233504293</v>
          </cell>
          <cell r="CE83">
            <v>1158912.3421196567</v>
          </cell>
          <cell r="CF83">
            <v>1411321.3054700838</v>
          </cell>
          <cell r="CG83">
            <v>1205433.6511111113</v>
          </cell>
          <cell r="CH83">
            <v>1301596.6195726471</v>
          </cell>
          <cell r="CI83">
            <v>1153712.3923076906</v>
          </cell>
          <cell r="CJ83">
            <v>1497885.2313675196</v>
          </cell>
          <cell r="CK83">
            <v>1739569.2606837596</v>
          </cell>
          <cell r="CL83">
            <v>1370973.9052991443</v>
          </cell>
          <cell r="CM83">
            <v>1175043.3767521349</v>
          </cell>
          <cell r="CN83">
            <v>1351251.8872649579</v>
          </cell>
          <cell r="CO83">
            <v>1212379.8289743571</v>
          </cell>
          <cell r="CP83">
            <v>1154820.9743589722</v>
          </cell>
          <cell r="CQ83">
            <v>1507133.0852136733</v>
          </cell>
          <cell r="CR83">
            <v>1544870.6261538458</v>
          </cell>
          <cell r="CS83">
            <v>586654.87367521273</v>
          </cell>
          <cell r="CT83">
            <v>856476.53128204821</v>
          </cell>
          <cell r="CU83">
            <v>1345398.6282905985</v>
          </cell>
          <cell r="CV83">
            <v>1111542.7680341864</v>
          </cell>
          <cell r="CW83">
            <v>1614393.4431623942</v>
          </cell>
          <cell r="CX83">
            <v>1678401.5843589709</v>
          </cell>
          <cell r="CY83">
            <v>1396212.9108547014</v>
          </cell>
          <cell r="CZ83">
            <v>1221833.2476923058</v>
          </cell>
          <cell r="DA83">
            <v>1276170.9904273497</v>
          </cell>
          <cell r="DB83">
            <v>1028428.3767521332</v>
          </cell>
          <cell r="DC83">
            <v>1254123.4513675189</v>
          </cell>
          <cell r="DD83">
            <v>1236592.0370085456</v>
          </cell>
          <cell r="DE83">
            <v>1215168.1538461528</v>
          </cell>
          <cell r="DF83">
            <v>1338975.2980341867</v>
          </cell>
          <cell r="DG83">
            <v>1851602.5117094016</v>
          </cell>
          <cell r="DH83">
            <v>1286461.7988888877</v>
          </cell>
          <cell r="DI83">
            <v>1169869.5711965803</v>
          </cell>
          <cell r="DJ83">
            <v>1001351.3119658084</v>
          </cell>
          <cell r="DK83">
            <v>1265985.5198290574</v>
          </cell>
          <cell r="DL83">
            <v>1090963.3048717913</v>
          </cell>
          <cell r="DM83">
            <v>1574956.9941538482</v>
          </cell>
          <cell r="DN83">
            <v>1328176.9387350418</v>
          </cell>
          <cell r="DO83">
            <v>1171882.6210341861</v>
          </cell>
          <cell r="DP83">
            <v>1121254.5215555532</v>
          </cell>
          <cell r="DQ83">
            <v>1196461.9676239318</v>
          </cell>
          <cell r="DR83">
            <v>1281785.4014529909</v>
          </cell>
          <cell r="DS83">
            <v>1396692.1599829053</v>
          </cell>
          <cell r="DT83">
            <v>1250390.6166324774</v>
          </cell>
          <cell r="DU83">
            <v>936938.8219487149</v>
          </cell>
          <cell r="DV83">
            <v>1756330.8281709363</v>
          </cell>
          <cell r="DW83">
            <v>1411288.4433333306</v>
          </cell>
          <cell r="DX83">
            <v>1740326.4318803388</v>
          </cell>
          <cell r="DY83">
            <v>1513338.3147350417</v>
          </cell>
          <cell r="DZ83">
            <v>1619434.2584102557</v>
          </cell>
          <cell r="EA83">
            <v>1827055.1338119649</v>
          </cell>
          <cell r="EB83">
            <v>1625217.4644615382</v>
          </cell>
          <cell r="EC83">
            <v>1551020.6491282007</v>
          </cell>
          <cell r="ED83">
            <v>1388202.1625897414</v>
          </cell>
          <cell r="EE83">
            <v>1347565.6367093995</v>
          </cell>
          <cell r="EF83">
            <v>1274884.2071965784</v>
          </cell>
          <cell r="EG83">
            <v>1387176.4281623911</v>
          </cell>
          <cell r="EH83">
            <v>1267177.7050085454</v>
          </cell>
          <cell r="EI83">
            <v>1189203.618846152</v>
          </cell>
          <cell r="EJ83">
            <v>1276837.0969658096</v>
          </cell>
          <cell r="EK83">
            <v>1337190.641042734</v>
          </cell>
          <cell r="EL83">
            <v>1382034.3211538445</v>
          </cell>
          <cell r="EM83">
            <v>948578.298358973</v>
          </cell>
          <cell r="EN83">
            <v>897871.16813675163</v>
          </cell>
          <cell r="EO83">
            <v>1276779.6926324787</v>
          </cell>
          <cell r="EP83">
            <v>1184205.1380598277</v>
          </cell>
          <cell r="EQ83">
            <v>1623903.9931196556</v>
          </cell>
        </row>
        <row r="84">
          <cell r="V84" t="str">
            <v>Wk End Stock</v>
          </cell>
          <cell r="AO84">
            <v>1373572.9006837602</v>
          </cell>
          <cell r="AP84">
            <v>1795435.3704273498</v>
          </cell>
          <cell r="AQ84">
            <v>1302906.7789743596</v>
          </cell>
          <cell r="AR84">
            <v>1298595.2013675226</v>
          </cell>
          <cell r="AS84">
            <v>1632711.0182905989</v>
          </cell>
          <cell r="AT84">
            <v>1369415.4547008523</v>
          </cell>
          <cell r="AU84">
            <v>765821.78632478474</v>
          </cell>
          <cell r="AV84">
            <v>1564867.1870085474</v>
          </cell>
          <cell r="AW84">
            <v>2035741.8140170949</v>
          </cell>
          <cell r="AX84">
            <v>1723800.5388034179</v>
          </cell>
          <cell r="AY84">
            <v>2136106.6020512842</v>
          </cell>
          <cell r="AZ84">
            <v>2459222.6651282054</v>
          </cell>
          <cell r="BA84">
            <v>2407464.1454700846</v>
          </cell>
          <cell r="BB84">
            <v>2313030.3044444453</v>
          </cell>
          <cell r="BC84">
            <v>2591398.6608547019</v>
          </cell>
          <cell r="BD84">
            <v>2853406.2343589733</v>
          </cell>
          <cell r="BE84">
            <v>3005699.7010256378</v>
          </cell>
          <cell r="BF84">
            <v>3196967.1308546928</v>
          </cell>
          <cell r="BG84">
            <v>3077932.218461541</v>
          </cell>
          <cell r="BH84">
            <v>2835661.3225640967</v>
          </cell>
          <cell r="BI84">
            <v>3032736.1652136748</v>
          </cell>
          <cell r="BJ84">
            <v>3337514.5861538406</v>
          </cell>
          <cell r="BK84">
            <v>2865262.2588376044</v>
          </cell>
          <cell r="BL84">
            <v>2659979.8423931603</v>
          </cell>
          <cell r="BM84">
            <v>2862891.5258119702</v>
          </cell>
          <cell r="BN84">
            <v>2493848.6585470098</v>
          </cell>
          <cell r="BO84">
            <v>2521012.401196585</v>
          </cell>
          <cell r="BP84">
            <v>2187204.1080512838</v>
          </cell>
          <cell r="BQ84">
            <v>2186163.319897437</v>
          </cell>
          <cell r="BR84">
            <v>2193276.883076923</v>
          </cell>
          <cell r="BS84">
            <v>2180139.7745299116</v>
          </cell>
          <cell r="BT84">
            <v>2221610.2449572622</v>
          </cell>
          <cell r="BU84">
            <v>1908663.1364957253</v>
          </cell>
          <cell r="BV84">
            <v>1966446.9188888872</v>
          </cell>
          <cell r="BW84">
            <v>1890070.0123076895</v>
          </cell>
          <cell r="BX84">
            <v>1619198.0428034179</v>
          </cell>
          <cell r="BY84">
            <v>2428096.4350427333</v>
          </cell>
          <cell r="BZ84">
            <v>2534056.6852991451</v>
          </cell>
          <cell r="CA84">
            <v>2244129.513076921</v>
          </cell>
          <cell r="CB84">
            <v>1881284.8023247861</v>
          </cell>
          <cell r="CC84">
            <v>1939189.4735897414</v>
          </cell>
          <cell r="CD84">
            <v>2017164.6297264951</v>
          </cell>
          <cell r="CE84">
            <v>2053935.5482905956</v>
          </cell>
          <cell r="CF84">
            <v>2271481.744957265</v>
          </cell>
          <cell r="CG84">
            <v>2020845.8494017082</v>
          </cell>
          <cell r="CH84">
            <v>2053509.6110256412</v>
          </cell>
          <cell r="CI84">
            <v>2170254.5563247851</v>
          </cell>
          <cell r="CJ84">
            <v>2464640.9813675205</v>
          </cell>
          <cell r="CK84">
            <v>2544964.1449572635</v>
          </cell>
          <cell r="CL84">
            <v>2345333.2520512831</v>
          </cell>
          <cell r="CM84">
            <v>2149111.8530769222</v>
          </cell>
          <cell r="CN84">
            <v>2427906.2042735042</v>
          </cell>
          <cell r="CO84">
            <v>2076436.1180341875</v>
          </cell>
          <cell r="CP84">
            <v>1819542.586410257</v>
          </cell>
          <cell r="CQ84">
            <v>2093520.8268376058</v>
          </cell>
          <cell r="CR84">
            <v>2075288.4998290564</v>
          </cell>
          <cell r="CS84">
            <v>1732351.1594871785</v>
          </cell>
          <cell r="CT84">
            <v>2029332.7247863226</v>
          </cell>
          <cell r="CU84">
            <v>1614463.6982051276</v>
          </cell>
          <cell r="CV84">
            <v>1427949.1207692288</v>
          </cell>
          <cell r="CW84">
            <v>2210161.2220512801</v>
          </cell>
          <cell r="CX84">
            <v>2125755.5855555539</v>
          </cell>
          <cell r="CY84">
            <v>2102713.1071794885</v>
          </cell>
          <cell r="CZ84">
            <v>2298053.599658119</v>
          </cell>
          <cell r="DA84">
            <v>2301648.0870085447</v>
          </cell>
          <cell r="DB84">
            <v>2362578.5529914536</v>
          </cell>
          <cell r="DC84">
            <v>2386874.0323931621</v>
          </cell>
          <cell r="DD84">
            <v>2310760.0560683734</v>
          </cell>
          <cell r="DE84">
            <v>2244000.008205126</v>
          </cell>
          <cell r="DF84">
            <v>2089336.8302564137</v>
          </cell>
          <cell r="DG84">
            <v>2013026.0057264986</v>
          </cell>
          <cell r="DH84">
            <v>2073852.9978632494</v>
          </cell>
          <cell r="DI84">
            <v>2608654.1246153852</v>
          </cell>
          <cell r="DJ84">
            <v>2249299.936239311</v>
          </cell>
          <cell r="DK84">
            <v>2007807.4685470096</v>
          </cell>
          <cell r="DL84">
            <v>2204761.2568376064</v>
          </cell>
          <cell r="DM84">
            <v>2266878.7071282067</v>
          </cell>
          <cell r="DN84">
            <v>2474964.361213671</v>
          </cell>
          <cell r="DO84">
            <v>2023739.0120598259</v>
          </cell>
          <cell r="DP84">
            <v>1986482.1785384614</v>
          </cell>
          <cell r="DQ84">
            <v>2051270.3086068393</v>
          </cell>
          <cell r="DR84">
            <v>1981505.1677521372</v>
          </cell>
          <cell r="DS84">
            <v>1811684.2710170979</v>
          </cell>
          <cell r="DT84">
            <v>1364726.3603675214</v>
          </cell>
          <cell r="DU84">
            <v>1136643.5538034169</v>
          </cell>
          <cell r="DV84">
            <v>1724392.8164871747</v>
          </cell>
          <cell r="DW84">
            <v>1714148.3560598274</v>
          </cell>
          <cell r="DX84">
            <v>1873469.2694786293</v>
          </cell>
          <cell r="DY84">
            <v>1748217.3867094044</v>
          </cell>
          <cell r="DZ84">
            <v>2054069.3706068422</v>
          </cell>
          <cell r="EA84">
            <v>1725735.3094444426</v>
          </cell>
          <cell r="EB84">
            <v>1840862.451393161</v>
          </cell>
          <cell r="EC84">
            <v>1814924.1749145328</v>
          </cell>
          <cell r="ED84">
            <v>2112797.233478629</v>
          </cell>
          <cell r="EE84">
            <v>1946984.6738119624</v>
          </cell>
          <cell r="EF84">
            <v>2103597.8508717939</v>
          </cell>
          <cell r="EG84">
            <v>2180975.1379572628</v>
          </cell>
          <cell r="EH84">
            <v>2413447.5855128197</v>
          </cell>
          <cell r="EI84">
            <v>2217052.3008547002</v>
          </cell>
          <cell r="EJ84">
            <v>2037721.4128632457</v>
          </cell>
          <cell r="EK84">
            <v>2278502.9641282028</v>
          </cell>
          <cell r="EL84">
            <v>2332465.8198974328</v>
          </cell>
          <cell r="EM84">
            <v>2246822.5629914547</v>
          </cell>
          <cell r="EN84">
            <v>2101165.4222051287</v>
          </cell>
          <cell r="EO84">
            <v>2172741.5174017083</v>
          </cell>
          <cell r="EP84">
            <v>2119936.8823333327</v>
          </cell>
          <cell r="EQ84">
            <v>2730033.3849401763</v>
          </cell>
        </row>
        <row r="85">
          <cell r="V85" t="str">
            <v>Pri Sales</v>
          </cell>
          <cell r="DM85">
            <v>797282.05128205114</v>
          </cell>
          <cell r="DN85">
            <v>631794.87179487152</v>
          </cell>
          <cell r="DO85">
            <v>698854.70085470111</v>
          </cell>
          <cell r="DP85">
            <v>568444.44444444426</v>
          </cell>
          <cell r="DQ85">
            <v>852769.23076923075</v>
          </cell>
          <cell r="DR85">
            <v>737367.52136752114</v>
          </cell>
          <cell r="DS85">
            <v>842495.72649572638</v>
          </cell>
          <cell r="DT85">
            <v>1017282.0512820509</v>
          </cell>
          <cell r="DU85">
            <v>1027145.2991452989</v>
          </cell>
          <cell r="DV85">
            <v>1168666.6666666665</v>
          </cell>
          <cell r="DW85">
            <v>835474.35897435923</v>
          </cell>
          <cell r="DX85">
            <v>1272786.3247863243</v>
          </cell>
          <cell r="DY85">
            <v>1207384.6153846153</v>
          </cell>
          <cell r="DZ85">
            <v>1000871.794871795</v>
          </cell>
          <cell r="EA85">
            <v>1122649.5726495727</v>
          </cell>
          <cell r="EB85">
            <v>1034632.4786324782</v>
          </cell>
          <cell r="EC85">
            <v>943504.27350427338</v>
          </cell>
          <cell r="ED85">
            <v>989282.05128205102</v>
          </cell>
          <cell r="EE85">
            <v>1202803.4188034188</v>
          </cell>
          <cell r="EF85">
            <v>859213.67521367501</v>
          </cell>
          <cell r="EG85">
            <v>1101948.7179487178</v>
          </cell>
          <cell r="EH85">
            <v>982786.32478632475</v>
          </cell>
          <cell r="EI85">
            <v>951538.46153846162</v>
          </cell>
          <cell r="EJ85">
            <v>887218.97435897414</v>
          </cell>
          <cell r="EK85">
            <v>977470.0854700855</v>
          </cell>
          <cell r="EL85">
            <v>807743.58974358952</v>
          </cell>
          <cell r="EM85">
            <v>589829.05982905976</v>
          </cell>
          <cell r="EN85">
            <v>630239.31623931625</v>
          </cell>
          <cell r="EO85">
            <v>1208820.512820513</v>
          </cell>
          <cell r="EP85">
            <v>910461.53846153826</v>
          </cell>
          <cell r="EQ85">
            <v>1360836.752136752</v>
          </cell>
        </row>
        <row r="86">
          <cell r="V86" t="str">
            <v>Sec Sales</v>
          </cell>
          <cell r="DM86">
            <v>637272.13675213698</v>
          </cell>
          <cell r="DN86">
            <v>688403.76068376109</v>
          </cell>
          <cell r="DO86">
            <v>879983.41880341887</v>
          </cell>
          <cell r="DP86">
            <v>673259.14529914525</v>
          </cell>
          <cell r="DQ86">
            <v>808300.51282051334</v>
          </cell>
          <cell r="DR86">
            <v>849443.93162393186</v>
          </cell>
          <cell r="DS86">
            <v>889381.02564102598</v>
          </cell>
          <cell r="DT86">
            <v>996278.46153846162</v>
          </cell>
          <cell r="DU86">
            <v>1009536.23931624</v>
          </cell>
          <cell r="DV86">
            <v>1167684.444444445</v>
          </cell>
          <cell r="DW86">
            <v>887702.735042735</v>
          </cell>
          <cell r="DX86">
            <v>1260411.1111111112</v>
          </cell>
          <cell r="DY86">
            <v>1130584.102564103</v>
          </cell>
          <cell r="DZ86">
            <v>1021548.717948718</v>
          </cell>
          <cell r="EA86">
            <v>1157426.3247863252</v>
          </cell>
          <cell r="EB86">
            <v>1101530.7692307695</v>
          </cell>
          <cell r="EC86">
            <v>993918.29059829074</v>
          </cell>
          <cell r="ED86">
            <v>955958.63247863238</v>
          </cell>
          <cell r="EE86">
            <v>1081813.1623931623</v>
          </cell>
          <cell r="EF86">
            <v>881539.4871794869</v>
          </cell>
          <cell r="EG86">
            <v>889914.35897435877</v>
          </cell>
          <cell r="EH86">
            <v>999410.42735042726</v>
          </cell>
          <cell r="EI86">
            <v>966947.00854700862</v>
          </cell>
          <cell r="EJ86">
            <v>921984.44444444426</v>
          </cell>
          <cell r="EK86">
            <v>951630.42735042714</v>
          </cell>
          <cell r="EL86">
            <v>733679.48717948701</v>
          </cell>
          <cell r="EM86">
            <v>683702.05128205137</v>
          </cell>
          <cell r="EN86">
            <v>576355.38461538451</v>
          </cell>
          <cell r="EO86">
            <v>1055104.6153846153</v>
          </cell>
          <cell r="EP86">
            <v>1104975.7264957265</v>
          </cell>
          <cell r="EQ86">
            <v>1144674.7863247865</v>
          </cell>
        </row>
        <row r="87">
          <cell r="V87" t="str">
            <v>Wk End Stock</v>
          </cell>
          <cell r="DM87">
            <v>1192517.6068376065</v>
          </cell>
          <cell r="DN87">
            <v>1148370.256410257</v>
          </cell>
          <cell r="DO87">
            <v>943130.42735042772</v>
          </cell>
          <cell r="DP87">
            <v>848572.13675213698</v>
          </cell>
          <cell r="DQ87">
            <v>898174.18803418812</v>
          </cell>
          <cell r="DR87">
            <v>807949.0598290601</v>
          </cell>
          <cell r="DS87">
            <v>755747.52136752149</v>
          </cell>
          <cell r="DT87">
            <v>772973.33333333337</v>
          </cell>
          <cell r="DU87">
            <v>771437.094017094</v>
          </cell>
          <cell r="DV87">
            <v>785786.83760683727</v>
          </cell>
          <cell r="DW87">
            <v>732259.31623931602</v>
          </cell>
          <cell r="DX87">
            <v>750036.23931623925</v>
          </cell>
          <cell r="DY87">
            <v>828469.23076923087</v>
          </cell>
          <cell r="DZ87">
            <v>772886.32478632499</v>
          </cell>
          <cell r="EA87">
            <v>777921.53846153873</v>
          </cell>
          <cell r="EB87">
            <v>746484.7863247866</v>
          </cell>
          <cell r="EC87">
            <v>650797.26495726476</v>
          </cell>
          <cell r="ED87">
            <v>712445.47008547001</v>
          </cell>
          <cell r="EE87">
            <v>809452.82051282027</v>
          </cell>
          <cell r="EF87">
            <v>757280.85470085428</v>
          </cell>
          <cell r="EG87">
            <v>969930.59829059802</v>
          </cell>
          <cell r="EH87">
            <v>946520.17094017053</v>
          </cell>
          <cell r="EI87">
            <v>926342.39316239336</v>
          </cell>
          <cell r="EJ87">
            <v>932978.63247863238</v>
          </cell>
          <cell r="EK87">
            <v>937108.88888888876</v>
          </cell>
          <cell r="EL87">
            <v>1009070.4273504273</v>
          </cell>
          <cell r="EM87">
            <v>770035.04273504263</v>
          </cell>
          <cell r="EN87">
            <v>889166.83760683751</v>
          </cell>
          <cell r="EO87">
            <v>1062720.3418803415</v>
          </cell>
          <cell r="EP87">
            <v>863949.74358974327</v>
          </cell>
          <cell r="EQ87">
            <v>1132504.871794872</v>
          </cell>
        </row>
        <row r="88">
          <cell r="V88" t="str">
            <v>Pri Sales</v>
          </cell>
          <cell r="DM88">
            <v>168752.13675213666</v>
          </cell>
          <cell r="DN88">
            <v>210905.98290598279</v>
          </cell>
          <cell r="DO88">
            <v>144803.41880341875</v>
          </cell>
          <cell r="DP88">
            <v>247965.81196581203</v>
          </cell>
          <cell r="DQ88">
            <v>298427.35042735038</v>
          </cell>
          <cell r="DR88">
            <v>298170.94017094007</v>
          </cell>
          <cell r="DS88">
            <v>385811.96581196558</v>
          </cell>
          <cell r="DT88">
            <v>287846.15384615387</v>
          </cell>
          <cell r="DU88">
            <v>236119.65811965804</v>
          </cell>
          <cell r="DV88">
            <v>367350.42735042726</v>
          </cell>
          <cell r="DW88">
            <v>285508.547008547</v>
          </cell>
          <cell r="DX88">
            <v>329965.81196581188</v>
          </cell>
          <cell r="DY88">
            <v>313350.42735042726</v>
          </cell>
          <cell r="DZ88">
            <v>276632.47863247857</v>
          </cell>
          <cell r="EA88">
            <v>348358.97435897426</v>
          </cell>
          <cell r="EB88">
            <v>326888.88888888882</v>
          </cell>
          <cell r="EC88">
            <v>277623.93162393162</v>
          </cell>
          <cell r="ED88">
            <v>369213.67521367525</v>
          </cell>
          <cell r="EE88">
            <v>286871.79487179487</v>
          </cell>
          <cell r="EF88">
            <v>366974.35897435894</v>
          </cell>
          <cell r="EG88">
            <v>275521.3675213675</v>
          </cell>
          <cell r="EH88">
            <v>393709.40170940175</v>
          </cell>
          <cell r="EI88">
            <v>260427.35042735044</v>
          </cell>
          <cell r="EJ88">
            <v>309641.02564102563</v>
          </cell>
          <cell r="EK88">
            <v>420102.56410256412</v>
          </cell>
          <cell r="EL88">
            <v>323452.99145299138</v>
          </cell>
          <cell r="EM88">
            <v>285213.67521367525</v>
          </cell>
          <cell r="EN88">
            <v>159247.86324786322</v>
          </cell>
          <cell r="EO88">
            <v>658683.76068376051</v>
          </cell>
          <cell r="EP88">
            <v>387247.86324786325</v>
          </cell>
          <cell r="EQ88">
            <v>334496.06837606838</v>
          </cell>
        </row>
        <row r="89">
          <cell r="V89" t="str">
            <v>Sec Sales</v>
          </cell>
          <cell r="DM89">
            <v>201132.64957264948</v>
          </cell>
          <cell r="DN89">
            <v>207608.20512820504</v>
          </cell>
          <cell r="DO89">
            <v>218101.19658119645</v>
          </cell>
          <cell r="DP89">
            <v>208470.25641025632</v>
          </cell>
          <cell r="DQ89">
            <v>272813.16239316232</v>
          </cell>
          <cell r="DR89">
            <v>308343.93162393162</v>
          </cell>
          <cell r="DS89">
            <v>419725.12820512801</v>
          </cell>
          <cell r="DT89">
            <v>251927.86324786308</v>
          </cell>
          <cell r="DU89">
            <v>317596.06837606826</v>
          </cell>
          <cell r="DV89">
            <v>342295.04273504269</v>
          </cell>
          <cell r="DW89">
            <v>293066.15384615376</v>
          </cell>
          <cell r="DX89">
            <v>365623.24786324776</v>
          </cell>
          <cell r="DY89">
            <v>327409.74358974362</v>
          </cell>
          <cell r="DZ89">
            <v>281008.71794871776</v>
          </cell>
          <cell r="EA89">
            <v>436131.282051282</v>
          </cell>
          <cell r="EB89">
            <v>305521.53846153838</v>
          </cell>
          <cell r="EC89">
            <v>313697.60683760676</v>
          </cell>
          <cell r="ED89">
            <v>315156.92307692301</v>
          </cell>
          <cell r="EE89">
            <v>277620.85470085463</v>
          </cell>
          <cell r="EF89">
            <v>292699.65811965812</v>
          </cell>
          <cell r="EG89">
            <v>340858.80341880338</v>
          </cell>
          <cell r="EH89">
            <v>345316.92307692312</v>
          </cell>
          <cell r="EI89">
            <v>323515.04273504269</v>
          </cell>
          <cell r="EJ89">
            <v>337638.46153846144</v>
          </cell>
          <cell r="EK89">
            <v>313544.1025641025</v>
          </cell>
          <cell r="EL89">
            <v>305029.91452991439</v>
          </cell>
          <cell r="EM89">
            <v>302858.11965811963</v>
          </cell>
          <cell r="EN89">
            <v>279389.23076923081</v>
          </cell>
          <cell r="EO89">
            <v>454076.41025641013</v>
          </cell>
          <cell r="EP89">
            <v>441684.10256410256</v>
          </cell>
          <cell r="EQ89">
            <v>372661.88034188026</v>
          </cell>
        </row>
        <row r="90">
          <cell r="V90" t="str">
            <v>Wk End Stock</v>
          </cell>
          <cell r="DM90">
            <v>545902.39316239324</v>
          </cell>
          <cell r="DN90">
            <v>558661.70940170949</v>
          </cell>
          <cell r="DO90">
            <v>476025.47008547001</v>
          </cell>
          <cell r="DP90">
            <v>512974.01709401689</v>
          </cell>
          <cell r="DQ90">
            <v>561548.88888888864</v>
          </cell>
          <cell r="DR90">
            <v>549524.61538461538</v>
          </cell>
          <cell r="DS90">
            <v>532568.71794871776</v>
          </cell>
          <cell r="DT90">
            <v>570213.50427350437</v>
          </cell>
          <cell r="DU90">
            <v>498634.52991452964</v>
          </cell>
          <cell r="DV90">
            <v>519125.81196581176</v>
          </cell>
          <cell r="DW90">
            <v>502679.31623931613</v>
          </cell>
          <cell r="DX90">
            <v>469483.41880341864</v>
          </cell>
          <cell r="DY90">
            <v>462842.90598290588</v>
          </cell>
          <cell r="DZ90">
            <v>444278.63247863227</v>
          </cell>
          <cell r="EA90">
            <v>363019.14529914508</v>
          </cell>
          <cell r="EB90">
            <v>410061.70940170914</v>
          </cell>
          <cell r="EC90">
            <v>357970.94017094001</v>
          </cell>
          <cell r="ED90">
            <v>435104.6153846152</v>
          </cell>
          <cell r="EE90">
            <v>427588.54700854677</v>
          </cell>
          <cell r="EF90">
            <v>490820.51282051264</v>
          </cell>
          <cell r="EG90">
            <v>430901.88034188014</v>
          </cell>
          <cell r="EH90">
            <v>482969.57264957251</v>
          </cell>
          <cell r="EI90">
            <v>417061.36752136733</v>
          </cell>
          <cell r="EJ90">
            <v>377132.30769230757</v>
          </cell>
          <cell r="EK90">
            <v>485442.90598290588</v>
          </cell>
          <cell r="EL90">
            <v>508430.08547008538</v>
          </cell>
          <cell r="EM90">
            <v>433640.34188034188</v>
          </cell>
          <cell r="EN90">
            <v>359045.98290598276</v>
          </cell>
          <cell r="EO90">
            <v>576815.72649572627</v>
          </cell>
          <cell r="EP90">
            <v>530772.6495726495</v>
          </cell>
          <cell r="EQ90">
            <v>508316.23931623925</v>
          </cell>
        </row>
        <row r="91">
          <cell r="U91" t="str">
            <v>Knorr Bouillon</v>
          </cell>
          <cell r="V91" t="str">
            <v>Pri Sales</v>
          </cell>
          <cell r="CB91">
            <v>22574.358974358976</v>
          </cell>
          <cell r="CD91">
            <v>24197.811965811972</v>
          </cell>
          <cell r="CE91">
            <v>16372.991452991455</v>
          </cell>
          <cell r="CF91">
            <v>3305.6410256410259</v>
          </cell>
          <cell r="CG91">
            <v>36180.48884615385</v>
          </cell>
          <cell r="CH91">
            <v>8010.9401709401718</v>
          </cell>
          <cell r="CI91">
            <v>6305.0256410256416</v>
          </cell>
          <cell r="CJ91">
            <v>20259.145299145301</v>
          </cell>
          <cell r="CK91">
            <v>4147.4871794871797</v>
          </cell>
          <cell r="CL91">
            <v>6055.7948717948721</v>
          </cell>
          <cell r="CM91">
            <v>14062.905982905984</v>
          </cell>
          <cell r="CN91">
            <v>17333.880341880347</v>
          </cell>
          <cell r="CO91">
            <v>10827.213675213676</v>
          </cell>
          <cell r="CP91">
            <v>12750.564102564103</v>
          </cell>
          <cell r="CQ91">
            <v>17163.555555555555</v>
          </cell>
          <cell r="CR91">
            <v>22123.692307692309</v>
          </cell>
          <cell r="CS91">
            <v>0</v>
          </cell>
          <cell r="CT91">
            <v>12912.79279279279</v>
          </cell>
          <cell r="CU91">
            <v>3583.603603603603</v>
          </cell>
          <cell r="CV91">
            <v>774.77477477477476</v>
          </cell>
          <cell r="CW91">
            <v>12866.630630630629</v>
          </cell>
          <cell r="CX91">
            <v>16628.828828828831</v>
          </cell>
          <cell r="CY91">
            <v>8047.2072072072069</v>
          </cell>
          <cell r="CZ91">
            <v>11204.432432432433</v>
          </cell>
          <cell r="DA91">
            <v>5368.2882882882868</v>
          </cell>
          <cell r="DB91">
            <v>2021.8378378378375</v>
          </cell>
          <cell r="DC91">
            <v>7317.9099099099085</v>
          </cell>
          <cell r="DD91">
            <v>2018.5585585585582</v>
          </cell>
          <cell r="DE91">
            <v>1843.4234234234234</v>
          </cell>
          <cell r="DF91">
            <v>8412.612612612611</v>
          </cell>
          <cell r="DG91">
            <v>5838.3783783783774</v>
          </cell>
          <cell r="DH91">
            <v>0</v>
          </cell>
          <cell r="DI91">
            <v>13534.918918918916</v>
          </cell>
          <cell r="DJ91">
            <v>3827.0270270270266</v>
          </cell>
          <cell r="DK91">
            <v>3981.2612612612606</v>
          </cell>
          <cell r="DL91">
            <v>5245.9459459459458</v>
          </cell>
          <cell r="DM91">
            <v>1422.7027027027025</v>
          </cell>
          <cell r="DN91">
            <v>7150.8108108108108</v>
          </cell>
          <cell r="DO91">
            <v>8815.9279279279272</v>
          </cell>
          <cell r="DP91">
            <v>11018.234234234234</v>
          </cell>
          <cell r="DQ91">
            <v>4727.207207207206</v>
          </cell>
          <cell r="DR91">
            <v>2770.4504504504503</v>
          </cell>
          <cell r="DS91">
            <v>8820.7567567567567</v>
          </cell>
          <cell r="DT91">
            <v>4541.009009009008</v>
          </cell>
          <cell r="DU91">
            <v>1195.9459459459458</v>
          </cell>
          <cell r="DV91">
            <v>1244.6846846846845</v>
          </cell>
          <cell r="DW91">
            <v>658.73873873873856</v>
          </cell>
          <cell r="DX91">
            <v>16922.090090090089</v>
          </cell>
          <cell r="DY91">
            <v>13746.97297297297</v>
          </cell>
          <cell r="DZ91">
            <v>5727.8558558558552</v>
          </cell>
          <cell r="EA91">
            <v>154.95495495495493</v>
          </cell>
          <cell r="EB91">
            <v>9171.4414414414405</v>
          </cell>
          <cell r="EC91">
            <v>10933.747747747746</v>
          </cell>
          <cell r="ED91">
            <v>1918.9189189189187</v>
          </cell>
          <cell r="EE91">
            <v>1051.4324324324323</v>
          </cell>
          <cell r="EF91">
            <v>3787.2882882882882</v>
          </cell>
          <cell r="EG91">
            <v>5908.4054054054041</v>
          </cell>
          <cell r="EH91">
            <v>1485.9639639639636</v>
          </cell>
          <cell r="EI91">
            <v>0</v>
          </cell>
          <cell r="EJ91">
            <v>0</v>
          </cell>
          <cell r="EK91">
            <v>7310.5855855855843</v>
          </cell>
          <cell r="EL91">
            <v>5827.1171171171172</v>
          </cell>
          <cell r="EM91">
            <v>5988.6126126126128</v>
          </cell>
          <cell r="EN91">
            <v>6390.6396396396394</v>
          </cell>
          <cell r="EO91">
            <v>19482.828828828824</v>
          </cell>
          <cell r="EP91">
            <v>17194.522522522522</v>
          </cell>
          <cell r="EQ91">
            <v>4352.54054054054</v>
          </cell>
        </row>
        <row r="92">
          <cell r="V92" t="str">
            <v>Sec Sales</v>
          </cell>
          <cell r="CB92">
            <v>43358.484444444424</v>
          </cell>
          <cell r="CD92">
            <v>19272.086085470088</v>
          </cell>
          <cell r="CE92">
            <v>23096.051282051278</v>
          </cell>
          <cell r="CF92">
            <v>4253.7750427350438</v>
          </cell>
          <cell r="CG92">
            <v>-3736.0186410256401</v>
          </cell>
          <cell r="CH92">
            <v>21339.909196581193</v>
          </cell>
          <cell r="CI92">
            <v>3461.4038660539786</v>
          </cell>
          <cell r="CJ92">
            <v>10907.487179487178</v>
          </cell>
          <cell r="CK92">
            <v>11592.068376068375</v>
          </cell>
          <cell r="CL92">
            <v>16351.867589743591</v>
          </cell>
          <cell r="CM92">
            <v>16091.944376068379</v>
          </cell>
          <cell r="CN92">
            <v>15494.134017094018</v>
          </cell>
          <cell r="CO92">
            <v>16453.513162393167</v>
          </cell>
          <cell r="CP92">
            <v>26392.830769230764</v>
          </cell>
          <cell r="CQ92">
            <v>24714.871794871793</v>
          </cell>
          <cell r="CR92">
            <v>15433.254700854699</v>
          </cell>
          <cell r="CS92">
            <v>0</v>
          </cell>
          <cell r="CT92">
            <v>21188.43243243243</v>
          </cell>
          <cell r="CU92">
            <v>1512.5765765765773</v>
          </cell>
          <cell r="CV92">
            <v>652.61261261261257</v>
          </cell>
          <cell r="CW92">
            <v>3475.4594594594591</v>
          </cell>
          <cell r="CX92">
            <v>6473.9459459459449</v>
          </cell>
          <cell r="CY92">
            <v>4597.2252252252247</v>
          </cell>
          <cell r="CZ92">
            <v>11473.441441441439</v>
          </cell>
          <cell r="DA92">
            <v>8925.9819819819822</v>
          </cell>
          <cell r="DB92">
            <v>5868.5765765765773</v>
          </cell>
          <cell r="DC92">
            <v>7199.4954954954956</v>
          </cell>
          <cell r="DD92">
            <v>617.87387387387378</v>
          </cell>
          <cell r="DE92">
            <v>4567.5135135135133</v>
          </cell>
          <cell r="DF92">
            <v>3234.6306306306301</v>
          </cell>
          <cell r="DG92">
            <v>13213.009009009003</v>
          </cell>
          <cell r="DH92">
            <v>2776.1801801801807</v>
          </cell>
          <cell r="DI92">
            <v>9986.0360360360355</v>
          </cell>
          <cell r="DJ92">
            <v>8184.3243243243251</v>
          </cell>
          <cell r="DK92">
            <v>7247.0270270270266</v>
          </cell>
          <cell r="DL92">
            <v>8684.4684684684671</v>
          </cell>
          <cell r="DM92">
            <v>5236.6846846846838</v>
          </cell>
          <cell r="DN92">
            <v>5558.5045045045035</v>
          </cell>
          <cell r="DO92">
            <v>6303.8288288288295</v>
          </cell>
          <cell r="DP92">
            <v>9244.7927927927904</v>
          </cell>
          <cell r="DQ92">
            <v>9466.7747747747744</v>
          </cell>
          <cell r="DR92">
            <v>8111.9639639639645</v>
          </cell>
          <cell r="DS92">
            <v>639.60360360360448</v>
          </cell>
          <cell r="DT92">
            <v>9165.4054054054086</v>
          </cell>
          <cell r="DU92">
            <v>4823.0990990990995</v>
          </cell>
          <cell r="DV92">
            <v>1468</v>
          </cell>
          <cell r="DW92">
            <v>2271.5585585585586</v>
          </cell>
          <cell r="DX92">
            <v>5205.9099099099094</v>
          </cell>
          <cell r="DY92">
            <v>4997.8378378378384</v>
          </cell>
          <cell r="DZ92">
            <v>7798.5747747747764</v>
          </cell>
          <cell r="EA92">
            <v>6868.9459459459458</v>
          </cell>
          <cell r="EB92">
            <v>13089.2</v>
          </cell>
          <cell r="EC92">
            <v>1752.9279279279276</v>
          </cell>
          <cell r="ED92">
            <v>4234.4954954954937</v>
          </cell>
          <cell r="EE92">
            <v>2954.1657657657652</v>
          </cell>
          <cell r="EF92">
            <v>3640.9099099099094</v>
          </cell>
          <cell r="EG92">
            <v>5253.2972972972957</v>
          </cell>
          <cell r="EH92">
            <v>5802.5675675675675</v>
          </cell>
          <cell r="EI92">
            <v>3236.3513513513512</v>
          </cell>
          <cell r="EJ92">
            <v>2013.0090090090087</v>
          </cell>
          <cell r="EK92">
            <v>6141.2846846846851</v>
          </cell>
          <cell r="EL92">
            <v>4822.9477477477467</v>
          </cell>
          <cell r="EM92">
            <v>8681.5585585585577</v>
          </cell>
          <cell r="EN92">
            <v>6229</v>
          </cell>
          <cell r="EO92">
            <v>18878.459459459453</v>
          </cell>
          <cell r="EP92">
            <v>5098.3153153153144</v>
          </cell>
          <cell r="EQ92">
            <v>6078.6468468468465</v>
          </cell>
        </row>
        <row r="93">
          <cell r="V93" t="str">
            <v>Wk End Stock</v>
          </cell>
          <cell r="CB93">
            <v>55543.473435897431</v>
          </cell>
          <cell r="CD93">
            <v>60469.199316239297</v>
          </cell>
          <cell r="CE93">
            <v>53746.139487179498</v>
          </cell>
          <cell r="CF93">
            <v>52798.253675213658</v>
          </cell>
          <cell r="CG93">
            <v>92714.761162393173</v>
          </cell>
          <cell r="CH93">
            <v>79385.792136752119</v>
          </cell>
          <cell r="CI93">
            <v>90973.567667379801</v>
          </cell>
          <cell r="CJ93">
            <v>80344.737777777773</v>
          </cell>
          <cell r="CK93">
            <v>72900.156581196585</v>
          </cell>
          <cell r="CL93">
            <v>62604.083863247863</v>
          </cell>
          <cell r="CM93">
            <v>60747.096752136757</v>
          </cell>
          <cell r="CN93">
            <v>62587.091282051289</v>
          </cell>
          <cell r="CO93">
            <v>57367.458461538459</v>
          </cell>
          <cell r="CP93">
            <v>43490.810256410266</v>
          </cell>
          <cell r="CQ93">
            <v>35939.494017094017</v>
          </cell>
          <cell r="CR93">
            <v>42629.931623931632</v>
          </cell>
          <cell r="CS93">
            <v>0</v>
          </cell>
          <cell r="CT93">
            <v>36658.612612612604</v>
          </cell>
          <cell r="CU93">
            <v>38729.639639639638</v>
          </cell>
          <cell r="CV93">
            <v>2805.405405405405</v>
          </cell>
          <cell r="CW93">
            <v>41821.729729729719</v>
          </cell>
          <cell r="CX93">
            <v>51836.072072072064</v>
          </cell>
          <cell r="CY93">
            <v>43271.135135135126</v>
          </cell>
          <cell r="CZ93">
            <v>44500.50450450449</v>
          </cell>
          <cell r="DA93">
            <v>40942.810810810792</v>
          </cell>
          <cell r="DB93">
            <v>41386.882882882877</v>
          </cell>
          <cell r="DC93">
            <v>41505.2972972973</v>
          </cell>
          <cell r="DD93">
            <v>42905.981981981975</v>
          </cell>
          <cell r="DE93">
            <v>38088.918918918913</v>
          </cell>
          <cell r="DF93">
            <v>32407.729729729726</v>
          </cell>
          <cell r="DG93">
            <v>34639.945945945939</v>
          </cell>
          <cell r="DH93">
            <v>31863.765765765766</v>
          </cell>
          <cell r="DI93">
            <v>35645.081081081073</v>
          </cell>
          <cell r="DJ93">
            <v>31226.702702702696</v>
          </cell>
          <cell r="DK93">
            <v>27960.936936936934</v>
          </cell>
          <cell r="DL93">
            <v>24522.414414414416</v>
          </cell>
          <cell r="DM93">
            <v>20708.43243243243</v>
          </cell>
          <cell r="DN93">
            <v>22300.738738738743</v>
          </cell>
          <cell r="DO93">
            <v>28626.531531531527</v>
          </cell>
          <cell r="DP93">
            <v>30399.97297297297</v>
          </cell>
          <cell r="DQ93">
            <v>25660.405405405403</v>
          </cell>
          <cell r="DR93">
            <v>21028.261261261261</v>
          </cell>
          <cell r="DS93">
            <v>29209.414414414416</v>
          </cell>
          <cell r="DT93">
            <v>33506.027027027027</v>
          </cell>
          <cell r="DU93">
            <v>22888.24324324324</v>
          </cell>
          <cell r="DV93">
            <v>26941.153153153147</v>
          </cell>
          <cell r="DW93">
            <v>25558.198198198195</v>
          </cell>
          <cell r="DX93">
            <v>37274.378378378387</v>
          </cell>
          <cell r="DY93">
            <v>39233.891891891879</v>
          </cell>
          <cell r="DZ93">
            <v>35782.704504504509</v>
          </cell>
          <cell r="EA93">
            <v>27607.163963963969</v>
          </cell>
          <cell r="EB93">
            <v>22967.315315315318</v>
          </cell>
          <cell r="EC93">
            <v>26938.945945945947</v>
          </cell>
          <cell r="ED93">
            <v>29677.603603603606</v>
          </cell>
          <cell r="EE93">
            <v>27774.870270270272</v>
          </cell>
          <cell r="EF93">
            <v>27921.248648648652</v>
          </cell>
          <cell r="EG93">
            <v>28576.356756756752</v>
          </cell>
          <cell r="EH93">
            <v>24013.266666666666</v>
          </cell>
          <cell r="EI93">
            <v>20776.915315315313</v>
          </cell>
          <cell r="EJ93">
            <v>18763.906306306304</v>
          </cell>
          <cell r="EK93">
            <v>17712.486486486487</v>
          </cell>
          <cell r="EL93">
            <v>18716.655855855854</v>
          </cell>
          <cell r="EM93">
            <v>13960.772972972971</v>
          </cell>
          <cell r="EN93">
            <v>16014.944144144141</v>
          </cell>
          <cell r="EO93">
            <v>16759.854054054056</v>
          </cell>
          <cell r="EP93">
            <v>30020.890090090081</v>
          </cell>
          <cell r="EQ93">
            <v>28368.297297297286</v>
          </cell>
        </row>
        <row r="94">
          <cell r="U94" t="str">
            <v>Knorr Skippy Bread Spreads</v>
          </cell>
          <cell r="V94" t="str">
            <v>Pri Sales</v>
          </cell>
          <cell r="CB94">
            <v>39857.846153846156</v>
          </cell>
          <cell r="CD94">
            <v>21761.743589743597</v>
          </cell>
          <cell r="CE94">
            <v>23807.179487179492</v>
          </cell>
          <cell r="CF94">
            <v>21847.282051282054</v>
          </cell>
          <cell r="CG94">
            <v>31844</v>
          </cell>
          <cell r="CH94">
            <v>27460</v>
          </cell>
          <cell r="CI94">
            <v>19406.118632478632</v>
          </cell>
          <cell r="CJ94">
            <v>30156.410256410258</v>
          </cell>
          <cell r="CK94">
            <v>22234.564102564105</v>
          </cell>
          <cell r="CL94">
            <v>18885.948717948722</v>
          </cell>
          <cell r="CM94">
            <v>5767.1794871794864</v>
          </cell>
          <cell r="CN94">
            <v>10631.794871794873</v>
          </cell>
          <cell r="CO94">
            <v>48056.307692307717</v>
          </cell>
          <cell r="CP94">
            <v>67365.641025641045</v>
          </cell>
          <cell r="CQ94">
            <v>84351.897435897423</v>
          </cell>
          <cell r="CR94">
            <v>44567.487179487194</v>
          </cell>
          <cell r="CS94">
            <v>0</v>
          </cell>
          <cell r="CT94">
            <v>21171.135135135133</v>
          </cell>
          <cell r="CU94">
            <v>11872.216216216215</v>
          </cell>
          <cell r="CV94">
            <v>12314.054054054053</v>
          </cell>
          <cell r="CW94">
            <v>29989.621621621605</v>
          </cell>
          <cell r="CX94">
            <v>8776.7567567567567</v>
          </cell>
          <cell r="CY94">
            <v>21323.243243243236</v>
          </cell>
          <cell r="CZ94">
            <v>25464.108108108103</v>
          </cell>
          <cell r="DA94">
            <v>15059.243243243242</v>
          </cell>
          <cell r="DB94">
            <v>15766.378378378378</v>
          </cell>
          <cell r="DC94">
            <v>24867.56756756757</v>
          </cell>
          <cell r="DD94">
            <v>9238.9189189189183</v>
          </cell>
          <cell r="DE94">
            <v>23172.756756756757</v>
          </cell>
          <cell r="DF94">
            <v>3464.8648648648646</v>
          </cell>
          <cell r="DG94">
            <v>30439.567567567567</v>
          </cell>
          <cell r="DH94">
            <v>3233.5135135135129</v>
          </cell>
          <cell r="DI94">
            <v>25987.027027027027</v>
          </cell>
          <cell r="DJ94">
            <v>22335.243243243243</v>
          </cell>
          <cell r="DK94">
            <v>10624.324324324325</v>
          </cell>
          <cell r="DL94">
            <v>6250.3783783783783</v>
          </cell>
          <cell r="DM94">
            <v>538.91891891891896</v>
          </cell>
          <cell r="DN94">
            <v>11348.324324324321</v>
          </cell>
          <cell r="DO94">
            <v>13933.945945945945</v>
          </cell>
          <cell r="DP94">
            <v>15381.513513513517</v>
          </cell>
          <cell r="DQ94">
            <v>11100.972972972972</v>
          </cell>
          <cell r="DR94">
            <v>5512</v>
          </cell>
          <cell r="DS94">
            <v>21678.270270270266</v>
          </cell>
          <cell r="DT94">
            <v>5005.8378378378375</v>
          </cell>
          <cell r="DU94">
            <v>4958.27027027027</v>
          </cell>
          <cell r="DV94">
            <v>13794.27027027027</v>
          </cell>
          <cell r="DW94">
            <v>11393.513513513513</v>
          </cell>
          <cell r="DX94">
            <v>13794.810810810806</v>
          </cell>
          <cell r="DY94">
            <v>14705.405405405405</v>
          </cell>
          <cell r="DZ94">
            <v>28423.783783783776</v>
          </cell>
          <cell r="EA94">
            <v>9174.3783783783765</v>
          </cell>
          <cell r="EB94">
            <v>6467.0270270270275</v>
          </cell>
          <cell r="EC94">
            <v>11179.135135135137</v>
          </cell>
          <cell r="ED94">
            <v>17813.945945945943</v>
          </cell>
          <cell r="EE94">
            <v>6558.594594594595</v>
          </cell>
          <cell r="EF94">
            <v>6773.7297297297309</v>
          </cell>
          <cell r="EG94">
            <v>18462.16216216216</v>
          </cell>
          <cell r="EH94">
            <v>7606.8108108108108</v>
          </cell>
          <cell r="EI94">
            <v>8235.5675675675666</v>
          </cell>
          <cell r="EJ94">
            <v>5620.54054054054</v>
          </cell>
          <cell r="EK94">
            <v>17998.81081081081</v>
          </cell>
          <cell r="EL94">
            <v>13779.567567567567</v>
          </cell>
          <cell r="EM94">
            <v>12211.135135135135</v>
          </cell>
          <cell r="EN94">
            <v>13210.270270270268</v>
          </cell>
          <cell r="EO94">
            <v>32732.648648648639</v>
          </cell>
          <cell r="EP94">
            <v>39111.027027027034</v>
          </cell>
          <cell r="EQ94">
            <v>6052.4324324324316</v>
          </cell>
        </row>
        <row r="95">
          <cell r="V95" t="str">
            <v>Sec Sales</v>
          </cell>
          <cell r="CB95">
            <v>38544.76246153847</v>
          </cell>
          <cell r="CD95">
            <v>20385.913948717945</v>
          </cell>
          <cell r="CE95">
            <v>22891.689435897442</v>
          </cell>
          <cell r="CF95">
            <v>18291.69323076923</v>
          </cell>
          <cell r="CG95">
            <v>28838.649128205136</v>
          </cell>
          <cell r="CH95">
            <v>34919.92574358976</v>
          </cell>
          <cell r="CI95">
            <v>15383.434666666664</v>
          </cell>
          <cell r="CJ95">
            <v>23685.564512820511</v>
          </cell>
          <cell r="CK95">
            <v>32237.261846153844</v>
          </cell>
          <cell r="CL95">
            <v>20114.405743589741</v>
          </cell>
          <cell r="CM95">
            <v>21818.541538461548</v>
          </cell>
          <cell r="CN95">
            <v>17972.363179487184</v>
          </cell>
          <cell r="CO95">
            <v>27010.525230769232</v>
          </cell>
          <cell r="CP95">
            <v>57026.747692307683</v>
          </cell>
          <cell r="CQ95">
            <v>56488.105641025642</v>
          </cell>
          <cell r="CR95">
            <v>63145.954871794871</v>
          </cell>
          <cell r="CS95">
            <v>0</v>
          </cell>
          <cell r="CT95">
            <v>39128.171891891892</v>
          </cell>
          <cell r="CU95">
            <v>11415.177297297292</v>
          </cell>
          <cell r="CV95">
            <v>4633.8378378378384</v>
          </cell>
          <cell r="CW95">
            <v>7474.9729729729725</v>
          </cell>
          <cell r="CX95">
            <v>21759.45945945946</v>
          </cell>
          <cell r="CY95">
            <v>10530.43243243243</v>
          </cell>
          <cell r="CZ95">
            <v>24072.05405405405</v>
          </cell>
          <cell r="DA95">
            <v>28621.526486486488</v>
          </cell>
          <cell r="DB95">
            <v>23540.367567567569</v>
          </cell>
          <cell r="DC95">
            <v>20755.837837837833</v>
          </cell>
          <cell r="DD95">
            <v>18814.517837837833</v>
          </cell>
          <cell r="DE95">
            <v>13757.027027027025</v>
          </cell>
          <cell r="DF95">
            <v>8229.7297297297282</v>
          </cell>
          <cell r="DG95">
            <v>22602.7027027027</v>
          </cell>
          <cell r="DH95">
            <v>9592.8648648648668</v>
          </cell>
          <cell r="DI95">
            <v>19978.162162162163</v>
          </cell>
          <cell r="DJ95">
            <v>12573.513513513515</v>
          </cell>
          <cell r="DK95">
            <v>12399.513513513515</v>
          </cell>
          <cell r="DL95">
            <v>9046.54054054054</v>
          </cell>
          <cell r="DM95">
            <v>11131.729729729725</v>
          </cell>
          <cell r="DN95">
            <v>12294.810810810814</v>
          </cell>
          <cell r="DO95">
            <v>11217.459459459464</v>
          </cell>
          <cell r="DP95">
            <v>12201.297297297298</v>
          </cell>
          <cell r="DQ95">
            <v>19733.405405405403</v>
          </cell>
          <cell r="DR95">
            <v>9946.4864864864849</v>
          </cell>
          <cell r="DS95">
            <v>17605.837837837833</v>
          </cell>
          <cell r="DT95">
            <v>13657.924324324327</v>
          </cell>
          <cell r="DU95">
            <v>11749.08108108108</v>
          </cell>
          <cell r="DV95">
            <v>-4165.7989189189193</v>
          </cell>
          <cell r="DW95">
            <v>12599.729729729728</v>
          </cell>
          <cell r="DX95">
            <v>12730.810810810808</v>
          </cell>
          <cell r="DY95">
            <v>14709.929729729729</v>
          </cell>
          <cell r="DZ95">
            <v>11993.401081081081</v>
          </cell>
          <cell r="EA95">
            <v>23020.648648648646</v>
          </cell>
          <cell r="EB95">
            <v>19246.258378378378</v>
          </cell>
          <cell r="EC95">
            <v>5843.4594594594582</v>
          </cell>
          <cell r="ED95">
            <v>16156.722162162163</v>
          </cell>
          <cell r="EE95">
            <v>13649.285405405408</v>
          </cell>
          <cell r="EF95">
            <v>5607.8237837837851</v>
          </cell>
          <cell r="EG95">
            <v>18622.81081081081</v>
          </cell>
          <cell r="EH95">
            <v>12806.78918918919</v>
          </cell>
          <cell r="EI95">
            <v>3371.1794594594589</v>
          </cell>
          <cell r="EJ95">
            <v>12126.810810810808</v>
          </cell>
          <cell r="EK95">
            <v>21415.32</v>
          </cell>
          <cell r="EL95">
            <v>18870.296216216215</v>
          </cell>
          <cell r="EM95">
            <v>9000.0864864864852</v>
          </cell>
          <cell r="EN95">
            <v>16254.179459459459</v>
          </cell>
          <cell r="EO95">
            <v>34964.286486486482</v>
          </cell>
          <cell r="EP95">
            <v>12678.547027027029</v>
          </cell>
          <cell r="EQ95">
            <v>18430.91891891892</v>
          </cell>
        </row>
        <row r="96">
          <cell r="V96" t="str">
            <v>Wk End Stock</v>
          </cell>
          <cell r="CB96">
            <v>60226.825230769231</v>
          </cell>
          <cell r="CD96">
            <v>61602.654871794883</v>
          </cell>
          <cell r="CE96">
            <v>62518.071897435919</v>
          </cell>
          <cell r="CF96">
            <v>66073.733743589764</v>
          </cell>
          <cell r="CG96">
            <v>69079.172307692308</v>
          </cell>
          <cell r="CH96">
            <v>61618.866666666676</v>
          </cell>
          <cell r="CI96">
            <v>92305.24729602813</v>
          </cell>
          <cell r="CJ96">
            <v>64804.419794871814</v>
          </cell>
          <cell r="CK96">
            <v>54801.911999999997</v>
          </cell>
          <cell r="CL96">
            <v>53573.528000000006</v>
          </cell>
          <cell r="CM96">
            <v>37522.078256410263</v>
          </cell>
          <cell r="CN96">
            <v>30254.360307692306</v>
          </cell>
          <cell r="CO96">
            <v>53735.198153846133</v>
          </cell>
          <cell r="CP96">
            <v>63509.631794871806</v>
          </cell>
          <cell r="CQ96">
            <v>91446.449230769271</v>
          </cell>
          <cell r="CR96">
            <v>72867.98153846155</v>
          </cell>
          <cell r="CS96">
            <v>0</v>
          </cell>
          <cell r="CT96">
            <v>58849.754594594568</v>
          </cell>
          <cell r="CU96">
            <v>59306.793513513519</v>
          </cell>
          <cell r="CV96">
            <v>22274.918918918916</v>
          </cell>
          <cell r="CW96">
            <v>76375.407567567585</v>
          </cell>
          <cell r="CX96">
            <v>62385.134054054055</v>
          </cell>
          <cell r="CY96">
            <v>62065.924324324325</v>
          </cell>
          <cell r="CZ96">
            <v>62129.569729729716</v>
          </cell>
          <cell r="DA96">
            <v>48567.286486486475</v>
          </cell>
          <cell r="DB96">
            <v>43380</v>
          </cell>
          <cell r="DC96">
            <v>46657.68972972974</v>
          </cell>
          <cell r="DD96">
            <v>37082.090810810812</v>
          </cell>
          <cell r="DE96">
            <v>46464.91891891892</v>
          </cell>
          <cell r="DF96">
            <v>31352.5945945946</v>
          </cell>
          <cell r="DG96">
            <v>44509.027027027019</v>
          </cell>
          <cell r="DH96">
            <v>39350.324324324327</v>
          </cell>
          <cell r="DI96">
            <v>46067.567567567567</v>
          </cell>
          <cell r="DJ96">
            <v>57307.135135135155</v>
          </cell>
          <cell r="DK96">
            <v>56394.216216216228</v>
          </cell>
          <cell r="DL96">
            <v>53598.054054054061</v>
          </cell>
          <cell r="DM96">
            <v>43005.243243243254</v>
          </cell>
          <cell r="DN96">
            <v>40523.621621621627</v>
          </cell>
          <cell r="DO96">
            <v>43435.027027027012</v>
          </cell>
          <cell r="DP96">
            <v>46522.810810810799</v>
          </cell>
          <cell r="DQ96">
            <v>37890.37837837838</v>
          </cell>
          <cell r="DR96">
            <v>33810.162162162153</v>
          </cell>
          <cell r="DS96">
            <v>37882.594594594586</v>
          </cell>
          <cell r="DT96">
            <v>33777.891891891893</v>
          </cell>
          <cell r="DU96">
            <v>23423.837837837837</v>
          </cell>
          <cell r="DV96">
            <v>45920.76108108108</v>
          </cell>
          <cell r="DW96">
            <v>45237.788108108107</v>
          </cell>
          <cell r="DX96">
            <v>46455.51783783784</v>
          </cell>
          <cell r="DY96">
            <v>48360.561081081076</v>
          </cell>
          <cell r="DZ96">
            <v>65553.754594594604</v>
          </cell>
          <cell r="EA96">
            <v>51346.241081081069</v>
          </cell>
          <cell r="EB96">
            <v>38298.198918918912</v>
          </cell>
          <cell r="EC96">
            <v>28330.955675675672</v>
          </cell>
          <cell r="ED96">
            <v>43243.747027027028</v>
          </cell>
          <cell r="EE96">
            <v>36307.002162162164</v>
          </cell>
          <cell r="EF96">
            <v>37472.908108108102</v>
          </cell>
          <cell r="EG96">
            <v>37589.556756756756</v>
          </cell>
          <cell r="EH96">
            <v>34853.145945945937</v>
          </cell>
          <cell r="EI96">
            <v>39717.534054054056</v>
          </cell>
          <cell r="EJ96">
            <v>33411.480000000003</v>
          </cell>
          <cell r="EK96">
            <v>25405.349189189183</v>
          </cell>
          <cell r="EL96">
            <v>19042.350270270272</v>
          </cell>
          <cell r="EM96">
            <v>21329.50702702703</v>
          </cell>
          <cell r="EN96">
            <v>19748.300540540546</v>
          </cell>
          <cell r="EO96">
            <v>17499.473513513509</v>
          </cell>
          <cell r="EP96">
            <v>43931.953513513523</v>
          </cell>
          <cell r="EQ96">
            <v>31553.467027027025</v>
          </cell>
        </row>
        <row r="100">
          <cell r="U100" t="str">
            <v>Lipton Tea Bag</v>
          </cell>
          <cell r="V100" t="str">
            <v>Pri Sales</v>
          </cell>
          <cell r="CB100">
            <v>77605.384649899832</v>
          </cell>
          <cell r="CD100">
            <v>17796.717224119075</v>
          </cell>
          <cell r="CE100">
            <v>53096.059843090414</v>
          </cell>
          <cell r="CF100">
            <v>169319.92312827506</v>
          </cell>
          <cell r="CG100">
            <v>71177.528121553114</v>
          </cell>
          <cell r="CH100">
            <v>42618.811974230302</v>
          </cell>
          <cell r="CI100">
            <v>87495.568679773613</v>
          </cell>
          <cell r="CJ100">
            <v>53796.726507792795</v>
          </cell>
          <cell r="CK100">
            <v>46538.957287967409</v>
          </cell>
          <cell r="CL100">
            <v>40625.477922752187</v>
          </cell>
          <cell r="CM100">
            <v>52316.290620178297</v>
          </cell>
          <cell r="CN100">
            <v>17328.016371663125</v>
          </cell>
          <cell r="CO100">
            <v>48381.333338945573</v>
          </cell>
          <cell r="CP100">
            <v>99639.305913642092</v>
          </cell>
          <cell r="CQ100">
            <v>82309.461572976739</v>
          </cell>
          <cell r="CR100">
            <v>52499.666684345182</v>
          </cell>
          <cell r="CS100">
            <v>0</v>
          </cell>
          <cell r="CT100">
            <v>56394.306321095268</v>
          </cell>
          <cell r="CU100">
            <v>60952.846864593615</v>
          </cell>
          <cell r="CV100">
            <v>14613.684684684684</v>
          </cell>
          <cell r="CW100">
            <v>67399.358468099643</v>
          </cell>
          <cell r="CX100">
            <v>58425.387409275085</v>
          </cell>
          <cell r="CY100">
            <v>36855.108110178575</v>
          </cell>
          <cell r="CZ100">
            <v>40944.927944787363</v>
          </cell>
          <cell r="DA100">
            <v>77434.639670696517</v>
          </cell>
          <cell r="DB100">
            <v>25441.108113727929</v>
          </cell>
          <cell r="DC100">
            <v>59838.351351351339</v>
          </cell>
          <cell r="DD100">
            <v>42964.034507024378</v>
          </cell>
          <cell r="DE100">
            <v>47985.675699338048</v>
          </cell>
          <cell r="DF100">
            <v>33683.306306306309</v>
          </cell>
          <cell r="DG100">
            <v>64567.405426109988</v>
          </cell>
          <cell r="DH100">
            <v>33933.612627401599</v>
          </cell>
          <cell r="DI100">
            <v>25685.270275298528</v>
          </cell>
          <cell r="DJ100">
            <v>17669.846848325742</v>
          </cell>
          <cell r="DK100">
            <v>48103.684708347064</v>
          </cell>
          <cell r="DL100">
            <v>18053.585585585581</v>
          </cell>
          <cell r="DM100">
            <v>15321.567567567567</v>
          </cell>
          <cell r="DN100">
            <v>47165.621622508967</v>
          </cell>
          <cell r="DO100">
            <v>50010.162183754073</v>
          </cell>
          <cell r="DP100">
            <v>20583.324327282124</v>
          </cell>
          <cell r="DQ100">
            <v>0</v>
          </cell>
          <cell r="DR100">
            <v>49384.585606290158</v>
          </cell>
          <cell r="DS100">
            <v>35288.891920582522</v>
          </cell>
          <cell r="DT100">
            <v>6588.3243246201037</v>
          </cell>
          <cell r="DU100">
            <v>12551.837839020955</v>
          </cell>
          <cell r="DV100">
            <v>2826.8468486215252</v>
          </cell>
          <cell r="DW100">
            <v>46121.009040065874</v>
          </cell>
          <cell r="DX100">
            <v>15381.18919510478</v>
          </cell>
          <cell r="DY100">
            <v>16335.153155519389</v>
          </cell>
          <cell r="DZ100">
            <v>28207.171171171169</v>
          </cell>
          <cell r="EA100">
            <v>2820.8198198198197</v>
          </cell>
          <cell r="EB100">
            <v>40695.927943308474</v>
          </cell>
          <cell r="EC100">
            <v>38195.81006005875</v>
          </cell>
          <cell r="ED100">
            <v>32425.351368210795</v>
          </cell>
          <cell r="EE100">
            <v>27681.468471722048</v>
          </cell>
          <cell r="EF100">
            <v>56776.504551829268</v>
          </cell>
          <cell r="EG100">
            <v>19053.054058194968</v>
          </cell>
          <cell r="EH100">
            <v>41507.252257872075</v>
          </cell>
          <cell r="EI100">
            <v>25278.126143133461</v>
          </cell>
          <cell r="EJ100">
            <v>28338.942503969007</v>
          </cell>
          <cell r="EK100">
            <v>36197.4774845762</v>
          </cell>
          <cell r="EL100">
            <v>41939.072091593545</v>
          </cell>
          <cell r="EM100">
            <v>14811.549549549551</v>
          </cell>
          <cell r="EN100">
            <v>23004.504507166526</v>
          </cell>
          <cell r="EO100">
            <v>26107.46848177856</v>
          </cell>
          <cell r="EP100">
            <v>105329.36943680714</v>
          </cell>
          <cell r="EQ100">
            <v>19232.513515879749</v>
          </cell>
        </row>
        <row r="101">
          <cell r="V101" t="str">
            <v>Sec Sales</v>
          </cell>
          <cell r="CB101">
            <v>59403.070932991759</v>
          </cell>
          <cell r="CD101">
            <v>20533.253687187356</v>
          </cell>
          <cell r="CE101">
            <v>63252.338482088664</v>
          </cell>
          <cell r="CF101">
            <v>29746.916056375314</v>
          </cell>
          <cell r="CG101">
            <v>82727.242341132805</v>
          </cell>
          <cell r="CH101">
            <v>44488.819184875327</v>
          </cell>
          <cell r="CI101">
            <v>100319.99522739025</v>
          </cell>
          <cell r="CJ101">
            <v>45506.509824074361</v>
          </cell>
          <cell r="CK101">
            <v>55085.489499223309</v>
          </cell>
          <cell r="CL101">
            <v>42440.133843069838</v>
          </cell>
          <cell r="CM101">
            <v>62374.98488131319</v>
          </cell>
          <cell r="CN101">
            <v>69995.939379169518</v>
          </cell>
          <cell r="CO101">
            <v>43673.456070211665</v>
          </cell>
          <cell r="CP101">
            <v>79189.342466772083</v>
          </cell>
          <cell r="CQ101">
            <v>76195.456381830707</v>
          </cell>
          <cell r="CR101">
            <v>70612.536276717743</v>
          </cell>
          <cell r="CS101">
            <v>0</v>
          </cell>
          <cell r="CT101">
            <v>98877.272730653887</v>
          </cell>
          <cell r="CU101">
            <v>49274.827289084555</v>
          </cell>
          <cell r="CV101">
            <v>30212.927935913973</v>
          </cell>
          <cell r="CW101">
            <v>33911.648665508088</v>
          </cell>
          <cell r="CX101">
            <v>49009.635144747954</v>
          </cell>
          <cell r="CY101">
            <v>39793.770288608604</v>
          </cell>
          <cell r="CZ101">
            <v>63631.765785139316</v>
          </cell>
          <cell r="DA101">
            <v>54277.967318889212</v>
          </cell>
          <cell r="DB101">
            <v>42535.331362295197</v>
          </cell>
          <cell r="DC101">
            <v>44605.175686619528</v>
          </cell>
          <cell r="DD101">
            <v>48319.55496343199</v>
          </cell>
          <cell r="DE101">
            <v>41859.806314736015</v>
          </cell>
          <cell r="DF101">
            <v>40334.518020088479</v>
          </cell>
          <cell r="DG101">
            <v>97648.472095586563</v>
          </cell>
          <cell r="DH101">
            <v>33288.161265697956</v>
          </cell>
          <cell r="DI101">
            <v>30185.037856767744</v>
          </cell>
          <cell r="DJ101">
            <v>4762.3972903464737</v>
          </cell>
          <cell r="DK101">
            <v>41260.513518393869</v>
          </cell>
          <cell r="DL101">
            <v>28526.477481026832</v>
          </cell>
          <cell r="DM101">
            <v>22498.981983608774</v>
          </cell>
          <cell r="DN101">
            <v>32506.74775928316</v>
          </cell>
          <cell r="DO101">
            <v>27479.477487090317</v>
          </cell>
          <cell r="DP101">
            <v>25225.239034394257</v>
          </cell>
          <cell r="DQ101">
            <v>27798.201654372562</v>
          </cell>
          <cell r="DR101">
            <v>28027.654971666521</v>
          </cell>
          <cell r="DS101">
            <v>32875.706839669336</v>
          </cell>
          <cell r="DT101">
            <v>22040.945953192553</v>
          </cell>
          <cell r="DU101">
            <v>25835.297311198949</v>
          </cell>
          <cell r="DV101">
            <v>38875.605479148806</v>
          </cell>
          <cell r="DW101">
            <v>23389.603614843232</v>
          </cell>
          <cell r="DX101">
            <v>17704.009019065521</v>
          </cell>
          <cell r="DY101">
            <v>25686.969918931183</v>
          </cell>
          <cell r="DZ101">
            <v>28801.135138018988</v>
          </cell>
          <cell r="EA101">
            <v>69904.614743708138</v>
          </cell>
          <cell r="EB101">
            <v>84174.45434934138</v>
          </cell>
          <cell r="EC101">
            <v>15136.030275325138</v>
          </cell>
          <cell r="ED101">
            <v>42781.682692295275</v>
          </cell>
          <cell r="EE101">
            <v>24976.423432001033</v>
          </cell>
          <cell r="EF101">
            <v>30414.177588567931</v>
          </cell>
          <cell r="EG101">
            <v>38622.425503777333</v>
          </cell>
          <cell r="EH101">
            <v>29857.976405565569</v>
          </cell>
          <cell r="EI101">
            <v>24499.279080977736</v>
          </cell>
          <cell r="EJ101">
            <v>48287.206150924947</v>
          </cell>
          <cell r="EK101">
            <v>37325.509000352606</v>
          </cell>
          <cell r="EL101">
            <v>41243.654501195801</v>
          </cell>
          <cell r="EM101">
            <v>35344.536501867027</v>
          </cell>
          <cell r="EN101">
            <v>37049.795629553118</v>
          </cell>
          <cell r="EO101">
            <v>23215.907124659494</v>
          </cell>
          <cell r="EP101">
            <v>43327.180467729893</v>
          </cell>
          <cell r="EQ101">
            <v>45784.290804840086</v>
          </cell>
        </row>
        <row r="102">
          <cell r="V102" t="str">
            <v>Wk End Stock</v>
          </cell>
          <cell r="CB102">
            <v>165702.8269794106</v>
          </cell>
          <cell r="CD102">
            <v>162966.29051634227</v>
          </cell>
          <cell r="CE102">
            <v>152810.01187734414</v>
          </cell>
          <cell r="CF102">
            <v>292383.01894924376</v>
          </cell>
          <cell r="CG102">
            <v>280833.30472966423</v>
          </cell>
          <cell r="CH102">
            <v>278963.29751901922</v>
          </cell>
          <cell r="CI102">
            <v>179507.68692726278</v>
          </cell>
          <cell r="CJ102">
            <v>248328.84517802455</v>
          </cell>
          <cell r="CK102">
            <v>239782.31296676869</v>
          </cell>
          <cell r="CL102">
            <v>237967.80309773309</v>
          </cell>
          <cell r="CM102">
            <v>227909.36442634201</v>
          </cell>
          <cell r="CN102">
            <v>175241.44141883566</v>
          </cell>
          <cell r="CO102">
            <v>188367.42039928641</v>
          </cell>
          <cell r="CP102">
            <v>204318.81332322294</v>
          </cell>
          <cell r="CQ102">
            <v>210432.81851436902</v>
          </cell>
          <cell r="CR102">
            <v>192319.94892199646</v>
          </cell>
          <cell r="CS102">
            <v>0</v>
          </cell>
          <cell r="CT102">
            <v>160232.65542714045</v>
          </cell>
          <cell r="CU102">
            <v>171910.67500264946</v>
          </cell>
          <cell r="CV102">
            <v>86171.47750173141</v>
          </cell>
          <cell r="CW102">
            <v>191760.89588750529</v>
          </cell>
          <cell r="CX102">
            <v>201861.1880631019</v>
          </cell>
          <cell r="CY102">
            <v>178042.33608445225</v>
          </cell>
          <cell r="CZ102">
            <v>152003.06427973995</v>
          </cell>
          <cell r="DA102">
            <v>175429.1420372483</v>
          </cell>
          <cell r="DB102">
            <v>255838.43682562918</v>
          </cell>
          <cell r="DC102">
            <v>267470.9062728135</v>
          </cell>
          <cell r="DD102">
            <v>262457.97140199144</v>
          </cell>
          <cell r="DE102">
            <v>258916.2237608415</v>
          </cell>
          <cell r="DF102">
            <v>227562.62617389462</v>
          </cell>
          <cell r="DG102">
            <v>201108.62707287294</v>
          </cell>
          <cell r="DH102">
            <v>188283.80814951728</v>
          </cell>
          <cell r="DI102">
            <v>189476.65768516518</v>
          </cell>
          <cell r="DJ102">
            <v>216506.47300891028</v>
          </cell>
          <cell r="DK102">
            <v>219202.34690156608</v>
          </cell>
          <cell r="DL102">
            <v>200309.18473585465</v>
          </cell>
          <cell r="DM102">
            <v>189305.46401350715</v>
          </cell>
          <cell r="DN102">
            <v>203964.33787673287</v>
          </cell>
          <cell r="DO102">
            <v>217649.92347695949</v>
          </cell>
          <cell r="DP102">
            <v>220513.08831748017</v>
          </cell>
          <cell r="DQ102">
            <v>192714.88666310755</v>
          </cell>
          <cell r="DR102">
            <v>215122.85063106447</v>
          </cell>
          <cell r="DS102">
            <v>217536.03571197783</v>
          </cell>
          <cell r="DT102">
            <v>218995.11228604015</v>
          </cell>
          <cell r="DU102">
            <v>188079.54470161325</v>
          </cell>
          <cell r="DV102">
            <v>159507.01341350508</v>
          </cell>
          <cell r="DW102">
            <v>182591.16658632754</v>
          </cell>
          <cell r="DX102">
            <v>180414.70712272724</v>
          </cell>
          <cell r="DY102">
            <v>172810.79125947692</v>
          </cell>
          <cell r="DZ102">
            <v>168440.80927535056</v>
          </cell>
          <cell r="EA102">
            <v>98659.392730875785</v>
          </cell>
          <cell r="EB102">
            <v>94192.875333703952</v>
          </cell>
          <cell r="EC102">
            <v>78492.785736793303</v>
          </cell>
          <cell r="ED102">
            <v>94054.85982521296</v>
          </cell>
          <cell r="EE102">
            <v>97150.058018382886</v>
          </cell>
          <cell r="EF102">
            <v>123512.38498164428</v>
          </cell>
          <cell r="EG102">
            <v>104273.52704957536</v>
          </cell>
          <cell r="EH102">
            <v>117463.98308220999</v>
          </cell>
          <cell r="EI102">
            <v>126474.08239706165</v>
          </cell>
          <cell r="EJ102">
            <v>106305.47640776332</v>
          </cell>
          <cell r="EK102">
            <v>94167.787228857371</v>
          </cell>
          <cell r="EL102">
            <v>89569.592202501575</v>
          </cell>
          <cell r="EM102">
            <v>64542.371015949822</v>
          </cell>
          <cell r="EN102">
            <v>58025.242056612718</v>
          </cell>
          <cell r="EO102">
            <v>54080.740348894025</v>
          </cell>
          <cell r="EP102">
            <v>118142.9022909442</v>
          </cell>
          <cell r="EQ102">
            <v>91569.237614596554</v>
          </cell>
        </row>
        <row r="103">
          <cell r="U103" t="str">
            <v>Lipton Tea Powder</v>
          </cell>
          <cell r="V103" t="str">
            <v>Pri Sales</v>
          </cell>
          <cell r="CB103">
            <v>42970.769230769234</v>
          </cell>
          <cell r="CD103">
            <v>5117.3333333333339</v>
          </cell>
          <cell r="CE103">
            <v>9327.6923076923085</v>
          </cell>
          <cell r="CF103">
            <v>6429.3333333333348</v>
          </cell>
          <cell r="CG103">
            <v>55854.358974358984</v>
          </cell>
          <cell r="CH103">
            <v>52157.23076923078</v>
          </cell>
          <cell r="CI103">
            <v>70953.43890935024</v>
          </cell>
          <cell r="CJ103">
            <v>52591.589743589757</v>
          </cell>
          <cell r="CK103">
            <v>13270.769230769234</v>
          </cell>
          <cell r="CL103">
            <v>40467.076923076922</v>
          </cell>
          <cell r="CM103">
            <v>20703.58974358975</v>
          </cell>
          <cell r="CN103">
            <v>7897.8461538461552</v>
          </cell>
          <cell r="CO103">
            <v>61247.897435897452</v>
          </cell>
          <cell r="CP103">
            <v>58435.282051282062</v>
          </cell>
          <cell r="CQ103">
            <v>70400</v>
          </cell>
          <cell r="CR103">
            <v>39408.717948717953</v>
          </cell>
          <cell r="CS103">
            <v>0</v>
          </cell>
          <cell r="CT103">
            <v>10593.945945945945</v>
          </cell>
          <cell r="CU103">
            <v>34888.108108108107</v>
          </cell>
          <cell r="CV103">
            <v>32709.189189189186</v>
          </cell>
          <cell r="CW103">
            <v>50080.432432432419</v>
          </cell>
          <cell r="CX103">
            <v>26739.56756756757</v>
          </cell>
          <cell r="CY103">
            <v>43144.432432432426</v>
          </cell>
          <cell r="CZ103">
            <v>18960.432432432433</v>
          </cell>
          <cell r="DA103">
            <v>22310.702702702703</v>
          </cell>
          <cell r="DB103">
            <v>10448.864864864863</v>
          </cell>
          <cell r="DC103">
            <v>31584.324324324323</v>
          </cell>
          <cell r="DD103">
            <v>47914.054054054053</v>
          </cell>
          <cell r="DE103">
            <v>27703.24324324324</v>
          </cell>
          <cell r="DF103">
            <v>23044.324324324327</v>
          </cell>
          <cell r="DG103">
            <v>21121.837837837837</v>
          </cell>
          <cell r="DH103">
            <v>13529.729729729728</v>
          </cell>
          <cell r="DI103">
            <v>9062.0540540540533</v>
          </cell>
          <cell r="DJ103">
            <v>20469.945945945947</v>
          </cell>
          <cell r="DK103">
            <v>733.51351351351354</v>
          </cell>
          <cell r="DL103">
            <v>21571.35135135135</v>
          </cell>
          <cell r="DM103">
            <v>5443.2432432432433</v>
          </cell>
          <cell r="DN103">
            <v>6363.4594594594591</v>
          </cell>
          <cell r="DO103">
            <v>17949.405405405403</v>
          </cell>
          <cell r="DP103">
            <v>9140.4324324324334</v>
          </cell>
          <cell r="DQ103">
            <v>4895.1351351351341</v>
          </cell>
          <cell r="DR103">
            <v>13017.08108108108</v>
          </cell>
          <cell r="DS103">
            <v>10381.62162162162</v>
          </cell>
          <cell r="DT103">
            <v>7750.8108108108099</v>
          </cell>
          <cell r="DU103">
            <v>10270.918918918918</v>
          </cell>
          <cell r="DV103">
            <v>6004.8648648648641</v>
          </cell>
          <cell r="DW103">
            <v>10419.45945945946</v>
          </cell>
          <cell r="DX103">
            <v>23249.621621621623</v>
          </cell>
          <cell r="DY103">
            <v>21541.621621621616</v>
          </cell>
          <cell r="DZ103">
            <v>36127.783783783787</v>
          </cell>
          <cell r="EA103">
            <v>8728.4324324324316</v>
          </cell>
          <cell r="EB103">
            <v>36337.567567567567</v>
          </cell>
          <cell r="EC103">
            <v>47247.513513513506</v>
          </cell>
          <cell r="ED103">
            <v>7269.081081081079</v>
          </cell>
          <cell r="EE103">
            <v>42059.810810810814</v>
          </cell>
          <cell r="EF103">
            <v>20324.081081081076</v>
          </cell>
          <cell r="EG103">
            <v>48031.2972972973</v>
          </cell>
          <cell r="EH103">
            <v>25043.945945945947</v>
          </cell>
          <cell r="EI103">
            <v>13302.810810810812</v>
          </cell>
          <cell r="EJ103">
            <v>32659.027027027027</v>
          </cell>
          <cell r="EK103">
            <v>56564.783783783794</v>
          </cell>
          <cell r="EL103">
            <v>67643.432432432441</v>
          </cell>
          <cell r="EM103">
            <v>38295.783783783794</v>
          </cell>
          <cell r="EN103">
            <v>66671.729729729719</v>
          </cell>
          <cell r="EO103">
            <v>39669.513513513506</v>
          </cell>
          <cell r="EP103">
            <v>86764.216216216257</v>
          </cell>
          <cell r="EQ103">
            <v>56992.864864864874</v>
          </cell>
        </row>
        <row r="104">
          <cell r="V104" t="str">
            <v>Sec Sales</v>
          </cell>
          <cell r="CB104">
            <v>50185.098461538473</v>
          </cell>
          <cell r="CD104">
            <v>11518.125025641028</v>
          </cell>
          <cell r="CE104">
            <v>8402.7835897435925</v>
          </cell>
          <cell r="CF104">
            <v>12849.054358974359</v>
          </cell>
          <cell r="CG104">
            <v>36086.648205128207</v>
          </cell>
          <cell r="CH104">
            <v>37337.989743589744</v>
          </cell>
          <cell r="CI104">
            <v>58459.065109287149</v>
          </cell>
          <cell r="CJ104">
            <v>43199.671794871785</v>
          </cell>
          <cell r="CK104">
            <v>40007.142564102556</v>
          </cell>
          <cell r="CL104">
            <v>33078.053846153853</v>
          </cell>
          <cell r="CM104">
            <v>27539.659179487178</v>
          </cell>
          <cell r="CN104">
            <v>31954.996717948725</v>
          </cell>
          <cell r="CO104">
            <v>28828.59948717949</v>
          </cell>
          <cell r="CP104">
            <v>65022.266666666677</v>
          </cell>
          <cell r="CQ104">
            <v>51976.118974358986</v>
          </cell>
          <cell r="CR104">
            <v>47901.26974358975</v>
          </cell>
          <cell r="CS104">
            <v>0</v>
          </cell>
          <cell r="CT104">
            <v>35884.908108108102</v>
          </cell>
          <cell r="CU104">
            <v>31111.08108108108</v>
          </cell>
          <cell r="CV104">
            <v>15799.891891891892</v>
          </cell>
          <cell r="CW104">
            <v>13474.616216216218</v>
          </cell>
          <cell r="CX104">
            <v>34561.83783783784</v>
          </cell>
          <cell r="CY104">
            <v>17865.945945945943</v>
          </cell>
          <cell r="CZ104">
            <v>41873.675675675673</v>
          </cell>
          <cell r="DA104">
            <v>19321.926486486482</v>
          </cell>
          <cell r="DB104">
            <v>30100.335135135134</v>
          </cell>
          <cell r="DC104">
            <v>16024.908108108108</v>
          </cell>
          <cell r="DD104">
            <v>34175.599999999999</v>
          </cell>
          <cell r="DE104">
            <v>23158.594594594586</v>
          </cell>
          <cell r="DF104">
            <v>31258.10810810811</v>
          </cell>
          <cell r="DG104">
            <v>34484.216216216206</v>
          </cell>
          <cell r="DH104">
            <v>15933.891891891892</v>
          </cell>
          <cell r="DI104">
            <v>11844.324324324323</v>
          </cell>
          <cell r="DJ104">
            <v>15959.189189189185</v>
          </cell>
          <cell r="DK104">
            <v>11966.594594594593</v>
          </cell>
          <cell r="DL104">
            <v>16804.270270270266</v>
          </cell>
          <cell r="DM104">
            <v>10164.594594594591</v>
          </cell>
          <cell r="DN104">
            <v>3948.5945945945937</v>
          </cell>
          <cell r="DO104">
            <v>16035.945945945941</v>
          </cell>
          <cell r="DP104">
            <v>9942.1081081081029</v>
          </cell>
          <cell r="DQ104">
            <v>15002.324324324325</v>
          </cell>
          <cell r="DR104">
            <v>8206.4864864864849</v>
          </cell>
          <cell r="DS104">
            <v>6790.2702702702709</v>
          </cell>
          <cell r="DT104">
            <v>15783.027027027021</v>
          </cell>
          <cell r="DU104">
            <v>10755.621621621622</v>
          </cell>
          <cell r="DV104">
            <v>5907.2648648648628</v>
          </cell>
          <cell r="DW104">
            <v>9455.2432432432397</v>
          </cell>
          <cell r="DX104">
            <v>24019.848648648651</v>
          </cell>
          <cell r="DY104">
            <v>16379.281081081079</v>
          </cell>
          <cell r="DZ104">
            <v>28120.910270270266</v>
          </cell>
          <cell r="EA104">
            <v>26491.070270270269</v>
          </cell>
          <cell r="EB104">
            <v>44058.378378378373</v>
          </cell>
          <cell r="EC104">
            <v>13647.72972972973</v>
          </cell>
          <cell r="ED104">
            <v>24209.243243243243</v>
          </cell>
          <cell r="EE104">
            <v>25708.288648648646</v>
          </cell>
          <cell r="EF104">
            <v>29957.347297297307</v>
          </cell>
          <cell r="EG104">
            <v>45247.66621621621</v>
          </cell>
          <cell r="EH104">
            <v>30816.202702702707</v>
          </cell>
          <cell r="EI104">
            <v>31408.635135135133</v>
          </cell>
          <cell r="EJ104">
            <v>46484.350810810807</v>
          </cell>
          <cell r="EK104">
            <v>42895.197297297287</v>
          </cell>
          <cell r="EL104">
            <v>48178.889189189191</v>
          </cell>
          <cell r="EM104">
            <v>53289.387837837807</v>
          </cell>
          <cell r="EN104">
            <v>53383.124594594585</v>
          </cell>
          <cell r="EO104">
            <v>48727.07405405405</v>
          </cell>
          <cell r="EP104">
            <v>54395.430810810802</v>
          </cell>
          <cell r="EQ104">
            <v>71013.116216216193</v>
          </cell>
        </row>
        <row r="105">
          <cell r="V105" t="str">
            <v>Wk End Stock</v>
          </cell>
          <cell r="CB105">
            <v>80268.318871794851</v>
          </cell>
          <cell r="CD105">
            <v>73867.527179487195</v>
          </cell>
          <cell r="CE105">
            <v>74792.435897435891</v>
          </cell>
          <cell r="CF105">
            <v>68372.714871794917</v>
          </cell>
          <cell r="CG105">
            <v>88140.425641025678</v>
          </cell>
          <cell r="CH105">
            <v>102959.66666666666</v>
          </cell>
          <cell r="CI105">
            <v>198803.98827505935</v>
          </cell>
          <cell r="CJ105">
            <v>102694.33743589744</v>
          </cell>
          <cell r="CK105">
            <v>75957.964102564118</v>
          </cell>
          <cell r="CL105">
            <v>83346.987179487172</v>
          </cell>
          <cell r="CM105">
            <v>76510.917743589758</v>
          </cell>
          <cell r="CN105">
            <v>52453.767179487186</v>
          </cell>
          <cell r="CO105">
            <v>88439.202564102554</v>
          </cell>
          <cell r="CP105">
            <v>80631.427692307683</v>
          </cell>
          <cell r="CQ105">
            <v>99055.308717948705</v>
          </cell>
          <cell r="CR105">
            <v>90562.756923076915</v>
          </cell>
          <cell r="CS105">
            <v>0</v>
          </cell>
          <cell r="CT105">
            <v>70167.078918918938</v>
          </cell>
          <cell r="CU105">
            <v>73944.105945945979</v>
          </cell>
          <cell r="CV105">
            <v>47980.540540540533</v>
          </cell>
          <cell r="CW105">
            <v>102216.02810810813</v>
          </cell>
          <cell r="CX105">
            <v>95547.738378378359</v>
          </cell>
          <cell r="CY105">
            <v>98743.969729729724</v>
          </cell>
          <cell r="CZ105">
            <v>75063.850810810807</v>
          </cell>
          <cell r="DA105">
            <v>78052.627027027047</v>
          </cell>
          <cell r="DB105">
            <v>82727.556756756749</v>
          </cell>
          <cell r="DC105">
            <v>93879.788108108114</v>
          </cell>
          <cell r="DD105">
            <v>107618.24216216223</v>
          </cell>
          <cell r="DE105">
            <v>111099.51351351356</v>
          </cell>
          <cell r="DF105">
            <v>94561.675675675651</v>
          </cell>
          <cell r="DG105">
            <v>89125.459459459467</v>
          </cell>
          <cell r="DH105">
            <v>86721.297297297293</v>
          </cell>
          <cell r="DI105">
            <v>83874.378378378358</v>
          </cell>
          <cell r="DJ105">
            <v>92553.189189189143</v>
          </cell>
          <cell r="DK105">
            <v>81320.108108108077</v>
          </cell>
          <cell r="DL105">
            <v>86087.189189189201</v>
          </cell>
          <cell r="DM105">
            <v>81365.837837837811</v>
          </cell>
          <cell r="DN105">
            <v>83780.702702702692</v>
          </cell>
          <cell r="DO105">
            <v>85992</v>
          </cell>
          <cell r="DP105">
            <v>85190.324324324305</v>
          </cell>
          <cell r="DQ105">
            <v>75083.135135135133</v>
          </cell>
          <cell r="DR105">
            <v>80793.513513513521</v>
          </cell>
          <cell r="DS105">
            <v>84367.567567567588</v>
          </cell>
          <cell r="DT105">
            <v>84105.102702702716</v>
          </cell>
          <cell r="DU105">
            <v>78038.270270270281</v>
          </cell>
          <cell r="DV105">
            <v>89716.18702702703</v>
          </cell>
          <cell r="DW105">
            <v>91588.835675675698</v>
          </cell>
          <cell r="DX105">
            <v>90969.743783783793</v>
          </cell>
          <cell r="DY105">
            <v>91855.922162162169</v>
          </cell>
          <cell r="DZ105">
            <v>96984.903783783782</v>
          </cell>
          <cell r="EA105">
            <v>75512.644324324341</v>
          </cell>
          <cell r="EB105">
            <v>68328.590270270273</v>
          </cell>
          <cell r="EC105">
            <v>89840.157837837876</v>
          </cell>
          <cell r="ED105">
            <v>84536.860540540554</v>
          </cell>
          <cell r="EE105">
            <v>101046.49081081082</v>
          </cell>
          <cell r="EF105">
            <v>91413.22459459462</v>
          </cell>
          <cell r="EG105">
            <v>95460.071891891872</v>
          </cell>
          <cell r="EH105">
            <v>100689.54486486486</v>
          </cell>
          <cell r="EI105">
            <v>93389.666486486443</v>
          </cell>
          <cell r="EJ105">
            <v>81009.342702702663</v>
          </cell>
          <cell r="EK105">
            <v>74072.658918918867</v>
          </cell>
          <cell r="EL105">
            <v>86180.877837837819</v>
          </cell>
          <cell r="EM105">
            <v>66990.787297297284</v>
          </cell>
          <cell r="EN105">
            <v>88247.987027027004</v>
          </cell>
          <cell r="EO105">
            <v>70002.831891891867</v>
          </cell>
          <cell r="EP105">
            <v>103665.13081081073</v>
          </cell>
          <cell r="EQ105">
            <v>90194.02810810809</v>
          </cell>
        </row>
      </sheetData>
      <sheetData sheetId="7">
        <row r="52">
          <cell r="V52" t="str">
            <v>Pri Sales</v>
          </cell>
          <cell r="AO52">
            <v>4653503.58974359</v>
          </cell>
          <cell r="AP52">
            <v>10403839.399521366</v>
          </cell>
          <cell r="AQ52">
            <v>9900877.1760683786</v>
          </cell>
          <cell r="AR52">
            <v>10345334.969145302</v>
          </cell>
          <cell r="AS52">
            <v>12625571.685179474</v>
          </cell>
          <cell r="AT52">
            <v>5679356.677606836</v>
          </cell>
          <cell r="AU52">
            <v>2949794.0090427347</v>
          </cell>
          <cell r="AV52">
            <v>5205608.3466666657</v>
          </cell>
          <cell r="AW52">
            <v>10597868.018085456</v>
          </cell>
          <cell r="AX52">
            <v>10836892.775863245</v>
          </cell>
          <cell r="AY52">
            <v>12797561.717743583</v>
          </cell>
          <cell r="AZ52">
            <v>8565980.1589743569</v>
          </cell>
          <cell r="BA52">
            <v>12113355.665982906</v>
          </cell>
          <cell r="BB52">
            <v>10696447.46997435</v>
          </cell>
          <cell r="BC52">
            <v>11505411.410051335</v>
          </cell>
          <cell r="BD52">
            <v>10034740.70434189</v>
          </cell>
          <cell r="BE52">
            <v>9678037.5949572679</v>
          </cell>
          <cell r="BF52">
            <v>11054421.826598268</v>
          </cell>
          <cell r="BG52">
            <v>4098199.06396581</v>
          </cell>
          <cell r="BH52">
            <v>12790460.640615365</v>
          </cell>
          <cell r="BI52">
            <v>9944268.5920598414</v>
          </cell>
          <cell r="BJ52">
            <v>9426589.3088546842</v>
          </cell>
          <cell r="BK52">
            <v>10457480.349119652</v>
          </cell>
          <cell r="BL52">
            <v>7529081.3647350492</v>
          </cell>
          <cell r="BM52">
            <v>9877622.9200341683</v>
          </cell>
          <cell r="BN52">
            <v>7880576.8813675176</v>
          </cell>
          <cell r="BO52">
            <v>8688221.129367521</v>
          </cell>
          <cell r="BP52">
            <v>7430027.6793504255</v>
          </cell>
          <cell r="BQ52">
            <v>10315956.192820519</v>
          </cell>
          <cell r="BR52">
            <v>9854891.4214017186</v>
          </cell>
          <cell r="BS52">
            <v>9432554.4267350361</v>
          </cell>
          <cell r="BT52">
            <v>9675705.6151795033</v>
          </cell>
          <cell r="BU52">
            <v>9315566.3265812024</v>
          </cell>
          <cell r="BV52">
            <v>11713670.289641026</v>
          </cell>
          <cell r="BW52">
            <v>8583276.00758975</v>
          </cell>
          <cell r="BX52">
            <v>10666996.73172654</v>
          </cell>
          <cell r="BY52">
            <v>14999614.192581229</v>
          </cell>
          <cell r="BZ52">
            <v>10948139.956264934</v>
          </cell>
          <cell r="CA52">
            <v>8588262.4075213633</v>
          </cell>
          <cell r="CB52">
            <v>6191757.0375128062</v>
          </cell>
          <cell r="CC52">
            <v>12726950.247786371</v>
          </cell>
          <cell r="CD52">
            <v>14836158.402418826</v>
          </cell>
          <cell r="CE52">
            <v>13901824.254923126</v>
          </cell>
          <cell r="CF52">
            <v>7375152.8448717883</v>
          </cell>
          <cell r="CG52">
            <v>12255507.072700921</v>
          </cell>
          <cell r="CH52">
            <v>10378295.378974402</v>
          </cell>
          <cell r="CI52">
            <v>11549458.021162396</v>
          </cell>
          <cell r="CJ52">
            <v>13366812.808957338</v>
          </cell>
          <cell r="CK52">
            <v>13103335.241606889</v>
          </cell>
          <cell r="CL52">
            <v>11851032.385265015</v>
          </cell>
          <cell r="CM52">
            <v>11912085.268581217</v>
          </cell>
          <cell r="CN52">
            <v>10983510.576427318</v>
          </cell>
          <cell r="CO52">
            <v>4790871.835034186</v>
          </cell>
          <cell r="CP52">
            <v>21770953.368820537</v>
          </cell>
          <cell r="CQ52">
            <v>22594158.984034352</v>
          </cell>
          <cell r="CR52">
            <v>20771223.392854851</v>
          </cell>
          <cell r="CS52">
            <v>4224534.5857777679</v>
          </cell>
          <cell r="CT52">
            <v>7012098.5803418839</v>
          </cell>
          <cell r="CU52">
            <v>11332937.790735006</v>
          </cell>
          <cell r="CV52">
            <v>13743938.60464962</v>
          </cell>
          <cell r="CW52">
            <v>14802199.784085546</v>
          </cell>
          <cell r="CX52">
            <v>12346917.002245899</v>
          </cell>
          <cell r="CY52">
            <v>12639340.619086722</v>
          </cell>
          <cell r="CZ52">
            <v>10947500.099026127</v>
          </cell>
          <cell r="DA52">
            <v>8503454.788980769</v>
          </cell>
          <cell r="DB52">
            <v>10135283.812640406</v>
          </cell>
          <cell r="DC52">
            <v>13262447.473288337</v>
          </cell>
          <cell r="DD52">
            <v>11073336.749252645</v>
          </cell>
          <cell r="DE52">
            <v>13309042.98229729</v>
          </cell>
          <cell r="DF52">
            <v>18173564.832789797</v>
          </cell>
          <cell r="DG52">
            <v>20770134.152585335</v>
          </cell>
          <cell r="DH52">
            <v>11811087.505700976</v>
          </cell>
          <cell r="DI52">
            <v>12089017.927821293</v>
          </cell>
          <cell r="DJ52">
            <v>10917594.597985798</v>
          </cell>
          <cell r="DK52">
            <v>13092303.527982684</v>
          </cell>
          <cell r="DL52">
            <v>11203634.3418286</v>
          </cell>
          <cell r="DM52">
            <v>15030840.685261108</v>
          </cell>
          <cell r="DN52">
            <v>10345818.563293776</v>
          </cell>
          <cell r="DO52">
            <v>10831001.362385508</v>
          </cell>
          <cell r="DP52">
            <v>12589389.023025487</v>
          </cell>
          <cell r="DQ52">
            <v>12291259.545790885</v>
          </cell>
          <cell r="DR52">
            <v>14423600.099035224</v>
          </cell>
          <cell r="DS52">
            <v>11653429.91448006</v>
          </cell>
          <cell r="DT52">
            <v>12829266.790991575</v>
          </cell>
          <cell r="DU52">
            <v>14104874.17577428</v>
          </cell>
          <cell r="DV52">
            <v>18164883.162476793</v>
          </cell>
          <cell r="DW52">
            <v>13457269.935158856</v>
          </cell>
          <cell r="DX52">
            <v>14577487.835808491</v>
          </cell>
          <cell r="DY52">
            <v>14670779.098717829</v>
          </cell>
          <cell r="DZ52">
            <v>17379129.521730639</v>
          </cell>
          <cell r="EA52">
            <v>17161370.899520557</v>
          </cell>
          <cell r="EB52">
            <v>14352598.600728178</v>
          </cell>
          <cell r="EC52">
            <v>16717521.889548721</v>
          </cell>
          <cell r="ED52">
            <v>12924049.543682054</v>
          </cell>
          <cell r="EE52">
            <v>14220457.081374288</v>
          </cell>
          <cell r="EF52">
            <v>13857560.537078619</v>
          </cell>
          <cell r="EG52">
            <v>12542555.416030735</v>
          </cell>
          <cell r="EH52">
            <v>11385545.337029077</v>
          </cell>
          <cell r="EI52">
            <v>12932097.545500845</v>
          </cell>
          <cell r="EJ52">
            <v>13021902.137410274</v>
          </cell>
          <cell r="EK52">
            <v>14429912.142279491</v>
          </cell>
          <cell r="EL52">
            <v>10138451.742300823</v>
          </cell>
          <cell r="EM52">
            <v>10111598.832811974</v>
          </cell>
          <cell r="EN52">
            <v>14765773.7398334</v>
          </cell>
          <cell r="EO52">
            <v>18772727.461122159</v>
          </cell>
          <cell r="EP52">
            <v>15625015.304453716</v>
          </cell>
          <cell r="EQ52">
            <v>16114690.592478521</v>
          </cell>
        </row>
        <row r="53">
          <cell r="V53" t="str">
            <v>Sec Sales</v>
          </cell>
          <cell r="W53">
            <v>5657327.4680256359</v>
          </cell>
          <cell r="X53">
            <v>7771105.8702478474</v>
          </cell>
          <cell r="Y53">
            <v>9876778.7215384264</v>
          </cell>
          <cell r="Z53">
            <v>12072016.949282009</v>
          </cell>
          <cell r="AA53">
            <v>12500889.147820478</v>
          </cell>
          <cell r="AB53">
            <v>5713325.789948714</v>
          </cell>
          <cell r="AC53">
            <v>7954906.8061110899</v>
          </cell>
          <cell r="AD53">
            <v>9342277.5108974073</v>
          </cell>
          <cell r="AE53">
            <v>7655342.1184871653</v>
          </cell>
          <cell r="AF53">
            <v>10398956.17776064</v>
          </cell>
          <cell r="AG53">
            <v>9100921.5360427108</v>
          </cell>
          <cell r="AH53">
            <v>9705975.3216495626</v>
          </cell>
          <cell r="AI53">
            <v>9472972.0793076903</v>
          </cell>
          <cell r="AJ53">
            <v>6560314.2031709384</v>
          </cell>
          <cell r="AK53">
            <v>8937526.505632475</v>
          </cell>
          <cell r="AL53">
            <v>10429989.453811962</v>
          </cell>
          <cell r="AM53">
            <v>11066596.974324778</v>
          </cell>
          <cell r="AN53">
            <v>8921204.3970769178</v>
          </cell>
          <cell r="AO53">
            <v>6847858.4581111092</v>
          </cell>
          <cell r="AP53">
            <v>10503684.457111109</v>
          </cell>
          <cell r="AQ53">
            <v>10091542.287358981</v>
          </cell>
          <cell r="AR53">
            <v>11371444.727589753</v>
          </cell>
          <cell r="AS53">
            <v>12676781.690546991</v>
          </cell>
          <cell r="AT53">
            <v>8240986.632085464</v>
          </cell>
          <cell r="AU53">
            <v>4729930.2376239281</v>
          </cell>
          <cell r="AV53">
            <v>6508014.2509230711</v>
          </cell>
          <cell r="AW53">
            <v>8248110.67662392</v>
          </cell>
          <cell r="AX53">
            <v>11537742.765504271</v>
          </cell>
          <cell r="AY53">
            <v>12013575.228581185</v>
          </cell>
          <cell r="AZ53">
            <v>9579742.1147264838</v>
          </cell>
          <cell r="BA53">
            <v>12207037.600350415</v>
          </cell>
          <cell r="BB53">
            <v>12383380.788999982</v>
          </cell>
          <cell r="BC53">
            <v>9097843.961914517</v>
          </cell>
          <cell r="BD53">
            <v>9211992.2781281993</v>
          </cell>
          <cell r="BE53">
            <v>9563230.534709394</v>
          </cell>
          <cell r="BF53">
            <v>10074245.756717945</v>
          </cell>
          <cell r="BG53">
            <v>6237583.0415726481</v>
          </cell>
          <cell r="BH53">
            <v>10298603.065546999</v>
          </cell>
          <cell r="BI53">
            <v>10125705.604148142</v>
          </cell>
          <cell r="BJ53">
            <v>10353583.155504268</v>
          </cell>
          <cell r="BK53">
            <v>10324787.160068372</v>
          </cell>
          <cell r="BL53">
            <v>8556784.5164017044</v>
          </cell>
          <cell r="BM53">
            <v>10567882.081128195</v>
          </cell>
          <cell r="BN53">
            <v>8630404.7250427343</v>
          </cell>
          <cell r="BO53">
            <v>8935305.6125982814</v>
          </cell>
          <cell r="BP53">
            <v>8535350.3524444383</v>
          </cell>
          <cell r="BQ53">
            <v>10956756.400162386</v>
          </cell>
          <cell r="BR53">
            <v>10133509.240811955</v>
          </cell>
          <cell r="BS53">
            <v>9903330.4515640941</v>
          </cell>
          <cell r="BT53">
            <v>9961791.1225640941</v>
          </cell>
          <cell r="BU53">
            <v>9785855.3416495603</v>
          </cell>
          <cell r="BV53">
            <v>10948308.177282043</v>
          </cell>
          <cell r="BW53">
            <v>10201498.787341867</v>
          </cell>
          <cell r="BX53">
            <v>10782389.381085465</v>
          </cell>
          <cell r="BY53">
            <v>14255453.573863227</v>
          </cell>
          <cell r="BZ53">
            <v>12497901.621871781</v>
          </cell>
          <cell r="CA53">
            <v>10773550.943581188</v>
          </cell>
          <cell r="CB53">
            <v>8209713.2106153816</v>
          </cell>
          <cell r="CC53">
            <v>10604809.178051272</v>
          </cell>
          <cell r="CD53">
            <v>13347202.13374358</v>
          </cell>
          <cell r="CE53">
            <v>13494078.535572635</v>
          </cell>
          <cell r="CF53">
            <v>7800814.7470085397</v>
          </cell>
          <cell r="CG53">
            <v>11810193.225290595</v>
          </cell>
          <cell r="CH53">
            <v>11181827.809452984</v>
          </cell>
          <cell r="CI53">
            <v>11357836.79294016</v>
          </cell>
          <cell r="CJ53">
            <v>12724403.810912803</v>
          </cell>
          <cell r="CK53">
            <v>13152146.092943579</v>
          </cell>
          <cell r="CL53">
            <v>12421066.572138451</v>
          </cell>
          <cell r="CM53">
            <v>13462458.104726478</v>
          </cell>
          <cell r="CN53">
            <v>13126650.695233321</v>
          </cell>
          <cell r="CO53">
            <v>9202059.7505452838</v>
          </cell>
          <cell r="CP53">
            <v>15984609.35034186</v>
          </cell>
          <cell r="CQ53">
            <v>20064270.020042706</v>
          </cell>
          <cell r="CR53">
            <v>18987646.268546972</v>
          </cell>
          <cell r="CS53">
            <v>7001697.2475726428</v>
          </cell>
          <cell r="CT53">
            <v>7274964.4527521338</v>
          </cell>
          <cell r="CU53">
            <v>10346412.840307683</v>
          </cell>
          <cell r="CV53">
            <v>13082081.168538446</v>
          </cell>
          <cell r="CW53">
            <v>13862045.83190597</v>
          </cell>
          <cell r="CX53">
            <v>13777933.773240991</v>
          </cell>
          <cell r="CY53">
            <v>13674561.765970172</v>
          </cell>
          <cell r="CZ53">
            <v>11661833.347564973</v>
          </cell>
          <cell r="DA53">
            <v>9134950.7440036461</v>
          </cell>
          <cell r="DB53">
            <v>9450035.873245813</v>
          </cell>
          <cell r="DC53">
            <v>10742861.333701566</v>
          </cell>
          <cell r="DD53">
            <v>9994787.9667994678</v>
          </cell>
          <cell r="DE53">
            <v>11564132.440862881</v>
          </cell>
          <cell r="DF53">
            <v>14837766.167062853</v>
          </cell>
          <cell r="DG53">
            <v>21467706.964722626</v>
          </cell>
          <cell r="DH53">
            <v>10851191.800913041</v>
          </cell>
          <cell r="DI53">
            <v>12335312.669260379</v>
          </cell>
          <cell r="DJ53">
            <v>11121534.662653878</v>
          </cell>
          <cell r="DK53">
            <v>11952880.180188622</v>
          </cell>
          <cell r="DL53">
            <v>11609380.779721931</v>
          </cell>
          <cell r="DM53">
            <v>13286895.140411064</v>
          </cell>
          <cell r="DN53">
            <v>10723006.185088642</v>
          </cell>
          <cell r="DO53">
            <v>11250309.515025159</v>
          </cell>
          <cell r="DP53">
            <v>12897423.349220645</v>
          </cell>
          <cell r="DQ53">
            <v>12387799.17279611</v>
          </cell>
          <cell r="DR53">
            <v>14159266.395445336</v>
          </cell>
          <cell r="DS53">
            <v>12938857.312435517</v>
          </cell>
          <cell r="DT53">
            <v>13334599.040406423</v>
          </cell>
          <cell r="DU53">
            <v>14229966.550354712</v>
          </cell>
          <cell r="DV53">
            <v>16111246.635941884</v>
          </cell>
          <cell r="DW53">
            <v>13954569.70030427</v>
          </cell>
          <cell r="DX53">
            <v>15187228.433566676</v>
          </cell>
          <cell r="DY53">
            <v>14652284.917024806</v>
          </cell>
          <cell r="DZ53">
            <v>16470556.158127379</v>
          </cell>
          <cell r="EA53">
            <v>16398285.692558141</v>
          </cell>
          <cell r="EB53">
            <v>14884424.685050434</v>
          </cell>
          <cell r="EC53">
            <v>15246211.381906845</v>
          </cell>
          <cell r="ED53">
            <v>14427511.470664121</v>
          </cell>
          <cell r="EE53">
            <v>14214833.293055546</v>
          </cell>
          <cell r="EF53">
            <v>13452773.753345298</v>
          </cell>
          <cell r="EG53">
            <v>12241330.497863242</v>
          </cell>
          <cell r="EH53">
            <v>13097814.096214529</v>
          </cell>
          <cell r="EI53">
            <v>12510378.632122228</v>
          </cell>
          <cell r="EJ53">
            <v>12767083.641535046</v>
          </cell>
          <cell r="EK53">
            <v>13718256.233855559</v>
          </cell>
          <cell r="EL53">
            <v>10991937.831292301</v>
          </cell>
          <cell r="EM53">
            <v>11032229.373741876</v>
          </cell>
          <cell r="EN53">
            <v>11401924.395570926</v>
          </cell>
          <cell r="EO53">
            <v>16635533.542119663</v>
          </cell>
          <cell r="EP53">
            <v>15833016.110043604</v>
          </cell>
          <cell r="EQ53">
            <v>14836208.737569233</v>
          </cell>
        </row>
        <row r="54">
          <cell r="V54" t="str">
            <v>Wk End Stock</v>
          </cell>
          <cell r="AO54">
            <v>15816339.886957245</v>
          </cell>
          <cell r="AP54">
            <v>19906456.060333308</v>
          </cell>
          <cell r="AQ54">
            <v>18515522.376435861</v>
          </cell>
          <cell r="AR54">
            <v>18515378.215213645</v>
          </cell>
          <cell r="AS54">
            <v>19009280.725743536</v>
          </cell>
          <cell r="AT54">
            <v>13626303.530589718</v>
          </cell>
          <cell r="AU54">
            <v>15605417.968794832</v>
          </cell>
          <cell r="AV54">
            <v>14909288.894128164</v>
          </cell>
          <cell r="AW54">
            <v>17600317.43287174</v>
          </cell>
          <cell r="AX54">
            <v>17344546.306692246</v>
          </cell>
          <cell r="AY54">
            <v>20790595.450615324</v>
          </cell>
          <cell r="AZ54">
            <v>19184685.848803367</v>
          </cell>
          <cell r="BA54">
            <v>20445136.683905922</v>
          </cell>
          <cell r="BB54">
            <v>18524260.479068547</v>
          </cell>
          <cell r="BC54">
            <v>20678351.648264963</v>
          </cell>
          <cell r="BD54">
            <v>21127508.047572576</v>
          </cell>
          <cell r="BE54">
            <v>22230748.26644434</v>
          </cell>
          <cell r="BF54">
            <v>22904088.698812064</v>
          </cell>
          <cell r="BG54">
            <v>20387333.832760736</v>
          </cell>
          <cell r="BH54">
            <v>24587199.717991535</v>
          </cell>
          <cell r="BI54">
            <v>24518791.585982867</v>
          </cell>
          <cell r="BJ54">
            <v>24789743.534102734</v>
          </cell>
          <cell r="BK54">
            <v>25228201.407256655</v>
          </cell>
          <cell r="BL54">
            <v>20721892.882581338</v>
          </cell>
          <cell r="BM54">
            <v>22933662.522683933</v>
          </cell>
          <cell r="BN54">
            <v>19808951.421145376</v>
          </cell>
          <cell r="BO54">
            <v>21078097.021965843</v>
          </cell>
          <cell r="BP54">
            <v>19850824.33299157</v>
          </cell>
          <cell r="BQ54">
            <v>19987340.258470096</v>
          </cell>
          <cell r="BR54">
            <v>20656797.413487136</v>
          </cell>
          <cell r="BS54">
            <v>18621504.698128108</v>
          </cell>
          <cell r="BT54">
            <v>18424307.986034285</v>
          </cell>
          <cell r="BU54">
            <v>18085821.097196631</v>
          </cell>
          <cell r="BV54">
            <v>20297897.472324822</v>
          </cell>
          <cell r="BW54">
            <v>17736537.762846183</v>
          </cell>
          <cell r="BX54">
            <v>17677569.966153838</v>
          </cell>
          <cell r="BY54">
            <v>18835173.327675156</v>
          </cell>
          <cell r="BZ54">
            <v>18137918.76209398</v>
          </cell>
          <cell r="CA54">
            <v>13985400.670606868</v>
          </cell>
          <cell r="CB54">
            <v>12548674.92531627</v>
          </cell>
          <cell r="CC54">
            <v>15647292.411136739</v>
          </cell>
          <cell r="CD54">
            <v>17295514.328718029</v>
          </cell>
          <cell r="CE54">
            <v>17610343.959256403</v>
          </cell>
          <cell r="CF54">
            <v>10425747.934974313</v>
          </cell>
          <cell r="CG54">
            <v>16786328.149470124</v>
          </cell>
          <cell r="CH54">
            <v>15665043.069128195</v>
          </cell>
          <cell r="CI54">
            <v>17125635.654017128</v>
          </cell>
          <cell r="CJ54">
            <v>17853397.22050599</v>
          </cell>
          <cell r="CK54">
            <v>17778128.446340106</v>
          </cell>
          <cell r="CL54">
            <v>17328401.718991388</v>
          </cell>
          <cell r="CM54">
            <v>16008513.524059882</v>
          </cell>
          <cell r="CN54">
            <v>13854992.822399102</v>
          </cell>
          <cell r="CO54">
            <v>9572495.0377854221</v>
          </cell>
          <cell r="CP54">
            <v>15409694.344454676</v>
          </cell>
          <cell r="CQ54">
            <v>18058666.849220477</v>
          </cell>
          <cell r="CR54">
            <v>18499374.430921327</v>
          </cell>
          <cell r="CS54">
            <v>16276583.727707654</v>
          </cell>
          <cell r="CT54">
            <v>15353934.974929901</v>
          </cell>
          <cell r="CU54">
            <v>17697232.912972629</v>
          </cell>
          <cell r="CV54">
            <v>18473701.53419482</v>
          </cell>
          <cell r="CW54">
            <v>19993205.154647823</v>
          </cell>
          <cell r="CX54">
            <v>18427560.435312558</v>
          </cell>
          <cell r="CY54">
            <v>17608501.924061555</v>
          </cell>
          <cell r="CZ54">
            <v>16629559.970360259</v>
          </cell>
          <cell r="DA54">
            <v>13302566.4252553</v>
          </cell>
          <cell r="DB54">
            <v>16051915.530239599</v>
          </cell>
          <cell r="DC54">
            <v>18433385.58109653</v>
          </cell>
          <cell r="DD54">
            <v>19342999.379785936</v>
          </cell>
          <cell r="DE54">
            <v>21243631.939963982</v>
          </cell>
          <cell r="DF54">
            <v>24018218.608733483</v>
          </cell>
          <cell r="DG54">
            <v>22605554.230247635</v>
          </cell>
          <cell r="DH54">
            <v>23241857.799223796</v>
          </cell>
          <cell r="DI54">
            <v>22622318.145353958</v>
          </cell>
          <cell r="DJ54">
            <v>23230226.780212447</v>
          </cell>
          <cell r="DK54">
            <v>23945014.149912633</v>
          </cell>
          <cell r="DL54">
            <v>23759114.332090262</v>
          </cell>
          <cell r="DM54">
            <v>25470903.490059685</v>
          </cell>
          <cell r="DN54">
            <v>24276195.882261299</v>
          </cell>
          <cell r="DO54">
            <v>24489804.372894436</v>
          </cell>
          <cell r="DP54">
            <v>24196980.40834542</v>
          </cell>
          <cell r="DQ54">
            <v>24202230.701033436</v>
          </cell>
          <cell r="DR54">
            <v>24400193.30323584</v>
          </cell>
          <cell r="DS54">
            <v>22715141.442942847</v>
          </cell>
          <cell r="DT54">
            <v>22003035.947046045</v>
          </cell>
          <cell r="DU54">
            <v>21234807.193913676</v>
          </cell>
          <cell r="DV54">
            <v>23726309.268641051</v>
          </cell>
          <cell r="DW54">
            <v>23132477.071998313</v>
          </cell>
          <cell r="DX54">
            <v>22550395.195495754</v>
          </cell>
          <cell r="DY54">
            <v>22369704.907914553</v>
          </cell>
          <cell r="DZ54">
            <v>23060371.978514533</v>
          </cell>
          <cell r="EA54">
            <v>23932207.208311968</v>
          </cell>
          <cell r="EB54">
            <v>23813285.437606823</v>
          </cell>
          <cell r="EC54">
            <v>25190994.11657609</v>
          </cell>
          <cell r="ED54">
            <v>23397771.81933333</v>
          </cell>
          <cell r="EE54">
            <v>23272742.059430752</v>
          </cell>
          <cell r="EF54">
            <v>23265818.943679482</v>
          </cell>
          <cell r="EG54">
            <v>23228579.833288033</v>
          </cell>
          <cell r="EH54">
            <v>21225847.540094025</v>
          </cell>
          <cell r="EI54">
            <v>21436221.430918809</v>
          </cell>
          <cell r="EJ54">
            <v>21524951.305127352</v>
          </cell>
          <cell r="EK54">
            <v>21937344.719000004</v>
          </cell>
          <cell r="EL54">
            <v>20554915.234582923</v>
          </cell>
          <cell r="EM54">
            <v>19463744.204988021</v>
          </cell>
          <cell r="EN54">
            <v>23454472.122779448</v>
          </cell>
          <cell r="EO54">
            <v>24745671.508983735</v>
          </cell>
          <cell r="EP54">
            <v>25231221.346588839</v>
          </cell>
          <cell r="EQ54">
            <v>26316703.386817899</v>
          </cell>
        </row>
        <row r="58">
          <cell r="V58" t="str">
            <v>Pri Sales</v>
          </cell>
          <cell r="AO58">
            <v>254032.94871794863</v>
          </cell>
          <cell r="AP58">
            <v>334533.8461538463</v>
          </cell>
          <cell r="AQ58">
            <v>386549.98290598282</v>
          </cell>
          <cell r="AR58">
            <v>354266.04273504281</v>
          </cell>
          <cell r="AS58">
            <v>525658.13675213698</v>
          </cell>
          <cell r="AT58">
            <v>458919.28205128235</v>
          </cell>
          <cell r="AU58">
            <v>149615.09401709406</v>
          </cell>
          <cell r="AV58">
            <v>564303.88034188037</v>
          </cell>
          <cell r="AW58">
            <v>1054641.9145299154</v>
          </cell>
          <cell r="AX58">
            <v>540026.31623931637</v>
          </cell>
          <cell r="AY58">
            <v>582832.94871794933</v>
          </cell>
          <cell r="AZ58">
            <v>538996.20512820536</v>
          </cell>
          <cell r="BA58">
            <v>479635.41025641072</v>
          </cell>
          <cell r="BB58">
            <v>337270.84615384601</v>
          </cell>
          <cell r="BC58">
            <v>565587.23076923098</v>
          </cell>
          <cell r="BD58">
            <v>282455.31623931613</v>
          </cell>
          <cell r="BE58">
            <v>422074.17094017123</v>
          </cell>
          <cell r="BF58">
            <v>582447.7777777781</v>
          </cell>
          <cell r="BG58">
            <v>204957.56410256407</v>
          </cell>
          <cell r="BH58">
            <v>1130817.5897435923</v>
          </cell>
          <cell r="BI58">
            <v>607417.71794871811</v>
          </cell>
          <cell r="BJ58">
            <v>341714.14529914537</v>
          </cell>
          <cell r="BK58">
            <v>191179.23076923066</v>
          </cell>
          <cell r="BL58">
            <v>282211.2735042735</v>
          </cell>
          <cell r="BM58">
            <v>254024.90598290588</v>
          </cell>
          <cell r="BN58">
            <v>430064.51282051275</v>
          </cell>
          <cell r="BO58">
            <v>385732.46153846168</v>
          </cell>
          <cell r="BP58">
            <v>309595.43589743564</v>
          </cell>
          <cell r="BQ58">
            <v>443890.43589743564</v>
          </cell>
          <cell r="BR58">
            <v>347164.47863247857</v>
          </cell>
          <cell r="BS58">
            <v>468750.00854700874</v>
          </cell>
          <cell r="BT58">
            <v>358552.33333333349</v>
          </cell>
          <cell r="BU58">
            <v>396608.82051282033</v>
          </cell>
          <cell r="BV58">
            <v>1702820.6410256422</v>
          </cell>
          <cell r="BW58">
            <v>539656.94871794875</v>
          </cell>
          <cell r="BX58">
            <v>525602.78632478614</v>
          </cell>
          <cell r="BY58">
            <v>382719.86324786342</v>
          </cell>
          <cell r="BZ58">
            <v>323051.73504273483</v>
          </cell>
          <cell r="CA58">
            <v>346480.94017094001</v>
          </cell>
          <cell r="CB58">
            <v>264445.11965811957</v>
          </cell>
          <cell r="CC58">
            <v>389161.22222222213</v>
          </cell>
          <cell r="CD58">
            <v>467240.47008547012</v>
          </cell>
          <cell r="CE58">
            <v>300748.02564102586</v>
          </cell>
          <cell r="CF58">
            <v>184510.04273504272</v>
          </cell>
          <cell r="CG58">
            <v>522992.2393162392</v>
          </cell>
          <cell r="CH58">
            <v>381210.32478632458</v>
          </cell>
          <cell r="CI58">
            <v>303398.27350427373</v>
          </cell>
          <cell r="CJ58">
            <v>215118.72649572647</v>
          </cell>
          <cell r="CK58">
            <v>280520.16239316226</v>
          </cell>
          <cell r="CL58">
            <v>345214.36752136744</v>
          </cell>
          <cell r="CM58">
            <v>407477.44444444455</v>
          </cell>
          <cell r="CN58">
            <v>259986.06837606823</v>
          </cell>
          <cell r="CO58">
            <v>116237.93162393164</v>
          </cell>
          <cell r="CP58">
            <v>422986.58974358992</v>
          </cell>
          <cell r="CQ58">
            <v>650712.12820512848</v>
          </cell>
          <cell r="CR58">
            <v>620075.69230769307</v>
          </cell>
          <cell r="CS58">
            <v>142332.57264957268</v>
          </cell>
          <cell r="CT58">
            <v>148451.05128205116</v>
          </cell>
          <cell r="CU58">
            <v>311805.9316239318</v>
          </cell>
          <cell r="CV58">
            <v>1186105.9401709414</v>
          </cell>
          <cell r="CW58">
            <v>586993.40170940186</v>
          </cell>
          <cell r="CX58">
            <v>281865.08547008527</v>
          </cell>
          <cell r="CY58">
            <v>274991.4273504272</v>
          </cell>
          <cell r="CZ58">
            <v>229400.61538461526</v>
          </cell>
          <cell r="DA58">
            <v>98432.641025641002</v>
          </cell>
          <cell r="DB58">
            <v>260780</v>
          </cell>
          <cell r="DC58">
            <v>236848.36752136747</v>
          </cell>
          <cell r="DD58">
            <v>328249.77777777798</v>
          </cell>
          <cell r="DE58">
            <v>1156402.8717948745</v>
          </cell>
          <cell r="DF58">
            <v>773827.18803418882</v>
          </cell>
          <cell r="DG58">
            <v>850412.63247863203</v>
          </cell>
          <cell r="DH58">
            <v>801336.67778632569</v>
          </cell>
          <cell r="DI58">
            <v>223403.45299145306</v>
          </cell>
          <cell r="DJ58">
            <v>129457.89743589742</v>
          </cell>
          <cell r="DK58">
            <v>212753.06078632476</v>
          </cell>
          <cell r="DL58">
            <v>273699.62393162388</v>
          </cell>
          <cell r="DM58">
            <v>213951.88321367514</v>
          </cell>
          <cell r="DN58">
            <v>184353.54092307697</v>
          </cell>
          <cell r="DO58">
            <v>362324.18044444482</v>
          </cell>
          <cell r="DP58">
            <v>451031.35042735073</v>
          </cell>
          <cell r="DQ58">
            <v>272601.93162393186</v>
          </cell>
          <cell r="DR58">
            <v>257241.36656410276</v>
          </cell>
          <cell r="DS58">
            <v>189941.39316239321</v>
          </cell>
          <cell r="DT58">
            <v>278497.18803418835</v>
          </cell>
          <cell r="DU58">
            <v>571691.81292307749</v>
          </cell>
          <cell r="DV58">
            <v>1065819.3050256416</v>
          </cell>
          <cell r="DW58">
            <v>359549.4367521372</v>
          </cell>
          <cell r="DX58">
            <v>260173.94871794869</v>
          </cell>
          <cell r="DY58">
            <v>308516.7359999998</v>
          </cell>
          <cell r="DZ58">
            <v>373718.4539487185</v>
          </cell>
          <cell r="EA58">
            <v>443098.12820512848</v>
          </cell>
          <cell r="EB58">
            <v>249297.12820512828</v>
          </cell>
          <cell r="EC58">
            <v>337383.05128205154</v>
          </cell>
          <cell r="ED58">
            <v>326806.07692307688</v>
          </cell>
          <cell r="EE58">
            <v>497219.11111111118</v>
          </cell>
          <cell r="EF58">
            <v>963199.60929914564</v>
          </cell>
          <cell r="EG58">
            <v>283671.5811965813</v>
          </cell>
          <cell r="EH58">
            <v>119858.39316239314</v>
          </cell>
          <cell r="EI58">
            <v>224254.19658119665</v>
          </cell>
          <cell r="EJ58">
            <v>229523.7179487182</v>
          </cell>
          <cell r="EK58">
            <v>232791.86324786319</v>
          </cell>
          <cell r="EL58">
            <v>181458.76068376083</v>
          </cell>
          <cell r="EM58">
            <v>194379.3333333334</v>
          </cell>
          <cell r="EN58">
            <v>243044.97435897426</v>
          </cell>
          <cell r="EO58">
            <v>381010.81196581246</v>
          </cell>
          <cell r="EP58">
            <v>439630.1111111113</v>
          </cell>
          <cell r="EQ58">
            <v>693486.66666666721</v>
          </cell>
        </row>
        <row r="59">
          <cell r="V59" t="str">
            <v>Sec Sales</v>
          </cell>
          <cell r="AO59">
            <v>286664.88205128186</v>
          </cell>
          <cell r="AP59">
            <v>445445</v>
          </cell>
          <cell r="AQ59">
            <v>463079.79145299178</v>
          </cell>
          <cell r="AR59">
            <v>486063.93846153858</v>
          </cell>
          <cell r="AS59">
            <v>551811.68034188182</v>
          </cell>
          <cell r="AT59">
            <v>361151.34957265022</v>
          </cell>
          <cell r="AU59">
            <v>171380.11965811937</v>
          </cell>
          <cell r="AV59">
            <v>432291.86111111118</v>
          </cell>
          <cell r="AW59">
            <v>589334.99786324915</v>
          </cell>
          <cell r="AX59">
            <v>628079.45512820652</v>
          </cell>
          <cell r="AY59">
            <v>617362.92820513004</v>
          </cell>
          <cell r="AZ59">
            <v>532676.90085470187</v>
          </cell>
          <cell r="BA59">
            <v>633272.27350427629</v>
          </cell>
          <cell r="BB59">
            <v>610925.81623931788</v>
          </cell>
          <cell r="BC59">
            <v>415625.38461538503</v>
          </cell>
          <cell r="BD59">
            <v>357781.55555555574</v>
          </cell>
          <cell r="BE59">
            <v>472085.23076923174</v>
          </cell>
          <cell r="BF59">
            <v>513456.29487179598</v>
          </cell>
          <cell r="BG59">
            <v>315305.41025641037</v>
          </cell>
          <cell r="BH59">
            <v>519696.34615384683</v>
          </cell>
          <cell r="BI59">
            <v>614161.17094017181</v>
          </cell>
          <cell r="BJ59">
            <v>452812.73931624019</v>
          </cell>
          <cell r="BK59">
            <v>348727.20299145294</v>
          </cell>
          <cell r="BL59">
            <v>338057.50427350414</v>
          </cell>
          <cell r="BM59">
            <v>365416.06623931573</v>
          </cell>
          <cell r="BN59">
            <v>443815.58119658194</v>
          </cell>
          <cell r="BO59">
            <v>436926.45299145323</v>
          </cell>
          <cell r="BP59">
            <v>497464.20085470122</v>
          </cell>
          <cell r="BQ59">
            <v>417882.25213675213</v>
          </cell>
          <cell r="BR59">
            <v>408861.64529914549</v>
          </cell>
          <cell r="BS59">
            <v>519842.05982906104</v>
          </cell>
          <cell r="BT59">
            <v>384727.47649572638</v>
          </cell>
          <cell r="BU59">
            <v>363754.76923076907</v>
          </cell>
          <cell r="BV59">
            <v>1014314.4209401722</v>
          </cell>
          <cell r="BW59">
            <v>757933.46153846255</v>
          </cell>
          <cell r="BX59">
            <v>521513.2435897438</v>
          </cell>
          <cell r="BY59">
            <v>543647.93162393244</v>
          </cell>
          <cell r="BZ59">
            <v>385767.44871794886</v>
          </cell>
          <cell r="CA59">
            <v>352245.16239316214</v>
          </cell>
          <cell r="CB59">
            <v>333122.27777777758</v>
          </cell>
          <cell r="CC59">
            <v>354753.87179487175</v>
          </cell>
          <cell r="CD59">
            <v>420495.84095726517</v>
          </cell>
          <cell r="CE59">
            <v>355690.84571794875</v>
          </cell>
          <cell r="CF59">
            <v>223387.37009401695</v>
          </cell>
          <cell r="CG59">
            <v>317751.29059829045</v>
          </cell>
          <cell r="CH59">
            <v>382177.38888888888</v>
          </cell>
          <cell r="CI59">
            <v>341781.13675213652</v>
          </cell>
          <cell r="CJ59">
            <v>269824.46581196546</v>
          </cell>
          <cell r="CK59">
            <v>366039.29914529907</v>
          </cell>
          <cell r="CL59">
            <v>350470.8265299148</v>
          </cell>
          <cell r="CM59">
            <v>466468.76558974443</v>
          </cell>
          <cell r="CN59">
            <v>383316.70430769253</v>
          </cell>
          <cell r="CO59">
            <v>317445.1243675212</v>
          </cell>
          <cell r="CP59">
            <v>350086.20085470052</v>
          </cell>
          <cell r="CQ59">
            <v>586993.65811965941</v>
          </cell>
          <cell r="CR59">
            <v>543931.30341880477</v>
          </cell>
          <cell r="CS59">
            <v>189470.68376068355</v>
          </cell>
          <cell r="CT59">
            <v>154200.1175213675</v>
          </cell>
          <cell r="CU59">
            <v>325794.73504273489</v>
          </cell>
          <cell r="CV59">
            <v>774369.72008547094</v>
          </cell>
          <cell r="CW59">
            <v>601039.76145299233</v>
          </cell>
          <cell r="CX59">
            <v>468754.52119658148</v>
          </cell>
          <cell r="CY59">
            <v>359197.17128205101</v>
          </cell>
          <cell r="CZ59">
            <v>329495.05478632485</v>
          </cell>
          <cell r="DA59">
            <v>222678.97504273447</v>
          </cell>
          <cell r="DB59">
            <v>296835.939230769</v>
          </cell>
          <cell r="DC59">
            <v>328063.35829059861</v>
          </cell>
          <cell r="DD59">
            <v>369591.01068376139</v>
          </cell>
          <cell r="DE59">
            <v>458359.922478633</v>
          </cell>
          <cell r="DF59">
            <v>597656.42777777882</v>
          </cell>
          <cell r="DG59">
            <v>830838.98623931804</v>
          </cell>
          <cell r="DH59">
            <v>651160.34786325006</v>
          </cell>
          <cell r="DI59">
            <v>315593.90897435916</v>
          </cell>
          <cell r="DJ59">
            <v>419845.28905983083</v>
          </cell>
          <cell r="DK59">
            <v>317919.65976923105</v>
          </cell>
          <cell r="DL59">
            <v>352672.38536752184</v>
          </cell>
          <cell r="DM59">
            <v>352651.82576068438</v>
          </cell>
          <cell r="DN59">
            <v>217175.18923931613</v>
          </cell>
          <cell r="DO59">
            <v>302473.1375811969</v>
          </cell>
          <cell r="DP59">
            <v>436201.85246153979</v>
          </cell>
          <cell r="DQ59">
            <v>400351.72100854787</v>
          </cell>
          <cell r="DR59">
            <v>340888.23160683829</v>
          </cell>
          <cell r="DS59">
            <v>301782.28280341951</v>
          </cell>
          <cell r="DT59">
            <v>334982.17615384702</v>
          </cell>
          <cell r="DU59">
            <v>371531.56907692406</v>
          </cell>
          <cell r="DV59">
            <v>588697.68147008645</v>
          </cell>
          <cell r="DW59">
            <v>547317.1016581211</v>
          </cell>
          <cell r="DX59">
            <v>447793.55900854856</v>
          </cell>
          <cell r="DY59">
            <v>409518.84121367615</v>
          </cell>
          <cell r="DZ59">
            <v>467239.59531624016</v>
          </cell>
          <cell r="EA59">
            <v>448326.05222222267</v>
          </cell>
          <cell r="EB59">
            <v>369452.6309401716</v>
          </cell>
          <cell r="EC59">
            <v>324346.24417094048</v>
          </cell>
          <cell r="ED59">
            <v>376932.5175042745</v>
          </cell>
          <cell r="EE59">
            <v>379172.15589743643</v>
          </cell>
          <cell r="EF59">
            <v>558524.21468376101</v>
          </cell>
          <cell r="EG59">
            <v>411711.33589743677</v>
          </cell>
          <cell r="EH59">
            <v>315417.28923076979</v>
          </cell>
          <cell r="EI59">
            <v>251764.00393162441</v>
          </cell>
          <cell r="EJ59">
            <v>258668.77972649617</v>
          </cell>
          <cell r="EK59">
            <v>290236.51155555609</v>
          </cell>
          <cell r="EL59">
            <v>219961.18916239351</v>
          </cell>
          <cell r="EM59">
            <v>250277.77042735062</v>
          </cell>
          <cell r="EN59">
            <v>263267.51905982953</v>
          </cell>
          <cell r="EO59">
            <v>348690.2175042741</v>
          </cell>
          <cell r="EP59">
            <v>356036.72629059874</v>
          </cell>
          <cell r="EQ59">
            <v>414428.4542735045</v>
          </cell>
        </row>
        <row r="60">
          <cell r="V60" t="str">
            <v>Wk End Stock</v>
          </cell>
          <cell r="AO60">
            <v>823027.55683760741</v>
          </cell>
          <cell r="AP60">
            <v>939197.10384615615</v>
          </cell>
          <cell r="AQ60">
            <v>788190.15854700888</v>
          </cell>
          <cell r="AR60">
            <v>707488.14316239394</v>
          </cell>
          <cell r="AS60">
            <v>696458.13803419087</v>
          </cell>
          <cell r="AT60">
            <v>682970.21153846255</v>
          </cell>
          <cell r="AU60">
            <v>725065.29700854863</v>
          </cell>
          <cell r="AV60">
            <v>879153.06837606977</v>
          </cell>
          <cell r="AW60">
            <v>1333292.3525641046</v>
          </cell>
          <cell r="AX60">
            <v>1185649.5641025647</v>
          </cell>
          <cell r="AY60">
            <v>1327223.0717948738</v>
          </cell>
          <cell r="AZ60">
            <v>1298718.2478632461</v>
          </cell>
          <cell r="BA60">
            <v>1361662.7521367511</v>
          </cell>
          <cell r="BB60">
            <v>995190.57692307932</v>
          </cell>
          <cell r="BC60">
            <v>1129093.055555555</v>
          </cell>
          <cell r="BD60">
            <v>1037691.7478632504</v>
          </cell>
          <cell r="BE60">
            <v>992855.56410256773</v>
          </cell>
          <cell r="BF60">
            <v>966387.3290598318</v>
          </cell>
          <cell r="BG60">
            <v>809104.06837607024</v>
          </cell>
          <cell r="BH60">
            <v>1451541.9059829065</v>
          </cell>
          <cell r="BI60">
            <v>1357376.3076923087</v>
          </cell>
          <cell r="BJ60">
            <v>1321973.91025641</v>
          </cell>
          <cell r="BK60">
            <v>1167194.2756410253</v>
          </cell>
          <cell r="BL60">
            <v>954355.92948718288</v>
          </cell>
          <cell r="BM60">
            <v>955762.04273504519</v>
          </cell>
          <cell r="BN60">
            <v>834432.004273506</v>
          </cell>
          <cell r="BO60">
            <v>892036.02991453186</v>
          </cell>
          <cell r="BP60">
            <v>674887.61111111334</v>
          </cell>
          <cell r="BQ60">
            <v>772706.82905983168</v>
          </cell>
          <cell r="BR60">
            <v>721280.78205128468</v>
          </cell>
          <cell r="BS60">
            <v>590827.72222222306</v>
          </cell>
          <cell r="BT60">
            <v>512345.63034188119</v>
          </cell>
          <cell r="BU60">
            <v>539096.80128205288</v>
          </cell>
          <cell r="BV60">
            <v>1307900.0128205132</v>
          </cell>
          <cell r="BW60">
            <v>1006534.7478632502</v>
          </cell>
          <cell r="BX60">
            <v>981643.6068376085</v>
          </cell>
          <cell r="BY60">
            <v>783225.30769231054</v>
          </cell>
          <cell r="BZ60">
            <v>713172.02991453349</v>
          </cell>
          <cell r="CA60">
            <v>582880.75641025731</v>
          </cell>
          <cell r="CB60">
            <v>537152.35042735131</v>
          </cell>
          <cell r="CC60">
            <v>554867.25213675329</v>
          </cell>
          <cell r="CD60">
            <v>605194.16758974537</v>
          </cell>
          <cell r="CE60">
            <v>597865.44701709575</v>
          </cell>
          <cell r="CF60">
            <v>306437.94444444415</v>
          </cell>
          <cell r="CG60">
            <v>706731.38888888992</v>
          </cell>
          <cell r="CH60">
            <v>672418.66666666849</v>
          </cell>
          <cell r="CI60">
            <v>760301.01709401759</v>
          </cell>
          <cell r="CJ60">
            <v>717156.1752136756</v>
          </cell>
          <cell r="CK60">
            <v>644637.14102564123</v>
          </cell>
          <cell r="CL60">
            <v>649368.6734700863</v>
          </cell>
          <cell r="CM60">
            <v>608835.47198290774</v>
          </cell>
          <cell r="CN60">
            <v>492205.45143589837</v>
          </cell>
          <cell r="CO60">
            <v>300756.44473504322</v>
          </cell>
          <cell r="CP60">
            <v>391163.30798290652</v>
          </cell>
          <cell r="CQ60">
            <v>466088.76524786383</v>
          </cell>
          <cell r="CR60">
            <v>500869.65841025714</v>
          </cell>
          <cell r="CS60">
            <v>478103.80370940233</v>
          </cell>
          <cell r="CT60">
            <v>453857.35285470216</v>
          </cell>
          <cell r="CU60">
            <v>495606.50029059919</v>
          </cell>
          <cell r="CV60">
            <v>932407.00670085812</v>
          </cell>
          <cell r="CW60">
            <v>931596.74952136911</v>
          </cell>
          <cell r="CX60">
            <v>751526.00610256509</v>
          </cell>
          <cell r="CY60">
            <v>680941.66388034332</v>
          </cell>
          <cell r="CZ60">
            <v>568864.75952136912</v>
          </cell>
          <cell r="DA60">
            <v>463265.39131624065</v>
          </cell>
          <cell r="DB60">
            <v>467270.9988034204</v>
          </cell>
          <cell r="DC60">
            <v>393916.41829059937</v>
          </cell>
          <cell r="DD60">
            <v>365748.30504273518</v>
          </cell>
          <cell r="DE60">
            <v>1084255.2201709424</v>
          </cell>
          <cell r="DF60">
            <v>1181171.6080341879</v>
          </cell>
          <cell r="DG60">
            <v>1202937.3555555567</v>
          </cell>
          <cell r="DH60">
            <v>1310469.6598376061</v>
          </cell>
          <cell r="DI60">
            <v>1189620.1782136734</v>
          </cell>
          <cell r="DJ60">
            <v>975854.56864102755</v>
          </cell>
          <cell r="DK60">
            <v>858274.05778632557</v>
          </cell>
          <cell r="DL60">
            <v>909194.92028205132</v>
          </cell>
          <cell r="DM60">
            <v>774806.88939316338</v>
          </cell>
          <cell r="DN60">
            <v>738276.09053846204</v>
          </cell>
          <cell r="DO60">
            <v>816105.48950427468</v>
          </cell>
          <cell r="DP60">
            <v>859218.68801709393</v>
          </cell>
          <cell r="DQ60">
            <v>760197.77323076944</v>
          </cell>
          <cell r="DR60">
            <v>686250.51502564305</v>
          </cell>
          <cell r="DS60">
            <v>582166.44589743798</v>
          </cell>
          <cell r="DT60">
            <v>535292.59186324989</v>
          </cell>
          <cell r="DU60">
            <v>732382.75878632464</v>
          </cell>
          <cell r="DV60">
            <v>1241518.9236752102</v>
          </cell>
          <cell r="DW60">
            <v>1064207.2304615392</v>
          </cell>
          <cell r="DX60">
            <v>928632.34953846375</v>
          </cell>
          <cell r="DY60">
            <v>839023.37252991565</v>
          </cell>
          <cell r="DZ60">
            <v>738697.23970940255</v>
          </cell>
          <cell r="EA60">
            <v>733481.97071795072</v>
          </cell>
          <cell r="EB60">
            <v>649787.7414871814</v>
          </cell>
          <cell r="EC60">
            <v>664718.2636752153</v>
          </cell>
          <cell r="ED60">
            <v>603748.29670085676</v>
          </cell>
          <cell r="EE60">
            <v>719529.58087179577</v>
          </cell>
          <cell r="EF60">
            <v>1123368.6677948723</v>
          </cell>
          <cell r="EG60">
            <v>986709.0523076948</v>
          </cell>
          <cell r="EH60">
            <v>773793.01094017236</v>
          </cell>
          <cell r="EI60">
            <v>746097.13521367696</v>
          </cell>
          <cell r="EJ60">
            <v>697691.53497436002</v>
          </cell>
          <cell r="EK60">
            <v>644250.14307692426</v>
          </cell>
          <cell r="EL60">
            <v>606882.68895726604</v>
          </cell>
          <cell r="EM60">
            <v>559799.36010256584</v>
          </cell>
          <cell r="EN60">
            <v>564370.45899145456</v>
          </cell>
          <cell r="EO60">
            <v>582521.48080341984</v>
          </cell>
          <cell r="EP60">
            <v>668537.31143589877</v>
          </cell>
          <cell r="EQ60">
            <v>935311.2759658139</v>
          </cell>
        </row>
        <row r="61">
          <cell r="V61" t="str">
            <v>Pri Sales</v>
          </cell>
          <cell r="AO61">
            <v>592498.42735042749</v>
          </cell>
          <cell r="AP61">
            <v>1381805.3418803383</v>
          </cell>
          <cell r="AQ61">
            <v>1246045</v>
          </cell>
          <cell r="AR61">
            <v>1247833.5897435902</v>
          </cell>
          <cell r="AS61">
            <v>1654281.145299132</v>
          </cell>
          <cell r="AT61">
            <v>831925.35042734898</v>
          </cell>
          <cell r="AU61">
            <v>488971.92307692301</v>
          </cell>
          <cell r="AV61">
            <v>631738.00854700734</v>
          </cell>
          <cell r="AW61">
            <v>2227107.2051281859</v>
          </cell>
          <cell r="AX61">
            <v>1082224.076923074</v>
          </cell>
          <cell r="AY61">
            <v>2141995.1709401659</v>
          </cell>
          <cell r="AZ61">
            <v>1443698.0769230705</v>
          </cell>
          <cell r="BA61">
            <v>1527619.1965811902</v>
          </cell>
          <cell r="BB61">
            <v>1056207.213675211</v>
          </cell>
          <cell r="BC61">
            <v>1057668.56410256</v>
          </cell>
          <cell r="BD61">
            <v>811979.81196580955</v>
          </cell>
          <cell r="BE61">
            <v>601865.23076923005</v>
          </cell>
          <cell r="BF61">
            <v>888082.35042734875</v>
          </cell>
          <cell r="BG61">
            <v>273706.3076923078</v>
          </cell>
          <cell r="BH61">
            <v>2104329.6410256359</v>
          </cell>
          <cell r="BI61">
            <v>829593.20512820315</v>
          </cell>
          <cell r="BJ61">
            <v>922440.24786324601</v>
          </cell>
          <cell r="BK61">
            <v>672183.94871794828</v>
          </cell>
          <cell r="BL61">
            <v>498843.2478632477</v>
          </cell>
          <cell r="BM61">
            <v>574012.13675213605</v>
          </cell>
          <cell r="BN61">
            <v>506021.78632478626</v>
          </cell>
          <cell r="BO61">
            <v>1675694.2649572613</v>
          </cell>
          <cell r="BP61">
            <v>989665.16239315982</v>
          </cell>
          <cell r="BQ61">
            <v>843903.16239315993</v>
          </cell>
          <cell r="BR61">
            <v>1014666.6752136742</v>
          </cell>
          <cell r="BS61">
            <v>379573.45299145317</v>
          </cell>
          <cell r="BT61">
            <v>1510698.2820512813</v>
          </cell>
          <cell r="BU61">
            <v>724851.99145299057</v>
          </cell>
          <cell r="BV61">
            <v>623850.12820512743</v>
          </cell>
          <cell r="BW61">
            <v>712086.54700854502</v>
          </cell>
          <cell r="BX61">
            <v>836371.64102563832</v>
          </cell>
          <cell r="BY61">
            <v>983957.29059828701</v>
          </cell>
          <cell r="BZ61">
            <v>981511.46153845813</v>
          </cell>
          <cell r="CA61">
            <v>717861.83760683506</v>
          </cell>
          <cell r="CB61">
            <v>616245.33333333221</v>
          </cell>
          <cell r="CC61">
            <v>1233477.0341880294</v>
          </cell>
          <cell r="CD61">
            <v>1530776.4700854616</v>
          </cell>
          <cell r="CE61">
            <v>2202687.2649572613</v>
          </cell>
          <cell r="CF61">
            <v>748507.52136752044</v>
          </cell>
          <cell r="CG61">
            <v>2452396.615384616</v>
          </cell>
          <cell r="CH61">
            <v>1592458.316239313</v>
          </cell>
          <cell r="CI61">
            <v>905472.23076922924</v>
          </cell>
          <cell r="CJ61">
            <v>764223.59829059639</v>
          </cell>
          <cell r="CK61">
            <v>793033.54700854572</v>
          </cell>
          <cell r="CL61">
            <v>834059.34188034025</v>
          </cell>
          <cell r="CM61">
            <v>905837.5811965795</v>
          </cell>
          <cell r="CN61">
            <v>680440.47008546826</v>
          </cell>
          <cell r="CO61">
            <v>294732.52991452976</v>
          </cell>
          <cell r="CP61">
            <v>1172191.9572649524</v>
          </cell>
          <cell r="CQ61">
            <v>1454365.6068376023</v>
          </cell>
          <cell r="CR61">
            <v>1617687.1623931588</v>
          </cell>
          <cell r="CS61">
            <v>342486.43589743588</v>
          </cell>
          <cell r="CT61">
            <v>492967.54700854712</v>
          </cell>
          <cell r="CU61">
            <v>1331982.3418803394</v>
          </cell>
          <cell r="CV61">
            <v>2960389.6410256373</v>
          </cell>
          <cell r="CW61">
            <v>1552064.0085470052</v>
          </cell>
          <cell r="CX61">
            <v>844017.67094016855</v>
          </cell>
          <cell r="CY61">
            <v>656242.36752136622</v>
          </cell>
          <cell r="CZ61">
            <v>647208.0769230756</v>
          </cell>
          <cell r="DA61">
            <v>212087.64957264942</v>
          </cell>
          <cell r="DB61">
            <v>342506.05128205154</v>
          </cell>
          <cell r="DC61">
            <v>217776.40170940172</v>
          </cell>
          <cell r="DD61">
            <v>86279.188034188061</v>
          </cell>
          <cell r="DE61">
            <v>777807.41709401645</v>
          </cell>
          <cell r="DF61">
            <v>3940540.3572649639</v>
          </cell>
          <cell r="DG61">
            <v>2718427.251282047</v>
          </cell>
          <cell r="DH61">
            <v>999091.57521367422</v>
          </cell>
          <cell r="DI61">
            <v>1103564.8019316227</v>
          </cell>
          <cell r="DJ61">
            <v>1077229.0700854687</v>
          </cell>
          <cell r="DK61">
            <v>705462.82051282085</v>
          </cell>
          <cell r="DL61">
            <v>1085646.2564102553</v>
          </cell>
          <cell r="DM61">
            <v>1268097.119658126</v>
          </cell>
          <cell r="DN61">
            <v>788042.14990769024</v>
          </cell>
          <cell r="DO61">
            <v>810210.02980341751</v>
          </cell>
          <cell r="DP61">
            <v>985614.26153845957</v>
          </cell>
          <cell r="DQ61">
            <v>1228438.6837606919</v>
          </cell>
          <cell r="DR61">
            <v>1502892.6461538558</v>
          </cell>
          <cell r="DS61">
            <v>762740.82735042763</v>
          </cell>
          <cell r="DT61">
            <v>871275.69914529985</v>
          </cell>
          <cell r="DU61">
            <v>1481865.1401709479</v>
          </cell>
          <cell r="DV61">
            <v>1781675.6530940286</v>
          </cell>
          <cell r="DW61">
            <v>988810.46808888845</v>
          </cell>
          <cell r="DX61">
            <v>1209839.3358974392</v>
          </cell>
          <cell r="DY61">
            <v>1443377.0940170984</v>
          </cell>
          <cell r="DZ61">
            <v>1774454.2170940298</v>
          </cell>
          <cell r="EA61">
            <v>1296620.471794876</v>
          </cell>
          <cell r="EB61">
            <v>1054808.4051282012</v>
          </cell>
          <cell r="EC61">
            <v>1003048.7679487142</v>
          </cell>
          <cell r="ED61">
            <v>1688183.2905983031</v>
          </cell>
          <cell r="EE61">
            <v>1026173.9452991418</v>
          </cell>
          <cell r="EF61">
            <v>1260155.3174290641</v>
          </cell>
          <cell r="EG61">
            <v>1384062.2222222253</v>
          </cell>
          <cell r="EH61">
            <v>1440081.5931623986</v>
          </cell>
          <cell r="EI61">
            <v>1302030.2649572697</v>
          </cell>
          <cell r="EJ61">
            <v>834906.10769230453</v>
          </cell>
          <cell r="EK61">
            <v>843100.69606837595</v>
          </cell>
          <cell r="EL61">
            <v>689850.85982906062</v>
          </cell>
          <cell r="EM61">
            <v>787876.93333333195</v>
          </cell>
          <cell r="EN61">
            <v>1059229.1384615374</v>
          </cell>
          <cell r="EO61">
            <v>1581758.283760689</v>
          </cell>
          <cell r="EP61">
            <v>1545986.3145299237</v>
          </cell>
          <cell r="EQ61">
            <v>1986860.2940171021</v>
          </cell>
        </row>
        <row r="62">
          <cell r="V62" t="str">
            <v>Sec Sales</v>
          </cell>
          <cell r="AO62">
            <v>926562.23905982717</v>
          </cell>
          <cell r="AP62">
            <v>1356031.9459828963</v>
          </cell>
          <cell r="AQ62">
            <v>1289405.0192307634</v>
          </cell>
          <cell r="AR62">
            <v>1468488.4829059765</v>
          </cell>
          <cell r="AS62">
            <v>1733640.044444425</v>
          </cell>
          <cell r="AT62">
            <v>1076342.4230769151</v>
          </cell>
          <cell r="AU62">
            <v>668287.49572649295</v>
          </cell>
          <cell r="AV62">
            <v>884630.346153841</v>
          </cell>
          <cell r="AW62">
            <v>1257002.7846153725</v>
          </cell>
          <cell r="AX62">
            <v>1354851.9038461447</v>
          </cell>
          <cell r="AY62">
            <v>1757614.5085469927</v>
          </cell>
          <cell r="AZ62">
            <v>1582004.6666666537</v>
          </cell>
          <cell r="BA62">
            <v>1823576.7991452869</v>
          </cell>
          <cell r="BB62">
            <v>1587812.8376068245</v>
          </cell>
          <cell r="BC62">
            <v>907104.83482905361</v>
          </cell>
          <cell r="BD62">
            <v>887814.25747862807</v>
          </cell>
          <cell r="BE62">
            <v>892267.94615384156</v>
          </cell>
          <cell r="BF62">
            <v>885772.54700854316</v>
          </cell>
          <cell r="BG62">
            <v>496981.48717948672</v>
          </cell>
          <cell r="BH62">
            <v>1111774.8653846106</v>
          </cell>
          <cell r="BI62">
            <v>920592.4636752092</v>
          </cell>
          <cell r="BJ62">
            <v>916799.08119657706</v>
          </cell>
          <cell r="BK62">
            <v>379476.05341880326</v>
          </cell>
          <cell r="BL62">
            <v>673739.26282051043</v>
          </cell>
          <cell r="BM62">
            <v>1225483.5512820459</v>
          </cell>
          <cell r="BN62">
            <v>673247.87179486931</v>
          </cell>
          <cell r="BO62">
            <v>1017932.5106837554</v>
          </cell>
          <cell r="BP62">
            <v>1035669.6517093971</v>
          </cell>
          <cell r="BQ62">
            <v>1068349.7435897388</v>
          </cell>
          <cell r="BR62">
            <v>1003352.3482905924</v>
          </cell>
          <cell r="BS62">
            <v>864003.46581196121</v>
          </cell>
          <cell r="BT62">
            <v>1202646.1987179434</v>
          </cell>
          <cell r="BU62">
            <v>1025478.2393162342</v>
          </cell>
          <cell r="BV62">
            <v>918614.23504273</v>
          </cell>
          <cell r="BW62">
            <v>844247.59615384147</v>
          </cell>
          <cell r="BX62">
            <v>984862.71965811332</v>
          </cell>
          <cell r="BY62">
            <v>1045864.7858974298</v>
          </cell>
          <cell r="BZ62">
            <v>1231131.5256410195</v>
          </cell>
          <cell r="CA62">
            <v>989917.06196580583</v>
          </cell>
          <cell r="CB62">
            <v>760046.97863247478</v>
          </cell>
          <cell r="CC62">
            <v>1054479.2841880282</v>
          </cell>
          <cell r="CD62">
            <v>1430515.5550769172</v>
          </cell>
          <cell r="CE62">
            <v>1468739.2361623824</v>
          </cell>
          <cell r="CF62">
            <v>946384.38254700333</v>
          </cell>
          <cell r="CG62">
            <v>1686456.7282051218</v>
          </cell>
          <cell r="CH62">
            <v>1880327.0897435849</v>
          </cell>
          <cell r="CI62">
            <v>1056729.7264957214</v>
          </cell>
          <cell r="CJ62">
            <v>1104009.2316239248</v>
          </cell>
          <cell r="CK62">
            <v>945485.58108546434</v>
          </cell>
          <cell r="CL62">
            <v>885924.50427349971</v>
          </cell>
          <cell r="CM62">
            <v>1074944.3823675164</v>
          </cell>
          <cell r="CN62">
            <v>1028209.4461452934</v>
          </cell>
          <cell r="CO62">
            <v>766001.03019657766</v>
          </cell>
          <cell r="CP62">
            <v>1105283.664529911</v>
          </cell>
          <cell r="CQ62">
            <v>1334941.3824786237</v>
          </cell>
          <cell r="CR62">
            <v>1433694.8162393121</v>
          </cell>
          <cell r="CS62">
            <v>544341.0384615371</v>
          </cell>
          <cell r="CT62">
            <v>520860.82051281992</v>
          </cell>
          <cell r="CU62">
            <v>885564.05982905626</v>
          </cell>
          <cell r="CV62">
            <v>2208935.4786324729</v>
          </cell>
          <cell r="CW62">
            <v>1765371.5861538413</v>
          </cell>
          <cell r="CX62">
            <v>1285457.3187179426</v>
          </cell>
          <cell r="CY62">
            <v>1088983.1348717902</v>
          </cell>
          <cell r="CZ62">
            <v>990330.45410255902</v>
          </cell>
          <cell r="DA62">
            <v>526290.08606837504</v>
          </cell>
          <cell r="DB62">
            <v>522741.0524786319</v>
          </cell>
          <cell r="DC62">
            <v>380840.15017094003</v>
          </cell>
          <cell r="DD62">
            <v>236557.93196581188</v>
          </cell>
          <cell r="DE62">
            <v>460693.88965811941</v>
          </cell>
          <cell r="DF62">
            <v>1931366.8157777945</v>
          </cell>
          <cell r="DG62">
            <v>2653994.77535043</v>
          </cell>
          <cell r="DH62">
            <v>1210585.2068991531</v>
          </cell>
          <cell r="DI62">
            <v>1319458.3946683847</v>
          </cell>
          <cell r="DJ62">
            <v>986278.80221538746</v>
          </cell>
          <cell r="DK62">
            <v>920426.28242222429</v>
          </cell>
          <cell r="DL62">
            <v>1034427.294800001</v>
          </cell>
          <cell r="DM62">
            <v>1289596.0337333379</v>
          </cell>
          <cell r="DN62">
            <v>882718.64264786546</v>
          </cell>
          <cell r="DO62">
            <v>925425.86349743744</v>
          </cell>
          <cell r="DP62">
            <v>1157904.2859367572</v>
          </cell>
          <cell r="DQ62">
            <v>1107229.6459675245</v>
          </cell>
          <cell r="DR62">
            <v>1314885.5694119716</v>
          </cell>
          <cell r="DS62">
            <v>1088806.3418906003</v>
          </cell>
          <cell r="DT62">
            <v>1099624.1742461573</v>
          </cell>
          <cell r="DU62">
            <v>1336971.447801721</v>
          </cell>
          <cell r="DV62">
            <v>1592688.8925367582</v>
          </cell>
          <cell r="DW62">
            <v>1231297.1841435963</v>
          </cell>
          <cell r="DX62">
            <v>1352260.6061436008</v>
          </cell>
          <cell r="DY62">
            <v>1383562.7933316322</v>
          </cell>
          <cell r="DZ62">
            <v>1844258.8681128365</v>
          </cell>
          <cell r="EA62">
            <v>1506401.3535384759</v>
          </cell>
          <cell r="EB62">
            <v>1151366.825186328</v>
          </cell>
          <cell r="EC62">
            <v>1236117.7969401781</v>
          </cell>
          <cell r="ED62">
            <v>1679696.5822735219</v>
          </cell>
          <cell r="EE62">
            <v>1095749.2083623961</v>
          </cell>
          <cell r="EF62">
            <v>1167206.5297453052</v>
          </cell>
          <cell r="EG62">
            <v>1053960.384417095</v>
          </cell>
          <cell r="EH62">
            <v>1272928.7338102621</v>
          </cell>
          <cell r="EI62">
            <v>1270879.2484735111</v>
          </cell>
          <cell r="EJ62">
            <v>1049305.3887504267</v>
          </cell>
          <cell r="EK62">
            <v>1276655.9982307744</v>
          </cell>
          <cell r="EL62">
            <v>858005.47391282069</v>
          </cell>
          <cell r="EM62">
            <v>752464.99425470224</v>
          </cell>
          <cell r="EN62">
            <v>761777.29381025711</v>
          </cell>
          <cell r="EO62">
            <v>1271802.9594666718</v>
          </cell>
          <cell r="EP62">
            <v>1421827.0376837682</v>
          </cell>
          <cell r="EQ62">
            <v>1348927.8864547038</v>
          </cell>
        </row>
        <row r="63">
          <cell r="V63" t="str">
            <v>Wk End Stock</v>
          </cell>
          <cell r="AO63">
            <v>2495330.4955555303</v>
          </cell>
          <cell r="AP63">
            <v>3317286.8452991019</v>
          </cell>
          <cell r="AQ63">
            <v>3035245.8329059444</v>
          </cell>
          <cell r="AR63">
            <v>3073218.2303418466</v>
          </cell>
          <cell r="AS63">
            <v>3065965.4764956757</v>
          </cell>
          <cell r="AT63">
            <v>2443395.5961538139</v>
          </cell>
          <cell r="AU63">
            <v>2792093.7568375561</v>
          </cell>
          <cell r="AV63">
            <v>2624739.2482905532</v>
          </cell>
          <cell r="AW63">
            <v>3631404.027777724</v>
          </cell>
          <cell r="AX63">
            <v>3007978.6239315723</v>
          </cell>
          <cell r="AY63">
            <v>3876918.7435896876</v>
          </cell>
          <cell r="AZ63">
            <v>3651954.2564102067</v>
          </cell>
          <cell r="BA63">
            <v>3538286.1666666153</v>
          </cell>
          <cell r="BB63">
            <v>2952807.9871794437</v>
          </cell>
          <cell r="BC63">
            <v>3061953.6908119144</v>
          </cell>
          <cell r="BD63">
            <v>3040871.6811965355</v>
          </cell>
          <cell r="BE63">
            <v>2952532.9401708986</v>
          </cell>
          <cell r="BF63">
            <v>2752806.8974358523</v>
          </cell>
          <cell r="BG63">
            <v>2565880.8547008177</v>
          </cell>
          <cell r="BH63">
            <v>3714923.202991406</v>
          </cell>
          <cell r="BI63">
            <v>3573908.8418802926</v>
          </cell>
          <cell r="BJ63">
            <v>3697655.504273457</v>
          </cell>
          <cell r="BK63">
            <v>4007476.2457264452</v>
          </cell>
          <cell r="BL63">
            <v>2866986.0598290195</v>
          </cell>
          <cell r="BM63">
            <v>2901439.9145298717</v>
          </cell>
          <cell r="BN63">
            <v>2308792.7905982598</v>
          </cell>
          <cell r="BO63">
            <v>3094705.3226495311</v>
          </cell>
          <cell r="BP63">
            <v>2951113.2777777356</v>
          </cell>
          <cell r="BQ63">
            <v>2811816.1666666251</v>
          </cell>
          <cell r="BR63">
            <v>2916071.049145259</v>
          </cell>
          <cell r="BS63">
            <v>2214016.7499999735</v>
          </cell>
          <cell r="BT63">
            <v>2537459.5341879986</v>
          </cell>
          <cell r="BU63">
            <v>2274110.6965811634</v>
          </cell>
          <cell r="BV63">
            <v>2152739.6709401389</v>
          </cell>
          <cell r="BW63">
            <v>1954619.8098290367</v>
          </cell>
          <cell r="BX63">
            <v>1824875.855128183</v>
          </cell>
          <cell r="BY63">
            <v>1843862.0649572406</v>
          </cell>
          <cell r="BZ63">
            <v>1684392.5991452751</v>
          </cell>
          <cell r="CA63">
            <v>1241940.4688034016</v>
          </cell>
          <cell r="CB63">
            <v>1209448.8170940012</v>
          </cell>
          <cell r="CC63">
            <v>1491487.7230769035</v>
          </cell>
          <cell r="CD63">
            <v>1598396.8688546831</v>
          </cell>
          <cell r="CE63">
            <v>2387625.6239999714</v>
          </cell>
          <cell r="CF63">
            <v>1217797.3205128133</v>
          </cell>
          <cell r="CG63">
            <v>2684036.7974358662</v>
          </cell>
          <cell r="CH63">
            <v>2377055.1264957059</v>
          </cell>
          <cell r="CI63">
            <v>2443972.1863247589</v>
          </cell>
          <cell r="CJ63">
            <v>2134102.3393162182</v>
          </cell>
          <cell r="CK63">
            <v>1991105.7864358772</v>
          </cell>
          <cell r="CL63">
            <v>1968466.6539572449</v>
          </cell>
          <cell r="CM63">
            <v>1833190.4190256186</v>
          </cell>
          <cell r="CN63">
            <v>1509562.5711709179</v>
          </cell>
          <cell r="CO63">
            <v>1075158.6008034102</v>
          </cell>
          <cell r="CP63">
            <v>1166528.6371281913</v>
          </cell>
          <cell r="CQ63">
            <v>1306642.3550769081</v>
          </cell>
          <cell r="CR63">
            <v>1451952.6243076765</v>
          </cell>
          <cell r="CS63">
            <v>1319647.4234529773</v>
          </cell>
          <cell r="CT63">
            <v>1259689.6029401603</v>
          </cell>
          <cell r="CU63">
            <v>1852564.3208888725</v>
          </cell>
          <cell r="CV63">
            <v>2607638.4236238957</v>
          </cell>
          <cell r="CW63">
            <v>2498513.1067008236</v>
          </cell>
          <cell r="CX63">
            <v>2045947.2367008363</v>
          </cell>
          <cell r="CY63">
            <v>1673661.1274700661</v>
          </cell>
          <cell r="CZ63">
            <v>1335151.0203760529</v>
          </cell>
          <cell r="DA63">
            <v>993610.31892306975</v>
          </cell>
          <cell r="DB63">
            <v>923594.86846153135</v>
          </cell>
          <cell r="DC63">
            <v>790664.54307691799</v>
          </cell>
          <cell r="DD63">
            <v>649032.02564102237</v>
          </cell>
          <cell r="DE63">
            <v>1028180.3864102506</v>
          </cell>
          <cell r="DF63">
            <v>2995064.1311452929</v>
          </cell>
          <cell r="DG63">
            <v>2947098.3395555485</v>
          </cell>
          <cell r="DH63">
            <v>2690020.7526564058</v>
          </cell>
          <cell r="DI63">
            <v>2528267.1843897477</v>
          </cell>
          <cell r="DJ63">
            <v>2720886.0815965785</v>
          </cell>
          <cell r="DK63">
            <v>2419475.7969230851</v>
          </cell>
          <cell r="DL63">
            <v>2490112.5377948727</v>
          </cell>
          <cell r="DM63">
            <v>2576498.1327999989</v>
          </cell>
          <cell r="DN63">
            <v>2443939.1417692332</v>
          </cell>
          <cell r="DO63">
            <v>2413828.5150564066</v>
          </cell>
          <cell r="DP63">
            <v>2316308.5438375957</v>
          </cell>
          <cell r="DQ63">
            <v>2510091.7740888856</v>
          </cell>
          <cell r="DR63">
            <v>2769371.6938871685</v>
          </cell>
          <cell r="DS63">
            <v>2488843.540988036</v>
          </cell>
          <cell r="DT63">
            <v>2304109.0572034279</v>
          </cell>
          <cell r="DU63">
            <v>2456796.3361982955</v>
          </cell>
          <cell r="DV63">
            <v>2763507.8105812077</v>
          </cell>
          <cell r="DW63">
            <v>2555987.1455948786</v>
          </cell>
          <cell r="DX63">
            <v>2471031.3659812035</v>
          </cell>
          <cell r="DY63">
            <v>2564615.2451487202</v>
          </cell>
          <cell r="DZ63">
            <v>2519753.9715384711</v>
          </cell>
          <cell r="EA63">
            <v>2411861.5518324762</v>
          </cell>
          <cell r="EB63">
            <v>2424988.7830564072</v>
          </cell>
          <cell r="EC63">
            <v>2195454.7438359079</v>
          </cell>
          <cell r="ED63">
            <v>2215531.2264854754</v>
          </cell>
          <cell r="EE63">
            <v>2169551.7712239367</v>
          </cell>
          <cell r="EF63">
            <v>2271960.3750170935</v>
          </cell>
          <cell r="EG63">
            <v>2605337.314523079</v>
          </cell>
          <cell r="EH63">
            <v>2794633.9584906069</v>
          </cell>
          <cell r="EI63">
            <v>2864304.024022223</v>
          </cell>
          <cell r="EJ63">
            <v>2792826.0210718005</v>
          </cell>
          <cell r="EK63">
            <v>2389738.5137811913</v>
          </cell>
          <cell r="EL63">
            <v>2207236.3697829111</v>
          </cell>
          <cell r="EM63">
            <v>2276524.9687418807</v>
          </cell>
          <cell r="EN63">
            <v>2469452.8023316283</v>
          </cell>
          <cell r="EO63">
            <v>2741819.3052923046</v>
          </cell>
          <cell r="EP63">
            <v>2848955.8388871779</v>
          </cell>
          <cell r="EQ63">
            <v>3361932.4158649547</v>
          </cell>
        </row>
        <row r="64">
          <cell r="V64" t="str">
            <v>Pri Sales</v>
          </cell>
          <cell r="AO64">
            <v>280008.78632478637</v>
          </cell>
          <cell r="AP64">
            <v>907180.68376068468</v>
          </cell>
          <cell r="AQ64">
            <v>1179943.5897435914</v>
          </cell>
          <cell r="AR64">
            <v>1294307.0769230777</v>
          </cell>
          <cell r="AS64">
            <v>1347113.2307692314</v>
          </cell>
          <cell r="AT64">
            <v>698330.80341880349</v>
          </cell>
          <cell r="AU64">
            <v>337259.65811965766</v>
          </cell>
          <cell r="AV64">
            <v>546785.53846153768</v>
          </cell>
          <cell r="AW64">
            <v>1245572.0341880366</v>
          </cell>
          <cell r="AX64">
            <v>1331516.5128205132</v>
          </cell>
          <cell r="AY64">
            <v>1277743.3504273505</v>
          </cell>
          <cell r="AZ64">
            <v>1150519.5897435907</v>
          </cell>
          <cell r="BA64">
            <v>2657931.931623931</v>
          </cell>
          <cell r="BB64">
            <v>1786928.7521367527</v>
          </cell>
          <cell r="BC64">
            <v>1207195.5897435895</v>
          </cell>
          <cell r="BD64">
            <v>709956.71794871823</v>
          </cell>
          <cell r="BE64">
            <v>1188330.837606838</v>
          </cell>
          <cell r="BF64">
            <v>1386496.3418803429</v>
          </cell>
          <cell r="BG64">
            <v>474686.73504273494</v>
          </cell>
          <cell r="BH64">
            <v>948068.64957264974</v>
          </cell>
          <cell r="BI64">
            <v>969222.70085470157</v>
          </cell>
          <cell r="BJ64">
            <v>851792.17094017169</v>
          </cell>
          <cell r="BK64">
            <v>2467682.9401709391</v>
          </cell>
          <cell r="BL64">
            <v>1098371.555555555</v>
          </cell>
          <cell r="BM64">
            <v>1185493.7777777766</v>
          </cell>
          <cell r="BN64">
            <v>795509.70940170938</v>
          </cell>
          <cell r="BO64">
            <v>756173.12820512918</v>
          </cell>
          <cell r="BP64">
            <v>570440.92307692405</v>
          </cell>
          <cell r="BQ64">
            <v>675067.21367521503</v>
          </cell>
          <cell r="BR64">
            <v>690006.46153846185</v>
          </cell>
          <cell r="BS64">
            <v>928400.30769230693</v>
          </cell>
          <cell r="BT64">
            <v>1087401.0256410257</v>
          </cell>
          <cell r="BU64">
            <v>1047764.4102564107</v>
          </cell>
          <cell r="BV64">
            <v>932596.85470085568</v>
          </cell>
          <cell r="BW64">
            <v>790900.54700854653</v>
          </cell>
          <cell r="BX64">
            <v>813642.87179487268</v>
          </cell>
          <cell r="BY64">
            <v>2506270.4957264923</v>
          </cell>
          <cell r="BZ64">
            <v>1143247.0085470097</v>
          </cell>
          <cell r="CA64">
            <v>812073.26495726593</v>
          </cell>
          <cell r="CB64">
            <v>599582.01709401689</v>
          </cell>
          <cell r="CC64">
            <v>950759.79487179487</v>
          </cell>
          <cell r="CD64">
            <v>913642.11965811951</v>
          </cell>
          <cell r="CE64">
            <v>802608.20512820478</v>
          </cell>
          <cell r="CF64">
            <v>374906.22222222202</v>
          </cell>
          <cell r="CG64">
            <v>839797.88034188154</v>
          </cell>
          <cell r="CH64">
            <v>768118.87179487187</v>
          </cell>
          <cell r="CI64">
            <v>950320.51282051427</v>
          </cell>
          <cell r="CJ64">
            <v>1046323.3844786329</v>
          </cell>
          <cell r="CK64">
            <v>805801.94871795049</v>
          </cell>
          <cell r="CL64">
            <v>710194.0512820509</v>
          </cell>
          <cell r="CM64">
            <v>826719.17948718055</v>
          </cell>
          <cell r="CN64">
            <v>671625.02564102667</v>
          </cell>
          <cell r="CO64">
            <v>407185.05982905952</v>
          </cell>
          <cell r="CP64">
            <v>2902332.5811965759</v>
          </cell>
          <cell r="CQ64">
            <v>2176180.4444444454</v>
          </cell>
          <cell r="CR64">
            <v>1642817.7094017118</v>
          </cell>
          <cell r="CS64">
            <v>306748.82051282056</v>
          </cell>
          <cell r="CT64">
            <v>501737.19658119656</v>
          </cell>
          <cell r="CU64">
            <v>771970.05128205195</v>
          </cell>
          <cell r="CV64">
            <v>607711.72649572685</v>
          </cell>
          <cell r="CW64">
            <v>819446.0170940177</v>
          </cell>
          <cell r="CX64">
            <v>646856.47863247932</v>
          </cell>
          <cell r="CY64">
            <v>512738.08991452988</v>
          </cell>
          <cell r="CZ64">
            <v>551832.95726495795</v>
          </cell>
          <cell r="DA64">
            <v>217046.05128205154</v>
          </cell>
          <cell r="DB64">
            <v>190004.27350427356</v>
          </cell>
          <cell r="DC64">
            <v>105018.32478632484</v>
          </cell>
          <cell r="DD64">
            <v>170400.30769230786</v>
          </cell>
          <cell r="DE64">
            <v>1668342.7350427373</v>
          </cell>
          <cell r="DF64">
            <v>2523094.0854700836</v>
          </cell>
          <cell r="DG64">
            <v>2387683.1794871856</v>
          </cell>
          <cell r="DH64">
            <v>1114255.7264957263</v>
          </cell>
          <cell r="DI64">
            <v>665167.97948718036</v>
          </cell>
          <cell r="DJ64">
            <v>753437.16239316377</v>
          </cell>
          <cell r="DK64">
            <v>907868.20512820641</v>
          </cell>
          <cell r="DL64">
            <v>697619.93162393209</v>
          </cell>
          <cell r="DM64">
            <v>809980.13675213768</v>
          </cell>
          <cell r="DN64">
            <v>858421.33275213803</v>
          </cell>
          <cell r="DO64">
            <v>703460.88888889086</v>
          </cell>
          <cell r="DP64">
            <v>889800.61538461642</v>
          </cell>
          <cell r="DQ64">
            <v>2434179.4917606874</v>
          </cell>
          <cell r="DR64">
            <v>2655418.1792136757</v>
          </cell>
          <cell r="DS64">
            <v>1213138.0854700874</v>
          </cell>
          <cell r="DT64">
            <v>1748313.6410256447</v>
          </cell>
          <cell r="DU64">
            <v>1412025.7094017097</v>
          </cell>
          <cell r="DV64">
            <v>976670.18803418847</v>
          </cell>
          <cell r="DW64">
            <v>1195863.6034188052</v>
          </cell>
          <cell r="DX64">
            <v>1160440.3418803422</v>
          </cell>
          <cell r="DY64">
            <v>1060007.5213675227</v>
          </cell>
          <cell r="DZ64">
            <v>1107981.9829059837</v>
          </cell>
          <cell r="EA64">
            <v>1075121.9487179497</v>
          </cell>
          <cell r="EB64">
            <v>1257968.7521367534</v>
          </cell>
          <cell r="EC64">
            <v>1553384.9230769225</v>
          </cell>
          <cell r="ED64">
            <v>868073.98290598381</v>
          </cell>
          <cell r="EE64">
            <v>1138575.521367522</v>
          </cell>
          <cell r="EF64">
            <v>638421.36752136762</v>
          </cell>
          <cell r="EG64">
            <v>766313.12820512836</v>
          </cell>
          <cell r="EH64">
            <v>611924.82051282085</v>
          </cell>
          <cell r="EI64">
            <v>802741.9145299166</v>
          </cell>
          <cell r="EJ64">
            <v>1050074.9401709428</v>
          </cell>
          <cell r="EK64">
            <v>1180153.5384615394</v>
          </cell>
          <cell r="EL64">
            <v>756533.91452991613</v>
          </cell>
          <cell r="EM64">
            <v>751721.84615384706</v>
          </cell>
          <cell r="EN64">
            <v>1386654.8717948741</v>
          </cell>
          <cell r="EO64">
            <v>2401556.5470085503</v>
          </cell>
          <cell r="EP64">
            <v>1084648.3076923094</v>
          </cell>
          <cell r="EQ64">
            <v>1049162.8717948752</v>
          </cell>
        </row>
        <row r="65">
          <cell r="V65" t="str">
            <v>Sec Sales</v>
          </cell>
          <cell r="AO65">
            <v>641094.75965811952</v>
          </cell>
          <cell r="AP65">
            <v>1131691.9042735051</v>
          </cell>
          <cell r="AQ65">
            <v>1132020.2803418818</v>
          </cell>
          <cell r="AR65">
            <v>1150675.2991452992</v>
          </cell>
          <cell r="AS65">
            <v>1434325.5418803443</v>
          </cell>
          <cell r="AT65">
            <v>921609.64102564158</v>
          </cell>
          <cell r="AU65">
            <v>524019.24786324782</v>
          </cell>
          <cell r="AV65">
            <v>751674.6871794879</v>
          </cell>
          <cell r="AW65">
            <v>943988.23931623937</v>
          </cell>
          <cell r="AX65">
            <v>1343462.4615384655</v>
          </cell>
          <cell r="AY65">
            <v>1168517.7777777812</v>
          </cell>
          <cell r="AZ65">
            <v>1023017.8461538467</v>
          </cell>
          <cell r="BA65">
            <v>1815233.7777777812</v>
          </cell>
          <cell r="BB65">
            <v>1743795.3675213717</v>
          </cell>
          <cell r="BC65">
            <v>1105846.6495726516</v>
          </cell>
          <cell r="BD65">
            <v>926400.94017094083</v>
          </cell>
          <cell r="BE65">
            <v>1040218.3589743593</v>
          </cell>
          <cell r="BF65">
            <v>1133910.0170940186</v>
          </cell>
          <cell r="BG65">
            <v>721850.15384615434</v>
          </cell>
          <cell r="BH65">
            <v>1031643.8461538474</v>
          </cell>
          <cell r="BI65">
            <v>968840.44444444578</v>
          </cell>
          <cell r="BJ65">
            <v>1046861.8461538483</v>
          </cell>
          <cell r="BK65">
            <v>1489077.6410256475</v>
          </cell>
          <cell r="BL65">
            <v>1234100.8547008575</v>
          </cell>
          <cell r="BM65">
            <v>1363599.1111111154</v>
          </cell>
          <cell r="BN65">
            <v>1037635.0769230787</v>
          </cell>
          <cell r="BO65">
            <v>955174.44444444589</v>
          </cell>
          <cell r="BP65">
            <v>989793.6410256424</v>
          </cell>
          <cell r="BQ65">
            <v>933766.56410256634</v>
          </cell>
          <cell r="BR65">
            <v>827259.9658119668</v>
          </cell>
          <cell r="BS65">
            <v>964011.40170940326</v>
          </cell>
          <cell r="BT65">
            <v>1102633.2820512843</v>
          </cell>
          <cell r="BU65">
            <v>883032.39316239394</v>
          </cell>
          <cell r="BV65">
            <v>1018728.3418803427</v>
          </cell>
          <cell r="BW65">
            <v>902982.41025640955</v>
          </cell>
          <cell r="BX65">
            <v>1051624.7863247884</v>
          </cell>
          <cell r="BY65">
            <v>1695316.803418807</v>
          </cell>
          <cell r="BZ65">
            <v>1233540.0854700876</v>
          </cell>
          <cell r="CA65">
            <v>1244760.95726496</v>
          </cell>
          <cell r="CB65">
            <v>675469.00854700955</v>
          </cell>
          <cell r="CC65">
            <v>934569.52136752172</v>
          </cell>
          <cell r="CD65">
            <v>960514.98663247947</v>
          </cell>
          <cell r="CE65">
            <v>800692.79128205206</v>
          </cell>
          <cell r="CF65">
            <v>434246.75104273541</v>
          </cell>
          <cell r="CG65">
            <v>802626.05128205242</v>
          </cell>
          <cell r="CH65">
            <v>861506.11965811951</v>
          </cell>
          <cell r="CI65">
            <v>788914.48717948818</v>
          </cell>
          <cell r="CJ65">
            <v>1065317.3418803434</v>
          </cell>
          <cell r="CK65">
            <v>952561.42680342018</v>
          </cell>
          <cell r="CL65">
            <v>747226.2281367525</v>
          </cell>
          <cell r="CM65">
            <v>849393.53254700883</v>
          </cell>
          <cell r="CN65">
            <v>908454.12311111158</v>
          </cell>
          <cell r="CO65">
            <v>786454.65976068389</v>
          </cell>
          <cell r="CP65">
            <v>1572876.2735042772</v>
          </cell>
          <cell r="CQ65">
            <v>2099714.8547008559</v>
          </cell>
          <cell r="CR65">
            <v>1646829.2307692335</v>
          </cell>
          <cell r="CS65">
            <v>555382.5128205131</v>
          </cell>
          <cell r="CT65">
            <v>627472.94017094059</v>
          </cell>
          <cell r="CU65">
            <v>840702.52991453139</v>
          </cell>
          <cell r="CV65">
            <v>819907.35042735131</v>
          </cell>
          <cell r="CW65">
            <v>948039.63931623974</v>
          </cell>
          <cell r="CX65">
            <v>678895.26529914618</v>
          </cell>
          <cell r="CY65">
            <v>766638.79726495838</v>
          </cell>
          <cell r="CZ65">
            <v>622431.89572649694</v>
          </cell>
          <cell r="DA65">
            <v>402297.942564103</v>
          </cell>
          <cell r="DB65">
            <v>384729.45196581242</v>
          </cell>
          <cell r="DC65">
            <v>277076.50324786367</v>
          </cell>
          <cell r="DD65">
            <v>271299.10153846204</v>
          </cell>
          <cell r="DE65">
            <v>955733.99726495717</v>
          </cell>
          <cell r="DF65">
            <v>1523865.5353846222</v>
          </cell>
          <cell r="DG65">
            <v>2236164.7911111168</v>
          </cell>
          <cell r="DH65">
            <v>1043715.7945641058</v>
          </cell>
          <cell r="DI65">
            <v>1077768.5195213705</v>
          </cell>
          <cell r="DJ65">
            <v>816227.91729914874</v>
          </cell>
          <cell r="DK65">
            <v>844156.02266667073</v>
          </cell>
          <cell r="DL65">
            <v>783142.42690598732</v>
          </cell>
          <cell r="DM65">
            <v>946918.02184615924</v>
          </cell>
          <cell r="DN65">
            <v>779384.77217094554</v>
          </cell>
          <cell r="DO65">
            <v>836299.54365812428</v>
          </cell>
          <cell r="DP65">
            <v>914819.15090598713</v>
          </cell>
          <cell r="DQ65">
            <v>1190764.5855042774</v>
          </cell>
          <cell r="DR65">
            <v>1831261.5045812</v>
          </cell>
          <cell r="DS65">
            <v>1935898.2778461573</v>
          </cell>
          <cell r="DT65">
            <v>1801125.8000341924</v>
          </cell>
          <cell r="DU65">
            <v>1614670.2533333385</v>
          </cell>
          <cell r="DV65">
            <v>1303721.1121709452</v>
          </cell>
          <cell r="DW65">
            <v>1332338.8488888936</v>
          </cell>
          <cell r="DX65">
            <v>1324385.276239319</v>
          </cell>
          <cell r="DY65">
            <v>1245867.9869059885</v>
          </cell>
          <cell r="DZ65">
            <v>1207874.0991453037</v>
          </cell>
          <cell r="EA65">
            <v>1171444.8369230812</v>
          </cell>
          <cell r="EB65">
            <v>1000746.5833504301</v>
          </cell>
          <cell r="EC65">
            <v>1190456.2089914572</v>
          </cell>
          <cell r="ED65">
            <v>1096064.5612649615</v>
          </cell>
          <cell r="EE65">
            <v>1198251.8954188079</v>
          </cell>
          <cell r="EF65">
            <v>889201.95849573077</v>
          </cell>
          <cell r="EG65">
            <v>722037.06632478978</v>
          </cell>
          <cell r="EH65">
            <v>897091.08000000415</v>
          </cell>
          <cell r="EI65">
            <v>880600.88170940604</v>
          </cell>
          <cell r="EJ65">
            <v>1062700.3662564151</v>
          </cell>
          <cell r="EK65">
            <v>1115907.7725128261</v>
          </cell>
          <cell r="EL65">
            <v>812931.99938461813</v>
          </cell>
          <cell r="EM65">
            <v>814983.11644444731</v>
          </cell>
          <cell r="EN65">
            <v>1051347.046700859</v>
          </cell>
          <cell r="EO65">
            <v>1733012.1334358992</v>
          </cell>
          <cell r="EP65">
            <v>1523179.0877606873</v>
          </cell>
          <cell r="EQ65">
            <v>1206849.9822906035</v>
          </cell>
        </row>
        <row r="66">
          <cell r="V66" t="str">
            <v>Wk End Stock</v>
          </cell>
          <cell r="AO66">
            <v>1557542.4615384634</v>
          </cell>
          <cell r="AP66">
            <v>1730087.6170940211</v>
          </cell>
          <cell r="AQ66">
            <v>1641743.0632478644</v>
          </cell>
          <cell r="AR66">
            <v>1916896.5162393195</v>
          </cell>
          <cell r="AS66">
            <v>1853358.4273504321</v>
          </cell>
          <cell r="AT66">
            <v>1501081.3333333372</v>
          </cell>
          <cell r="AU66">
            <v>1625653.1658119701</v>
          </cell>
          <cell r="AV66">
            <v>1472365.1452991494</v>
          </cell>
          <cell r="AW66">
            <v>1840800.4615384673</v>
          </cell>
          <cell r="AX66">
            <v>1566651.0940170963</v>
          </cell>
          <cell r="AY66">
            <v>1611014.0341880398</v>
          </cell>
          <cell r="AZ66">
            <v>1639894.4102564156</v>
          </cell>
          <cell r="BA66">
            <v>2609122</v>
          </cell>
          <cell r="BB66">
            <v>2503557.8461538507</v>
          </cell>
          <cell r="BC66">
            <v>2563454.3418803434</v>
          </cell>
          <cell r="BD66">
            <v>2235183.7264957326</v>
          </cell>
          <cell r="BE66">
            <v>2467081.1282051252</v>
          </cell>
          <cell r="BF66">
            <v>2766860.6495726444</v>
          </cell>
          <cell r="BG66">
            <v>2461953.846153853</v>
          </cell>
          <cell r="BH66">
            <v>2517110.3760683779</v>
          </cell>
          <cell r="BI66">
            <v>2513476.7350427327</v>
          </cell>
          <cell r="BJ66">
            <v>2412163.435897442</v>
          </cell>
          <cell r="BK66">
            <v>3385694.3418803383</v>
          </cell>
          <cell r="BL66">
            <v>3001944.8034187993</v>
          </cell>
          <cell r="BM66">
            <v>2972911.0940170907</v>
          </cell>
          <cell r="BN66">
            <v>2555539.6239316217</v>
          </cell>
          <cell r="BO66">
            <v>2456500.4957265025</v>
          </cell>
          <cell r="BP66">
            <v>2024553.3846153894</v>
          </cell>
          <cell r="BQ66">
            <v>1843301.3504273512</v>
          </cell>
          <cell r="BR66">
            <v>1779598.2393162418</v>
          </cell>
          <cell r="BS66">
            <v>1598794.0512820538</v>
          </cell>
          <cell r="BT66">
            <v>1555534.615384619</v>
          </cell>
          <cell r="BU66">
            <v>1730862.4786324827</v>
          </cell>
          <cell r="BV66">
            <v>1691924.1880341927</v>
          </cell>
          <cell r="BW66">
            <v>1502860.5641025668</v>
          </cell>
          <cell r="BX66">
            <v>1230398.9230769249</v>
          </cell>
          <cell r="BY66">
            <v>2087523.3162393204</v>
          </cell>
          <cell r="BZ66">
            <v>2082188.8717948757</v>
          </cell>
          <cell r="CA66">
            <v>1506461.9829059856</v>
          </cell>
          <cell r="CB66">
            <v>1337704.0341880368</v>
          </cell>
          <cell r="CC66">
            <v>1468513.8632478688</v>
          </cell>
          <cell r="CD66">
            <v>1378002.8253333389</v>
          </cell>
          <cell r="CE66">
            <v>1395332.8536068425</v>
          </cell>
          <cell r="CF66">
            <v>672045.84615384683</v>
          </cell>
          <cell r="CG66">
            <v>1292527.4273504305</v>
          </cell>
          <cell r="CH66">
            <v>1159622.5726495739</v>
          </cell>
          <cell r="CI66">
            <v>1422834.615384619</v>
          </cell>
          <cell r="CJ66">
            <v>1414646.5725128236</v>
          </cell>
          <cell r="CK66">
            <v>1249917.1798974415</v>
          </cell>
          <cell r="CL66">
            <v>1182211.1910769255</v>
          </cell>
          <cell r="CM66">
            <v>1192784.4961367529</v>
          </cell>
          <cell r="CN66">
            <v>955818.64652991423</v>
          </cell>
          <cell r="CO66">
            <v>583665.5252307686</v>
          </cell>
          <cell r="CP66">
            <v>1940565.320102571</v>
          </cell>
          <cell r="CQ66">
            <v>2014689.5596923148</v>
          </cell>
          <cell r="CR66">
            <v>1833952.739179495</v>
          </cell>
          <cell r="CS66">
            <v>1655766.4314871854</v>
          </cell>
          <cell r="CT66">
            <v>1432633.3887521422</v>
          </cell>
          <cell r="CU66">
            <v>1545882.9272136793</v>
          </cell>
          <cell r="CV66">
            <v>1364265.7135384623</v>
          </cell>
          <cell r="CW66">
            <v>1268030.2793504309</v>
          </cell>
          <cell r="CX66">
            <v>1253140.3131965818</v>
          </cell>
          <cell r="CY66">
            <v>1011806.9220854701</v>
          </cell>
          <cell r="CZ66">
            <v>946469.6588376076</v>
          </cell>
          <cell r="DA66">
            <v>657595.61370940297</v>
          </cell>
          <cell r="DB66">
            <v>572123.52512820624</v>
          </cell>
          <cell r="DC66">
            <v>413965.07316239382</v>
          </cell>
          <cell r="DD66">
            <v>323479.69811965857</v>
          </cell>
          <cell r="DE66">
            <v>1030822.6239316271</v>
          </cell>
          <cell r="DF66">
            <v>1890748.3876923176</v>
          </cell>
          <cell r="DG66">
            <v>1998899.9726495841</v>
          </cell>
          <cell r="DH66">
            <v>2102783.6994529995</v>
          </cell>
          <cell r="DI66">
            <v>1742019.0226666764</v>
          </cell>
          <cell r="DJ66">
            <v>1759046.4517265065</v>
          </cell>
          <cell r="DK66">
            <v>1810545.1985982968</v>
          </cell>
          <cell r="DL66">
            <v>1742339.5426666718</v>
          </cell>
          <cell r="DM66">
            <v>1592771.1276581262</v>
          </cell>
          <cell r="DN66">
            <v>1628508.9467692331</v>
          </cell>
          <cell r="DO66">
            <v>1525367.0566837671</v>
          </cell>
          <cell r="DP66">
            <v>1477092.6223589787</v>
          </cell>
          <cell r="DQ66">
            <v>2725333.8875897462</v>
          </cell>
          <cell r="DR66">
            <v>3553194.5554187978</v>
          </cell>
          <cell r="DS66">
            <v>2848151.1682051267</v>
          </cell>
          <cell r="DT66">
            <v>2756176.0091965841</v>
          </cell>
          <cell r="DU66">
            <v>2530525.9268034203</v>
          </cell>
          <cell r="DV66">
            <v>2227663.8762051337</v>
          </cell>
          <cell r="DW66">
            <v>2081357.6993846227</v>
          </cell>
          <cell r="DX66">
            <v>1915800.3308376139</v>
          </cell>
          <cell r="DY66">
            <v>1724296.7200000072</v>
          </cell>
          <cell r="DZ66">
            <v>1610282.7576068447</v>
          </cell>
          <cell r="EA66">
            <v>1521701.6682393223</v>
          </cell>
          <cell r="EB66">
            <v>1849345.5806153922</v>
          </cell>
          <cell r="EC66">
            <v>2187202.4126153877</v>
          </cell>
          <cell r="ED66">
            <v>1969226.8735726555</v>
          </cell>
          <cell r="EE66">
            <v>1920370.2260170993</v>
          </cell>
          <cell r="EF66">
            <v>1689413.5513162459</v>
          </cell>
          <cell r="EG66">
            <v>1758373.6468376135</v>
          </cell>
          <cell r="EH66">
            <v>1366690.4642735086</v>
          </cell>
          <cell r="EI66">
            <v>1303265.3141880389</v>
          </cell>
          <cell r="EJ66">
            <v>1305753.4208547061</v>
          </cell>
          <cell r="EK66">
            <v>1372404.9303931671</v>
          </cell>
          <cell r="EL66">
            <v>1271339.7344273566</v>
          </cell>
          <cell r="EM66">
            <v>1208410.0008547071</v>
          </cell>
          <cell r="EN66">
            <v>1574281.0196581259</v>
          </cell>
          <cell r="EO66">
            <v>2201094.3528205175</v>
          </cell>
          <cell r="EP66">
            <v>1941822.2660854752</v>
          </cell>
          <cell r="EQ66">
            <v>1807747.223965816</v>
          </cell>
        </row>
        <row r="67">
          <cell r="V67" t="str">
            <v>Pri Sales</v>
          </cell>
          <cell r="AO67">
            <v>808881.53846153885</v>
          </cell>
          <cell r="AP67">
            <v>1682948.9743589752</v>
          </cell>
          <cell r="AQ67">
            <v>1312100.8205128226</v>
          </cell>
          <cell r="AR67">
            <v>1475397.2735042765</v>
          </cell>
          <cell r="AS67">
            <v>2020938.1282051289</v>
          </cell>
          <cell r="AT67">
            <v>724813.71794871776</v>
          </cell>
          <cell r="AU67">
            <v>431890.00854700891</v>
          </cell>
          <cell r="AV67">
            <v>1641386.4786324813</v>
          </cell>
          <cell r="AW67">
            <v>2641835.7521367529</v>
          </cell>
          <cell r="AX67">
            <v>2033950.9316239348</v>
          </cell>
          <cell r="AY67">
            <v>2244394.5726495725</v>
          </cell>
          <cell r="AZ67">
            <v>1240713.1709401745</v>
          </cell>
          <cell r="BA67">
            <v>1114404.9059829088</v>
          </cell>
          <cell r="BB67">
            <v>1817069.1880341864</v>
          </cell>
          <cell r="BC67">
            <v>2187274.4529914474</v>
          </cell>
          <cell r="BD67">
            <v>2135053.4871794861</v>
          </cell>
          <cell r="BE67">
            <v>1498904.5811965838</v>
          </cell>
          <cell r="BF67">
            <v>1335063.0854700862</v>
          </cell>
          <cell r="BG67">
            <v>737012.47008547024</v>
          </cell>
          <cell r="BH67">
            <v>1848427.7350427303</v>
          </cell>
          <cell r="BI67">
            <v>1397906.0940170931</v>
          </cell>
          <cell r="BJ67">
            <v>1188272.6410256415</v>
          </cell>
          <cell r="BK67">
            <v>1396295.307692305</v>
          </cell>
          <cell r="BL67">
            <v>1135240.8632478646</v>
          </cell>
          <cell r="BM67">
            <v>1622790.5811965768</v>
          </cell>
          <cell r="BN67">
            <v>1024269.1880341891</v>
          </cell>
          <cell r="BO67">
            <v>1136036.8290598285</v>
          </cell>
          <cell r="BP67">
            <v>1253809.4444444429</v>
          </cell>
          <cell r="BQ67">
            <v>1631194.2222222197</v>
          </cell>
          <cell r="BR67">
            <v>1518698.8717948718</v>
          </cell>
          <cell r="BS67">
            <v>1936656.3333333342</v>
          </cell>
          <cell r="BT67">
            <v>1977634.9572649561</v>
          </cell>
          <cell r="BU67">
            <v>1603674.1880341829</v>
          </cell>
          <cell r="BV67">
            <v>2527155.4786324762</v>
          </cell>
          <cell r="BW67">
            <v>1638622.7606837614</v>
          </cell>
          <cell r="BX67">
            <v>2273204.8119658064</v>
          </cell>
          <cell r="BY67">
            <v>1676598.7521367541</v>
          </cell>
          <cell r="BZ67">
            <v>1520566.8205128224</v>
          </cell>
          <cell r="CA67">
            <v>1185398.1709401712</v>
          </cell>
          <cell r="CB67">
            <v>998900.94871794898</v>
          </cell>
          <cell r="CC67">
            <v>1675894.1111111129</v>
          </cell>
          <cell r="CD67">
            <v>2283605.8290598243</v>
          </cell>
          <cell r="CE67">
            <v>1845177.7350427329</v>
          </cell>
          <cell r="CF67">
            <v>1216368.7435897437</v>
          </cell>
          <cell r="CG67">
            <v>1487909.7777777775</v>
          </cell>
          <cell r="CH67">
            <v>1641234.512820513</v>
          </cell>
          <cell r="CI67">
            <v>2094634.3846153829</v>
          </cell>
          <cell r="CJ67">
            <v>2910389.709401702</v>
          </cell>
          <cell r="CK67">
            <v>1970094.9230769214</v>
          </cell>
          <cell r="CL67">
            <v>2078047</v>
          </cell>
          <cell r="CM67">
            <v>1712350.3504273491</v>
          </cell>
          <cell r="CN67">
            <v>1394903.0512820506</v>
          </cell>
          <cell r="CO67">
            <v>734974.32478632557</v>
          </cell>
          <cell r="CP67">
            <v>5437492.6153845843</v>
          </cell>
          <cell r="CQ67">
            <v>4436765.564102537</v>
          </cell>
          <cell r="CR67">
            <v>4161637.1196581014</v>
          </cell>
          <cell r="CS67">
            <v>475185.45299145381</v>
          </cell>
          <cell r="CT67">
            <v>1134281.9059829062</v>
          </cell>
          <cell r="CU67">
            <v>1620926.1282051264</v>
          </cell>
          <cell r="CV67">
            <v>1512851.3846153836</v>
          </cell>
          <cell r="CW67">
            <v>1779186.3675213666</v>
          </cell>
          <cell r="CX67">
            <v>1886328.0085470069</v>
          </cell>
          <cell r="CY67">
            <v>2577466.017094017</v>
          </cell>
          <cell r="CZ67">
            <v>2185708.17948718</v>
          </cell>
          <cell r="DA67">
            <v>1648176.0683760669</v>
          </cell>
          <cell r="DB67">
            <v>1875813.9316239338</v>
          </cell>
          <cell r="DC67">
            <v>3730518.623931603</v>
          </cell>
          <cell r="DD67">
            <v>1377000.5811965785</v>
          </cell>
          <cell r="DE67">
            <v>1231754.5299145291</v>
          </cell>
          <cell r="DF67">
            <v>1404878.5555555548</v>
          </cell>
          <cell r="DG67">
            <v>1927548.5726495737</v>
          </cell>
          <cell r="DH67">
            <v>635928.75897435949</v>
          </cell>
          <cell r="DI67">
            <v>2184766.401709401</v>
          </cell>
          <cell r="DJ67">
            <v>1872536.5760683771</v>
          </cell>
          <cell r="DK67">
            <v>2684230.3282051268</v>
          </cell>
          <cell r="DL67">
            <v>1646901.4675213601</v>
          </cell>
          <cell r="DM67">
            <v>2911895.7564102551</v>
          </cell>
          <cell r="DN67">
            <v>2164906.8444444318</v>
          </cell>
          <cell r="DO67">
            <v>2138481.8256410216</v>
          </cell>
          <cell r="DP67">
            <v>2920167.7401709417</v>
          </cell>
          <cell r="DQ67">
            <v>1872435.2579487127</v>
          </cell>
          <cell r="DR67">
            <v>1713128.0688034156</v>
          </cell>
          <cell r="DS67">
            <v>2179422.8863247884</v>
          </cell>
          <cell r="DT67">
            <v>2356543.9760683724</v>
          </cell>
          <cell r="DU67">
            <v>2327997.696581197</v>
          </cell>
          <cell r="DV67">
            <v>1895561.2042734975</v>
          </cell>
          <cell r="DW67">
            <v>1994108.9954700752</v>
          </cell>
          <cell r="DX67">
            <v>2468541.9923076895</v>
          </cell>
          <cell r="DY67">
            <v>2792718.8709401675</v>
          </cell>
          <cell r="DZ67">
            <v>4913160.516239332</v>
          </cell>
          <cell r="EA67">
            <v>2885831.0076923086</v>
          </cell>
          <cell r="EB67">
            <v>2340217.8923076848</v>
          </cell>
          <cell r="EC67">
            <v>2562816.4025641042</v>
          </cell>
          <cell r="ED67">
            <v>2448865.287179478</v>
          </cell>
          <cell r="EE67">
            <v>2859361.6401709495</v>
          </cell>
          <cell r="EF67">
            <v>2598905.3341880329</v>
          </cell>
          <cell r="EG67">
            <v>2127523.0948717901</v>
          </cell>
          <cell r="EH67">
            <v>1368602.7846153821</v>
          </cell>
          <cell r="EI67">
            <v>1800168.3128205074</v>
          </cell>
          <cell r="EJ67">
            <v>2427242.935042738</v>
          </cell>
          <cell r="EK67">
            <v>2309912.5666666687</v>
          </cell>
          <cell r="EL67">
            <v>2027793.2376068288</v>
          </cell>
          <cell r="EM67">
            <v>1666032.1589743525</v>
          </cell>
          <cell r="EN67">
            <v>3841543.2025640998</v>
          </cell>
          <cell r="EO67">
            <v>4369035.0769230789</v>
          </cell>
          <cell r="EP67">
            <v>3452353.1846153899</v>
          </cell>
          <cell r="EQ67">
            <v>2854811.5470085517</v>
          </cell>
        </row>
        <row r="68">
          <cell r="V68" t="str">
            <v>Sec Sales</v>
          </cell>
          <cell r="AO68">
            <v>1011193.3060683776</v>
          </cell>
          <cell r="AP68">
            <v>1584425.5960683792</v>
          </cell>
          <cell r="AQ68">
            <v>1521463.646581199</v>
          </cell>
          <cell r="AR68">
            <v>1643481.9623931667</v>
          </cell>
          <cell r="AS68">
            <v>2072440.2435897388</v>
          </cell>
          <cell r="AT68">
            <v>1360395.8760683762</v>
          </cell>
          <cell r="AU68">
            <v>803350.92735042772</v>
          </cell>
          <cell r="AV68">
            <v>1286686.6538461538</v>
          </cell>
          <cell r="AW68">
            <v>1706846.5299145298</v>
          </cell>
          <cell r="AX68">
            <v>2030549.3205128217</v>
          </cell>
          <cell r="AY68">
            <v>2150859.487179481</v>
          </cell>
          <cell r="AZ68">
            <v>1440069.9487179492</v>
          </cell>
          <cell r="BA68">
            <v>1637633.111111105</v>
          </cell>
          <cell r="BB68">
            <v>1992329.5384615345</v>
          </cell>
          <cell r="BC68">
            <v>1647423.6452991401</v>
          </cell>
          <cell r="BD68">
            <v>1804459.3974358963</v>
          </cell>
          <cell r="BE68">
            <v>1570832.641025638</v>
          </cell>
          <cell r="BF68">
            <v>1543040.2051282008</v>
          </cell>
          <cell r="BG68">
            <v>973490.42735042737</v>
          </cell>
          <cell r="BH68">
            <v>1506394.4188034139</v>
          </cell>
          <cell r="BI68">
            <v>1350742.260683758</v>
          </cell>
          <cell r="BJ68">
            <v>1394892.5512820489</v>
          </cell>
          <cell r="BK68">
            <v>1581446.7649572601</v>
          </cell>
          <cell r="BL68">
            <v>1244781.2307692298</v>
          </cell>
          <cell r="BM68">
            <v>1744315.5512820464</v>
          </cell>
          <cell r="BN68">
            <v>1281772.3119658115</v>
          </cell>
          <cell r="BO68">
            <v>1254220.0448717908</v>
          </cell>
          <cell r="BP68">
            <v>1169607.9487179474</v>
          </cell>
          <cell r="BQ68">
            <v>1884882.034188028</v>
          </cell>
          <cell r="BR68">
            <v>1450642.4636752114</v>
          </cell>
          <cell r="BS68">
            <v>1475393.3055555536</v>
          </cell>
          <cell r="BT68">
            <v>1771801.1901709344</v>
          </cell>
          <cell r="BU68">
            <v>1609543.6837606791</v>
          </cell>
          <cell r="BV68">
            <v>1983115.6901709356</v>
          </cell>
          <cell r="BW68">
            <v>1998882.4059828985</v>
          </cell>
          <cell r="BX68">
            <v>2036788.4871794838</v>
          </cell>
          <cell r="BY68">
            <v>2318090.7606837517</v>
          </cell>
          <cell r="BZ68">
            <v>1838278.8611111054</v>
          </cell>
          <cell r="CA68">
            <v>1497413.5683760638</v>
          </cell>
          <cell r="CB68">
            <v>1243458.200854701</v>
          </cell>
          <cell r="CC68">
            <v>1539874.2179487147</v>
          </cell>
          <cell r="CD68">
            <v>1952110.7888803342</v>
          </cell>
          <cell r="CE68">
            <v>1955154.4205897385</v>
          </cell>
          <cell r="CF68">
            <v>1177703.1828290594</v>
          </cell>
          <cell r="CG68">
            <v>1595000.8055555513</v>
          </cell>
          <cell r="CH68">
            <v>1644622.3461538411</v>
          </cell>
          <cell r="CI68">
            <v>1892252</v>
          </cell>
          <cell r="CJ68">
            <v>2060813.071794861</v>
          </cell>
          <cell r="CK68">
            <v>2135090.881965809</v>
          </cell>
          <cell r="CL68">
            <v>2339419.6495726402</v>
          </cell>
          <cell r="CM68">
            <v>2184449.1136752013</v>
          </cell>
          <cell r="CN68">
            <v>1906644.5793162319</v>
          </cell>
          <cell r="CO68">
            <v>1577443.8490598227</v>
          </cell>
          <cell r="CP68">
            <v>3417823.3589743366</v>
          </cell>
          <cell r="CQ68">
            <v>3692961.6688033934</v>
          </cell>
          <cell r="CR68">
            <v>3711099.26709399</v>
          </cell>
          <cell r="CS68">
            <v>1285338.0534187993</v>
          </cell>
          <cell r="CT68">
            <v>1344689.6089743555</v>
          </cell>
          <cell r="CU68">
            <v>1742187.141025634</v>
          </cell>
          <cell r="CV68">
            <v>1744658.7628205046</v>
          </cell>
          <cell r="CW68">
            <v>1898967.7659829003</v>
          </cell>
          <cell r="CX68">
            <v>2134412.5478632399</v>
          </cell>
          <cell r="CY68">
            <v>2756781.7296581045</v>
          </cell>
          <cell r="CZ68">
            <v>2093956.2237606805</v>
          </cell>
          <cell r="DA68">
            <v>1671184.8878632444</v>
          </cell>
          <cell r="DB68">
            <v>1902671.6779487121</v>
          </cell>
          <cell r="DC68">
            <v>2427273.87376067</v>
          </cell>
          <cell r="DD68">
            <v>1796636.0723931554</v>
          </cell>
          <cell r="DE68">
            <v>1409042.0611111</v>
          </cell>
          <cell r="DF68">
            <v>1632190.2243589701</v>
          </cell>
          <cell r="DG68">
            <v>2324664.6699145213</v>
          </cell>
          <cell r="DH68">
            <v>986097.90247863356</v>
          </cell>
          <cell r="DI68">
            <v>1625015.1047008478</v>
          </cell>
          <cell r="DJ68">
            <v>1809854.2546153809</v>
          </cell>
          <cell r="DK68">
            <v>2091169.5434418679</v>
          </cell>
          <cell r="DL68">
            <v>1737437.2368803315</v>
          </cell>
          <cell r="DM68">
            <v>2508188.7323273337</v>
          </cell>
          <cell r="DN68">
            <v>2358351.3412760529</v>
          </cell>
          <cell r="DO68">
            <v>2105968.2994410144</v>
          </cell>
          <cell r="DP68">
            <v>2718368.4853418781</v>
          </cell>
          <cell r="DQ68">
            <v>2255324.0115384557</v>
          </cell>
          <cell r="DR68">
            <v>2187698.8353102417</v>
          </cell>
          <cell r="DS68">
            <v>2099028.3379546902</v>
          </cell>
          <cell r="DT68">
            <v>2477468.0160931535</v>
          </cell>
          <cell r="DU68">
            <v>2550807.8469239208</v>
          </cell>
          <cell r="DV68">
            <v>2306170.8068008488</v>
          </cell>
          <cell r="DW68">
            <v>2150051.5071794768</v>
          </cell>
          <cell r="DX68">
            <v>2584465.6761538452</v>
          </cell>
          <cell r="DY68">
            <v>2774635.7999341851</v>
          </cell>
          <cell r="DZ68">
            <v>3757000.5267376099</v>
          </cell>
          <cell r="EA68">
            <v>3208173.4148376076</v>
          </cell>
          <cell r="EB68">
            <v>2896450.3699743566</v>
          </cell>
          <cell r="EC68">
            <v>2770015.9198803366</v>
          </cell>
          <cell r="ED68">
            <v>2333832.9377042647</v>
          </cell>
          <cell r="EE68">
            <v>2850570.0208034045</v>
          </cell>
          <cell r="EF68">
            <v>2748445.2815042599</v>
          </cell>
          <cell r="EG68">
            <v>2050656.2459487061</v>
          </cell>
          <cell r="EH68">
            <v>1929944.2022623809</v>
          </cell>
          <cell r="EI68">
            <v>2076926.2538264876</v>
          </cell>
          <cell r="EJ68">
            <v>2249432.4290734935</v>
          </cell>
          <cell r="EK68">
            <v>2391880.0605563992</v>
          </cell>
          <cell r="EL68">
            <v>2017536.1395820382</v>
          </cell>
          <cell r="EM68">
            <v>2072263.3580145184</v>
          </cell>
          <cell r="EN68">
            <v>2422113.1885683616</v>
          </cell>
          <cell r="EO68">
            <v>4290736.820873498</v>
          </cell>
          <cell r="EP68">
            <v>3566717.8608222227</v>
          </cell>
          <cell r="EQ68">
            <v>2922241.0067504197</v>
          </cell>
        </row>
        <row r="69">
          <cell r="V69" t="str">
            <v>Wk End Stock</v>
          </cell>
          <cell r="AO69">
            <v>2080468.7392307697</v>
          </cell>
          <cell r="AP69">
            <v>2758387.5534187998</v>
          </cell>
          <cell r="AQ69">
            <v>2401829.2914529904</v>
          </cell>
          <cell r="AR69">
            <v>2315105.192307692</v>
          </cell>
          <cell r="AS69">
            <v>2360893.9401709344</v>
          </cell>
          <cell r="AT69">
            <v>1409692.8034188037</v>
          </cell>
          <cell r="AU69">
            <v>1608080.5427350453</v>
          </cell>
          <cell r="AV69">
            <v>2112930.3162393146</v>
          </cell>
          <cell r="AW69">
            <v>3082748.4957264853</v>
          </cell>
          <cell r="AX69">
            <v>2554793.3461538395</v>
          </cell>
          <cell r="AY69">
            <v>3226172.7222222039</v>
          </cell>
          <cell r="AZ69">
            <v>2935319.705128191</v>
          </cell>
          <cell r="BA69">
            <v>2605852.1837606742</v>
          </cell>
          <cell r="BB69">
            <v>2309351.2863247828</v>
          </cell>
          <cell r="BC69">
            <v>2838802.80341879</v>
          </cell>
          <cell r="BD69">
            <v>3155545.9188033948</v>
          </cell>
          <cell r="BE69">
            <v>3094077.8205128033</v>
          </cell>
          <cell r="BF69">
            <v>2716170.3461538325</v>
          </cell>
          <cell r="BG69">
            <v>2492560.8119657985</v>
          </cell>
          <cell r="BH69">
            <v>3065021.3290598099</v>
          </cell>
          <cell r="BI69">
            <v>3087782.2820512601</v>
          </cell>
          <cell r="BJ69">
            <v>3011780.3547008303</v>
          </cell>
          <cell r="BK69">
            <v>2835583.5726495539</v>
          </cell>
          <cell r="BL69">
            <v>2465560.5726495627</v>
          </cell>
          <cell r="BM69">
            <v>2684807.3034187914</v>
          </cell>
          <cell r="BN69">
            <v>2136733.0256410232</v>
          </cell>
          <cell r="BO69">
            <v>2158187.5363247832</v>
          </cell>
          <cell r="BP69">
            <v>2254299.7158119604</v>
          </cell>
          <cell r="BQ69">
            <v>2150224.2799145291</v>
          </cell>
          <cell r="BR69">
            <v>2353922.8333333232</v>
          </cell>
          <cell r="BS69">
            <v>2647240.3183760545</v>
          </cell>
          <cell r="BT69">
            <v>2905822.5854700673</v>
          </cell>
          <cell r="BU69">
            <v>2944231.8803418702</v>
          </cell>
          <cell r="BV69">
            <v>3813497.3098290251</v>
          </cell>
          <cell r="BW69">
            <v>3404452.7628204846</v>
          </cell>
          <cell r="BX69">
            <v>3700327.7115384256</v>
          </cell>
          <cell r="BY69">
            <v>3085869.2841880159</v>
          </cell>
          <cell r="BZ69">
            <v>2900253.9529914334</v>
          </cell>
          <cell r="CA69">
            <v>2178976.7435897365</v>
          </cell>
          <cell r="CB69">
            <v>2078523.2692307683</v>
          </cell>
          <cell r="CC69">
            <v>2373867.6111111017</v>
          </cell>
          <cell r="CD69">
            <v>2731188.1512905774</v>
          </cell>
          <cell r="CE69">
            <v>2695449.4447948504</v>
          </cell>
          <cell r="CF69">
            <v>1795085.9649572659</v>
          </cell>
          <cell r="CG69">
            <v>2639660.6829059687</v>
          </cell>
          <cell r="CH69">
            <v>2611827.0461538346</v>
          </cell>
          <cell r="CI69">
            <v>2978043.909401692</v>
          </cell>
          <cell r="CJ69">
            <v>3821304.538461498</v>
          </cell>
          <cell r="CK69">
            <v>3641545.2547862898</v>
          </cell>
          <cell r="CL69">
            <v>3435650.4513674965</v>
          </cell>
          <cell r="CM69">
            <v>3008237.338376048</v>
          </cell>
          <cell r="CN69">
            <v>2502052.1778632342</v>
          </cell>
          <cell r="CO69">
            <v>1662002.5031623899</v>
          </cell>
          <cell r="CP69">
            <v>3716351.2345298915</v>
          </cell>
          <cell r="CQ69">
            <v>4435448.6875213226</v>
          </cell>
          <cell r="CR69">
            <v>4439114.044358938</v>
          </cell>
          <cell r="CS69">
            <v>3708649.2131623579</v>
          </cell>
          <cell r="CT69">
            <v>3372381.2665811763</v>
          </cell>
          <cell r="CU69">
            <v>3547526.4033333105</v>
          </cell>
          <cell r="CV69">
            <v>3335043.572136729</v>
          </cell>
          <cell r="CW69">
            <v>3310319.9343589544</v>
          </cell>
          <cell r="CX69">
            <v>3070469.6030769083</v>
          </cell>
          <cell r="CY69">
            <v>2911381.4460683549</v>
          </cell>
          <cell r="CZ69">
            <v>2942436.1752991215</v>
          </cell>
          <cell r="DA69">
            <v>2859599.6464102371</v>
          </cell>
          <cell r="DB69">
            <v>3127763.4575213473</v>
          </cell>
          <cell r="DC69">
            <v>4459856.1649572179</v>
          </cell>
          <cell r="DD69">
            <v>3954406.4686324359</v>
          </cell>
          <cell r="DE69">
            <v>3838614.68957261</v>
          </cell>
          <cell r="DF69">
            <v>3695060.4294871399</v>
          </cell>
          <cell r="DG69">
            <v>3436056.0501709105</v>
          </cell>
          <cell r="DH69">
            <v>3117583.8041025419</v>
          </cell>
          <cell r="DI69">
            <v>3714540.5072649252</v>
          </cell>
          <cell r="DJ69">
            <v>4008690.3013674845</v>
          </cell>
          <cell r="DK69">
            <v>4622575.461173485</v>
          </cell>
          <cell r="DL69">
            <v>4776664.282412786</v>
          </cell>
          <cell r="DM69">
            <v>5348088.3201708654</v>
          </cell>
          <cell r="DN69">
            <v>5062892.7681255899</v>
          </cell>
          <cell r="DO69">
            <v>5295125.5337042017</v>
          </cell>
          <cell r="DP69">
            <v>5506177.0797691634</v>
          </cell>
          <cell r="DQ69">
            <v>5153555.304640945</v>
          </cell>
          <cell r="DR69">
            <v>4680597.4745016536</v>
          </cell>
          <cell r="DS69">
            <v>4746983.3074016701</v>
          </cell>
          <cell r="DT69">
            <v>4659659.7221632116</v>
          </cell>
          <cell r="DU69">
            <v>4348310.8427606495</v>
          </cell>
          <cell r="DV69">
            <v>4068960.6326350304</v>
          </cell>
          <cell r="DW69">
            <v>3964743.9004128049</v>
          </cell>
          <cell r="DX69">
            <v>3907448.3928059791</v>
          </cell>
          <cell r="DY69">
            <v>3951677.3950940152</v>
          </cell>
          <cell r="DZ69">
            <v>5124831.7589546749</v>
          </cell>
          <cell r="EA69">
            <v>4882348.4805239057</v>
          </cell>
          <cell r="EB69">
            <v>4448209.1618709061</v>
          </cell>
          <cell r="EC69">
            <v>4266971.2962640943</v>
          </cell>
          <cell r="ED69">
            <v>4356043.9506769013</v>
          </cell>
          <cell r="EE69">
            <v>4402595.656796542</v>
          </cell>
          <cell r="EF69">
            <v>4236628.5926495539</v>
          </cell>
          <cell r="EG69">
            <v>4329507.0390085308</v>
          </cell>
          <cell r="EH69">
            <v>3771252.676917084</v>
          </cell>
          <cell r="EI69">
            <v>3671190.8007205045</v>
          </cell>
          <cell r="EJ69">
            <v>3952341.3954307581</v>
          </cell>
          <cell r="EK69">
            <v>3913980.0723119569</v>
          </cell>
          <cell r="EL69">
            <v>3868123.9970623879</v>
          </cell>
          <cell r="EM69">
            <v>3445477.0455375845</v>
          </cell>
          <cell r="EN69">
            <v>4990540.8935460951</v>
          </cell>
          <cell r="EO69">
            <v>5064173.2875743164</v>
          </cell>
          <cell r="EP69">
            <v>5480649.0868888265</v>
          </cell>
          <cell r="EQ69">
            <v>5431493.962352071</v>
          </cell>
        </row>
        <row r="70">
          <cell r="V70" t="str">
            <v>Pri Sales</v>
          </cell>
          <cell r="AO70">
            <v>269437.12820512813</v>
          </cell>
          <cell r="AP70">
            <v>283968.78632478637</v>
          </cell>
          <cell r="AQ70">
            <v>351469.4358974357</v>
          </cell>
          <cell r="AR70">
            <v>439881.09401709406</v>
          </cell>
          <cell r="AS70">
            <v>467232.4615384615</v>
          </cell>
          <cell r="AT70">
            <v>205345.58974358972</v>
          </cell>
          <cell r="AU70">
            <v>112152.58119658104</v>
          </cell>
          <cell r="AV70">
            <v>110947.07692307675</v>
          </cell>
          <cell r="AW70">
            <v>345299.91452991473</v>
          </cell>
          <cell r="AX70">
            <v>451763.67521367577</v>
          </cell>
          <cell r="AY70">
            <v>501831.55555555515</v>
          </cell>
          <cell r="AZ70">
            <v>340455.29914529913</v>
          </cell>
          <cell r="BA70">
            <v>734341.16239316366</v>
          </cell>
          <cell r="BB70">
            <v>472538.18803418847</v>
          </cell>
          <cell r="BC70">
            <v>453843.81196581188</v>
          </cell>
          <cell r="BD70">
            <v>451524.11965811969</v>
          </cell>
          <cell r="BE70">
            <v>650894.63247863296</v>
          </cell>
          <cell r="BF70">
            <v>1036759.7094017096</v>
          </cell>
          <cell r="BG70">
            <v>329530.11965811963</v>
          </cell>
          <cell r="BH70">
            <v>690872.27350427362</v>
          </cell>
          <cell r="BI70">
            <v>595507.79487179441</v>
          </cell>
          <cell r="BJ70">
            <v>691216.46153846325</v>
          </cell>
          <cell r="BK70">
            <v>820625.38461538579</v>
          </cell>
          <cell r="BL70">
            <v>493110.85470085416</v>
          </cell>
          <cell r="BM70">
            <v>305228.51282051328</v>
          </cell>
          <cell r="BN70">
            <v>444207.96581196535</v>
          </cell>
          <cell r="BO70">
            <v>504911.29914529854</v>
          </cell>
          <cell r="BP70">
            <v>411812.52991452994</v>
          </cell>
          <cell r="BQ70">
            <v>397046.76923076942</v>
          </cell>
          <cell r="BR70">
            <v>344252.56410256436</v>
          </cell>
          <cell r="BS70">
            <v>331575.48717948672</v>
          </cell>
          <cell r="BT70">
            <v>376570.66153846163</v>
          </cell>
          <cell r="BU70">
            <v>321059.71965811931</v>
          </cell>
          <cell r="BV70">
            <v>336799.91965811932</v>
          </cell>
          <cell r="BW70">
            <v>330256.35555555561</v>
          </cell>
          <cell r="BX70">
            <v>323777.32735042722</v>
          </cell>
          <cell r="BY70">
            <v>306083.28888888855</v>
          </cell>
          <cell r="BZ70">
            <v>338686.49230769236</v>
          </cell>
          <cell r="CA70">
            <v>329383.73504273512</v>
          </cell>
          <cell r="CB70">
            <v>241225.7</v>
          </cell>
          <cell r="CC70">
            <v>413217.90170940204</v>
          </cell>
          <cell r="CD70">
            <v>428608.54957264953</v>
          </cell>
          <cell r="CE70">
            <v>292415.30427350436</v>
          </cell>
          <cell r="CF70">
            <v>204423.09658119665</v>
          </cell>
          <cell r="CG70">
            <v>336144.92991452955</v>
          </cell>
          <cell r="CH70">
            <v>348022.94358974323</v>
          </cell>
          <cell r="CI70">
            <v>250337.55555555556</v>
          </cell>
          <cell r="CJ70">
            <v>175940.94940170945</v>
          </cell>
          <cell r="CK70">
            <v>343335.38034188014</v>
          </cell>
          <cell r="CL70">
            <v>312697.59316239314</v>
          </cell>
          <cell r="CM70">
            <v>335344.54102564079</v>
          </cell>
          <cell r="CN70">
            <v>519404.52863247914</v>
          </cell>
          <cell r="CO70">
            <v>123217.42991452978</v>
          </cell>
          <cell r="CP70">
            <v>793578.19658119918</v>
          </cell>
          <cell r="CQ70">
            <v>565194.27948717994</v>
          </cell>
          <cell r="CR70">
            <v>609204.64914529969</v>
          </cell>
          <cell r="CS70">
            <v>99244.020512820498</v>
          </cell>
          <cell r="CT70">
            <v>138883.28717948726</v>
          </cell>
          <cell r="CU70">
            <v>267678.50683760678</v>
          </cell>
          <cell r="CV70">
            <v>261831.0017094019</v>
          </cell>
          <cell r="CW70">
            <v>765290.04017094243</v>
          </cell>
          <cell r="CX70">
            <v>912048.82991453086</v>
          </cell>
          <cell r="CY70">
            <v>250325.16837606858</v>
          </cell>
          <cell r="CZ70">
            <v>52114.871794871826</v>
          </cell>
          <cell r="DA70">
            <v>26806.15384615384</v>
          </cell>
          <cell r="DB70">
            <v>10986.666666666668</v>
          </cell>
          <cell r="DC70">
            <v>318666.66666666715</v>
          </cell>
          <cell r="DD70">
            <v>1884706.6666666833</v>
          </cell>
          <cell r="DE70">
            <v>1010814.358974361</v>
          </cell>
          <cell r="DF70">
            <v>1199223.5897435895</v>
          </cell>
          <cell r="DG70">
            <v>1117365.1282051289</v>
          </cell>
          <cell r="DH70">
            <v>1500564.1025641041</v>
          </cell>
          <cell r="DI70">
            <v>539083.07692307758</v>
          </cell>
          <cell r="DJ70">
            <v>587401.02564102574</v>
          </cell>
          <cell r="DK70">
            <v>795784.61538461677</v>
          </cell>
          <cell r="DL70">
            <v>472494.35897435946</v>
          </cell>
          <cell r="DM70">
            <v>577211.28205128235</v>
          </cell>
          <cell r="DN70">
            <v>369044.6153846166</v>
          </cell>
          <cell r="DO70">
            <v>727721.02564102586</v>
          </cell>
          <cell r="DP70">
            <v>686176.4102564113</v>
          </cell>
          <cell r="DQ70">
            <v>644291.2820512834</v>
          </cell>
          <cell r="DR70">
            <v>479209.23076923087</v>
          </cell>
          <cell r="DS70">
            <v>340109.74358974356</v>
          </cell>
          <cell r="DT70">
            <v>315083.07692307711</v>
          </cell>
          <cell r="DU70">
            <v>448480.00000000058</v>
          </cell>
          <cell r="DV70">
            <v>890156.92307692778</v>
          </cell>
          <cell r="DW70">
            <v>495437.49435897416</v>
          </cell>
          <cell r="DX70">
            <v>331749.74358974356</v>
          </cell>
          <cell r="DY70">
            <v>605005.12820512848</v>
          </cell>
          <cell r="DZ70">
            <v>647080.0000000014</v>
          </cell>
          <cell r="EA70">
            <v>535635.89743589726</v>
          </cell>
          <cell r="EB70">
            <v>675916.9230769237</v>
          </cell>
          <cell r="EC70">
            <v>695346.66666666861</v>
          </cell>
          <cell r="ED70">
            <v>321221.53846153861</v>
          </cell>
          <cell r="EE70">
            <v>725103.58974359138</v>
          </cell>
          <cell r="EF70">
            <v>341126.80205128231</v>
          </cell>
          <cell r="EG70">
            <v>290082.05128205096</v>
          </cell>
          <cell r="EH70">
            <v>240430.76923076939</v>
          </cell>
          <cell r="EI70">
            <v>347181.53846153832</v>
          </cell>
          <cell r="EJ70">
            <v>379060.51282051281</v>
          </cell>
          <cell r="EK70">
            <v>355215.38461538474</v>
          </cell>
          <cell r="EL70">
            <v>289911.28205128177</v>
          </cell>
          <cell r="EM70">
            <v>255527.69230769231</v>
          </cell>
          <cell r="EN70">
            <v>336994.35897435882</v>
          </cell>
          <cell r="EO70">
            <v>676314.87179487513</v>
          </cell>
          <cell r="EP70">
            <v>355750.76923076913</v>
          </cell>
          <cell r="EQ70">
            <v>385549.74358974287</v>
          </cell>
        </row>
        <row r="71">
          <cell r="V71" t="str">
            <v>Sec Sales</v>
          </cell>
          <cell r="AO71">
            <v>222774.80341880347</v>
          </cell>
          <cell r="AP71">
            <v>302791.64102564106</v>
          </cell>
          <cell r="AQ71">
            <v>310388.32478632475</v>
          </cell>
          <cell r="AR71">
            <v>394964.47863247863</v>
          </cell>
          <cell r="AS71">
            <v>436184.76495726593</v>
          </cell>
          <cell r="AT71">
            <v>338844.88888888946</v>
          </cell>
          <cell r="AU71">
            <v>254913.70085470076</v>
          </cell>
          <cell r="AV71">
            <v>235062.51282051243</v>
          </cell>
          <cell r="AW71">
            <v>352745.70940171054</v>
          </cell>
          <cell r="AX71">
            <v>393142.39316239447</v>
          </cell>
          <cell r="AY71">
            <v>478884.03418803471</v>
          </cell>
          <cell r="AZ71">
            <v>367202.91623931733</v>
          </cell>
          <cell r="BA71">
            <v>561084.97008547082</v>
          </cell>
          <cell r="BB71">
            <v>734248.47863247897</v>
          </cell>
          <cell r="BC71">
            <v>373835.00854700891</v>
          </cell>
          <cell r="BD71">
            <v>445348.82051282097</v>
          </cell>
          <cell r="BE71">
            <v>426676.75213675288</v>
          </cell>
          <cell r="BF71">
            <v>667047.5897435908</v>
          </cell>
          <cell r="BG71">
            <v>436601.69230769324</v>
          </cell>
          <cell r="BH71">
            <v>536140.47863247932</v>
          </cell>
          <cell r="BI71">
            <v>414108.85470085579</v>
          </cell>
          <cell r="BJ71">
            <v>496332.05128205247</v>
          </cell>
          <cell r="BK71">
            <v>418816.7008547025</v>
          </cell>
          <cell r="BL71">
            <v>448614.29059829138</v>
          </cell>
          <cell r="BM71">
            <v>584377.05982906069</v>
          </cell>
          <cell r="BN71">
            <v>773861.55555555667</v>
          </cell>
          <cell r="BO71">
            <v>555949.76068376214</v>
          </cell>
          <cell r="BP71">
            <v>439406.61538461602</v>
          </cell>
          <cell r="BQ71">
            <v>460758.205128206</v>
          </cell>
          <cell r="BR71">
            <v>396169.24786324898</v>
          </cell>
          <cell r="BS71">
            <v>423857.74358974531</v>
          </cell>
          <cell r="BT71">
            <v>443254.55726495851</v>
          </cell>
          <cell r="BU71">
            <v>324641.68888888927</v>
          </cell>
          <cell r="BV71">
            <v>414577.64401709446</v>
          </cell>
          <cell r="BW71">
            <v>471245.02863247902</v>
          </cell>
          <cell r="BX71">
            <v>418900.49358974391</v>
          </cell>
          <cell r="BY71">
            <v>355375.38803418912</v>
          </cell>
          <cell r="BZ71">
            <v>397028.55042735155</v>
          </cell>
          <cell r="CA71">
            <v>350365.06709401822</v>
          </cell>
          <cell r="CB71">
            <v>305343.15726495744</v>
          </cell>
          <cell r="CC71">
            <v>323189.43205128249</v>
          </cell>
          <cell r="CD71">
            <v>418060.97136752284</v>
          </cell>
          <cell r="CE71">
            <v>346723.01376068377</v>
          </cell>
          <cell r="CF71">
            <v>212626.98290598241</v>
          </cell>
          <cell r="CG71">
            <v>270679.91623931593</v>
          </cell>
          <cell r="CH71">
            <v>363320.24871794932</v>
          </cell>
          <cell r="CI71">
            <v>289861.43803418818</v>
          </cell>
          <cell r="CJ71">
            <v>271115.27781025623</v>
          </cell>
          <cell r="CK71">
            <v>375618.30709401774</v>
          </cell>
          <cell r="CL71">
            <v>324953.7217752139</v>
          </cell>
          <cell r="CM71">
            <v>405616.93059829267</v>
          </cell>
          <cell r="CN71">
            <v>600467.81170940271</v>
          </cell>
          <cell r="CO71">
            <v>230385.35574017075</v>
          </cell>
          <cell r="CP71">
            <v>523672.12478632591</v>
          </cell>
          <cell r="CQ71">
            <v>544468.21752136736</v>
          </cell>
          <cell r="CR71">
            <v>595459.42649572785</v>
          </cell>
          <cell r="CS71">
            <v>226738.90427350395</v>
          </cell>
          <cell r="CT71">
            <v>168563.46837606819</v>
          </cell>
          <cell r="CU71">
            <v>227513.96709401667</v>
          </cell>
          <cell r="CV71">
            <v>310773.80641025613</v>
          </cell>
          <cell r="CW71">
            <v>423716.72649572801</v>
          </cell>
          <cell r="CX71">
            <v>766966.26581196731</v>
          </cell>
          <cell r="CY71">
            <v>593005.72564102709</v>
          </cell>
          <cell r="CZ71">
            <v>229224.53333333301</v>
          </cell>
          <cell r="DA71">
            <v>169643.07692307662</v>
          </cell>
          <cell r="DB71">
            <v>88636.717948717938</v>
          </cell>
          <cell r="DC71">
            <v>147340.71794871776</v>
          </cell>
          <cell r="DD71">
            <v>952784.92307692557</v>
          </cell>
          <cell r="DE71">
            <v>843732.87179487688</v>
          </cell>
          <cell r="DF71">
            <v>975469.47692308133</v>
          </cell>
          <cell r="DG71">
            <v>1081787.0974358993</v>
          </cell>
          <cell r="DH71">
            <v>651179.14461538615</v>
          </cell>
          <cell r="DI71">
            <v>734063.08923077036</v>
          </cell>
          <cell r="DJ71">
            <v>566904.5733333329</v>
          </cell>
          <cell r="DK71">
            <v>845346.16923077323</v>
          </cell>
          <cell r="DL71">
            <v>600670.92307692522</v>
          </cell>
          <cell r="DM71">
            <v>684368.34564102639</v>
          </cell>
          <cell r="DN71">
            <v>463746.48205128277</v>
          </cell>
          <cell r="DO71">
            <v>663513.4769230783</v>
          </cell>
          <cell r="DP71">
            <v>922015.72205128346</v>
          </cell>
          <cell r="DQ71">
            <v>641026.23282051436</v>
          </cell>
          <cell r="DR71">
            <v>634866.8287179505</v>
          </cell>
          <cell r="DS71">
            <v>565764.94769230916</v>
          </cell>
          <cell r="DT71">
            <v>447868.11589743668</v>
          </cell>
          <cell r="DU71">
            <v>592860.00717948889</v>
          </cell>
          <cell r="DV71">
            <v>711273.84410256764</v>
          </cell>
          <cell r="DW71">
            <v>567319.92205128493</v>
          </cell>
          <cell r="DX71">
            <v>518880.88</v>
          </cell>
          <cell r="DY71">
            <v>613491.88410256559</v>
          </cell>
          <cell r="DZ71">
            <v>688922.8215384637</v>
          </cell>
          <cell r="EA71">
            <v>642919.97948718094</v>
          </cell>
          <cell r="EB71">
            <v>637721.30769230914</v>
          </cell>
          <cell r="EC71">
            <v>534371.16410256503</v>
          </cell>
          <cell r="ED71">
            <v>518314.2564102576</v>
          </cell>
          <cell r="EE71">
            <v>421884.93948717916</v>
          </cell>
          <cell r="EF71">
            <v>555313.61128205247</v>
          </cell>
          <cell r="EG71">
            <v>374827.59384615422</v>
          </cell>
          <cell r="EH71">
            <v>467062.06153846235</v>
          </cell>
          <cell r="EI71">
            <v>455658.69743589754</v>
          </cell>
          <cell r="EJ71">
            <v>470153.27179487189</v>
          </cell>
          <cell r="EK71">
            <v>370035.1271794865</v>
          </cell>
          <cell r="EL71">
            <v>312119.43897435843</v>
          </cell>
          <cell r="EM71">
            <v>339710.78666666668</v>
          </cell>
          <cell r="EN71">
            <v>310504.74564102537</v>
          </cell>
          <cell r="EO71">
            <v>596144.18051282095</v>
          </cell>
          <cell r="EP71">
            <v>353061.83794871828</v>
          </cell>
          <cell r="EQ71">
            <v>452184.64820512809</v>
          </cell>
        </row>
        <row r="72">
          <cell r="V72" t="str">
            <v>Wk End Stock</v>
          </cell>
          <cell r="AO72">
            <v>683040.77094017155</v>
          </cell>
          <cell r="AP72">
            <v>848784.46324786323</v>
          </cell>
          <cell r="AQ72">
            <v>865390.6</v>
          </cell>
          <cell r="AR72">
            <v>922820.03589743585</v>
          </cell>
          <cell r="AS72">
            <v>990233.15128205065</v>
          </cell>
          <cell r="AT72">
            <v>660795.73247863376</v>
          </cell>
          <cell r="AU72">
            <v>819368.288034186</v>
          </cell>
          <cell r="AV72">
            <v>712737.57008547068</v>
          </cell>
          <cell r="AW72">
            <v>744555.87777777726</v>
          </cell>
          <cell r="AX72">
            <v>675997.58717948827</v>
          </cell>
          <cell r="AY72">
            <v>928303.3820512793</v>
          </cell>
          <cell r="AZ72">
            <v>888612.17521367362</v>
          </cell>
          <cell r="BA72">
            <v>1074931.0940170942</v>
          </cell>
          <cell r="BB72">
            <v>825293.46153846092</v>
          </cell>
          <cell r="BC72">
            <v>897139.78632478463</v>
          </cell>
          <cell r="BD72">
            <v>904143.35897435737</v>
          </cell>
          <cell r="BE72">
            <v>1169391.9572649561</v>
          </cell>
          <cell r="BF72">
            <v>1571612.5213675343</v>
          </cell>
          <cell r="BG72">
            <v>1455369.0854700997</v>
          </cell>
          <cell r="BH72">
            <v>1694893.7521367662</v>
          </cell>
          <cell r="BI72">
            <v>1832859.7008547122</v>
          </cell>
          <cell r="BJ72">
            <v>2120059.0341880466</v>
          </cell>
          <cell r="BK72">
            <v>2533556.1282051262</v>
          </cell>
          <cell r="BL72">
            <v>2045117.3931624086</v>
          </cell>
          <cell r="BM72">
            <v>2198318.0085470146</v>
          </cell>
          <cell r="BN72">
            <v>1548173.8205128342</v>
          </cell>
          <cell r="BO72">
            <v>1738904.6068376156</v>
          </cell>
          <cell r="BP72">
            <v>1705010.4871794947</v>
          </cell>
          <cell r="BQ72">
            <v>1667974.6923077025</v>
          </cell>
          <cell r="BR72">
            <v>1684268.1965812063</v>
          </cell>
          <cell r="BS72">
            <v>1519079.5803418879</v>
          </cell>
          <cell r="BT72">
            <v>1432070.6470085557</v>
          </cell>
          <cell r="BU72">
            <v>1430761.0615384683</v>
          </cell>
          <cell r="BV72">
            <v>1447131.6474359042</v>
          </cell>
          <cell r="BW72">
            <v>1302401.3811965843</v>
          </cell>
          <cell r="BX72">
            <v>1251619.7581196597</v>
          </cell>
          <cell r="BY72">
            <v>1233441.4811965832</v>
          </cell>
          <cell r="BZ72">
            <v>1197758.3735042766</v>
          </cell>
          <cell r="CA72">
            <v>1001324.594871795</v>
          </cell>
          <cell r="CB72">
            <v>1030076.3790598286</v>
          </cell>
          <cell r="CC72">
            <v>1177314.2611111144</v>
          </cell>
          <cell r="CD72">
            <v>1142708.8290598299</v>
          </cell>
          <cell r="CE72">
            <v>1095103.4973504297</v>
          </cell>
          <cell r="CF72">
            <v>810975.81196581107</v>
          </cell>
          <cell r="CG72">
            <v>1111406.9410256422</v>
          </cell>
          <cell r="CH72">
            <v>1114702.2008547019</v>
          </cell>
          <cell r="CI72">
            <v>1124012.488461541</v>
          </cell>
          <cell r="CJ72">
            <v>1028470.1207367525</v>
          </cell>
          <cell r="CK72">
            <v>990843.0700529922</v>
          </cell>
          <cell r="CL72">
            <v>981251.93408974353</v>
          </cell>
          <cell r="CM72">
            <v>917478.85220940318</v>
          </cell>
          <cell r="CN72">
            <v>837457.62041453051</v>
          </cell>
          <cell r="CO72">
            <v>734544.05356325046</v>
          </cell>
          <cell r="CP72">
            <v>994370.86580512964</v>
          </cell>
          <cell r="CQ72">
            <v>1007144.0752068377</v>
          </cell>
          <cell r="CR72">
            <v>977810.30597606767</v>
          </cell>
          <cell r="CS72">
            <v>863808.19742905931</v>
          </cell>
          <cell r="CT72">
            <v>791712.22221538483</v>
          </cell>
          <cell r="CU72">
            <v>864315.21751453192</v>
          </cell>
          <cell r="CV72">
            <v>818356.73503589781</v>
          </cell>
          <cell r="CW72">
            <v>1173958.4777709439</v>
          </cell>
          <cell r="CX72">
            <v>1312228.9427350464</v>
          </cell>
          <cell r="CY72">
            <v>966455.05213675415</v>
          </cell>
          <cell r="CZ72">
            <v>680853.33333333442</v>
          </cell>
          <cell r="DA72">
            <v>533015.38461538835</v>
          </cell>
          <cell r="DB72">
            <v>464364.30769231135</v>
          </cell>
          <cell r="DC72">
            <v>638295.38461538602</v>
          </cell>
          <cell r="DD72">
            <v>1747661.2307692557</v>
          </cell>
          <cell r="DE72">
            <v>1893752.9743590034</v>
          </cell>
          <cell r="DF72">
            <v>2084970.3692307917</v>
          </cell>
          <cell r="DG72">
            <v>1901173.2923077152</v>
          </cell>
          <cell r="DH72">
            <v>2715717.6348718116</v>
          </cell>
          <cell r="DI72">
            <v>2508351.4687179723</v>
          </cell>
          <cell r="DJ72">
            <v>2595883.4574359176</v>
          </cell>
          <cell r="DK72">
            <v>2535905.9610256567</v>
          </cell>
          <cell r="DL72">
            <v>2464843.201025656</v>
          </cell>
          <cell r="DM72">
            <v>2300786.6502564265</v>
          </cell>
          <cell r="DN72">
            <v>2097097.6902564333</v>
          </cell>
          <cell r="DO72">
            <v>2386373.6215384798</v>
          </cell>
          <cell r="DP72">
            <v>2153873.7405128409</v>
          </cell>
          <cell r="DQ72">
            <v>2221156.0205128402</v>
          </cell>
          <cell r="DR72">
            <v>2067293.5261538723</v>
          </cell>
          <cell r="DS72">
            <v>1849650.7682051454</v>
          </cell>
          <cell r="DT72">
            <v>1726102.5794871973</v>
          </cell>
          <cell r="DU72">
            <v>1542518.54153848</v>
          </cell>
          <cell r="DV72">
            <v>1829102.470769255</v>
          </cell>
          <cell r="DW72">
            <v>1764431.7271795096</v>
          </cell>
          <cell r="DX72">
            <v>1608567.872820525</v>
          </cell>
          <cell r="DY72">
            <v>1612305.2235897616</v>
          </cell>
          <cell r="DZ72">
            <v>1598074.9302564233</v>
          </cell>
          <cell r="EA72">
            <v>1473982.4943589903</v>
          </cell>
          <cell r="EB72">
            <v>1571136.9825641182</v>
          </cell>
          <cell r="EC72">
            <v>1696460.1774359224</v>
          </cell>
          <cell r="ED72">
            <v>1502477.2030769442</v>
          </cell>
          <cell r="EE72">
            <v>1808460.9815384794</v>
          </cell>
          <cell r="EF72">
            <v>1592066.9928205288</v>
          </cell>
          <cell r="EG72">
            <v>1503696.7343589868</v>
          </cell>
          <cell r="EH72">
            <v>1282536.8266666795</v>
          </cell>
          <cell r="EI72">
            <v>1239842.2010256518</v>
          </cell>
          <cell r="EJ72">
            <v>1150226.0523077031</v>
          </cell>
          <cell r="EK72">
            <v>1138772.676923088</v>
          </cell>
          <cell r="EL72">
            <v>1096581.1394871902</v>
          </cell>
          <cell r="EM72">
            <v>1009823.3784615429</v>
          </cell>
          <cell r="EN72">
            <v>1132526.7220512931</v>
          </cell>
          <cell r="EO72">
            <v>1175080.0871794943</v>
          </cell>
          <cell r="EP72">
            <v>1192049.6276923157</v>
          </cell>
          <cell r="EQ72">
            <v>1111735.2358974472</v>
          </cell>
        </row>
        <row r="73">
          <cell r="V73" t="str">
            <v>Pri Sales</v>
          </cell>
          <cell r="AO73">
            <v>501547.92307692312</v>
          </cell>
          <cell r="AP73">
            <v>915593.16239316296</v>
          </cell>
          <cell r="AQ73">
            <v>1161820.1367521368</v>
          </cell>
          <cell r="AR73">
            <v>899373.17948717938</v>
          </cell>
          <cell r="AS73">
            <v>1730700.2478632489</v>
          </cell>
          <cell r="AT73">
            <v>802593.29914529936</v>
          </cell>
          <cell r="AU73">
            <v>298759.65811965812</v>
          </cell>
          <cell r="AV73">
            <v>389477.16239316243</v>
          </cell>
          <cell r="AW73">
            <v>483650.25641025667</v>
          </cell>
          <cell r="AX73">
            <v>1406666.4444444431</v>
          </cell>
          <cell r="AY73">
            <v>1825575.8564102561</v>
          </cell>
          <cell r="AZ73">
            <v>1015393.9111111119</v>
          </cell>
          <cell r="BA73">
            <v>1742490.7470085477</v>
          </cell>
          <cell r="BB73">
            <v>1552396.9452991448</v>
          </cell>
          <cell r="BC73">
            <v>1850270.4769230748</v>
          </cell>
          <cell r="BD73">
            <v>1380409.8461538446</v>
          </cell>
          <cell r="BE73">
            <v>1477941.1435897443</v>
          </cell>
          <cell r="BF73">
            <v>972735.6153846141</v>
          </cell>
          <cell r="BG73">
            <v>443168.14700854663</v>
          </cell>
          <cell r="BH73">
            <v>1420471.2871794857</v>
          </cell>
          <cell r="BI73">
            <v>1236146.4854700852</v>
          </cell>
          <cell r="BJ73">
            <v>1306986.9880341864</v>
          </cell>
          <cell r="BK73">
            <v>1110204.5811965815</v>
          </cell>
          <cell r="BL73">
            <v>1276603.4957264946</v>
          </cell>
          <cell r="BM73">
            <v>1192570.5316239318</v>
          </cell>
          <cell r="BN73">
            <v>887410.62393162423</v>
          </cell>
          <cell r="BO73">
            <v>441725.26666666666</v>
          </cell>
          <cell r="BP73">
            <v>865930.282051282</v>
          </cell>
          <cell r="BQ73">
            <v>2014609.2529914523</v>
          </cell>
          <cell r="BR73">
            <v>1768487.3623931631</v>
          </cell>
          <cell r="BS73">
            <v>753807.76752136752</v>
          </cell>
          <cell r="BT73">
            <v>769945.7230769227</v>
          </cell>
          <cell r="BU73">
            <v>848562.75042735029</v>
          </cell>
          <cell r="BV73">
            <v>1172623.4598290611</v>
          </cell>
          <cell r="BW73">
            <v>991615.26495726581</v>
          </cell>
          <cell r="BX73">
            <v>1037374.8461538461</v>
          </cell>
          <cell r="BY73">
            <v>1339628.8256410239</v>
          </cell>
          <cell r="BZ73">
            <v>1397859.5794871787</v>
          </cell>
          <cell r="CA73">
            <v>992394.0666666677</v>
          </cell>
          <cell r="CB73">
            <v>710506.4</v>
          </cell>
          <cell r="CC73">
            <v>1301237.5111111098</v>
          </cell>
          <cell r="CD73">
            <v>1411232.3111111107</v>
          </cell>
          <cell r="CE73">
            <v>1564657.7487179474</v>
          </cell>
          <cell r="CF73">
            <v>1193079.4769230764</v>
          </cell>
          <cell r="CG73">
            <v>1343032.0820512814</v>
          </cell>
          <cell r="CH73">
            <v>997320.44102564128</v>
          </cell>
          <cell r="CI73">
            <v>851254.62735042721</v>
          </cell>
          <cell r="CJ73">
            <v>1272911.6564102559</v>
          </cell>
          <cell r="CK73">
            <v>1381167.4769230774</v>
          </cell>
          <cell r="CL73">
            <v>1672951.1897435896</v>
          </cell>
          <cell r="CM73">
            <v>1639028.2358974342</v>
          </cell>
          <cell r="DB73">
            <v>674233.84615384601</v>
          </cell>
          <cell r="DC73">
            <v>1068045.1282051275</v>
          </cell>
          <cell r="DD73">
            <v>880937.9487179484</v>
          </cell>
          <cell r="DE73">
            <v>1035889.2307692309</v>
          </cell>
          <cell r="DF73">
            <v>834508.46153846104</v>
          </cell>
          <cell r="DG73">
            <v>1084661.0256410255</v>
          </cell>
          <cell r="DH73">
            <v>416857.43589743605</v>
          </cell>
          <cell r="DI73">
            <v>604359.74358974339</v>
          </cell>
          <cell r="DJ73">
            <v>606455.12820512778</v>
          </cell>
          <cell r="DK73">
            <v>454423.33333333349</v>
          </cell>
          <cell r="DL73">
            <v>730891.53846153792</v>
          </cell>
          <cell r="DM73">
            <v>875851.53846153861</v>
          </cell>
          <cell r="DN73">
            <v>656352.82051282015</v>
          </cell>
          <cell r="DO73">
            <v>545763.84615384613</v>
          </cell>
          <cell r="DP73">
            <v>752419.74358974281</v>
          </cell>
          <cell r="DQ73">
            <v>447626.41025641013</v>
          </cell>
          <cell r="DR73">
            <v>814690</v>
          </cell>
          <cell r="DS73">
            <v>477060.76923076937</v>
          </cell>
          <cell r="DT73">
            <v>746823.33333333302</v>
          </cell>
          <cell r="DU73">
            <v>1108410.7692307681</v>
          </cell>
          <cell r="DV73">
            <v>835920.76923076902</v>
          </cell>
          <cell r="DW73">
            <v>682608.97435897461</v>
          </cell>
          <cell r="DX73">
            <v>1242317.1794871788</v>
          </cell>
          <cell r="DY73">
            <v>663720.7692307689</v>
          </cell>
          <cell r="DZ73">
            <v>678598.20512820501</v>
          </cell>
          <cell r="EA73">
            <v>1113976.4102564105</v>
          </cell>
          <cell r="EB73">
            <v>1039793.8461538465</v>
          </cell>
          <cell r="EC73">
            <v>1624355.8974358956</v>
          </cell>
          <cell r="ED73">
            <v>566668.20512820559</v>
          </cell>
          <cell r="EE73">
            <v>1092884.6153846148</v>
          </cell>
          <cell r="EF73">
            <v>668758.97435897461</v>
          </cell>
          <cell r="EG73">
            <v>780850.25641025696</v>
          </cell>
          <cell r="EH73">
            <v>726343.58974358998</v>
          </cell>
          <cell r="EI73">
            <v>683730</v>
          </cell>
          <cell r="EJ73">
            <v>557349.48717948701</v>
          </cell>
          <cell r="EK73">
            <v>1088741.5384615378</v>
          </cell>
          <cell r="EL73">
            <v>591284.10256410274</v>
          </cell>
          <cell r="EM73">
            <v>595911.79487179522</v>
          </cell>
          <cell r="EN73">
            <v>1120592.3076923075</v>
          </cell>
          <cell r="EO73">
            <v>1150271.5384615383</v>
          </cell>
          <cell r="EP73">
            <v>854783.33333333314</v>
          </cell>
          <cell r="EQ73">
            <v>644157.9487179491</v>
          </cell>
        </row>
        <row r="74">
          <cell r="V74" t="str">
            <v>Sec Sales</v>
          </cell>
          <cell r="AO74">
            <v>799342.00427350448</v>
          </cell>
          <cell r="AP74">
            <v>954935.43589743529</v>
          </cell>
          <cell r="AQ74">
            <v>1140480.8888888897</v>
          </cell>
          <cell r="AR74">
            <v>1144046.1880341896</v>
          </cell>
          <cell r="AS74">
            <v>1581667.0256410297</v>
          </cell>
          <cell r="AT74">
            <v>886718.20512820454</v>
          </cell>
          <cell r="AU74">
            <v>452521.06837606832</v>
          </cell>
          <cell r="AV74">
            <v>763893.03418803308</v>
          </cell>
          <cell r="AW74">
            <v>697878.58119657985</v>
          </cell>
          <cell r="AX74">
            <v>1324891.735042735</v>
          </cell>
          <cell r="AY74">
            <v>1757783.0564102607</v>
          </cell>
          <cell r="AZ74">
            <v>1106647.3623931629</v>
          </cell>
          <cell r="BA74">
            <v>1596587.4863247892</v>
          </cell>
          <cell r="BB74">
            <v>1727920.6957264941</v>
          </cell>
          <cell r="BC74">
            <v>1617896.7102564091</v>
          </cell>
          <cell r="BD74">
            <v>1334186.1239316235</v>
          </cell>
          <cell r="BE74">
            <v>1588063.8905982908</v>
          </cell>
          <cell r="BF74">
            <v>1247614.9042735035</v>
          </cell>
          <cell r="BG74">
            <v>619987.76581196487</v>
          </cell>
          <cell r="BH74">
            <v>1469511.776068375</v>
          </cell>
          <cell r="BI74">
            <v>1263610.6324786327</v>
          </cell>
          <cell r="BJ74">
            <v>1390794.4153846146</v>
          </cell>
          <cell r="BK74">
            <v>1173751.5606837587</v>
          </cell>
          <cell r="BL74">
            <v>1138792.7760683745</v>
          </cell>
          <cell r="BM74">
            <v>1208690.1230769213</v>
          </cell>
          <cell r="BN74">
            <v>879074.61367521284</v>
          </cell>
          <cell r="BO74">
            <v>911915.13418803213</v>
          </cell>
          <cell r="BP74">
            <v>819026.43162393058</v>
          </cell>
          <cell r="BQ74">
            <v>1404965.6111111105</v>
          </cell>
          <cell r="BR74">
            <v>1567108.087179488</v>
          </cell>
          <cell r="BS74">
            <v>920565.22735042579</v>
          </cell>
          <cell r="BT74">
            <v>911452.49059828918</v>
          </cell>
          <cell r="BU74">
            <v>1015215.1692307676</v>
          </cell>
          <cell r="BV74">
            <v>971374.98803418747</v>
          </cell>
          <cell r="BW74">
            <v>1030162.823931623</v>
          </cell>
          <cell r="BX74">
            <v>1090176.6803418812</v>
          </cell>
          <cell r="BY74">
            <v>1397793.6367521363</v>
          </cell>
          <cell r="BZ74">
            <v>1439864.7538461538</v>
          </cell>
          <cell r="CA74">
            <v>1253903.6683760704</v>
          </cell>
          <cell r="CB74">
            <v>1089622.6991452975</v>
          </cell>
          <cell r="CC74">
            <v>1091173.986324785</v>
          </cell>
          <cell r="CD74">
            <v>1429494.7358974356</v>
          </cell>
          <cell r="CE74">
            <v>1376733.5449572657</v>
          </cell>
          <cell r="CF74">
            <v>1198816.6700854697</v>
          </cell>
          <cell r="CG74">
            <v>1517051.8820512835</v>
          </cell>
          <cell r="CH74">
            <v>1025121.066666665</v>
          </cell>
          <cell r="CI74">
            <v>1011019.2649572641</v>
          </cell>
          <cell r="CJ74">
            <v>1267551.9435897423</v>
          </cell>
          <cell r="CK74">
            <v>1199883.9051282031</v>
          </cell>
          <cell r="CL74">
            <v>1500755.4145299154</v>
          </cell>
          <cell r="CM74">
            <v>1828942.2803418783</v>
          </cell>
          <cell r="CN74">
            <v>1686370.7863247846</v>
          </cell>
          <cell r="CO74">
            <v>1066840.4504273485</v>
          </cell>
          <cell r="CP74">
            <v>1871255.8136752127</v>
          </cell>
          <cell r="CQ74">
            <v>2226016.7854700871</v>
          </cell>
          <cell r="CR74">
            <v>2079802.5965811936</v>
          </cell>
          <cell r="CS74">
            <v>713894.05641025538</v>
          </cell>
          <cell r="CT74">
            <v>730682.50854700769</v>
          </cell>
          <cell r="CU74">
            <v>744590.80170940096</v>
          </cell>
          <cell r="CV74">
            <v>1277905.2931623906</v>
          </cell>
          <cell r="CW74">
            <v>1486811.4770940163</v>
          </cell>
          <cell r="CX74">
            <v>1743407.5012820547</v>
          </cell>
          <cell r="CY74">
            <v>1761562.5532478576</v>
          </cell>
          <cell r="CZ74">
            <v>1535287.2316239318</v>
          </cell>
          <cell r="DA74">
            <v>1763810.9296581175</v>
          </cell>
          <cell r="DB74">
            <v>680213.81025641039</v>
          </cell>
          <cell r="DC74">
            <v>840087.69230769214</v>
          </cell>
          <cell r="DD74">
            <v>955411.79487179499</v>
          </cell>
          <cell r="DE74">
            <v>1051622.5641025642</v>
          </cell>
          <cell r="DF74">
            <v>916506.52307692333</v>
          </cell>
          <cell r="DG74">
            <v>1235350.273504274</v>
          </cell>
          <cell r="DH74">
            <v>482281.02564102598</v>
          </cell>
          <cell r="DI74">
            <v>639197.18564102554</v>
          </cell>
          <cell r="DJ74">
            <v>645656.87692307669</v>
          </cell>
          <cell r="DK74">
            <v>540961.174871795</v>
          </cell>
          <cell r="DL74">
            <v>782660.42871794873</v>
          </cell>
          <cell r="DM74">
            <v>730145.11487179587</v>
          </cell>
          <cell r="DN74">
            <v>709798.62051282055</v>
          </cell>
          <cell r="DO74">
            <v>634764.00358974363</v>
          </cell>
          <cell r="DP74">
            <v>711358.5702564104</v>
          </cell>
          <cell r="DQ74">
            <v>489328.87282051292</v>
          </cell>
          <cell r="DR74">
            <v>873029.4</v>
          </cell>
          <cell r="DS74">
            <v>497242.94871794863</v>
          </cell>
          <cell r="DT74">
            <v>727744.36923076911</v>
          </cell>
          <cell r="DU74">
            <v>1061247.1538461545</v>
          </cell>
          <cell r="DV74">
            <v>864898.87538461585</v>
          </cell>
          <cell r="DW74">
            <v>533568.32820512808</v>
          </cell>
          <cell r="DX74">
            <v>698372.50102564122</v>
          </cell>
          <cell r="DY74">
            <v>786401.92051282083</v>
          </cell>
          <cell r="DZ74">
            <v>756159.56820512866</v>
          </cell>
          <cell r="EA74">
            <v>990319.85128205083</v>
          </cell>
          <cell r="EB74">
            <v>918994.47333333327</v>
          </cell>
          <cell r="EC74">
            <v>1251609.7988034175</v>
          </cell>
          <cell r="ED74">
            <v>905960.25487179484</v>
          </cell>
          <cell r="EE74">
            <v>1156799.2</v>
          </cell>
          <cell r="EF74">
            <v>641187.11025641055</v>
          </cell>
          <cell r="EG74">
            <v>755408.5435897439</v>
          </cell>
          <cell r="EH74">
            <v>988625.86666666658</v>
          </cell>
          <cell r="EI74">
            <v>752818.82564102556</v>
          </cell>
          <cell r="EJ74">
            <v>746353.70256410283</v>
          </cell>
          <cell r="EK74">
            <v>910558.49743589805</v>
          </cell>
          <cell r="EL74">
            <v>655533.06666666642</v>
          </cell>
          <cell r="EM74">
            <v>712442.40512820473</v>
          </cell>
          <cell r="EN74">
            <v>762187.641025641</v>
          </cell>
          <cell r="EO74">
            <v>1083541.2512820512</v>
          </cell>
          <cell r="EP74">
            <v>1137389.2</v>
          </cell>
          <cell r="EQ74">
            <v>668633.12820512871</v>
          </cell>
        </row>
        <row r="75">
          <cell r="V75" t="str">
            <v>Wk End Stock</v>
          </cell>
          <cell r="AO75">
            <v>1450716.3333333321</v>
          </cell>
          <cell r="AP75">
            <v>1794395.52991453</v>
          </cell>
          <cell r="AQ75">
            <v>1733580.341880342</v>
          </cell>
          <cell r="AR75">
            <v>1508912.9743589733</v>
          </cell>
          <cell r="AS75">
            <v>1708025.854700858</v>
          </cell>
          <cell r="AT75">
            <v>1231020.3589743606</v>
          </cell>
          <cell r="AU75">
            <v>1530846.5213675229</v>
          </cell>
          <cell r="AV75">
            <v>1190332.1025641046</v>
          </cell>
          <cell r="AW75">
            <v>1009054.8461538447</v>
          </cell>
          <cell r="AX75">
            <v>1761134.179487183</v>
          </cell>
          <cell r="AY75">
            <v>2125473.9914529915</v>
          </cell>
          <cell r="AZ75">
            <v>2091001.3384615404</v>
          </cell>
          <cell r="BA75">
            <v>2359525.5256410209</v>
          </cell>
          <cell r="BB75">
            <v>2169676.4743589708</v>
          </cell>
          <cell r="BC75">
            <v>2400712.5470085447</v>
          </cell>
          <cell r="BD75">
            <v>2412666.4017093992</v>
          </cell>
          <cell r="BE75">
            <v>2472964.2119658059</v>
          </cell>
          <cell r="BF75">
            <v>1904393.948717949</v>
          </cell>
          <cell r="BG75">
            <v>1812499.6957264964</v>
          </cell>
          <cell r="BH75">
            <v>1998320.2923076923</v>
          </cell>
          <cell r="BI75">
            <v>1994366.4769230764</v>
          </cell>
          <cell r="BJ75">
            <v>2041968.6307692339</v>
          </cell>
          <cell r="BK75">
            <v>1997441.5094017086</v>
          </cell>
          <cell r="BL75">
            <v>1787022.6803418782</v>
          </cell>
          <cell r="BM75">
            <v>2077554.8239316246</v>
          </cell>
          <cell r="BN75">
            <v>1850436.6495726493</v>
          </cell>
          <cell r="BO75">
            <v>1518769.7632478632</v>
          </cell>
          <cell r="BP75">
            <v>1572229.7692307681</v>
          </cell>
          <cell r="BQ75">
            <v>2217470.8111111126</v>
          </cell>
          <cell r="BR75">
            <v>2663277.043589741</v>
          </cell>
          <cell r="BS75">
            <v>2225387.7948717917</v>
          </cell>
          <cell r="BT75">
            <v>2290256.9008546979</v>
          </cell>
          <cell r="BU75">
            <v>1996258.1111111108</v>
          </cell>
          <cell r="BV75">
            <v>2463842.0940170917</v>
          </cell>
          <cell r="BW75">
            <v>2112106.8632478621</v>
          </cell>
          <cell r="BX75">
            <v>2015212.2401709412</v>
          </cell>
          <cell r="BY75">
            <v>1980994.8905982911</v>
          </cell>
          <cell r="BZ75">
            <v>2073529.4940170932</v>
          </cell>
          <cell r="CA75">
            <v>1566959.2068376059</v>
          </cell>
          <cell r="CB75">
            <v>1349473.9863247836</v>
          </cell>
          <cell r="CC75">
            <v>1630364.1264957259</v>
          </cell>
          <cell r="CD75">
            <v>1675016.4401709419</v>
          </cell>
          <cell r="CE75">
            <v>1847484.6225641014</v>
          </cell>
          <cell r="CF75">
            <v>1272260.608547007</v>
          </cell>
          <cell r="CG75">
            <v>1594104.7880341907</v>
          </cell>
          <cell r="CH75">
            <v>1539087.8205128212</v>
          </cell>
          <cell r="CI75">
            <v>1458458.7350427341</v>
          </cell>
          <cell r="CJ75">
            <v>1474528.9880341874</v>
          </cell>
          <cell r="CK75">
            <v>1649254.313675215</v>
          </cell>
          <cell r="CL75">
            <v>1802149.514529916</v>
          </cell>
          <cell r="CM75">
            <v>1633700.4324786311</v>
          </cell>
          <cell r="DB75">
            <v>1201846.1623931632</v>
          </cell>
          <cell r="DC75">
            <v>1431535.3931623944</v>
          </cell>
          <cell r="DD75">
            <v>1336458.7264957274</v>
          </cell>
          <cell r="DE75">
            <v>1336254.7948717952</v>
          </cell>
          <cell r="DF75">
            <v>1214262.3709401719</v>
          </cell>
          <cell r="DG75">
            <v>1082695.4307692307</v>
          </cell>
          <cell r="DH75">
            <v>999664.14871794824</v>
          </cell>
          <cell r="DI75">
            <v>939733.88615384547</v>
          </cell>
          <cell r="DJ75">
            <v>927205.2143589746</v>
          </cell>
          <cell r="DK75">
            <v>838355.72581196576</v>
          </cell>
          <cell r="DL75">
            <v>769268.11760683823</v>
          </cell>
          <cell r="DM75">
            <v>919431.97709401604</v>
          </cell>
          <cell r="DN75">
            <v>844672.11111111182</v>
          </cell>
          <cell r="DO75">
            <v>754238.96222222236</v>
          </cell>
          <cell r="DP75">
            <v>795710.6991452988</v>
          </cell>
          <cell r="DQ75">
            <v>754487.41606837569</v>
          </cell>
          <cell r="DR75">
            <v>692931.86222222238</v>
          </cell>
          <cell r="DS75">
            <v>664877.37504273537</v>
          </cell>
          <cell r="DT75">
            <v>693245.31350427342</v>
          </cell>
          <cell r="DU75">
            <v>732993.28786324803</v>
          </cell>
          <cell r="DV75">
            <v>706431.07914529939</v>
          </cell>
          <cell r="DW75">
            <v>851799.67401709361</v>
          </cell>
          <cell r="DX75">
            <v>1390066.2191452994</v>
          </cell>
          <cell r="DY75">
            <v>1262774.5550427358</v>
          </cell>
          <cell r="DZ75">
            <v>1179250.6278632462</v>
          </cell>
          <cell r="EA75">
            <v>1330324.1099145296</v>
          </cell>
          <cell r="EB75">
            <v>1471563.9222222236</v>
          </cell>
          <cell r="EC75">
            <v>1812729.5731623941</v>
          </cell>
          <cell r="ED75">
            <v>1474065.1505982915</v>
          </cell>
          <cell r="EE75">
            <v>1407388.0485470111</v>
          </cell>
          <cell r="EF75">
            <v>1432331.7075213683</v>
          </cell>
          <cell r="EG75">
            <v>1451014.4290598296</v>
          </cell>
          <cell r="EH75">
            <v>1197143.9470085474</v>
          </cell>
          <cell r="EI75">
            <v>1212150.7623931619</v>
          </cell>
          <cell r="EJ75">
            <v>1009326.0341880339</v>
          </cell>
          <cell r="EK75">
            <v>1186880.3572649579</v>
          </cell>
          <cell r="EL75">
            <v>1048302.162393162</v>
          </cell>
          <cell r="EM75">
            <v>911746.16752136766</v>
          </cell>
          <cell r="EN75">
            <v>1528281.3470085475</v>
          </cell>
          <cell r="EO75">
            <v>1342806.5059829073</v>
          </cell>
          <cell r="EP75">
            <v>1232762.4700854712</v>
          </cell>
          <cell r="EQ75">
            <v>1231536.2649572655</v>
          </cell>
        </row>
        <row r="76">
          <cell r="V76" t="str">
            <v>Pri Sales</v>
          </cell>
          <cell r="DB76">
            <v>310426.49572649563</v>
          </cell>
          <cell r="DC76">
            <v>272538.717948718</v>
          </cell>
          <cell r="DD76">
            <v>208615.72649572635</v>
          </cell>
          <cell r="DE76">
            <v>316419.91452991427</v>
          </cell>
          <cell r="DF76">
            <v>268473.67521367507</v>
          </cell>
          <cell r="DG76">
            <v>281622.82051282062</v>
          </cell>
          <cell r="DH76">
            <v>358470</v>
          </cell>
          <cell r="DI76">
            <v>271085.38461538445</v>
          </cell>
          <cell r="DJ76">
            <v>381132.05128205137</v>
          </cell>
          <cell r="DK76">
            <v>207721.96581196573</v>
          </cell>
          <cell r="DL76">
            <v>227771.53846153841</v>
          </cell>
          <cell r="DM76">
            <v>305741.36752136727</v>
          </cell>
          <cell r="DN76">
            <v>166396.5284615384</v>
          </cell>
          <cell r="DO76">
            <v>299024.35897435906</v>
          </cell>
          <cell r="DP76">
            <v>289287.26495726482</v>
          </cell>
          <cell r="DQ76">
            <v>163545.72649572638</v>
          </cell>
          <cell r="DR76">
            <v>225231.88034188026</v>
          </cell>
          <cell r="DS76">
            <v>255981.36752136741</v>
          </cell>
          <cell r="DT76">
            <v>305053.93162393162</v>
          </cell>
          <cell r="DU76">
            <v>412207.00854700874</v>
          </cell>
          <cell r="DV76">
            <v>270328.46153846144</v>
          </cell>
          <cell r="DW76">
            <v>220992.39316239321</v>
          </cell>
          <cell r="DX76">
            <v>287412.13675213669</v>
          </cell>
          <cell r="DY76">
            <v>251223.41880341864</v>
          </cell>
          <cell r="DZ76">
            <v>271898.20512820524</v>
          </cell>
          <cell r="EA76">
            <v>359458.63247863238</v>
          </cell>
          <cell r="EB76">
            <v>253714.18803418789</v>
          </cell>
          <cell r="EC76">
            <v>554994.70085470052</v>
          </cell>
          <cell r="ED76">
            <v>318268.29059829045</v>
          </cell>
          <cell r="EE76">
            <v>335072.64957264939</v>
          </cell>
          <cell r="EF76">
            <v>400231.96581196564</v>
          </cell>
          <cell r="EG76">
            <v>224449.74358974351</v>
          </cell>
          <cell r="EH76">
            <v>251857.09401709394</v>
          </cell>
          <cell r="EI76">
            <v>296268.29059829039</v>
          </cell>
          <cell r="EJ76">
            <v>334837.52136752079</v>
          </cell>
          <cell r="EK76">
            <v>456798.80341880297</v>
          </cell>
          <cell r="EL76">
            <v>239273.41880341881</v>
          </cell>
          <cell r="EM76">
            <v>330445.29914529918</v>
          </cell>
          <cell r="EN76">
            <v>294619.48717948719</v>
          </cell>
          <cell r="EO76">
            <v>417413.50427350373</v>
          </cell>
          <cell r="EP76">
            <v>340485.64102564089</v>
          </cell>
          <cell r="EQ76">
            <v>288832.05128205084</v>
          </cell>
        </row>
        <row r="77">
          <cell r="V77" t="str">
            <v>Sec Sales</v>
          </cell>
          <cell r="DB77">
            <v>247015.72649572653</v>
          </cell>
          <cell r="DC77">
            <v>300091.83760683751</v>
          </cell>
          <cell r="DD77">
            <v>253163.782051282</v>
          </cell>
          <cell r="DE77">
            <v>293577.7777777774</v>
          </cell>
          <cell r="DF77">
            <v>304966.90598290594</v>
          </cell>
          <cell r="DG77">
            <v>338783.18376068317</v>
          </cell>
          <cell r="DH77">
            <v>195359.7008547009</v>
          </cell>
          <cell r="DI77">
            <v>283503.88034188008</v>
          </cell>
          <cell r="DJ77">
            <v>482800.96581196546</v>
          </cell>
          <cell r="DK77">
            <v>244652.99145299161</v>
          </cell>
          <cell r="DL77">
            <v>243934.48717948727</v>
          </cell>
          <cell r="DM77">
            <v>250200.85470085451</v>
          </cell>
          <cell r="DN77">
            <v>233543.20256410271</v>
          </cell>
          <cell r="DO77">
            <v>264169.7991452993</v>
          </cell>
          <cell r="DP77">
            <v>247448.46153846156</v>
          </cell>
          <cell r="DQ77">
            <v>248898.77350427356</v>
          </cell>
          <cell r="DR77">
            <v>238514.57863247892</v>
          </cell>
          <cell r="DS77">
            <v>271753.60598290589</v>
          </cell>
          <cell r="DT77">
            <v>291759.19572649553</v>
          </cell>
          <cell r="DU77">
            <v>322782.56666666642</v>
          </cell>
          <cell r="DV77">
            <v>303358.79145299114</v>
          </cell>
          <cell r="DW77">
            <v>274694.91282051278</v>
          </cell>
          <cell r="DX77">
            <v>284184.91367521329</v>
          </cell>
          <cell r="DY77">
            <v>273517.51880341879</v>
          </cell>
          <cell r="DZ77">
            <v>303863.68205128209</v>
          </cell>
          <cell r="EA77">
            <v>317246.51367521327</v>
          </cell>
          <cell r="EB77">
            <v>262306.19829059823</v>
          </cell>
          <cell r="EC77">
            <v>357803.75504273415</v>
          </cell>
          <cell r="ED77">
            <v>344919.82299145177</v>
          </cell>
          <cell r="EE77">
            <v>335326.60341880226</v>
          </cell>
          <cell r="EF77">
            <v>306637.05470085406</v>
          </cell>
          <cell r="EG77">
            <v>312276.59572649497</v>
          </cell>
          <cell r="EH77">
            <v>382601.73760683654</v>
          </cell>
          <cell r="EI77">
            <v>327593.96923076833</v>
          </cell>
          <cell r="EJ77">
            <v>271030.56752136751</v>
          </cell>
          <cell r="EK77">
            <v>368277.26410256297</v>
          </cell>
          <cell r="EL77">
            <v>273077.430769231</v>
          </cell>
          <cell r="EM77">
            <v>344681.27606837504</v>
          </cell>
          <cell r="EN77">
            <v>308356.11196581111</v>
          </cell>
          <cell r="EO77">
            <v>460444.18376068235</v>
          </cell>
          <cell r="EP77">
            <v>327726.9717948708</v>
          </cell>
          <cell r="EQ77">
            <v>269468.59829059819</v>
          </cell>
        </row>
        <row r="78">
          <cell r="V78" t="str">
            <v>Wk End Stock</v>
          </cell>
          <cell r="DB78">
            <v>594259.61794871709</v>
          </cell>
          <cell r="DC78">
            <v>566467.26752136648</v>
          </cell>
          <cell r="DD78">
            <v>509579.46837606776</v>
          </cell>
          <cell r="DE78">
            <v>540736.90427350323</v>
          </cell>
          <cell r="DF78">
            <v>495755.465811965</v>
          </cell>
          <cell r="DG78">
            <v>459895.01709401637</v>
          </cell>
          <cell r="DH78">
            <v>620895.57264957216</v>
          </cell>
          <cell r="DI78">
            <v>592432.11965811881</v>
          </cell>
          <cell r="DJ78">
            <v>507106.53846153757</v>
          </cell>
          <cell r="DK78">
            <v>468547.62504273455</v>
          </cell>
          <cell r="DL78">
            <v>452517.24042734993</v>
          </cell>
          <cell r="DM78">
            <v>504901.42846153746</v>
          </cell>
          <cell r="DN78">
            <v>427688.2586324783</v>
          </cell>
          <cell r="DO78">
            <v>475528.0629914524</v>
          </cell>
          <cell r="DP78">
            <v>517612.02452991385</v>
          </cell>
          <cell r="DQ78">
            <v>434471.37068376044</v>
          </cell>
          <cell r="DR78">
            <v>419569.52282051265</v>
          </cell>
          <cell r="DS78">
            <v>408090.19034187967</v>
          </cell>
          <cell r="DT78">
            <v>430329.8835042729</v>
          </cell>
          <cell r="DU78">
            <v>511641.07752136677</v>
          </cell>
          <cell r="DV78">
            <v>490277.15786324709</v>
          </cell>
          <cell r="DW78">
            <v>437433.27068375901</v>
          </cell>
          <cell r="DX78">
            <v>447291.6048717947</v>
          </cell>
          <cell r="DY78">
            <v>425981.09461538377</v>
          </cell>
          <cell r="DZ78">
            <v>395395.61769230705</v>
          </cell>
          <cell r="EA78">
            <v>422743.71940170904</v>
          </cell>
          <cell r="EB78">
            <v>415747.09376068355</v>
          </cell>
          <cell r="EC78">
            <v>650699.83444444335</v>
          </cell>
          <cell r="ED78">
            <v>625410.69521367364</v>
          </cell>
          <cell r="EE78">
            <v>622620.81307692127</v>
          </cell>
          <cell r="EF78">
            <v>716036.15153846005</v>
          </cell>
          <cell r="EG78">
            <v>625152.17606837396</v>
          </cell>
          <cell r="EH78">
            <v>494024.71196581033</v>
          </cell>
          <cell r="EI78">
            <v>512351.93931623711</v>
          </cell>
          <cell r="EJ78">
            <v>569991.88461538334</v>
          </cell>
          <cell r="EK78">
            <v>671807.65470085433</v>
          </cell>
          <cell r="EL78">
            <v>628497.31794871739</v>
          </cell>
          <cell r="EM78">
            <v>609118.94786324748</v>
          </cell>
          <cell r="EN78">
            <v>711667.23760683741</v>
          </cell>
          <cell r="EO78">
            <v>589163.56666666595</v>
          </cell>
          <cell r="EP78">
            <v>639577.17948717845</v>
          </cell>
          <cell r="EQ78">
            <v>635865.67521367455</v>
          </cell>
        </row>
        <row r="79">
          <cell r="V79" t="str">
            <v>Pri Sales</v>
          </cell>
          <cell r="DD79">
            <v>0</v>
          </cell>
          <cell r="DE79">
            <v>208428.27350427353</v>
          </cell>
          <cell r="DF79">
            <v>883969.99572649598</v>
          </cell>
          <cell r="DG79">
            <v>553598.79658119683</v>
          </cell>
          <cell r="DH79">
            <v>482888.09145299211</v>
          </cell>
          <cell r="DI79">
            <v>287006.92649572645</v>
          </cell>
          <cell r="DJ79">
            <v>307249.74615384598</v>
          </cell>
          <cell r="DK79">
            <v>307662.42051282054</v>
          </cell>
          <cell r="DL79">
            <v>300639.45726495725</v>
          </cell>
          <cell r="DM79">
            <v>723442.25042735017</v>
          </cell>
          <cell r="DN79">
            <v>135285.19008547009</v>
          </cell>
          <cell r="DO79">
            <v>168746.84615384627</v>
          </cell>
          <cell r="DP79">
            <v>483471.85299145343</v>
          </cell>
          <cell r="DQ79">
            <v>229627.02307692307</v>
          </cell>
          <cell r="DR79">
            <v>271454.29572649556</v>
          </cell>
          <cell r="DS79">
            <v>222414.15726495735</v>
          </cell>
          <cell r="DT79">
            <v>342983.80341880344</v>
          </cell>
          <cell r="DU79">
            <v>264967.63162393169</v>
          </cell>
          <cell r="DV79">
            <v>235456.87521367529</v>
          </cell>
          <cell r="DW79">
            <v>118536.3901991453</v>
          </cell>
          <cell r="DX79">
            <v>101577.64102564103</v>
          </cell>
          <cell r="DY79">
            <v>95972.942735042714</v>
          </cell>
          <cell r="DZ79">
            <v>118213.24188034185</v>
          </cell>
          <cell r="EA79">
            <v>234081.09145299147</v>
          </cell>
          <cell r="EB79">
            <v>299730.3094017093</v>
          </cell>
          <cell r="EC79">
            <v>146220.65470085471</v>
          </cell>
          <cell r="ED79">
            <v>100802.68888888892</v>
          </cell>
          <cell r="EE79">
            <v>133350.458974359</v>
          </cell>
          <cell r="EF79">
            <v>178145.49487179492</v>
          </cell>
          <cell r="EG79">
            <v>90793.013675213733</v>
          </cell>
          <cell r="EH79">
            <v>104141.31111111112</v>
          </cell>
          <cell r="EI79">
            <v>92720.981196581182</v>
          </cell>
          <cell r="EJ79">
            <v>71208.728205128195</v>
          </cell>
          <cell r="EK79">
            <v>109476.54102564098</v>
          </cell>
          <cell r="EL79">
            <v>94440.123076923133</v>
          </cell>
          <cell r="EM79">
            <v>87675.306837606899</v>
          </cell>
          <cell r="EN79">
            <v>89916.529914529907</v>
          </cell>
          <cell r="EO79">
            <v>96249.278632478672</v>
          </cell>
          <cell r="EP79">
            <v>72593.669230769228</v>
          </cell>
          <cell r="EQ79">
            <v>85965.955555555513</v>
          </cell>
        </row>
        <row r="80">
          <cell r="V80" t="str">
            <v>Sec Sales</v>
          </cell>
          <cell r="DD80">
            <v>0</v>
          </cell>
          <cell r="DE80">
            <v>11696.476923076925</v>
          </cell>
          <cell r="DF80">
            <v>519304.3094017093</v>
          </cell>
          <cell r="DG80">
            <v>617400.83846153843</v>
          </cell>
          <cell r="DH80">
            <v>299978.22401623911</v>
          </cell>
          <cell r="DI80">
            <v>314623.19230769208</v>
          </cell>
          <cell r="DJ80">
            <v>355397.7254358973</v>
          </cell>
          <cell r="DK80">
            <v>320941.20824273489</v>
          </cell>
          <cell r="DL80">
            <v>376068.68305982859</v>
          </cell>
          <cell r="DM80">
            <v>487704.51219316205</v>
          </cell>
          <cell r="DN80">
            <v>218887.26880341882</v>
          </cell>
          <cell r="DO80">
            <v>174639.68817948716</v>
          </cell>
          <cell r="DP80">
            <v>278688.29396666639</v>
          </cell>
          <cell r="DQ80">
            <v>383249.21948717954</v>
          </cell>
          <cell r="DR80">
            <v>286144.84647008526</v>
          </cell>
          <cell r="DS80">
            <v>317724.88718803402</v>
          </cell>
          <cell r="DT80">
            <v>264147.09135042725</v>
          </cell>
          <cell r="DU80">
            <v>330423.46315384581</v>
          </cell>
          <cell r="DV80">
            <v>256363.88887179474</v>
          </cell>
          <cell r="DW80">
            <v>173493.18345299145</v>
          </cell>
          <cell r="DX80">
            <v>210593.18961538468</v>
          </cell>
          <cell r="DY80">
            <v>167793.88003418813</v>
          </cell>
          <cell r="DZ80">
            <v>177815.70671794869</v>
          </cell>
          <cell r="EA80">
            <v>215970.4860085469</v>
          </cell>
          <cell r="EB80">
            <v>195087.13619230755</v>
          </cell>
          <cell r="EC80">
            <v>204446.57906837598</v>
          </cell>
          <cell r="ED80">
            <v>158536.01543589743</v>
          </cell>
          <cell r="EE80">
            <v>166506.16844444437</v>
          </cell>
          <cell r="EF80">
            <v>108952.20352478632</v>
          </cell>
          <cell r="EG80">
            <v>98731.698717948762</v>
          </cell>
          <cell r="EH80">
            <v>118812.70676068368</v>
          </cell>
          <cell r="EI80">
            <v>129223.85689743588</v>
          </cell>
          <cell r="EJ80">
            <v>134234.52358119661</v>
          </cell>
          <cell r="EK80">
            <v>164379.12176068369</v>
          </cell>
          <cell r="EL80">
            <v>88710.704512820506</v>
          </cell>
          <cell r="EM80">
            <v>101167.39383760678</v>
          </cell>
          <cell r="EN80">
            <v>107997.86807692303</v>
          </cell>
          <cell r="EO80">
            <v>103073.95750427351</v>
          </cell>
          <cell r="EP80">
            <v>81857.832794871807</v>
          </cell>
          <cell r="EQ80">
            <v>83744.312136752167</v>
          </cell>
        </row>
        <row r="81">
          <cell r="V81" t="str">
            <v>Wk End Stock</v>
          </cell>
          <cell r="DD81">
            <v>0</v>
          </cell>
          <cell r="DE81">
            <v>196731.7965811966</v>
          </cell>
          <cell r="DF81">
            <v>624917.29487179499</v>
          </cell>
          <cell r="DG81">
            <v>542944.07521367481</v>
          </cell>
          <cell r="DH81">
            <v>733146.1443598296</v>
          </cell>
          <cell r="DI81">
            <v>681970.91444529942</v>
          </cell>
          <cell r="DJ81">
            <v>663262.54712906037</v>
          </cell>
          <cell r="DK81">
            <v>639069.05882991501</v>
          </cell>
          <cell r="DL81">
            <v>573135.38175299147</v>
          </cell>
          <cell r="DM81">
            <v>797122.00802136853</v>
          </cell>
          <cell r="DN81">
            <v>703619.06691025745</v>
          </cell>
          <cell r="DO81">
            <v>721091.64539743681</v>
          </cell>
          <cell r="DP81">
            <v>926588.10329658247</v>
          </cell>
          <cell r="DQ81">
            <v>787759.88979230844</v>
          </cell>
          <cell r="DR81">
            <v>775835.96127094154</v>
          </cell>
          <cell r="DS81">
            <v>681152.65784359095</v>
          </cell>
          <cell r="DT81">
            <v>755880.22717692424</v>
          </cell>
          <cell r="DU81">
            <v>676485.93282649678</v>
          </cell>
          <cell r="DV81">
            <v>700575.17279230873</v>
          </cell>
          <cell r="DW81">
            <v>651761.06757265062</v>
          </cell>
          <cell r="DX81">
            <v>545963.75915384677</v>
          </cell>
          <cell r="DY81">
            <v>478114.47826495714</v>
          </cell>
          <cell r="DZ81">
            <v>421295.22624786309</v>
          </cell>
          <cell r="EA81">
            <v>433518.77298290556</v>
          </cell>
          <cell r="EB81">
            <v>556641.28641538415</v>
          </cell>
          <cell r="EC81">
            <v>466130.38768888853</v>
          </cell>
          <cell r="ED81">
            <v>411164.55259487178</v>
          </cell>
          <cell r="EE81">
            <v>379377.03628717933</v>
          </cell>
          <cell r="EF81">
            <v>450538.07635213691</v>
          </cell>
          <cell r="EG81">
            <v>428452.18722222216</v>
          </cell>
          <cell r="EH81">
            <v>415753.1249059827</v>
          </cell>
          <cell r="EI81">
            <v>406237.11373504286</v>
          </cell>
          <cell r="EJ81">
            <v>335505.33288888889</v>
          </cell>
          <cell r="EK81">
            <v>292541.66411965783</v>
          </cell>
          <cell r="EL81">
            <v>289655.68781196565</v>
          </cell>
          <cell r="EM81">
            <v>283330.7845726494</v>
          </cell>
          <cell r="EN81">
            <v>298805.1277777779</v>
          </cell>
          <cell r="EO81">
            <v>271645.03095726494</v>
          </cell>
          <cell r="EP81">
            <v>271637.6664957265</v>
          </cell>
          <cell r="EQ81">
            <v>288156.57871794893</v>
          </cell>
        </row>
        <row r="82">
          <cell r="V82" t="str">
            <v>Pri Sales</v>
          </cell>
          <cell r="AO82">
            <v>1341550.4017094015</v>
          </cell>
          <cell r="AP82">
            <v>3337384.615384615</v>
          </cell>
          <cell r="AQ82">
            <v>2834127.752136752</v>
          </cell>
          <cell r="AR82">
            <v>2894218.4358974346</v>
          </cell>
          <cell r="AS82">
            <v>2765943.9059829079</v>
          </cell>
          <cell r="AT82">
            <v>763808.67521367501</v>
          </cell>
          <cell r="AU82">
            <v>338340.88034188055</v>
          </cell>
          <cell r="AV82">
            <v>539017</v>
          </cell>
          <cell r="AW82">
            <v>606825.66495726549</v>
          </cell>
          <cell r="AX82">
            <v>2301052.6136752111</v>
          </cell>
          <cell r="AY82">
            <v>2410658.8239316223</v>
          </cell>
          <cell r="AZ82">
            <v>1559409.43076923</v>
          </cell>
          <cell r="BA82">
            <v>2183824.377777779</v>
          </cell>
          <cell r="BB82">
            <v>2043937.7863247828</v>
          </cell>
          <cell r="BC82">
            <v>2732379.3829059796</v>
          </cell>
          <cell r="BD82">
            <v>2921485.6888888818</v>
          </cell>
          <cell r="BE82">
            <v>2033530.9128205103</v>
          </cell>
          <cell r="BF82">
            <v>2161723.9538461519</v>
          </cell>
          <cell r="BG82">
            <v>831601.21196581284</v>
          </cell>
          <cell r="BH82">
            <v>2251840.5282051251</v>
          </cell>
          <cell r="BI82">
            <v>1966540.7367521336</v>
          </cell>
          <cell r="BJ82">
            <v>2507694.9247863209</v>
          </cell>
          <cell r="BK82">
            <v>1682186.182905982</v>
          </cell>
          <cell r="BL82">
            <v>1285932.5863247861</v>
          </cell>
          <cell r="BM82">
            <v>3134124.9094017069</v>
          </cell>
          <cell r="BN82">
            <v>1786609.4581196585</v>
          </cell>
          <cell r="BO82">
            <v>1983236.8974358933</v>
          </cell>
          <cell r="BP82">
            <v>1860121.6307692309</v>
          </cell>
          <cell r="BQ82">
            <v>2643103.1059829043</v>
          </cell>
          <cell r="BR82">
            <v>2220587.2000000002</v>
          </cell>
          <cell r="BS82">
            <v>2367921.0991452993</v>
          </cell>
          <cell r="BT82">
            <v>1607601.3230769201</v>
          </cell>
          <cell r="BU82">
            <v>2258312.1777777742</v>
          </cell>
          <cell r="BV82">
            <v>1979706.7914529881</v>
          </cell>
          <cell r="BW82">
            <v>1897596.4051282031</v>
          </cell>
          <cell r="BX82">
            <v>1972922.9743589715</v>
          </cell>
          <cell r="BY82">
            <v>4491270.8239316195</v>
          </cell>
          <cell r="BZ82">
            <v>3158073.3196581178</v>
          </cell>
          <cell r="CA82">
            <v>1884735.1555555549</v>
          </cell>
          <cell r="CB82">
            <v>1365012.433333334</v>
          </cell>
          <cell r="CC82">
            <v>2932793.2811965798</v>
          </cell>
          <cell r="CD82">
            <v>3096758.2646410228</v>
          </cell>
          <cell r="CE82">
            <v>2071558.5384615359</v>
          </cell>
          <cell r="CF82">
            <v>1349497.5222222223</v>
          </cell>
          <cell r="CG82">
            <v>1874094.5589743571</v>
          </cell>
          <cell r="CH82">
            <v>1294645.0470085458</v>
          </cell>
          <cell r="CI82">
            <v>1917129.5743589713</v>
          </cell>
          <cell r="CJ82">
            <v>2860779.461538462</v>
          </cell>
          <cell r="CK82">
            <v>2970132.2504273499</v>
          </cell>
          <cell r="CL82">
            <v>1974900.3017093984</v>
          </cell>
          <cell r="CM82">
            <v>2027894.4376068332</v>
          </cell>
          <cell r="CN82">
            <v>1933954.834188032</v>
          </cell>
          <cell r="CO82">
            <v>920908.03846153757</v>
          </cell>
          <cell r="CP82">
            <v>2572464.8461538414</v>
          </cell>
          <cell r="CQ82">
            <v>4197700.4042735016</v>
          </cell>
          <cell r="CR82">
            <v>3593509.4145299071</v>
          </cell>
          <cell r="CS82">
            <v>773448.82905982912</v>
          </cell>
          <cell r="CT82">
            <v>1134016.5102564103</v>
          </cell>
          <cell r="CU82">
            <v>2492048.6837606821</v>
          </cell>
          <cell r="CV82">
            <v>2471602.5025641015</v>
          </cell>
          <cell r="CW82">
            <v>2723616.1931623914</v>
          </cell>
          <cell r="CX82">
            <v>2144154.1649572654</v>
          </cell>
          <cell r="CY82">
            <v>2095248.9299145294</v>
          </cell>
          <cell r="CZ82">
            <v>2313449.1102564107</v>
          </cell>
          <cell r="DA82">
            <v>1424394.5401709378</v>
          </cell>
          <cell r="DB82">
            <v>1826849.4350427326</v>
          </cell>
          <cell r="DC82">
            <v>2900323.9683760698</v>
          </cell>
          <cell r="DD82">
            <v>2248556.4512820449</v>
          </cell>
          <cell r="DE82">
            <v>2021068.581196581</v>
          </cell>
          <cell r="DF82">
            <v>2190192.5931623941</v>
          </cell>
          <cell r="DG82">
            <v>3181341.8623931631</v>
          </cell>
          <cell r="DH82">
            <v>2107183.9495726503</v>
          </cell>
          <cell r="DI82">
            <v>2040376.7025641026</v>
          </cell>
          <cell r="DJ82">
            <v>1689206.0512820494</v>
          </cell>
          <cell r="DK82">
            <v>1968958.6735042706</v>
          </cell>
          <cell r="DL82">
            <v>2305243.6658119652</v>
          </cell>
          <cell r="DM82">
            <v>2595130.2700854698</v>
          </cell>
          <cell r="DN82">
            <v>1837184.1583230742</v>
          </cell>
          <cell r="DO82">
            <v>1878259.96188034</v>
          </cell>
          <cell r="DP82">
            <v>1805728.1914529905</v>
          </cell>
          <cell r="DQ82">
            <v>1918358.3923076906</v>
          </cell>
          <cell r="DR82">
            <v>1976257.4324786316</v>
          </cell>
          <cell r="DS82">
            <v>1885608.0789299109</v>
          </cell>
          <cell r="DT82">
            <v>1646089.6495726486</v>
          </cell>
          <cell r="DU82">
            <v>1004875.3930051277</v>
          </cell>
          <cell r="DV82">
            <v>4217142</v>
          </cell>
          <cell r="DW82">
            <v>2414085.708760682</v>
          </cell>
          <cell r="DX82">
            <v>2512258.4393162359</v>
          </cell>
          <cell r="DY82">
            <v>2472126.3529914529</v>
          </cell>
          <cell r="DZ82">
            <v>2342742.8418803406</v>
          </cell>
          <cell r="EA82">
            <v>2568819.0829059817</v>
          </cell>
          <cell r="EB82">
            <v>1889875.4666666652</v>
          </cell>
          <cell r="EC82">
            <v>2987738.4410256399</v>
          </cell>
          <cell r="ED82">
            <v>1846970.0085470073</v>
          </cell>
          <cell r="EE82">
            <v>2043112.0623931615</v>
          </cell>
          <cell r="EF82">
            <v>2033191.8769230729</v>
          </cell>
          <cell r="EG82">
            <v>1920909.2974358927</v>
          </cell>
          <cell r="EH82">
            <v>1477172.1957264948</v>
          </cell>
          <cell r="EI82">
            <v>2005316.1213675207</v>
          </cell>
          <cell r="EJ82">
            <v>2093212.7034188018</v>
          </cell>
          <cell r="EK82">
            <v>2194676.1264957255</v>
          </cell>
          <cell r="EL82">
            <v>1919934.6418803397</v>
          </cell>
          <cell r="EM82">
            <v>1449495.0538461513</v>
          </cell>
          <cell r="EN82">
            <v>1582992.367521364</v>
          </cell>
          <cell r="EO82">
            <v>1952389.0555555536</v>
          </cell>
          <cell r="EP82">
            <v>2362531.2940170956</v>
          </cell>
          <cell r="EQ82">
            <v>2603169.5068376046</v>
          </cell>
        </row>
        <row r="83">
          <cell r="V83" t="str">
            <v>Sec Sales</v>
          </cell>
          <cell r="AO83">
            <v>1921204.4230769223</v>
          </cell>
          <cell r="AP83">
            <v>3183323.6931623975</v>
          </cell>
          <cell r="AQ83">
            <v>2772049.7666666731</v>
          </cell>
          <cell r="AR83">
            <v>3049469.5803418867</v>
          </cell>
          <cell r="AS83">
            <v>2937884.0683760694</v>
          </cell>
          <cell r="AT83">
            <v>1680980.7777777794</v>
          </cell>
          <cell r="AU83">
            <v>702108.29059829097</v>
          </cell>
          <cell r="AV83">
            <v>920880.03333333309</v>
          </cell>
          <cell r="AW83">
            <v>1127352.3974358987</v>
          </cell>
          <cell r="AX83">
            <v>2644633.878632478</v>
          </cell>
          <cell r="AY83">
            <v>2232801.7632478634</v>
          </cell>
          <cell r="AZ83">
            <v>1877811.9196581198</v>
          </cell>
          <cell r="BA83">
            <v>2237011.6871794835</v>
          </cell>
          <cell r="BB83">
            <v>2038378.851282049</v>
          </cell>
          <cell r="BC83">
            <v>1843453.5529914512</v>
          </cell>
          <cell r="BD83">
            <v>2145203.0068376064</v>
          </cell>
          <cell r="BE83">
            <v>2134610.8880341863</v>
          </cell>
          <cell r="BF83">
            <v>2030139.1188034187</v>
          </cell>
          <cell r="BG83">
            <v>1550425.8811965801</v>
          </cell>
          <cell r="BH83">
            <v>2236783.6256410251</v>
          </cell>
          <cell r="BI83">
            <v>2333671.3085470065</v>
          </cell>
          <cell r="BJ83">
            <v>2696388.5230769203</v>
          </cell>
          <cell r="BK83">
            <v>2361297.4196581137</v>
          </cell>
          <cell r="BL83">
            <v>1961964.1786324757</v>
          </cell>
          <cell r="BM83">
            <v>2319142.5777777759</v>
          </cell>
          <cell r="BN83">
            <v>2110737.8752136757</v>
          </cell>
          <cell r="BO83">
            <v>1897677.3982905964</v>
          </cell>
          <cell r="BP83">
            <v>2211704.944444444</v>
          </cell>
          <cell r="BQ83">
            <v>2861428.6564102573</v>
          </cell>
          <cell r="BR83">
            <v>2504667.55470085</v>
          </cell>
          <cell r="BS83">
            <v>2500354.7717948677</v>
          </cell>
          <cell r="BT83">
            <v>1907742.6358974359</v>
          </cell>
          <cell r="BU83">
            <v>2318007.1606837604</v>
          </cell>
          <cell r="BV83">
            <v>2138285.4435897418</v>
          </cell>
          <cell r="BW83">
            <v>2019175.4008547005</v>
          </cell>
          <cell r="BX83">
            <v>2283872.743589744</v>
          </cell>
          <cell r="BY83">
            <v>3573797.9076922997</v>
          </cell>
          <cell r="BZ83">
            <v>3327455.7324786279</v>
          </cell>
          <cell r="CA83">
            <v>2409892.3446581168</v>
          </cell>
          <cell r="CB83">
            <v>1884383.0803418814</v>
          </cell>
          <cell r="CC83">
            <v>2169166.968376067</v>
          </cell>
          <cell r="CD83">
            <v>2735564.8531880346</v>
          </cell>
          <cell r="CE83">
            <v>2612625.2399572674</v>
          </cell>
          <cell r="CF83">
            <v>1273485.9316239301</v>
          </cell>
          <cell r="CG83">
            <v>2098868.1354700886</v>
          </cell>
          <cell r="CH83">
            <v>1563542.0938034197</v>
          </cell>
          <cell r="CI83">
            <v>1957992.2756410236</v>
          </cell>
          <cell r="CJ83">
            <v>2593823.9119401709</v>
          </cell>
          <cell r="CK83">
            <v>2958442.6222085436</v>
          </cell>
          <cell r="CL83">
            <v>2250101.8175769253</v>
          </cell>
          <cell r="CM83">
            <v>2109622.436495726</v>
          </cell>
          <cell r="CN83">
            <v>2235254.1575752143</v>
          </cell>
          <cell r="CO83">
            <v>1408208.8146940139</v>
          </cell>
          <cell r="CP83">
            <v>2230567.0070512807</v>
          </cell>
          <cell r="CQ83">
            <v>3875064.938461537</v>
          </cell>
          <cell r="CR83">
            <v>3062508.4068375998</v>
          </cell>
          <cell r="CS83">
            <v>1157553.5504273488</v>
          </cell>
          <cell r="CT83">
            <v>1297954.5508547004</v>
          </cell>
          <cell r="CU83">
            <v>2159604.0260683759</v>
          </cell>
          <cell r="CV83">
            <v>2404793.1666666642</v>
          </cell>
          <cell r="CW83">
            <v>2470720.4849658096</v>
          </cell>
          <cell r="CX83">
            <v>2504455.8866752135</v>
          </cell>
          <cell r="CY83">
            <v>2214913.1064273501</v>
          </cell>
          <cell r="CZ83">
            <v>2192615.0827948735</v>
          </cell>
          <cell r="DA83">
            <v>1707463.1518974351</v>
          </cell>
          <cell r="DB83">
            <v>1910170.557076924</v>
          </cell>
          <cell r="DC83">
            <v>2308635.423401705</v>
          </cell>
          <cell r="DD83">
            <v>1909011.5716068354</v>
          </cell>
          <cell r="DE83">
            <v>2195246.8724786341</v>
          </cell>
          <cell r="DF83">
            <v>2051242.5641623961</v>
          </cell>
          <cell r="DG83">
            <v>3551330.6407435881</v>
          </cell>
          <cell r="DH83">
            <v>2025320.7009863253</v>
          </cell>
          <cell r="DI83">
            <v>2159106.9855931653</v>
          </cell>
          <cell r="DJ83">
            <v>1743165.4829837584</v>
          </cell>
          <cell r="DK83">
            <v>2047186.2822521362</v>
          </cell>
          <cell r="DL83">
            <v>1942302.6711555531</v>
          </cell>
          <cell r="DM83">
            <v>2311240.2112692241</v>
          </cell>
          <cell r="DN83">
            <v>1767940.2634683787</v>
          </cell>
          <cell r="DO83">
            <v>2062241.4518094021</v>
          </cell>
          <cell r="DP83">
            <v>2126776.5592042757</v>
          </cell>
          <cell r="DQ83">
            <v>2256054.6242752122</v>
          </cell>
          <cell r="DR83">
            <v>2270265.132086324</v>
          </cell>
          <cell r="DS83">
            <v>1940012.2012205122</v>
          </cell>
          <cell r="DT83">
            <v>1905338.9015333343</v>
          </cell>
          <cell r="DU83">
            <v>1720234.0906179503</v>
          </cell>
          <cell r="DV83">
            <v>2663414.6614042679</v>
          </cell>
          <cell r="DW83">
            <v>2460010.8501375983</v>
          </cell>
          <cell r="DX83">
            <v>2871012.32921965</v>
          </cell>
          <cell r="DY83">
            <v>2243812.1198888896</v>
          </cell>
          <cell r="DZ83">
            <v>2324153.8863760638</v>
          </cell>
          <cell r="EA83">
            <v>2512088.0996529916</v>
          </cell>
          <cell r="EB83">
            <v>2399805.797813674</v>
          </cell>
          <cell r="EC83">
            <v>2578860.6816452998</v>
          </cell>
          <cell r="ED83">
            <v>2281541.7978000022</v>
          </cell>
          <cell r="EE83">
            <v>2308437.5786837582</v>
          </cell>
          <cell r="EF83">
            <v>2151033.6312393155</v>
          </cell>
          <cell r="EG83">
            <v>1839341.4849914527</v>
          </cell>
          <cell r="EH83">
            <v>1824082.2368546997</v>
          </cell>
          <cell r="EI83">
            <v>1817976.1420290614</v>
          </cell>
          <cell r="EJ83">
            <v>1708754.1026119688</v>
          </cell>
          <cell r="EK83">
            <v>2292180.3311965843</v>
          </cell>
          <cell r="EL83">
            <v>1961800.56017778</v>
          </cell>
          <cell r="EM83">
            <v>1796273.7100957285</v>
          </cell>
          <cell r="EN83">
            <v>1690281.7763418776</v>
          </cell>
          <cell r="EO83">
            <v>1824526.7876752154</v>
          </cell>
          <cell r="EP83">
            <v>2166784.1400341899</v>
          </cell>
          <cell r="EQ83">
            <v>2435848.56738461</v>
          </cell>
        </row>
        <row r="84">
          <cell r="V84" t="str">
            <v>Wk End Stock</v>
          </cell>
          <cell r="AO84">
            <v>2929735.9786324799</v>
          </cell>
          <cell r="AP84">
            <v>3876860.0863247989</v>
          </cell>
          <cell r="AQ84">
            <v>3656850.336752139</v>
          </cell>
          <cell r="AR84">
            <v>3791648.4658119674</v>
          </cell>
          <cell r="AS84">
            <v>3686476.1752136722</v>
          </cell>
          <cell r="AT84">
            <v>2204801.1196581195</v>
          </cell>
          <cell r="AU84">
            <v>2371873.6529914541</v>
          </cell>
          <cell r="AV84">
            <v>2171912.0726495744</v>
          </cell>
          <cell r="AW84">
            <v>1714143.4290598317</v>
          </cell>
          <cell r="AX84">
            <v>3069821.0888888813</v>
          </cell>
          <cell r="AY84">
            <v>3294197.6726495768</v>
          </cell>
          <cell r="AZ84">
            <v>2792705.554700857</v>
          </cell>
          <cell r="BA84">
            <v>3045109.1461538472</v>
          </cell>
          <cell r="BB84">
            <v>3166680.8410256468</v>
          </cell>
          <cell r="BC84">
            <v>3985815.538461545</v>
          </cell>
          <cell r="BD84">
            <v>4531134.1760683721</v>
          </cell>
          <cell r="BE84">
            <v>4733854.971794867</v>
          </cell>
          <cell r="BF84">
            <v>4757099.2923076861</v>
          </cell>
          <cell r="BG84">
            <v>3768493.473504283</v>
          </cell>
          <cell r="BH84">
            <v>4239276.3230769178</v>
          </cell>
          <cell r="BI84">
            <v>4120883.8264957243</v>
          </cell>
          <cell r="BJ84">
            <v>4244429.197435895</v>
          </cell>
          <cell r="BK84">
            <v>3684498.4974358957</v>
          </cell>
          <cell r="BL84">
            <v>2984021.1290598335</v>
          </cell>
          <cell r="BM84">
            <v>3927051.0350427348</v>
          </cell>
          <cell r="BN84">
            <v>3497644.1709401701</v>
          </cell>
          <cell r="BO84">
            <v>3732893.3965812009</v>
          </cell>
          <cell r="BP84">
            <v>3391397.0487179463</v>
          </cell>
          <cell r="BQ84">
            <v>3296091.6247863225</v>
          </cell>
          <cell r="BR84">
            <v>3077395.4341880321</v>
          </cell>
          <cell r="BS84">
            <v>2665539.0658119661</v>
          </cell>
          <cell r="BT84">
            <v>2244419.5341880359</v>
          </cell>
          <cell r="BU84">
            <v>2391648.4743589745</v>
          </cell>
          <cell r="BV84">
            <v>2420547.6376068392</v>
          </cell>
          <cell r="BW84">
            <v>2233125.057264958</v>
          </cell>
          <cell r="BX84">
            <v>1944659.7666666668</v>
          </cell>
          <cell r="BY84">
            <v>2857865.6803418798</v>
          </cell>
          <cell r="BZ84">
            <v>2914672.9119658112</v>
          </cell>
          <cell r="CA84">
            <v>2269591.7442307691</v>
          </cell>
          <cell r="CB84">
            <v>1722733.6965811981</v>
          </cell>
          <cell r="CC84">
            <v>2773237.9641025625</v>
          </cell>
          <cell r="CD84">
            <v>2997305.085811967</v>
          </cell>
          <cell r="CE84">
            <v>2441247.9566239351</v>
          </cell>
          <cell r="CF84">
            <v>1268182.1025641013</v>
          </cell>
          <cell r="CG84">
            <v>1855965.7835470135</v>
          </cell>
          <cell r="CH84">
            <v>1492787.9547008567</v>
          </cell>
          <cell r="CI84">
            <v>1683917.537179488</v>
          </cell>
          <cell r="CJ84">
            <v>1965963.349170944</v>
          </cell>
          <cell r="CK84">
            <v>1997469.7961931673</v>
          </cell>
          <cell r="CL84">
            <v>1763988.5792435945</v>
          </cell>
          <cell r="CM84">
            <v>1739852.8376196609</v>
          </cell>
          <cell r="CN84">
            <v>1469376.763805131</v>
          </cell>
          <cell r="CO84">
            <v>1018963.0602222184</v>
          </cell>
          <cell r="CP84">
            <v>1372615.87026496</v>
          </cell>
          <cell r="CQ84">
            <v>1725679.5330136823</v>
          </cell>
          <cell r="CR84">
            <v>2122355.0558854751</v>
          </cell>
          <cell r="CS84">
            <v>1762083.9832359031</v>
          </cell>
          <cell r="CT84">
            <v>1559397.0383641059</v>
          </cell>
          <cell r="CU84">
            <v>2070060.3199880389</v>
          </cell>
          <cell r="CV84">
            <v>2157825.2806717986</v>
          </cell>
          <cell r="CW84">
            <v>2569533.9504068377</v>
          </cell>
          <cell r="CX84">
            <v>2231838.8300683806</v>
          </cell>
          <cell r="CY84">
            <v>2159635.0603931695</v>
          </cell>
          <cell r="CZ84">
            <v>2207795.056401711</v>
          </cell>
          <cell r="DA84">
            <v>1959889.8422564201</v>
          </cell>
          <cell r="DB84">
            <v>2078802.109965821</v>
          </cell>
          <cell r="DC84">
            <v>2718685.9310085429</v>
          </cell>
          <cell r="DD84">
            <v>2984184.4764957181</v>
          </cell>
          <cell r="DE84">
            <v>2930687.6672649528</v>
          </cell>
          <cell r="DF84">
            <v>3088852.0419572559</v>
          </cell>
          <cell r="DG84">
            <v>2652989.7704444434</v>
          </cell>
          <cell r="DH84">
            <v>2759657.708774359</v>
          </cell>
          <cell r="DI84">
            <v>2580456.5896341838</v>
          </cell>
          <cell r="DJ84">
            <v>2715282.5002401685</v>
          </cell>
          <cell r="DK84">
            <v>2653598.6581999962</v>
          </cell>
          <cell r="DL84">
            <v>3040635.2843076866</v>
          </cell>
          <cell r="DM84">
            <v>3365267.6483905935</v>
          </cell>
          <cell r="DN84">
            <v>3373072.490390595</v>
          </cell>
          <cell r="DO84">
            <v>3263609.7392102522</v>
          </cell>
          <cell r="DP84">
            <v>3034662.7385085402</v>
          </cell>
          <cell r="DQ84">
            <v>2739579.8945752089</v>
          </cell>
          <cell r="DR84">
            <v>2508492.6406940129</v>
          </cell>
          <cell r="DS84">
            <v>2443714.367976069</v>
          </cell>
          <cell r="DT84">
            <v>2218709.6937931604</v>
          </cell>
          <cell r="DU84">
            <v>1534622.123870088</v>
          </cell>
          <cell r="DV84">
            <v>3206153.4810606856</v>
          </cell>
          <cell r="DW84">
            <v>3217725.0369700845</v>
          </cell>
          <cell r="DX84">
            <v>2920444.7795452983</v>
          </cell>
          <cell r="DY84">
            <v>3155077.2758957231</v>
          </cell>
          <cell r="DZ84">
            <v>3150179.084391458</v>
          </cell>
          <cell r="EA84">
            <v>3308612.1678820499</v>
          </cell>
          <cell r="EB84">
            <v>2889288.231418794</v>
          </cell>
          <cell r="EC84">
            <v>3398187.4130213563</v>
          </cell>
          <cell r="ED84">
            <v>2959860.5898367474</v>
          </cell>
          <cell r="EE84">
            <v>2730162.9385034144</v>
          </cell>
          <cell r="EF84">
            <v>2610631.3406777713</v>
          </cell>
          <cell r="EG84">
            <v>2708808.7144786259</v>
          </cell>
          <cell r="EH84">
            <v>2379221.7092478587</v>
          </cell>
          <cell r="EI84">
            <v>2526489.8689282029</v>
          </cell>
          <cell r="EJ84">
            <v>2878932.9671709365</v>
          </cell>
          <cell r="EK84">
            <v>2854218.5658888873</v>
          </cell>
          <cell r="EL84">
            <v>2833514.3040017048</v>
          </cell>
          <cell r="EM84">
            <v>2601758.9716837602</v>
          </cell>
          <cell r="EN84">
            <v>2616164.0049145264</v>
          </cell>
          <cell r="EO84">
            <v>2723881.8719401718</v>
          </cell>
          <cell r="EP84">
            <v>2893316.4364102562</v>
          </cell>
          <cell r="EQ84">
            <v>3133307.0049230731</v>
          </cell>
        </row>
        <row r="85">
          <cell r="V85" t="str">
            <v>Pri Sales</v>
          </cell>
          <cell r="DM85">
            <v>2018666.6666666684</v>
          </cell>
          <cell r="DN85">
            <v>1076903.4017094015</v>
          </cell>
          <cell r="DO85">
            <v>1043247.8632478635</v>
          </cell>
          <cell r="DP85">
            <v>1221555.5555555564</v>
          </cell>
          <cell r="DQ85">
            <v>1186205.1282051287</v>
          </cell>
          <cell r="DR85">
            <v>2120512.8205128228</v>
          </cell>
          <cell r="DS85">
            <v>1976615.3846153854</v>
          </cell>
          <cell r="DT85">
            <v>1885119.6581196603</v>
          </cell>
          <cell r="DU85">
            <v>2275880.3418803443</v>
          </cell>
          <cell r="DV85">
            <v>2351555.5555555578</v>
          </cell>
          <cell r="DW85">
            <v>1990736.7179487196</v>
          </cell>
          <cell r="DX85">
            <v>1791384.6153846174</v>
          </cell>
          <cell r="DY85">
            <v>1864649.5726495746</v>
          </cell>
          <cell r="DZ85">
            <v>1995076.9230769253</v>
          </cell>
          <cell r="EA85">
            <v>2616273.5042735059</v>
          </cell>
          <cell r="EB85">
            <v>1618717.9487179508</v>
          </cell>
          <cell r="EC85">
            <v>1856256.4102564126</v>
          </cell>
          <cell r="ED85">
            <v>1615008.5470085475</v>
          </cell>
          <cell r="EE85">
            <v>1612957.2649572666</v>
          </cell>
          <cell r="EF85">
            <v>1830034.1880341901</v>
          </cell>
          <cell r="EG85">
            <v>1854598.2905982921</v>
          </cell>
          <cell r="EH85">
            <v>1916769.2307692317</v>
          </cell>
          <cell r="EI85">
            <v>1632102.5641025654</v>
          </cell>
          <cell r="EJ85">
            <v>2229760.6837606858</v>
          </cell>
          <cell r="EK85">
            <v>2036598.2905982919</v>
          </cell>
          <cell r="EL85">
            <v>1077794.8717948718</v>
          </cell>
          <cell r="EM85">
            <v>1653111.1111111119</v>
          </cell>
          <cell r="EN85">
            <v>1951401.7094017107</v>
          </cell>
          <cell r="EO85">
            <v>2449641.0256410274</v>
          </cell>
          <cell r="EP85">
            <v>2260264.9572649603</v>
          </cell>
          <cell r="EQ85">
            <v>2521780.0461538481</v>
          </cell>
        </row>
        <row r="86">
          <cell r="V86" t="str">
            <v>Sec Sales</v>
          </cell>
          <cell r="DM86">
            <v>1593482</v>
          </cell>
          <cell r="DN86">
            <v>1176090.9572649582</v>
          </cell>
          <cell r="DO86">
            <v>1326317.8803418824</v>
          </cell>
          <cell r="DP86">
            <v>1366996.9401709409</v>
          </cell>
          <cell r="DQ86">
            <v>1373270.085470086</v>
          </cell>
          <cell r="DR86">
            <v>1931390.9230769251</v>
          </cell>
          <cell r="DS86">
            <v>1859759.2649572664</v>
          </cell>
          <cell r="DT86">
            <v>1874395.1965811988</v>
          </cell>
          <cell r="DU86">
            <v>2137435.0940170945</v>
          </cell>
          <cell r="DV86">
            <v>2465667.7435897426</v>
          </cell>
          <cell r="DW86">
            <v>2030043.4529914542</v>
          </cell>
          <cell r="DX86">
            <v>2057498.1538461556</v>
          </cell>
          <cell r="DY86">
            <v>1742245.2136752156</v>
          </cell>
          <cell r="DZ86">
            <v>1981462.0170940196</v>
          </cell>
          <cell r="EA86">
            <v>2046405.4700854714</v>
          </cell>
          <cell r="EB86">
            <v>1962765.7777777801</v>
          </cell>
          <cell r="EC86">
            <v>1818949.4017094031</v>
          </cell>
          <cell r="ED86">
            <v>1773901.1111111126</v>
          </cell>
          <cell r="EE86">
            <v>1756064.1709401719</v>
          </cell>
          <cell r="EF86">
            <v>1814479.0085470099</v>
          </cell>
          <cell r="EG86">
            <v>1807725.4700854716</v>
          </cell>
          <cell r="EH86">
            <v>1973627.8632478651</v>
          </cell>
          <cell r="EI86">
            <v>1469051.6239316259</v>
          </cell>
          <cell r="EJ86">
            <v>2195196.5811965843</v>
          </cell>
          <cell r="EK86">
            <v>1964073.1623931637</v>
          </cell>
          <cell r="EL86">
            <v>1409412.1367521377</v>
          </cell>
          <cell r="EM86">
            <v>1503739.4871794877</v>
          </cell>
          <cell r="EN86">
            <v>1390700.8547008545</v>
          </cell>
          <cell r="EO86">
            <v>2189109.7435897454</v>
          </cell>
          <cell r="EP86">
            <v>2439724.7863247865</v>
          </cell>
          <cell r="EQ86">
            <v>2277967.4437606866</v>
          </cell>
        </row>
        <row r="87">
          <cell r="V87" t="str">
            <v>Wk End Stock</v>
          </cell>
          <cell r="DM87">
            <v>1933362.1538461552</v>
          </cell>
          <cell r="DN87">
            <v>1744206.2051282066</v>
          </cell>
          <cell r="DO87">
            <v>1490743.025641026</v>
          </cell>
          <cell r="DP87">
            <v>1393881.7948717964</v>
          </cell>
          <cell r="DQ87">
            <v>1217603.1623931632</v>
          </cell>
          <cell r="DR87">
            <v>1412656.6837606847</v>
          </cell>
          <cell r="DS87">
            <v>1511939.9658119669</v>
          </cell>
          <cell r="DT87">
            <v>1531382.4957264983</v>
          </cell>
          <cell r="DU87">
            <v>1667793.555555556</v>
          </cell>
          <cell r="DV87">
            <v>1590484.8547008566</v>
          </cell>
          <cell r="DW87">
            <v>1551126.64957265</v>
          </cell>
          <cell r="DX87">
            <v>1290414.9401709414</v>
          </cell>
          <cell r="DY87">
            <v>1405143.9658119676</v>
          </cell>
          <cell r="DZ87">
            <v>1442387.5384615397</v>
          </cell>
          <cell r="EA87">
            <v>1961072.3418803427</v>
          </cell>
          <cell r="EB87">
            <v>1602647.5726495732</v>
          </cell>
          <cell r="EC87">
            <v>1684330.6495726509</v>
          </cell>
          <cell r="ED87">
            <v>1517616.5470085482</v>
          </cell>
          <cell r="EE87">
            <v>1394936.9914529924</v>
          </cell>
          <cell r="EF87">
            <v>1405979.350427351</v>
          </cell>
          <cell r="EG87">
            <v>1502391.4529914535</v>
          </cell>
          <cell r="EH87">
            <v>1448951.6239316249</v>
          </cell>
          <cell r="EI87">
            <v>1539002.5641025652</v>
          </cell>
          <cell r="EJ87">
            <v>1580746.1538461547</v>
          </cell>
          <cell r="EK87">
            <v>1668980.6837606835</v>
          </cell>
          <cell r="EL87">
            <v>1367431.7948717952</v>
          </cell>
          <cell r="EM87">
            <v>1488572.6495726502</v>
          </cell>
          <cell r="EN87">
            <v>2034119.6581196578</v>
          </cell>
          <cell r="EO87">
            <v>2294189.4017094029</v>
          </cell>
          <cell r="EP87">
            <v>2166403.4188034199</v>
          </cell>
          <cell r="EQ87">
            <v>2476067.3032478639</v>
          </cell>
        </row>
        <row r="88">
          <cell r="V88" t="str">
            <v>Pri Sales</v>
          </cell>
          <cell r="DM88">
            <v>411504.27350427344</v>
          </cell>
          <cell r="DN88">
            <v>315854.25641025638</v>
          </cell>
          <cell r="DO88">
            <v>383572.64957264945</v>
          </cell>
          <cell r="DP88">
            <v>321435.8974358972</v>
          </cell>
          <cell r="DQ88">
            <v>382615.38461538457</v>
          </cell>
          <cell r="DR88">
            <v>721299.14529914572</v>
          </cell>
          <cell r="DS88">
            <v>467504.27350427327</v>
          </cell>
          <cell r="DT88">
            <v>698982.90598290612</v>
          </cell>
          <cell r="DU88">
            <v>569692.30769230751</v>
          </cell>
          <cell r="DV88">
            <v>859948.71794871835</v>
          </cell>
          <cell r="DW88">
            <v>759470.08547008538</v>
          </cell>
          <cell r="DX88">
            <v>628341.88034188014</v>
          </cell>
          <cell r="DY88">
            <v>589504.2735042735</v>
          </cell>
          <cell r="DZ88">
            <v>601572.64957264939</v>
          </cell>
          <cell r="EA88">
            <v>813487.17948717973</v>
          </cell>
          <cell r="EB88">
            <v>498769.23076923058</v>
          </cell>
          <cell r="EC88">
            <v>604017.09401709388</v>
          </cell>
          <cell r="ED88">
            <v>399384.6153846152</v>
          </cell>
          <cell r="EE88">
            <v>528735.0427350424</v>
          </cell>
          <cell r="EF88">
            <v>576410.25641025614</v>
          </cell>
          <cell r="EG88">
            <v>532085.47008546989</v>
          </cell>
          <cell r="EH88">
            <v>463931.62393162365</v>
          </cell>
          <cell r="EI88">
            <v>626957.26495726488</v>
          </cell>
          <cell r="EJ88">
            <v>588581.19658119651</v>
          </cell>
          <cell r="EK88">
            <v>694700.85470085463</v>
          </cell>
          <cell r="EL88">
            <v>571521.36752136727</v>
          </cell>
          <cell r="EM88">
            <v>465316.23931623908</v>
          </cell>
          <cell r="EN88">
            <v>580205.12820512825</v>
          </cell>
          <cell r="EO88">
            <v>918205.12820512801</v>
          </cell>
          <cell r="EP88">
            <v>605213.67521367501</v>
          </cell>
          <cell r="EQ88">
            <v>885658.11965811963</v>
          </cell>
        </row>
        <row r="89">
          <cell r="V89" t="str">
            <v>Sec Sales</v>
          </cell>
          <cell r="DM89">
            <v>427089.31623931637</v>
          </cell>
          <cell r="DN89">
            <v>319565.91452991427</v>
          </cell>
          <cell r="DO89">
            <v>415762.49572649552</v>
          </cell>
          <cell r="DP89">
            <v>349553.98290598288</v>
          </cell>
          <cell r="DQ89">
            <v>455604.80341880338</v>
          </cell>
          <cell r="DR89">
            <v>663541.1965811972</v>
          </cell>
          <cell r="DS89">
            <v>546947.52136752137</v>
          </cell>
          <cell r="DT89">
            <v>594033.86324786337</v>
          </cell>
          <cell r="DU89">
            <v>608112.23931623972</v>
          </cell>
          <cell r="DV89">
            <v>871717.04273504333</v>
          </cell>
          <cell r="DW89">
            <v>697927.35042735084</v>
          </cell>
          <cell r="DX89">
            <v>746934.5811965816</v>
          </cell>
          <cell r="DY89">
            <v>591522.27350427362</v>
          </cell>
          <cell r="DZ89">
            <v>666830.49572649598</v>
          </cell>
          <cell r="EA89">
            <v>668499.65811965836</v>
          </cell>
          <cell r="EB89">
            <v>610589.829059829</v>
          </cell>
          <cell r="EC89">
            <v>506849.57264957257</v>
          </cell>
          <cell r="ED89">
            <v>518360.95726495708</v>
          </cell>
          <cell r="EE89">
            <v>556503.12820512813</v>
          </cell>
          <cell r="EF89">
            <v>576505.72649572673</v>
          </cell>
          <cell r="EG89">
            <v>467773.50427350408</v>
          </cell>
          <cell r="EH89">
            <v>607204.78632478672</v>
          </cell>
          <cell r="EI89">
            <v>609305.64102564089</v>
          </cell>
          <cell r="EJ89">
            <v>637115.38461538521</v>
          </cell>
          <cell r="EK89">
            <v>608391.623931624</v>
          </cell>
          <cell r="EL89">
            <v>503432.13675213669</v>
          </cell>
          <cell r="EM89">
            <v>572333.84615384648</v>
          </cell>
          <cell r="EN89">
            <v>509745.12820512801</v>
          </cell>
          <cell r="EO89">
            <v>788100.68376068422</v>
          </cell>
          <cell r="EP89">
            <v>795168.54700854747</v>
          </cell>
          <cell r="EQ89">
            <v>778629.05982906045</v>
          </cell>
        </row>
        <row r="90">
          <cell r="V90" t="str">
            <v>Wk End Stock</v>
          </cell>
          <cell r="DM90">
            <v>709138.54700854723</v>
          </cell>
          <cell r="DN90">
            <v>691356.71794871846</v>
          </cell>
          <cell r="DO90">
            <v>684226.70085470134</v>
          </cell>
          <cell r="DP90">
            <v>658278.58119658171</v>
          </cell>
          <cell r="DQ90">
            <v>623169.50427350448</v>
          </cell>
          <cell r="DR90">
            <v>685782.15384615446</v>
          </cell>
          <cell r="DS90">
            <v>599125.35042735096</v>
          </cell>
          <cell r="DT90">
            <v>703749.60683760745</v>
          </cell>
          <cell r="DU90">
            <v>678509.04273504345</v>
          </cell>
          <cell r="DV90">
            <v>769766.47863247897</v>
          </cell>
          <cell r="DW90">
            <v>840300.85470085521</v>
          </cell>
          <cell r="DX90">
            <v>730733.79487179522</v>
          </cell>
          <cell r="DY90">
            <v>736766.88888888923</v>
          </cell>
          <cell r="DZ90">
            <v>681645.79487179534</v>
          </cell>
          <cell r="EA90">
            <v>838470.61538461619</v>
          </cell>
          <cell r="EB90">
            <v>753808.8547008551</v>
          </cell>
          <cell r="EC90">
            <v>833471.79487179616</v>
          </cell>
          <cell r="ED90">
            <v>717582.63247863273</v>
          </cell>
          <cell r="EE90">
            <v>705096.78632478707</v>
          </cell>
          <cell r="EF90">
            <v>710932.75213675282</v>
          </cell>
          <cell r="EG90">
            <v>788277.77777777833</v>
          </cell>
          <cell r="EH90">
            <v>642611.45299145335</v>
          </cell>
          <cell r="EI90">
            <v>699134.8717948721</v>
          </cell>
          <cell r="EJ90">
            <v>741387.00854700885</v>
          </cell>
          <cell r="EK90">
            <v>838294.52991453058</v>
          </cell>
          <cell r="EL90">
            <v>908982.0512820516</v>
          </cell>
          <cell r="EM90">
            <v>770451.62393162481</v>
          </cell>
          <cell r="EN90">
            <v>879415.89743589796</v>
          </cell>
          <cell r="EO90">
            <v>1007229.7435897442</v>
          </cell>
          <cell r="EP90">
            <v>854755.55555555609</v>
          </cell>
          <cell r="EQ90">
            <v>985536.75213675306</v>
          </cell>
        </row>
        <row r="91">
          <cell r="U91" t="str">
            <v>Knorr Bouillon</v>
          </cell>
          <cell r="V91" t="str">
            <v>Pri Sales</v>
          </cell>
          <cell r="CB91">
            <v>300728.03418803401</v>
          </cell>
          <cell r="CD91">
            <v>223203.86393162399</v>
          </cell>
          <cell r="CE91">
            <v>142339.50427350431</v>
          </cell>
          <cell r="CF91">
            <v>170628.92307692306</v>
          </cell>
          <cell r="CG91">
            <v>423753.78311111126</v>
          </cell>
          <cell r="CH91">
            <v>89788.376068376048</v>
          </cell>
          <cell r="CI91">
            <v>175604.39987166625</v>
          </cell>
          <cell r="CJ91">
            <v>131125.98290598294</v>
          </cell>
          <cell r="CK91">
            <v>234318.04662393167</v>
          </cell>
          <cell r="CL91">
            <v>135834.87179487178</v>
          </cell>
          <cell r="CM91">
            <v>219691.82905982909</v>
          </cell>
          <cell r="CN91">
            <v>120306.32478632478</v>
          </cell>
          <cell r="CO91">
            <v>91936.649572649563</v>
          </cell>
          <cell r="CP91">
            <v>257288.68376068384</v>
          </cell>
          <cell r="CQ91">
            <v>247937.81196581194</v>
          </cell>
          <cell r="CR91">
            <v>193504.29059829062</v>
          </cell>
          <cell r="CS91">
            <v>384222.64864864858</v>
          </cell>
          <cell r="CT91">
            <v>384222.64864864858</v>
          </cell>
          <cell r="CU91">
            <v>20094.342342342345</v>
          </cell>
          <cell r="CV91">
            <v>56356.396396396376</v>
          </cell>
          <cell r="CW91">
            <v>67046.522522522529</v>
          </cell>
          <cell r="CX91">
            <v>27850.846846846845</v>
          </cell>
          <cell r="CY91">
            <v>152064.69297297299</v>
          </cell>
          <cell r="CZ91">
            <v>92753.155891891874</v>
          </cell>
          <cell r="DA91">
            <v>154580.47109909912</v>
          </cell>
          <cell r="DB91">
            <v>107941.79351351348</v>
          </cell>
          <cell r="DC91">
            <v>33892.203243243232</v>
          </cell>
          <cell r="DD91">
            <v>97631.207927927899</v>
          </cell>
          <cell r="DE91">
            <v>53554.198198198181</v>
          </cell>
          <cell r="DF91">
            <v>110839.24108108107</v>
          </cell>
          <cell r="DG91">
            <v>159427.7099099099</v>
          </cell>
          <cell r="DH91">
            <v>42021.981981981975</v>
          </cell>
          <cell r="DI91">
            <v>157824.78378378379</v>
          </cell>
          <cell r="DJ91">
            <v>128951.78378378376</v>
          </cell>
          <cell r="DK91">
            <v>94346.306306306273</v>
          </cell>
          <cell r="DL91">
            <v>62682.810810810792</v>
          </cell>
          <cell r="DM91">
            <v>110058.09009009009</v>
          </cell>
          <cell r="DN91">
            <v>358245.98198198201</v>
          </cell>
          <cell r="DO91">
            <v>29187.209117117116</v>
          </cell>
          <cell r="DP91">
            <v>159944.54054054056</v>
          </cell>
          <cell r="DQ91">
            <v>88674.954954954941</v>
          </cell>
          <cell r="DR91">
            <v>44188</v>
          </cell>
          <cell r="DS91">
            <v>102855.91279279279</v>
          </cell>
          <cell r="DT91">
            <v>125320.76461261259</v>
          </cell>
          <cell r="DU91">
            <v>50969.906306306308</v>
          </cell>
          <cell r="DV91">
            <v>64632.697837837841</v>
          </cell>
          <cell r="DW91">
            <v>60346.090090090082</v>
          </cell>
          <cell r="DX91">
            <v>100496.46846846846</v>
          </cell>
          <cell r="DY91">
            <v>161822.6576576576</v>
          </cell>
          <cell r="DZ91">
            <v>109798.47135135131</v>
          </cell>
          <cell r="EA91">
            <v>100520</v>
          </cell>
          <cell r="EB91">
            <v>26306.738738738743</v>
          </cell>
          <cell r="EC91">
            <v>61017.869549549549</v>
          </cell>
          <cell r="ED91">
            <v>167191.73549549541</v>
          </cell>
          <cell r="EE91">
            <v>42546.711711711709</v>
          </cell>
          <cell r="EF91">
            <v>86262.335855855839</v>
          </cell>
          <cell r="EG91">
            <v>66683.55</v>
          </cell>
          <cell r="EH91">
            <v>135681.68054054052</v>
          </cell>
          <cell r="EI91">
            <v>175281.38738738734</v>
          </cell>
          <cell r="EJ91">
            <v>158827.08360360353</v>
          </cell>
          <cell r="EK91">
            <v>122405.93099099098</v>
          </cell>
          <cell r="EL91">
            <v>90168.737837837863</v>
          </cell>
          <cell r="EM91">
            <v>85683.278711711682</v>
          </cell>
          <cell r="EN91">
            <v>167445.89495495491</v>
          </cell>
          <cell r="EO91">
            <v>203858.29729729725</v>
          </cell>
          <cell r="EP91">
            <v>140889.77477477476</v>
          </cell>
          <cell r="EQ91">
            <v>135355.72792792789</v>
          </cell>
        </row>
        <row r="92">
          <cell r="V92" t="str">
            <v>Sec Sales</v>
          </cell>
          <cell r="CB92">
            <v>200329.49155555552</v>
          </cell>
          <cell r="CD92">
            <v>189810.83552136761</v>
          </cell>
          <cell r="CE92">
            <v>137613.57388034195</v>
          </cell>
          <cell r="CF92">
            <v>145644.56854700859</v>
          </cell>
          <cell r="CG92">
            <v>221625.07435897455</v>
          </cell>
          <cell r="CH92">
            <v>132450.68929914534</v>
          </cell>
          <cell r="CI92">
            <v>165201.70240692428</v>
          </cell>
          <cell r="CJ92">
            <v>197754.46547008542</v>
          </cell>
          <cell r="CK92">
            <v>178407.39182051289</v>
          </cell>
          <cell r="CL92">
            <v>214957.85729914537</v>
          </cell>
          <cell r="CM92">
            <v>169032.79887179495</v>
          </cell>
          <cell r="CN92">
            <v>168088.11829059827</v>
          </cell>
          <cell r="CO92">
            <v>142486.95801709403</v>
          </cell>
          <cell r="CP92">
            <v>171133.27381196577</v>
          </cell>
          <cell r="CQ92">
            <v>256506.95928205136</v>
          </cell>
          <cell r="CR92">
            <v>237282.55705982912</v>
          </cell>
          <cell r="CS92">
            <v>336656.97272072051</v>
          </cell>
          <cell r="CT92">
            <v>336656.97272072051</v>
          </cell>
          <cell r="CU92">
            <v>53727.567567567567</v>
          </cell>
          <cell r="CV92">
            <v>109922.26482882882</v>
          </cell>
          <cell r="CW92">
            <v>41090.052756756762</v>
          </cell>
          <cell r="CX92">
            <v>97179.5082162162</v>
          </cell>
          <cell r="CY92">
            <v>86862.840756756661</v>
          </cell>
          <cell r="CZ92">
            <v>85495.83250450452</v>
          </cell>
          <cell r="DA92">
            <v>133340.78309909906</v>
          </cell>
          <cell r="DB92">
            <v>183850.17308108098</v>
          </cell>
          <cell r="DC92">
            <v>67894.618594594591</v>
          </cell>
          <cell r="DD92">
            <v>94912.148648648654</v>
          </cell>
          <cell r="DE92">
            <v>79102.157657657604</v>
          </cell>
          <cell r="DF92">
            <v>165890.88111711707</v>
          </cell>
          <cell r="DG92">
            <v>132011.47809009001</v>
          </cell>
          <cell r="DH92">
            <v>70721.99300900902</v>
          </cell>
          <cell r="DI92">
            <v>143932.01913513508</v>
          </cell>
          <cell r="DJ92">
            <v>118245.91736936924</v>
          </cell>
          <cell r="DK92">
            <v>106401.91009009004</v>
          </cell>
          <cell r="DL92">
            <v>119401.0226666666</v>
          </cell>
          <cell r="DM92">
            <v>75666.044576576605</v>
          </cell>
          <cell r="DN92">
            <v>95122.0243243242</v>
          </cell>
          <cell r="DO92">
            <v>67710.124900900875</v>
          </cell>
          <cell r="DP92">
            <v>223651.90270270256</v>
          </cell>
          <cell r="DQ92">
            <v>180666.98248648649</v>
          </cell>
          <cell r="DR92">
            <v>106736.9401441441</v>
          </cell>
          <cell r="DS92">
            <v>38786.987207207203</v>
          </cell>
          <cell r="DT92">
            <v>115196.78713513515</v>
          </cell>
          <cell r="DU92">
            <v>150778.89891891889</v>
          </cell>
          <cell r="DV92">
            <v>132862.96342342341</v>
          </cell>
          <cell r="DW92">
            <v>51467.288252252256</v>
          </cell>
          <cell r="DX92">
            <v>137218.59672072061</v>
          </cell>
          <cell r="DY92">
            <v>125432.33214414417</v>
          </cell>
          <cell r="DZ92">
            <v>168191.56057657645</v>
          </cell>
          <cell r="EA92">
            <v>124971.1323963964</v>
          </cell>
          <cell r="EB92">
            <v>80948.509477477433</v>
          </cell>
          <cell r="EC92">
            <v>47027.982306306287</v>
          </cell>
          <cell r="ED92">
            <v>98365.895315315356</v>
          </cell>
          <cell r="EE92">
            <v>68812.311936936938</v>
          </cell>
          <cell r="EF92">
            <v>96216.687405405333</v>
          </cell>
          <cell r="EG92">
            <v>86764.132450450415</v>
          </cell>
          <cell r="EH92">
            <v>86998.045441441413</v>
          </cell>
          <cell r="EI92">
            <v>129718.65350450446</v>
          </cell>
          <cell r="EJ92">
            <v>206494.4553333332</v>
          </cell>
          <cell r="EK92">
            <v>83320.062936936913</v>
          </cell>
          <cell r="EL92">
            <v>137589.31744144141</v>
          </cell>
          <cell r="EM92">
            <v>94351.005369369406</v>
          </cell>
          <cell r="EN92">
            <v>107420.51348648647</v>
          </cell>
          <cell r="EO92">
            <v>146468.13230630633</v>
          </cell>
          <cell r="EP92">
            <v>134479.3223603603</v>
          </cell>
          <cell r="EQ92">
            <v>127487.34910810813</v>
          </cell>
        </row>
        <row r="93">
          <cell r="V93" t="str">
            <v>Wk End Stock</v>
          </cell>
          <cell r="CB93">
            <v>452580.66355555534</v>
          </cell>
          <cell r="CD93">
            <v>485973.89504273504</v>
          </cell>
          <cell r="CE93">
            <v>490700.30748717935</v>
          </cell>
          <cell r="CF93">
            <v>515684.73073504283</v>
          </cell>
          <cell r="CG93">
            <v>717812.75435897452</v>
          </cell>
          <cell r="CH93">
            <v>675150.41035897448</v>
          </cell>
          <cell r="CI93">
            <v>323931.928629537</v>
          </cell>
          <cell r="CJ93">
            <v>549767.11712820525</v>
          </cell>
          <cell r="CK93">
            <v>605677.10116239334</v>
          </cell>
          <cell r="CL93">
            <v>526553.65555555606</v>
          </cell>
          <cell r="CM93">
            <v>577212.65497435909</v>
          </cell>
          <cell r="CN93">
            <v>529430.65121367539</v>
          </cell>
          <cell r="CO93">
            <v>481708.71945299156</v>
          </cell>
          <cell r="CP93">
            <v>565035.62615384592</v>
          </cell>
          <cell r="CQ93">
            <v>556466.8248888891</v>
          </cell>
          <cell r="CR93">
            <v>512688.05422222213</v>
          </cell>
          <cell r="CS93">
            <v>587966.69372972962</v>
          </cell>
          <cell r="CT93">
            <v>587966.69372972962</v>
          </cell>
          <cell r="CU93">
            <v>563314.27037837834</v>
          </cell>
          <cell r="CV93">
            <v>509748.88518918894</v>
          </cell>
          <cell r="CW93">
            <v>535705.40252252249</v>
          </cell>
          <cell r="CX93">
            <v>466376.74115315313</v>
          </cell>
          <cell r="CY93">
            <v>531578.26104504499</v>
          </cell>
          <cell r="CZ93">
            <v>538835.5120000001</v>
          </cell>
          <cell r="DA93">
            <v>560074.97837837855</v>
          </cell>
          <cell r="DB93">
            <v>482537.60205405386</v>
          </cell>
          <cell r="DC93">
            <v>450548.57286486472</v>
          </cell>
          <cell r="DD93">
            <v>454279.43279279268</v>
          </cell>
          <cell r="DE93">
            <v>429047.0021261262</v>
          </cell>
          <cell r="DF93">
            <v>373995.12360360357</v>
          </cell>
          <cell r="DG93">
            <v>400862.7507387388</v>
          </cell>
          <cell r="DH93">
            <v>372433.32439639629</v>
          </cell>
          <cell r="DI93">
            <v>389680.58075675694</v>
          </cell>
          <cell r="DJ93">
            <v>387595.30702702701</v>
          </cell>
          <cell r="DK93">
            <v>388330.62897297298</v>
          </cell>
          <cell r="DL93">
            <v>331612.8220900899</v>
          </cell>
          <cell r="DM93">
            <v>366005.57246846816</v>
          </cell>
          <cell r="DN93">
            <v>609840.39470270241</v>
          </cell>
          <cell r="DO93">
            <v>570602.24727927905</v>
          </cell>
          <cell r="DP93">
            <v>506896.15625225223</v>
          </cell>
          <cell r="DQ93">
            <v>488610.38908108114</v>
          </cell>
          <cell r="DR93">
            <v>426061.59023423429</v>
          </cell>
          <cell r="DS93">
            <v>490130.94003603625</v>
          </cell>
          <cell r="DT93">
            <v>500254.18962162163</v>
          </cell>
          <cell r="DU93">
            <v>397856.06547747744</v>
          </cell>
          <cell r="DV93">
            <v>329626.02335135121</v>
          </cell>
          <cell r="DW93">
            <v>347409.56684684684</v>
          </cell>
          <cell r="DX93">
            <v>347390.90533333318</v>
          </cell>
          <cell r="DY93">
            <v>390968.55210810795</v>
          </cell>
          <cell r="DZ93">
            <v>332821.45639639645</v>
          </cell>
          <cell r="EA93">
            <v>314751.75455855858</v>
          </cell>
          <cell r="EB93">
            <v>257610.85041441454</v>
          </cell>
          <cell r="EC93">
            <v>268557.64605405409</v>
          </cell>
          <cell r="ED93">
            <v>337892.20443243242</v>
          </cell>
          <cell r="EE93">
            <v>311958.52907207189</v>
          </cell>
          <cell r="EF93">
            <v>309376.19722522504</v>
          </cell>
          <cell r="EG93">
            <v>258518.13586486495</v>
          </cell>
          <cell r="EH93">
            <v>302208.32325225236</v>
          </cell>
          <cell r="EI93">
            <v>343192.74055855843</v>
          </cell>
          <cell r="EJ93">
            <v>293917.34742342331</v>
          </cell>
          <cell r="EK93">
            <v>334524.00431531505</v>
          </cell>
          <cell r="EL93">
            <v>295506.40399099077</v>
          </cell>
          <cell r="EM93">
            <v>294241.88613513508</v>
          </cell>
          <cell r="EN93">
            <v>354267.45181981992</v>
          </cell>
          <cell r="EO93">
            <v>411908.96348648641</v>
          </cell>
          <cell r="EP93">
            <v>418350.22752252256</v>
          </cell>
          <cell r="EQ93">
            <v>426218.86418017995</v>
          </cell>
        </row>
        <row r="94">
          <cell r="U94" t="str">
            <v>Knorr Skippy Bread Spreads</v>
          </cell>
          <cell r="V94" t="str">
            <v>Pri Sales</v>
          </cell>
          <cell r="CB94">
            <v>107423.69230769234</v>
          </cell>
          <cell r="CD94">
            <v>112274.0512820513</v>
          </cell>
          <cell r="CE94">
            <v>51547.794871794882</v>
          </cell>
          <cell r="CF94">
            <v>65052.615384615405</v>
          </cell>
          <cell r="CG94">
            <v>105150.87394871794</v>
          </cell>
          <cell r="CH94">
            <v>71936.923076923078</v>
          </cell>
          <cell r="CI94">
            <v>58077.854700854688</v>
          </cell>
          <cell r="CJ94">
            <v>98777.333333333328</v>
          </cell>
          <cell r="CK94">
            <v>74151.179487179514</v>
          </cell>
          <cell r="CL94">
            <v>81477.333333333328</v>
          </cell>
          <cell r="CM94">
            <v>66429.641025641031</v>
          </cell>
          <cell r="CN94">
            <v>73605.743589743579</v>
          </cell>
          <cell r="CO94">
            <v>72579.79487179486</v>
          </cell>
          <cell r="CP94">
            <v>182815.89743589747</v>
          </cell>
          <cell r="CQ94">
            <v>300447.07692307699</v>
          </cell>
          <cell r="CR94">
            <v>151765.94871794872</v>
          </cell>
          <cell r="CS94">
            <v>83145.08108108108</v>
          </cell>
          <cell r="CT94">
            <v>83145.08108108108</v>
          </cell>
          <cell r="CU94">
            <v>12749.513513513513</v>
          </cell>
          <cell r="CV94">
            <v>89726.810810810784</v>
          </cell>
          <cell r="CW94">
            <v>29260.648648648646</v>
          </cell>
          <cell r="CX94">
            <v>15319.783783783785</v>
          </cell>
          <cell r="CY94">
            <v>46138.918918918906</v>
          </cell>
          <cell r="CZ94">
            <v>76281.844432432437</v>
          </cell>
          <cell r="DA94">
            <v>74053.590918918911</v>
          </cell>
          <cell r="DB94">
            <v>80748.038918918901</v>
          </cell>
          <cell r="DC94">
            <v>25372.047459459463</v>
          </cell>
          <cell r="DD94">
            <v>51299.891891891886</v>
          </cell>
          <cell r="DE94">
            <v>58141.189189189172</v>
          </cell>
          <cell r="DF94">
            <v>74565.550918918889</v>
          </cell>
          <cell r="DG94">
            <v>98498.816972972956</v>
          </cell>
          <cell r="DH94">
            <v>22436.875243243237</v>
          </cell>
          <cell r="DI94">
            <v>36671.459459459453</v>
          </cell>
          <cell r="DJ94">
            <v>53166.378378378366</v>
          </cell>
          <cell r="DK94">
            <v>27353.945945945939</v>
          </cell>
          <cell r="DL94">
            <v>32321.94594594595</v>
          </cell>
          <cell r="DM94">
            <v>51861.415783783763</v>
          </cell>
          <cell r="DN94">
            <v>61696.972972972973</v>
          </cell>
          <cell r="DO94">
            <v>12152.55091891892</v>
          </cell>
          <cell r="DP94">
            <v>36546.918918918913</v>
          </cell>
          <cell r="DQ94">
            <v>23664</v>
          </cell>
          <cell r="DR94">
            <v>24063.459459459456</v>
          </cell>
          <cell r="DS94">
            <v>34515.907027027039</v>
          </cell>
          <cell r="DT94">
            <v>44375.544324324321</v>
          </cell>
          <cell r="DU94">
            <v>63723.103891891878</v>
          </cell>
          <cell r="DV94">
            <v>83950.851999999984</v>
          </cell>
          <cell r="DW94">
            <v>42422.810810810792</v>
          </cell>
          <cell r="DX94">
            <v>66193.189189189172</v>
          </cell>
          <cell r="DY94">
            <v>103502.16216216213</v>
          </cell>
          <cell r="DZ94">
            <v>51566.16216216216</v>
          </cell>
          <cell r="EA94">
            <v>145596.10810810811</v>
          </cell>
          <cell r="EB94">
            <v>51595.675675675666</v>
          </cell>
          <cell r="EC94">
            <v>23448</v>
          </cell>
          <cell r="ED94">
            <v>104529.94594594593</v>
          </cell>
          <cell r="EE94">
            <v>50167.027027027019</v>
          </cell>
          <cell r="EF94">
            <v>58989.945945945939</v>
          </cell>
          <cell r="EG94">
            <v>56032.550918918918</v>
          </cell>
          <cell r="EH94">
            <v>72347.768648648635</v>
          </cell>
          <cell r="EI94">
            <v>55832.972972972966</v>
          </cell>
          <cell r="EJ94">
            <v>51781.228108108102</v>
          </cell>
          <cell r="EK94">
            <v>54708.692216216223</v>
          </cell>
          <cell r="EL94">
            <v>46222.378378378373</v>
          </cell>
          <cell r="EM94">
            <v>43990.746702702709</v>
          </cell>
          <cell r="EN94">
            <v>38031.076756756753</v>
          </cell>
          <cell r="EO94">
            <v>174445.29729729725</v>
          </cell>
          <cell r="EP94">
            <v>78338.108108108107</v>
          </cell>
          <cell r="EQ94">
            <v>85838.276864864849</v>
          </cell>
        </row>
        <row r="95">
          <cell r="V95" t="str">
            <v>Sec Sales</v>
          </cell>
          <cell r="CB95">
            <v>100413.27651282055</v>
          </cell>
          <cell r="CD95">
            <v>113437.41200000008</v>
          </cell>
          <cell r="CE95">
            <v>79126.88841025639</v>
          </cell>
          <cell r="CF95">
            <v>75882.244102564116</v>
          </cell>
          <cell r="CG95">
            <v>69237.633128205111</v>
          </cell>
          <cell r="CH95">
            <v>89780.671897435925</v>
          </cell>
          <cell r="CI95">
            <v>94449.663717948701</v>
          </cell>
          <cell r="CJ95">
            <v>93593.893743589782</v>
          </cell>
          <cell r="CK95">
            <v>82759.712717948831</v>
          </cell>
          <cell r="CL95">
            <v>103963.0917948718</v>
          </cell>
          <cell r="CM95">
            <v>86137.856205128177</v>
          </cell>
          <cell r="CN95">
            <v>79112.584717948761</v>
          </cell>
          <cell r="CO95">
            <v>73925.775487179504</v>
          </cell>
          <cell r="CP95">
            <v>117333.38953846153</v>
          </cell>
          <cell r="CQ95">
            <v>132541.65620512824</v>
          </cell>
          <cell r="CR95">
            <v>154893.1555897436</v>
          </cell>
          <cell r="CS95">
            <v>123431.77405405411</v>
          </cell>
          <cell r="CT95">
            <v>123431.77405405411</v>
          </cell>
          <cell r="CU95">
            <v>41788.593189189181</v>
          </cell>
          <cell r="CV95">
            <v>50890.142702702695</v>
          </cell>
          <cell r="CW95">
            <v>38912.026378378374</v>
          </cell>
          <cell r="CX95">
            <v>74456.787243243263</v>
          </cell>
          <cell r="CY95">
            <v>73128.94735135138</v>
          </cell>
          <cell r="CZ95">
            <v>70047.369081081095</v>
          </cell>
          <cell r="DA95">
            <v>94324.205081081062</v>
          </cell>
          <cell r="DB95">
            <v>54866.998162162134</v>
          </cell>
          <cell r="DC95">
            <v>73615.63718918919</v>
          </cell>
          <cell r="DD95">
            <v>70933.556432432437</v>
          </cell>
          <cell r="DE95">
            <v>72517.050162162152</v>
          </cell>
          <cell r="DF95">
            <v>89479.284540540568</v>
          </cell>
          <cell r="DG95">
            <v>103351.97643243244</v>
          </cell>
          <cell r="DH95">
            <v>37785.474378378363</v>
          </cell>
          <cell r="DI95">
            <v>33396.571459459468</v>
          </cell>
          <cell r="DJ95">
            <v>42206.612648648654</v>
          </cell>
          <cell r="DK95">
            <v>40629.739351351353</v>
          </cell>
          <cell r="DL95">
            <v>49014.888108108113</v>
          </cell>
          <cell r="DM95">
            <v>37907.531783783779</v>
          </cell>
          <cell r="DN95">
            <v>37896.829945945945</v>
          </cell>
          <cell r="DO95">
            <v>27658.614486486484</v>
          </cell>
          <cell r="DP95">
            <v>56045.094918918941</v>
          </cell>
          <cell r="DQ95">
            <v>48602.415783783785</v>
          </cell>
          <cell r="DR95">
            <v>32031.846162162154</v>
          </cell>
          <cell r="DS95">
            <v>25414.052216216216</v>
          </cell>
          <cell r="DT95">
            <v>40092.162810810813</v>
          </cell>
          <cell r="DU95">
            <v>72975.892108108121</v>
          </cell>
          <cell r="DV95">
            <v>80635.530810810815</v>
          </cell>
          <cell r="DW95">
            <v>43016.14216216217</v>
          </cell>
          <cell r="DX95">
            <v>87230.792108108071</v>
          </cell>
          <cell r="DY95">
            <v>98987.832324324336</v>
          </cell>
          <cell r="DZ95">
            <v>91506.569405405389</v>
          </cell>
          <cell r="EA95">
            <v>77204.465189189155</v>
          </cell>
          <cell r="EB95">
            <v>43061.756648648647</v>
          </cell>
          <cell r="EC95">
            <v>129897.98281081088</v>
          </cell>
          <cell r="ED95">
            <v>49503.547459459478</v>
          </cell>
          <cell r="EE95">
            <v>45276.762378378371</v>
          </cell>
          <cell r="EF95">
            <v>67617.87405405406</v>
          </cell>
          <cell r="EG95">
            <v>58660.936108108152</v>
          </cell>
          <cell r="EH95">
            <v>57492.387027027034</v>
          </cell>
          <cell r="EI95">
            <v>62614.101405405432</v>
          </cell>
          <cell r="EJ95">
            <v>78328.460972972956</v>
          </cell>
          <cell r="EK95">
            <v>58635.794054054073</v>
          </cell>
          <cell r="EL95">
            <v>56835.445405405422</v>
          </cell>
          <cell r="EM95">
            <v>47521.437297297292</v>
          </cell>
          <cell r="EN95">
            <v>32557.480540540528</v>
          </cell>
          <cell r="EO95">
            <v>95373.440540540527</v>
          </cell>
          <cell r="EP95">
            <v>85652.78313513512</v>
          </cell>
          <cell r="EQ95">
            <v>77000.177189189184</v>
          </cell>
        </row>
        <row r="96">
          <cell r="V96" t="str">
            <v>Wk End Stock</v>
          </cell>
          <cell r="CB96">
            <v>242248.94564102573</v>
          </cell>
          <cell r="CD96">
            <v>241085.70235897441</v>
          </cell>
          <cell r="CE96">
            <v>213506.41876923089</v>
          </cell>
          <cell r="CF96">
            <v>202677.08133333331</v>
          </cell>
          <cell r="CG96">
            <v>238590.61487179494</v>
          </cell>
          <cell r="CH96">
            <v>220746.92451282052</v>
          </cell>
          <cell r="CI96">
            <v>251870.69622222232</v>
          </cell>
          <cell r="CJ96">
            <v>205343.84225641031</v>
          </cell>
          <cell r="CK96">
            <v>196735.64461538466</v>
          </cell>
          <cell r="CL96">
            <v>174250.06194871804</v>
          </cell>
          <cell r="CM96">
            <v>154541.70061538467</v>
          </cell>
          <cell r="CN96">
            <v>149034.61107692309</v>
          </cell>
          <cell r="CO96">
            <v>147869.92656410261</v>
          </cell>
          <cell r="CP96">
            <v>213171.08</v>
          </cell>
          <cell r="CQ96">
            <v>381076.58841025655</v>
          </cell>
          <cell r="CR96">
            <v>377949.68789743597</v>
          </cell>
          <cell r="CS96">
            <v>358092.75340540538</v>
          </cell>
          <cell r="CT96">
            <v>358092.75340540538</v>
          </cell>
          <cell r="CU96">
            <v>346965.98324324313</v>
          </cell>
          <cell r="CV96">
            <v>385802.65135135152</v>
          </cell>
          <cell r="CW96">
            <v>376151.3656216216</v>
          </cell>
          <cell r="CX96">
            <v>317014.36205405393</v>
          </cell>
          <cell r="CY96">
            <v>290024.79556756763</v>
          </cell>
          <cell r="CZ96">
            <v>296259.08670270263</v>
          </cell>
          <cell r="DA96">
            <v>275988.54951351351</v>
          </cell>
          <cell r="DB96">
            <v>297122.97459459456</v>
          </cell>
          <cell r="DC96">
            <v>250457.16627027027</v>
          </cell>
          <cell r="DD96">
            <v>233349.51989189189</v>
          </cell>
          <cell r="DE96">
            <v>221378.52</v>
          </cell>
          <cell r="DF96">
            <v>206464.40227027028</v>
          </cell>
          <cell r="DG96">
            <v>201426.78237837838</v>
          </cell>
          <cell r="DH96">
            <v>182242.77783783787</v>
          </cell>
          <cell r="DI96">
            <v>188809.06868468475</v>
          </cell>
          <cell r="DJ96">
            <v>199768.91610810818</v>
          </cell>
          <cell r="DK96">
            <v>186493.43016216223</v>
          </cell>
          <cell r="DL96">
            <v>169800.10356756757</v>
          </cell>
          <cell r="DM96">
            <v>183754.21848648653</v>
          </cell>
          <cell r="DN96">
            <v>203555.59308108105</v>
          </cell>
          <cell r="DO96">
            <v>187425.48421621622</v>
          </cell>
          <cell r="DP96">
            <v>167927.43081081082</v>
          </cell>
          <cell r="DQ96">
            <v>154818.25221621618</v>
          </cell>
          <cell r="DR96">
            <v>146849.46562162161</v>
          </cell>
          <cell r="DS96">
            <v>155951.3045405405</v>
          </cell>
          <cell r="DT96">
            <v>160234.60908108109</v>
          </cell>
          <cell r="DU96">
            <v>150272.84086486485</v>
          </cell>
          <cell r="DV96">
            <v>153588.28551351349</v>
          </cell>
          <cell r="DW96">
            <v>145826.17762162167</v>
          </cell>
          <cell r="DX96">
            <v>145360.48659459458</v>
          </cell>
          <cell r="DY96">
            <v>151506.81643243245</v>
          </cell>
          <cell r="DZ96">
            <v>111566.25524324321</v>
          </cell>
          <cell r="EA96">
            <v>181642.65513513517</v>
          </cell>
          <cell r="EB96">
            <v>191506.53264864863</v>
          </cell>
          <cell r="EC96">
            <v>86571.107999999964</v>
          </cell>
          <cell r="ED96">
            <v>141598.04551351353</v>
          </cell>
          <cell r="EE96">
            <v>149171.5284324325</v>
          </cell>
          <cell r="EF96">
            <v>140543.52335135129</v>
          </cell>
          <cell r="EG96">
            <v>138469.6249729729</v>
          </cell>
          <cell r="EH96">
            <v>153184.77113513503</v>
          </cell>
          <cell r="EI96">
            <v>147555.49870270267</v>
          </cell>
          <cell r="EJ96">
            <v>108254.89113513514</v>
          </cell>
          <cell r="EK96">
            <v>104590.05145945949</v>
          </cell>
          <cell r="EL96">
            <v>73061.950918918868</v>
          </cell>
          <cell r="EM96">
            <v>71875.850270270268</v>
          </cell>
          <cell r="EN96">
            <v>77446.834378378393</v>
          </cell>
          <cell r="EO96">
            <v>156519.01405405402</v>
          </cell>
          <cell r="EP96">
            <v>149390.34745945944</v>
          </cell>
          <cell r="EQ96">
            <v>158228.66227027026</v>
          </cell>
        </row>
        <row r="100">
          <cell r="U100" t="str">
            <v>Lipton Tea Bag</v>
          </cell>
          <cell r="V100" t="str">
            <v>Pri Sales</v>
          </cell>
          <cell r="CB100">
            <v>220441.8547235844</v>
          </cell>
          <cell r="CD100">
            <v>110572.84444713901</v>
          </cell>
          <cell r="CE100">
            <v>79594.641032679603</v>
          </cell>
          <cell r="CF100">
            <v>116000.28208663917</v>
          </cell>
          <cell r="CG100">
            <v>265854.266705847</v>
          </cell>
          <cell r="CH100">
            <v>181955.96582655766</v>
          </cell>
          <cell r="CI100">
            <v>224691.41732078762</v>
          </cell>
          <cell r="CJ100">
            <v>198966.73247952104</v>
          </cell>
          <cell r="CK100">
            <v>174436.4358938346</v>
          </cell>
          <cell r="CL100">
            <v>151750.51075000863</v>
          </cell>
          <cell r="CM100">
            <v>101280.84617040225</v>
          </cell>
          <cell r="CN100">
            <v>161646.88864555041</v>
          </cell>
          <cell r="CO100">
            <v>113187.52786221972</v>
          </cell>
          <cell r="CP100">
            <v>198147.17769785074</v>
          </cell>
          <cell r="CQ100">
            <v>208277.78267663834</v>
          </cell>
          <cell r="CR100">
            <v>162362.82056164701</v>
          </cell>
          <cell r="CS100">
            <v>89059.477496407417</v>
          </cell>
          <cell r="CT100">
            <v>89059.477496407417</v>
          </cell>
          <cell r="CU100">
            <v>26091.056244722142</v>
          </cell>
          <cell r="CV100">
            <v>59252.047437138368</v>
          </cell>
          <cell r="CW100">
            <v>37721.27027352382</v>
          </cell>
          <cell r="CX100">
            <v>64828.828841547329</v>
          </cell>
          <cell r="CY100">
            <v>135323.7242596467</v>
          </cell>
          <cell r="CZ100">
            <v>186277.08804881631</v>
          </cell>
          <cell r="DA100">
            <v>380868.82476809464</v>
          </cell>
          <cell r="DB100">
            <v>153024.95605630937</v>
          </cell>
          <cell r="DC100">
            <v>80652.114053191224</v>
          </cell>
          <cell r="DD100">
            <v>172247.16494556374</v>
          </cell>
          <cell r="DE100">
            <v>198981.95497536377</v>
          </cell>
          <cell r="DF100">
            <v>100942.27930915308</v>
          </cell>
          <cell r="DG100">
            <v>177892.16536128469</v>
          </cell>
          <cell r="DH100">
            <v>49003.185096461639</v>
          </cell>
          <cell r="DI100">
            <v>67847.79550037584</v>
          </cell>
          <cell r="DJ100">
            <v>80620.660079259847</v>
          </cell>
          <cell r="DK100">
            <v>57942.540552963292</v>
          </cell>
          <cell r="DL100">
            <v>57045.439525814116</v>
          </cell>
          <cell r="DM100">
            <v>114763.63922508968</v>
          </cell>
          <cell r="DN100">
            <v>197672.42343495885</v>
          </cell>
          <cell r="DO100">
            <v>32011.330141500152</v>
          </cell>
          <cell r="DP100">
            <v>37177.594599031276</v>
          </cell>
          <cell r="DQ100">
            <v>37796.819828693202</v>
          </cell>
          <cell r="DR100">
            <v>32462.513515583971</v>
          </cell>
          <cell r="DS100">
            <v>38473.672217964377</v>
          </cell>
          <cell r="DT100">
            <v>51284.988672665466</v>
          </cell>
          <cell r="DU100">
            <v>31078.481378242759</v>
          </cell>
          <cell r="DV100">
            <v>132030.91866502771</v>
          </cell>
          <cell r="DW100">
            <v>26864.459459459456</v>
          </cell>
          <cell r="DX100">
            <v>83260.918941989687</v>
          </cell>
          <cell r="DY100">
            <v>258795.97302857964</v>
          </cell>
          <cell r="DZ100">
            <v>153158.12238544566</v>
          </cell>
          <cell r="EA100">
            <v>280800.36150017817</v>
          </cell>
          <cell r="EB100">
            <v>95275.426839970882</v>
          </cell>
          <cell r="EC100">
            <v>90230.521176359616</v>
          </cell>
          <cell r="ED100">
            <v>166925.42077487195</v>
          </cell>
          <cell r="EE100">
            <v>163029.18905670359</v>
          </cell>
          <cell r="EF100">
            <v>194349.36719178836</v>
          </cell>
          <cell r="EG100">
            <v>304914.22508447431</v>
          </cell>
          <cell r="EH100">
            <v>522166.40737112798</v>
          </cell>
          <cell r="EI100">
            <v>234138.01039455185</v>
          </cell>
          <cell r="EJ100">
            <v>323742.87175910315</v>
          </cell>
          <cell r="EK100">
            <v>218035.45547716069</v>
          </cell>
          <cell r="EL100">
            <v>195597.45166964261</v>
          </cell>
          <cell r="EM100">
            <v>88173.044389722127</v>
          </cell>
          <cell r="EN100">
            <v>180714.82038222364</v>
          </cell>
          <cell r="EO100">
            <v>552322.95298163476</v>
          </cell>
          <cell r="EP100">
            <v>392149.80126713286</v>
          </cell>
          <cell r="EQ100">
            <v>463509.42841897387</v>
          </cell>
        </row>
        <row r="101">
          <cell r="V101" t="str">
            <v>Sec Sales</v>
          </cell>
          <cell r="CB101">
            <v>172109.17502762499</v>
          </cell>
          <cell r="CD101">
            <v>145299.7518301236</v>
          </cell>
          <cell r="CE101">
            <v>86840.077927536826</v>
          </cell>
          <cell r="CF101">
            <v>148125.58711550359</v>
          </cell>
          <cell r="CG101">
            <v>243613.08662773279</v>
          </cell>
          <cell r="CH101">
            <v>195400.19839903168</v>
          </cell>
          <cell r="CI101">
            <v>154898.18640618728</v>
          </cell>
          <cell r="CJ101">
            <v>217400.22041104242</v>
          </cell>
          <cell r="CK101">
            <v>162671.31583385353</v>
          </cell>
          <cell r="CL101">
            <v>148917.67219241007</v>
          </cell>
          <cell r="CM101">
            <v>154774.96134741115</v>
          </cell>
          <cell r="CN101">
            <v>171411.58965330254</v>
          </cell>
          <cell r="CO101">
            <v>156337.12231631909</v>
          </cell>
          <cell r="CP101">
            <v>136000.76609716951</v>
          </cell>
          <cell r="CQ101">
            <v>164159.68112172547</v>
          </cell>
          <cell r="CR101">
            <v>147273.49418158812</v>
          </cell>
          <cell r="CS101">
            <v>131106.0150626614</v>
          </cell>
          <cell r="CT101">
            <v>131106.0150626614</v>
          </cell>
          <cell r="CU101">
            <v>74682.329903082704</v>
          </cell>
          <cell r="CV101">
            <v>74144.380077391834</v>
          </cell>
          <cell r="CW101">
            <v>47144.21467403628</v>
          </cell>
          <cell r="CX101">
            <v>137764.13323363016</v>
          </cell>
          <cell r="CY101">
            <v>123159.90778534886</v>
          </cell>
          <cell r="CZ101">
            <v>122254.94593817111</v>
          </cell>
          <cell r="DA101">
            <v>307148.5271212777</v>
          </cell>
          <cell r="DB101">
            <v>112921.0832931684</v>
          </cell>
          <cell r="DC101">
            <v>147283.94893745481</v>
          </cell>
          <cell r="DD101">
            <v>206223.23569909183</v>
          </cell>
          <cell r="DE101">
            <v>166204.91284219536</v>
          </cell>
          <cell r="DF101">
            <v>168890.09952880794</v>
          </cell>
          <cell r="DG101">
            <v>152318.65351801147</v>
          </cell>
          <cell r="DH101">
            <v>84488.371213855688</v>
          </cell>
          <cell r="DI101">
            <v>75467.293627463529</v>
          </cell>
          <cell r="DJ101">
            <v>65681.088242538637</v>
          </cell>
          <cell r="DK101">
            <v>73405.34124531431</v>
          </cell>
          <cell r="DL101">
            <v>79162.187823827335</v>
          </cell>
          <cell r="DM101">
            <v>96005.823620200201</v>
          </cell>
          <cell r="DN101">
            <v>69965.702610396838</v>
          </cell>
          <cell r="DO101">
            <v>64865.370741549712</v>
          </cell>
          <cell r="DP101">
            <v>218374.84533371151</v>
          </cell>
          <cell r="DQ101">
            <v>73912.585039498648</v>
          </cell>
          <cell r="DR101">
            <v>58700.680476956768</v>
          </cell>
          <cell r="DS101">
            <v>65302.772438974447</v>
          </cell>
          <cell r="DT101">
            <v>32706.199455039136</v>
          </cell>
          <cell r="DU101">
            <v>84480.594371607614</v>
          </cell>
          <cell r="DV101">
            <v>216092.31579610187</v>
          </cell>
          <cell r="DW101">
            <v>59353.65952704056</v>
          </cell>
          <cell r="DX101">
            <v>127036.94072240192</v>
          </cell>
          <cell r="DY101">
            <v>120987.03958095417</v>
          </cell>
          <cell r="DZ101">
            <v>178097.58732643636</v>
          </cell>
          <cell r="EA101">
            <v>206528.61219702513</v>
          </cell>
          <cell r="EB101">
            <v>131158.08258085433</v>
          </cell>
          <cell r="EC101">
            <v>134686.56006625498</v>
          </cell>
          <cell r="ED101">
            <v>222678.11903480871</v>
          </cell>
          <cell r="EE101">
            <v>162539.14993683907</v>
          </cell>
          <cell r="EF101">
            <v>236320.45696403095</v>
          </cell>
          <cell r="EG101">
            <v>275607.00549208967</v>
          </cell>
          <cell r="EH101">
            <v>499540.42122563161</v>
          </cell>
          <cell r="EI101">
            <v>260181.42213286296</v>
          </cell>
          <cell r="EJ101">
            <v>259709.94378514163</v>
          </cell>
          <cell r="EK101">
            <v>217300.75586040222</v>
          </cell>
          <cell r="EL101">
            <v>190012.71472844065</v>
          </cell>
          <cell r="EM101">
            <v>115308.04874654794</v>
          </cell>
          <cell r="EN101">
            <v>183006.61664197448</v>
          </cell>
          <cell r="EO101">
            <v>453338.30709448288</v>
          </cell>
          <cell r="EP101">
            <v>325548.33646869753</v>
          </cell>
          <cell r="EQ101">
            <v>382457.24025637523</v>
          </cell>
        </row>
        <row r="102">
          <cell r="V102" t="str">
            <v>Wk End Stock</v>
          </cell>
          <cell r="CB102">
            <v>511011.14542309771</v>
          </cell>
          <cell r="CD102">
            <v>476284.01896318956</v>
          </cell>
          <cell r="CE102">
            <v>469039.52638457174</v>
          </cell>
          <cell r="CF102">
            <v>436914.4223984417</v>
          </cell>
          <cell r="CG102">
            <v>459155.74256202724</v>
          </cell>
          <cell r="CH102">
            <v>445711.40045109123</v>
          </cell>
          <cell r="CI102">
            <v>648293.85784817638</v>
          </cell>
          <cell r="CJ102">
            <v>465134.82973478158</v>
          </cell>
          <cell r="CK102">
            <v>476900.2939058739</v>
          </cell>
          <cell r="CL102">
            <v>479732.91040364339</v>
          </cell>
          <cell r="CM102">
            <v>426240.05848304584</v>
          </cell>
          <cell r="CN102">
            <v>416474.37664623314</v>
          </cell>
          <cell r="CO102">
            <v>374558.05693665904</v>
          </cell>
          <cell r="CP102">
            <v>435471.87750221789</v>
          </cell>
          <cell r="CQ102">
            <v>479589.46787764272</v>
          </cell>
          <cell r="CR102">
            <v>494679.16236881295</v>
          </cell>
          <cell r="CS102">
            <v>479372.8144711426</v>
          </cell>
          <cell r="CT102">
            <v>479372.8144711426</v>
          </cell>
          <cell r="CU102">
            <v>455152.28993022826</v>
          </cell>
          <cell r="CV102">
            <v>440260.74602871324</v>
          </cell>
          <cell r="CW102">
            <v>430838.06888946169</v>
          </cell>
          <cell r="CX102">
            <v>357902.59321810008</v>
          </cell>
          <cell r="CY102">
            <v>370065.27725095657</v>
          </cell>
          <cell r="CZ102">
            <v>434087.14466790733</v>
          </cell>
          <cell r="DA102">
            <v>507806.94103544496</v>
          </cell>
          <cell r="DB102">
            <v>547018.46926705411</v>
          </cell>
          <cell r="DC102">
            <v>478736.81967986654</v>
          </cell>
          <cell r="DD102">
            <v>450735.80425113178</v>
          </cell>
          <cell r="DE102">
            <v>483256.68512261967</v>
          </cell>
          <cell r="DF102">
            <v>415309.94928134308</v>
          </cell>
          <cell r="DG102">
            <v>442907.6480709812</v>
          </cell>
          <cell r="DH102">
            <v>399797.37591587467</v>
          </cell>
          <cell r="DI102">
            <v>400614.79609278089</v>
          </cell>
          <cell r="DJ102">
            <v>414718.10135592805</v>
          </cell>
          <cell r="DK102">
            <v>400092.91787040076</v>
          </cell>
          <cell r="DL102">
            <v>377976.44341923407</v>
          </cell>
          <cell r="DM102">
            <v>396734.17147457431</v>
          </cell>
          <cell r="DN102">
            <v>503754.62722651142</v>
          </cell>
          <cell r="DO102">
            <v>470005.49517533154</v>
          </cell>
          <cell r="DP102">
            <v>288808.21784605767</v>
          </cell>
          <cell r="DQ102">
            <v>411713.46147541795</v>
          </cell>
          <cell r="DR102">
            <v>385474.39957710769</v>
          </cell>
          <cell r="DS102">
            <v>358645.48986021918</v>
          </cell>
          <cell r="DT102">
            <v>377225.06988865609</v>
          </cell>
          <cell r="DU102">
            <v>317677.24783102062</v>
          </cell>
          <cell r="DV102">
            <v>233615.45362749079</v>
          </cell>
          <cell r="DW102">
            <v>278378.20853595831</v>
          </cell>
          <cell r="DX102">
            <v>289755.48227740359</v>
          </cell>
          <cell r="DY102">
            <v>340676.36764653848</v>
          </cell>
          <cell r="DZ102">
            <v>320362.81686387659</v>
          </cell>
          <cell r="EA102">
            <v>398300.76682525745</v>
          </cell>
          <cell r="EB102">
            <v>376572.70158001687</v>
          </cell>
          <cell r="EC102">
            <v>330444.38432253356</v>
          </cell>
          <cell r="ED102">
            <v>276614.43816169654</v>
          </cell>
          <cell r="EE102">
            <v>268849.8389031823</v>
          </cell>
          <cell r="EF102">
            <v>229259.65667207201</v>
          </cell>
          <cell r="EG102">
            <v>258814.20633679983</v>
          </cell>
          <cell r="EH102">
            <v>277884.61161685619</v>
          </cell>
          <cell r="EI102">
            <v>256450.20118070606</v>
          </cell>
          <cell r="EJ102">
            <v>316919.5061512168</v>
          </cell>
          <cell r="EK102">
            <v>317655.82399665186</v>
          </cell>
          <cell r="EL102">
            <v>294873.48989989492</v>
          </cell>
          <cell r="EM102">
            <v>273293.49219598429</v>
          </cell>
          <cell r="EN102">
            <v>293046.65890575602</v>
          </cell>
          <cell r="EO102">
            <v>392029.81080191716</v>
          </cell>
          <cell r="EP102">
            <v>458838.89423999249</v>
          </cell>
          <cell r="EQ102">
            <v>540253.63431734196</v>
          </cell>
        </row>
        <row r="103">
          <cell r="U103" t="str">
            <v>Lipton Tea Powder</v>
          </cell>
          <cell r="V103" t="str">
            <v>Pri Sales</v>
          </cell>
          <cell r="CB103">
            <v>109640</v>
          </cell>
          <cell r="CD103">
            <v>130079.68882051285</v>
          </cell>
          <cell r="CE103">
            <v>52153.851794871793</v>
          </cell>
          <cell r="CF103">
            <v>82336.41025641028</v>
          </cell>
          <cell r="CG103">
            <v>171527.87230769231</v>
          </cell>
          <cell r="CH103">
            <v>188095.28205128212</v>
          </cell>
          <cell r="CI103">
            <v>128244.56478688601</v>
          </cell>
          <cell r="CJ103">
            <v>141037.43589743588</v>
          </cell>
          <cell r="CK103">
            <v>85217.02564102567</v>
          </cell>
          <cell r="CL103">
            <v>121661.52646153845</v>
          </cell>
          <cell r="CM103">
            <v>110658.15384615386</v>
          </cell>
          <cell r="CN103">
            <v>148206.66666666657</v>
          </cell>
          <cell r="CO103">
            <v>70817.948717948719</v>
          </cell>
          <cell r="CP103">
            <v>216678.66666666657</v>
          </cell>
          <cell r="CQ103">
            <v>212544.76923076937</v>
          </cell>
          <cell r="CR103">
            <v>181283.69230769234</v>
          </cell>
          <cell r="CS103">
            <v>122645.83783783784</v>
          </cell>
          <cell r="CT103">
            <v>122645.83783783784</v>
          </cell>
          <cell r="CU103">
            <v>19609.837297297297</v>
          </cell>
          <cell r="CV103">
            <v>44743.567567567567</v>
          </cell>
          <cell r="CW103">
            <v>45438.16216216216</v>
          </cell>
          <cell r="CX103">
            <v>28061.08108108108</v>
          </cell>
          <cell r="CY103">
            <v>64111.945945945954</v>
          </cell>
          <cell r="CZ103">
            <v>154026.05405405405</v>
          </cell>
          <cell r="DA103">
            <v>243360.62162162163</v>
          </cell>
          <cell r="DB103">
            <v>126449.81956756755</v>
          </cell>
          <cell r="DC103">
            <v>83863.418270270267</v>
          </cell>
          <cell r="DD103">
            <v>161652.87405405412</v>
          </cell>
          <cell r="DE103">
            <v>244349.73708108111</v>
          </cell>
          <cell r="DF103">
            <v>128029.48551351356</v>
          </cell>
          <cell r="DG103">
            <v>194368.13199999998</v>
          </cell>
          <cell r="DH103">
            <v>85998.19935135133</v>
          </cell>
          <cell r="DI103">
            <v>58325.550702702705</v>
          </cell>
          <cell r="DJ103">
            <v>68444.682162162164</v>
          </cell>
          <cell r="DK103">
            <v>102726.19935135136</v>
          </cell>
          <cell r="DL103">
            <v>60600.419243243225</v>
          </cell>
          <cell r="DM103">
            <v>123370.29459459458</v>
          </cell>
          <cell r="DN103">
            <v>180391.17232432432</v>
          </cell>
          <cell r="DO103">
            <v>16079.4627027027</v>
          </cell>
          <cell r="DP103">
            <v>31705.489729729725</v>
          </cell>
          <cell r="DQ103">
            <v>20557.405405405407</v>
          </cell>
          <cell r="DR103">
            <v>26024.324324324323</v>
          </cell>
          <cell r="DS103">
            <v>66263.351351351346</v>
          </cell>
          <cell r="DT103">
            <v>105485.03924324324</v>
          </cell>
          <cell r="DU103">
            <v>34210.516756756748</v>
          </cell>
          <cell r="DV103">
            <v>206452.25140540538</v>
          </cell>
          <cell r="DW103">
            <v>14016.10443243243</v>
          </cell>
          <cell r="DX103">
            <v>131810.37837837837</v>
          </cell>
          <cell r="DY103">
            <v>231082.46216216218</v>
          </cell>
          <cell r="DZ103">
            <v>214106.54875675667</v>
          </cell>
          <cell r="EA103">
            <v>510434.90378378378</v>
          </cell>
          <cell r="EB103">
            <v>119272.37500000001</v>
          </cell>
          <cell r="EC103">
            <v>83852.226567567603</v>
          </cell>
          <cell r="ED103">
            <v>157776.51545945939</v>
          </cell>
          <cell r="EE103">
            <v>94601.348648648665</v>
          </cell>
          <cell r="EF103">
            <v>159606.32672972977</v>
          </cell>
          <cell r="EG103">
            <v>212719.71324324331</v>
          </cell>
          <cell r="EH103">
            <v>314107.91891891888</v>
          </cell>
          <cell r="EI103">
            <v>219113.21254054055</v>
          </cell>
          <cell r="EJ103">
            <v>209135.04097297281</v>
          </cell>
          <cell r="EK103">
            <v>212722.40981081079</v>
          </cell>
          <cell r="EL103">
            <v>249191.57762162155</v>
          </cell>
          <cell r="EM103">
            <v>173945.56621621616</v>
          </cell>
          <cell r="EN103">
            <v>99234.209405405403</v>
          </cell>
          <cell r="EO103">
            <v>346556.14702702675</v>
          </cell>
          <cell r="EP103">
            <v>232895.07740540538</v>
          </cell>
          <cell r="EQ103">
            <v>344443.26064864884</v>
          </cell>
        </row>
        <row r="104">
          <cell r="V104" t="str">
            <v>Sec Sales</v>
          </cell>
          <cell r="CB104">
            <v>115165.58697435897</v>
          </cell>
          <cell r="CD104">
            <v>102071.24830769238</v>
          </cell>
          <cell r="CE104">
            <v>60927.802358974339</v>
          </cell>
          <cell r="CF104">
            <v>92719.997025641002</v>
          </cell>
          <cell r="CG104">
            <v>172416.52225641027</v>
          </cell>
          <cell r="CH104">
            <v>160387.91435897432</v>
          </cell>
          <cell r="CI104">
            <v>141661.08703597254</v>
          </cell>
          <cell r="CJ104">
            <v>208300.5518974358</v>
          </cell>
          <cell r="CK104">
            <v>106962.8383589744</v>
          </cell>
          <cell r="CL104">
            <v>156037.13528205125</v>
          </cell>
          <cell r="CM104">
            <v>126761.56338461535</v>
          </cell>
          <cell r="CN104">
            <v>186519.75343589741</v>
          </cell>
          <cell r="CO104">
            <v>84374.847589743629</v>
          </cell>
          <cell r="CP104">
            <v>142674.98123076925</v>
          </cell>
          <cell r="CQ104">
            <v>193297.09148717939</v>
          </cell>
          <cell r="CR104">
            <v>147313.66184615387</v>
          </cell>
          <cell r="CS104">
            <v>129627.58248648643</v>
          </cell>
          <cell r="CT104">
            <v>129627.58248648643</v>
          </cell>
          <cell r="CU104">
            <v>74771.44118918915</v>
          </cell>
          <cell r="CV104">
            <v>62898.567351351339</v>
          </cell>
          <cell r="CW104">
            <v>60927.906594594635</v>
          </cell>
          <cell r="CX104">
            <v>115610.36616216216</v>
          </cell>
          <cell r="CY104">
            <v>52498.293405405399</v>
          </cell>
          <cell r="CZ104">
            <v>143018.39816216208</v>
          </cell>
          <cell r="DA104">
            <v>181569.7157837837</v>
          </cell>
          <cell r="DB104">
            <v>144728.74108108107</v>
          </cell>
          <cell r="DC104">
            <v>155386.87621621619</v>
          </cell>
          <cell r="DD104">
            <v>179998.61718918922</v>
          </cell>
          <cell r="DE104">
            <v>169015.67210810806</v>
          </cell>
          <cell r="DF104">
            <v>160123.88075675673</v>
          </cell>
          <cell r="DG104">
            <v>162411.3814054055</v>
          </cell>
          <cell r="DH104">
            <v>77113.790486486512</v>
          </cell>
          <cell r="DI104">
            <v>55921.797261261279</v>
          </cell>
          <cell r="DJ104">
            <v>73899.976756756761</v>
          </cell>
          <cell r="DK104">
            <v>95002.197189189232</v>
          </cell>
          <cell r="DL104">
            <v>23026.384324324335</v>
          </cell>
          <cell r="DM104">
            <v>70832.764756756733</v>
          </cell>
          <cell r="DN104">
            <v>38180.248864864865</v>
          </cell>
          <cell r="DO104">
            <v>60569.844972973005</v>
          </cell>
          <cell r="DP104">
            <v>280845.22443243256</v>
          </cell>
          <cell r="DQ104">
            <v>107664.36572972972</v>
          </cell>
          <cell r="DR104">
            <v>61167.563459459445</v>
          </cell>
          <cell r="DS104">
            <v>52142.959459459475</v>
          </cell>
          <cell r="DT104">
            <v>61700.723729729732</v>
          </cell>
          <cell r="DU104">
            <v>67984.463675675666</v>
          </cell>
          <cell r="DV104">
            <v>375437.48778378399</v>
          </cell>
          <cell r="DW104">
            <v>71287.181135135135</v>
          </cell>
          <cell r="DX104">
            <v>127230.64308108109</v>
          </cell>
          <cell r="DY104">
            <v>220164.53059459449</v>
          </cell>
          <cell r="DZ104">
            <v>208330.80262162155</v>
          </cell>
          <cell r="EA104">
            <v>337954.1998648647</v>
          </cell>
          <cell r="EB104">
            <v>122794.61172972976</v>
          </cell>
          <cell r="EC104">
            <v>132741.71472972972</v>
          </cell>
          <cell r="ED104">
            <v>225249.9867297296</v>
          </cell>
          <cell r="EE104">
            <v>151491.21464864872</v>
          </cell>
          <cell r="EF104">
            <v>225369.76208108116</v>
          </cell>
          <cell r="EG104">
            <v>220126.9817027027</v>
          </cell>
          <cell r="EH104">
            <v>282283.94418918923</v>
          </cell>
          <cell r="EI104">
            <v>294954.47229729721</v>
          </cell>
          <cell r="EJ104">
            <v>237524.20259459433</v>
          </cell>
          <cell r="EK104">
            <v>257386.27470270268</v>
          </cell>
          <cell r="EL104">
            <v>273294.15786486474</v>
          </cell>
          <cell r="EM104">
            <v>133107.78589189189</v>
          </cell>
          <cell r="EN104">
            <v>112119.42451351351</v>
          </cell>
          <cell r="EO104">
            <v>307402.59951351356</v>
          </cell>
          <cell r="EP104">
            <v>250804.97810810807</v>
          </cell>
          <cell r="EQ104">
            <v>282593.84670270275</v>
          </cell>
        </row>
        <row r="105">
          <cell r="V105" t="str">
            <v>Wk End Stock</v>
          </cell>
          <cell r="CB105">
            <v>448442.3702564101</v>
          </cell>
          <cell r="CD105">
            <v>476449.59989743587</v>
          </cell>
          <cell r="CE105">
            <v>467675.92748717975</v>
          </cell>
          <cell r="CF105">
            <v>457292.33251282055</v>
          </cell>
          <cell r="CG105">
            <v>456403.83158974373</v>
          </cell>
          <cell r="CH105">
            <v>484111.52482051274</v>
          </cell>
          <cell r="CI105">
            <v>463503.942439445</v>
          </cell>
          <cell r="CJ105">
            <v>440195.01210256439</v>
          </cell>
          <cell r="CK105">
            <v>418449.74215384625</v>
          </cell>
          <cell r="CL105">
            <v>384073.88338461536</v>
          </cell>
          <cell r="CM105">
            <v>367971.06235897442</v>
          </cell>
          <cell r="CN105">
            <v>329657.25302564108</v>
          </cell>
          <cell r="CO105">
            <v>316781.53753846168</v>
          </cell>
          <cell r="CP105">
            <v>390104.64574358979</v>
          </cell>
          <cell r="CQ105">
            <v>409351.8064615383</v>
          </cell>
          <cell r="CR105">
            <v>443321.8709743591</v>
          </cell>
          <cell r="CS105">
            <v>460303.5102702704</v>
          </cell>
          <cell r="CT105">
            <v>460303.5102702704</v>
          </cell>
          <cell r="CU105">
            <v>429425.63232432446</v>
          </cell>
          <cell r="CV105">
            <v>411270.45643243258</v>
          </cell>
          <cell r="CW105">
            <v>395780.53145945951</v>
          </cell>
          <cell r="CX105">
            <v>308231.68043243251</v>
          </cell>
          <cell r="CY105">
            <v>319845.81578378379</v>
          </cell>
          <cell r="CZ105">
            <v>330852.43383783789</v>
          </cell>
          <cell r="DA105">
            <v>392644.01221621624</v>
          </cell>
          <cell r="DB105">
            <v>372306.82745945954</v>
          </cell>
          <cell r="DC105">
            <v>313039.53675675683</v>
          </cell>
          <cell r="DD105">
            <v>298959.21081081085</v>
          </cell>
          <cell r="DE105">
            <v>374589.07664864865</v>
          </cell>
          <cell r="DF105">
            <v>342494.97945945954</v>
          </cell>
          <cell r="DG105">
            <v>379048.09989189164</v>
          </cell>
          <cell r="DH105">
            <v>385298.58529729716</v>
          </cell>
          <cell r="DI105">
            <v>390891.91200000001</v>
          </cell>
          <cell r="DJ105">
            <v>384323.14237837819</v>
          </cell>
          <cell r="DK105">
            <v>393159.4874594594</v>
          </cell>
          <cell r="DL105">
            <v>430733.08054054051</v>
          </cell>
          <cell r="DM105">
            <v>483270.94205405412</v>
          </cell>
          <cell r="DN105">
            <v>603251.33664864849</v>
          </cell>
          <cell r="DO105">
            <v>557748.32832432422</v>
          </cell>
          <cell r="DP105">
            <v>308607.52994594601</v>
          </cell>
          <cell r="DQ105">
            <v>466693.36108108098</v>
          </cell>
          <cell r="DR105">
            <v>431550.76529729733</v>
          </cell>
          <cell r="DS105">
            <v>445670.36</v>
          </cell>
          <cell r="DT105">
            <v>489455.52610810794</v>
          </cell>
          <cell r="DU105">
            <v>448299.82189189165</v>
          </cell>
          <cell r="DV105">
            <v>279315.37</v>
          </cell>
          <cell r="DW105">
            <v>369600.27448648633</v>
          </cell>
          <cell r="DX105">
            <v>433224.85891891859</v>
          </cell>
          <cell r="DY105">
            <v>517455.99456756812</v>
          </cell>
          <cell r="DZ105">
            <v>523231.22478378395</v>
          </cell>
          <cell r="EA105">
            <v>699683.43645946018</v>
          </cell>
          <cell r="EB105">
            <v>699773.74327027076</v>
          </cell>
          <cell r="EC105">
            <v>609238.34127027029</v>
          </cell>
          <cell r="ED105">
            <v>542146.39167567645</v>
          </cell>
          <cell r="EE105">
            <v>485555.34316216211</v>
          </cell>
          <cell r="EF105">
            <v>422635.43478378374</v>
          </cell>
          <cell r="EG105">
            <v>415530.16756756755</v>
          </cell>
          <cell r="EH105">
            <v>442718.16267567588</v>
          </cell>
          <cell r="EI105">
            <v>375140.76318918914</v>
          </cell>
          <cell r="EJ105">
            <v>342239.9339459461</v>
          </cell>
          <cell r="EK105">
            <v>297576.32467567583</v>
          </cell>
          <cell r="EL105">
            <v>269653.34694594616</v>
          </cell>
          <cell r="EM105">
            <v>313323.5437297296</v>
          </cell>
          <cell r="EN105">
            <v>302610.77824324335</v>
          </cell>
          <cell r="EO105">
            <v>341762.7249999998</v>
          </cell>
          <cell r="EP105">
            <v>350731.78429729724</v>
          </cell>
          <cell r="EQ105">
            <v>412582.79351351346</v>
          </cell>
        </row>
      </sheetData>
      <sheetData sheetId="8"/>
      <sheetData sheetId="9"/>
      <sheetData sheetId="1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Sheet3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visit report-new"/>
      <sheetName val="P3"/>
      <sheetName val="门店信息-新增-DT"/>
      <sheetName val="datasource"/>
      <sheetName val="门店汇总(DT)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retail census"/>
      <sheetName val="FC_Vol"/>
      <sheetName val="phasing"/>
      <sheetName val="W3"/>
      <sheetName val="TB"/>
      <sheetName val="Report_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5">
          <cell r="D5" t="str">
            <v>01LR13</v>
          </cell>
          <cell r="I5">
            <v>110.61</v>
          </cell>
        </row>
        <row r="6">
          <cell r="D6" t="str">
            <v>01LR13</v>
          </cell>
          <cell r="I6">
            <v>43.22</v>
          </cell>
        </row>
        <row r="7">
          <cell r="D7" t="str">
            <v>10LC10</v>
          </cell>
          <cell r="I7">
            <v>690.17</v>
          </cell>
        </row>
        <row r="8">
          <cell r="D8" t="str">
            <v>10LC10</v>
          </cell>
          <cell r="I8">
            <v>111.3</v>
          </cell>
        </row>
        <row r="9">
          <cell r="D9" t="str">
            <v>10LC10</v>
          </cell>
          <cell r="I9">
            <v>322.06</v>
          </cell>
        </row>
        <row r="10">
          <cell r="I10">
            <v>63.2</v>
          </cell>
        </row>
        <row r="11">
          <cell r="I11">
            <v>3179.8399999999997</v>
          </cell>
        </row>
        <row r="12">
          <cell r="I12">
            <v>1034.1500000000001</v>
          </cell>
        </row>
        <row r="13">
          <cell r="I13">
            <v>2363.4499999999998</v>
          </cell>
        </row>
        <row r="14">
          <cell r="I14">
            <v>2049.83</v>
          </cell>
        </row>
        <row r="15">
          <cell r="I15">
            <v>50.47</v>
          </cell>
        </row>
        <row r="16">
          <cell r="I16">
            <v>221.64</v>
          </cell>
        </row>
        <row r="17">
          <cell r="D17" t="str">
            <v>01SE-ALL01</v>
          </cell>
          <cell r="I17">
            <v>1267</v>
          </cell>
        </row>
        <row r="18">
          <cell r="I18">
            <v>32.4</v>
          </cell>
        </row>
        <row r="19">
          <cell r="I19">
            <v>204.94</v>
          </cell>
        </row>
        <row r="20">
          <cell r="D20" t="str">
            <v>11LT02</v>
          </cell>
          <cell r="I20">
            <v>1000</v>
          </cell>
        </row>
        <row r="21">
          <cell r="D21" t="str">
            <v>11LT02</v>
          </cell>
          <cell r="I21">
            <v>2000</v>
          </cell>
        </row>
        <row r="22">
          <cell r="D22" t="str">
            <v>11LT02</v>
          </cell>
          <cell r="I22">
            <v>1000</v>
          </cell>
        </row>
        <row r="23">
          <cell r="D23" t="str">
            <v>11LT02</v>
          </cell>
          <cell r="I23">
            <v>1000</v>
          </cell>
        </row>
        <row r="24">
          <cell r="D24" t="str">
            <v>11LT02</v>
          </cell>
          <cell r="I24">
            <v>1000</v>
          </cell>
        </row>
        <row r="25">
          <cell r="D25" t="str">
            <v>11LT02</v>
          </cell>
          <cell r="I25">
            <v>1000</v>
          </cell>
        </row>
        <row r="26">
          <cell r="D26" t="str">
            <v>11LT02</v>
          </cell>
          <cell r="I26">
            <v>1000</v>
          </cell>
        </row>
        <row r="27">
          <cell r="D27" t="str">
            <v>11LT03</v>
          </cell>
          <cell r="I27">
            <v>17900</v>
          </cell>
        </row>
        <row r="28">
          <cell r="D28" t="str">
            <v>12ALL01</v>
          </cell>
          <cell r="I28">
            <v>8000</v>
          </cell>
        </row>
        <row r="29">
          <cell r="D29" t="str">
            <v>12LC02</v>
          </cell>
          <cell r="I29">
            <v>109000</v>
          </cell>
        </row>
        <row r="30">
          <cell r="D30" t="str">
            <v>11LT04</v>
          </cell>
          <cell r="I30">
            <v>8476.09</v>
          </cell>
        </row>
        <row r="31">
          <cell r="D31" t="str">
            <v>10all03</v>
          </cell>
          <cell r="I31">
            <v>20000</v>
          </cell>
        </row>
        <row r="32">
          <cell r="D32" t="str">
            <v>07ALL01</v>
          </cell>
          <cell r="I32">
            <v>11370</v>
          </cell>
        </row>
        <row r="33">
          <cell r="D33" t="str">
            <v>07ALL03</v>
          </cell>
          <cell r="I33">
            <v>18482</v>
          </cell>
        </row>
        <row r="34">
          <cell r="D34" t="str">
            <v>LC1012</v>
          </cell>
          <cell r="I34">
            <v>6931.1100000000006</v>
          </cell>
        </row>
        <row r="35">
          <cell r="D35" t="str">
            <v>07ALL02</v>
          </cell>
          <cell r="I35">
            <v>6841.95</v>
          </cell>
        </row>
        <row r="36">
          <cell r="D36" t="str">
            <v>07ALL01</v>
          </cell>
          <cell r="I36">
            <v>3600</v>
          </cell>
        </row>
        <row r="37">
          <cell r="D37" t="str">
            <v>01LR13</v>
          </cell>
          <cell r="I37">
            <v>6000</v>
          </cell>
        </row>
        <row r="38">
          <cell r="D38" t="str">
            <v>09LT02</v>
          </cell>
          <cell r="I38">
            <v>55000</v>
          </cell>
        </row>
        <row r="39">
          <cell r="D39" t="str">
            <v>06ALL04</v>
          </cell>
          <cell r="I39">
            <v>12200</v>
          </cell>
        </row>
        <row r="40">
          <cell r="D40" t="str">
            <v>01SE-ALL01</v>
          </cell>
          <cell r="I40">
            <v>2500</v>
          </cell>
        </row>
        <row r="41">
          <cell r="D41" t="str">
            <v>01SE-ALL01</v>
          </cell>
          <cell r="I41">
            <v>1000</v>
          </cell>
        </row>
        <row r="42">
          <cell r="D42" t="str">
            <v>09ALL11</v>
          </cell>
          <cell r="I42">
            <v>4500</v>
          </cell>
        </row>
        <row r="43">
          <cell r="D43" t="str">
            <v>11LT02</v>
          </cell>
          <cell r="I43">
            <v>1000</v>
          </cell>
        </row>
        <row r="44">
          <cell r="I44">
            <v>4135</v>
          </cell>
        </row>
        <row r="45">
          <cell r="D45" t="str">
            <v>09ALL09</v>
          </cell>
          <cell r="I45">
            <v>2000</v>
          </cell>
        </row>
        <row r="46">
          <cell r="D46" t="str">
            <v>07ALL11</v>
          </cell>
          <cell r="I46">
            <v>1200</v>
          </cell>
        </row>
        <row r="47">
          <cell r="D47" t="str">
            <v>07ALL11</v>
          </cell>
          <cell r="I47">
            <v>1200</v>
          </cell>
        </row>
        <row r="48">
          <cell r="D48" t="str">
            <v>07ALL11</v>
          </cell>
          <cell r="I48">
            <v>1200</v>
          </cell>
        </row>
        <row r="49">
          <cell r="D49" t="str">
            <v>11all05</v>
          </cell>
          <cell r="I49">
            <v>3000</v>
          </cell>
        </row>
        <row r="50">
          <cell r="D50" t="str">
            <v>09all10</v>
          </cell>
          <cell r="I50">
            <v>50000</v>
          </cell>
        </row>
        <row r="51">
          <cell r="D51" t="str">
            <v>11ALL01</v>
          </cell>
          <cell r="I51">
            <v>1500</v>
          </cell>
        </row>
        <row r="52">
          <cell r="D52" t="str">
            <v>11ALL01</v>
          </cell>
          <cell r="I52">
            <v>1500</v>
          </cell>
        </row>
        <row r="53">
          <cell r="D53" t="str">
            <v>11ALL01</v>
          </cell>
          <cell r="I53">
            <v>1500</v>
          </cell>
        </row>
        <row r="54">
          <cell r="D54" t="str">
            <v>11ALL01</v>
          </cell>
          <cell r="I54">
            <v>1500</v>
          </cell>
        </row>
        <row r="55">
          <cell r="D55" t="str">
            <v>11ALL01</v>
          </cell>
          <cell r="I55">
            <v>1500</v>
          </cell>
        </row>
        <row r="56">
          <cell r="D56" t="str">
            <v>11ALL01</v>
          </cell>
          <cell r="I56">
            <v>1500</v>
          </cell>
        </row>
        <row r="57">
          <cell r="D57" t="str">
            <v>11ALL01</v>
          </cell>
          <cell r="I57">
            <v>1500</v>
          </cell>
        </row>
        <row r="58">
          <cell r="D58" t="str">
            <v>09ALL03</v>
          </cell>
          <cell r="I58">
            <v>16000</v>
          </cell>
        </row>
        <row r="59">
          <cell r="D59" t="str">
            <v>08LC05</v>
          </cell>
          <cell r="I59">
            <v>1500</v>
          </cell>
        </row>
        <row r="60">
          <cell r="D60" t="str">
            <v>12ALL01</v>
          </cell>
          <cell r="I60">
            <v>1500</v>
          </cell>
        </row>
        <row r="61">
          <cell r="D61" t="str">
            <v>12ALL01</v>
          </cell>
          <cell r="I61">
            <v>1500</v>
          </cell>
        </row>
        <row r="62">
          <cell r="D62" t="str">
            <v>12ALL01</v>
          </cell>
          <cell r="I62">
            <v>1500</v>
          </cell>
        </row>
        <row r="63">
          <cell r="D63" t="str">
            <v>12ALL01</v>
          </cell>
          <cell r="I63">
            <v>1500</v>
          </cell>
        </row>
        <row r="64">
          <cell r="D64" t="str">
            <v>12ALL01</v>
          </cell>
          <cell r="I64">
            <v>1500</v>
          </cell>
        </row>
        <row r="65">
          <cell r="D65" t="str">
            <v>12ALL01</v>
          </cell>
          <cell r="I65">
            <v>1500</v>
          </cell>
        </row>
        <row r="66">
          <cell r="D66" t="str">
            <v>12ALL01</v>
          </cell>
          <cell r="I66">
            <v>1500</v>
          </cell>
        </row>
        <row r="67">
          <cell r="D67" t="str">
            <v>09ALL03</v>
          </cell>
          <cell r="I67">
            <v>1500</v>
          </cell>
        </row>
        <row r="68">
          <cell r="D68" t="str">
            <v>09ALL03</v>
          </cell>
          <cell r="I68">
            <v>6000</v>
          </cell>
        </row>
        <row r="69">
          <cell r="D69" t="str">
            <v>12ALL01</v>
          </cell>
          <cell r="I69">
            <v>1500</v>
          </cell>
        </row>
        <row r="70">
          <cell r="D70" t="str">
            <v>12ALL01</v>
          </cell>
          <cell r="I70">
            <v>1500</v>
          </cell>
        </row>
        <row r="71">
          <cell r="D71" t="str">
            <v>12ALL01</v>
          </cell>
          <cell r="I71">
            <v>1500</v>
          </cell>
        </row>
        <row r="72">
          <cell r="D72" t="str">
            <v>12ALL01</v>
          </cell>
          <cell r="I72">
            <v>1500</v>
          </cell>
        </row>
        <row r="73">
          <cell r="D73" t="str">
            <v>12ALL01</v>
          </cell>
          <cell r="I73">
            <v>1500</v>
          </cell>
        </row>
        <row r="74">
          <cell r="D74" t="str">
            <v>12ALL01</v>
          </cell>
          <cell r="I74">
            <v>1500</v>
          </cell>
        </row>
        <row r="75">
          <cell r="I75">
            <v>1587</v>
          </cell>
        </row>
        <row r="76">
          <cell r="D76" t="str">
            <v>01SE-ALL01</v>
          </cell>
          <cell r="I76">
            <v>1000</v>
          </cell>
        </row>
        <row r="77">
          <cell r="D77" t="str">
            <v>09ALL02</v>
          </cell>
          <cell r="I77">
            <v>6000</v>
          </cell>
        </row>
        <row r="78">
          <cell r="D78" t="str">
            <v>11LT03</v>
          </cell>
          <cell r="I78">
            <v>8000</v>
          </cell>
        </row>
        <row r="79">
          <cell r="I79">
            <v>4000</v>
          </cell>
        </row>
        <row r="80">
          <cell r="D80" t="str">
            <v>10LT02</v>
          </cell>
          <cell r="I80">
            <v>7000</v>
          </cell>
        </row>
        <row r="81">
          <cell r="D81" t="str">
            <v>12ALL01</v>
          </cell>
          <cell r="I81">
            <v>7428</v>
          </cell>
        </row>
        <row r="82">
          <cell r="I82">
            <v>42735.040000000001</v>
          </cell>
        </row>
        <row r="83">
          <cell r="D83" t="str">
            <v>LC1012</v>
          </cell>
          <cell r="I83">
            <v>3000</v>
          </cell>
        </row>
        <row r="84">
          <cell r="D84" t="str">
            <v>01LR13</v>
          </cell>
          <cell r="I84">
            <v>5500</v>
          </cell>
        </row>
        <row r="85">
          <cell r="D85" t="str">
            <v>09ALL09</v>
          </cell>
          <cell r="I85">
            <v>1000</v>
          </cell>
        </row>
        <row r="86">
          <cell r="D86" t="str">
            <v>07ALL11</v>
          </cell>
          <cell r="I86">
            <v>3525</v>
          </cell>
        </row>
        <row r="87">
          <cell r="D87" t="str">
            <v>01SU01</v>
          </cell>
          <cell r="I87">
            <v>3111.49</v>
          </cell>
        </row>
        <row r="88">
          <cell r="I88">
            <v>11.6</v>
          </cell>
        </row>
        <row r="89">
          <cell r="D89" t="str">
            <v>02R-BU01</v>
          </cell>
          <cell r="I89">
            <v>112945.2</v>
          </cell>
        </row>
        <row r="90">
          <cell r="D90" t="str">
            <v>11LT04</v>
          </cell>
          <cell r="I90">
            <v>9200</v>
          </cell>
        </row>
        <row r="91">
          <cell r="I91">
            <v>274375.33999999997</v>
          </cell>
        </row>
        <row r="92">
          <cell r="I92">
            <v>300</v>
          </cell>
        </row>
        <row r="93">
          <cell r="D93" t="str">
            <v>01R-SU01</v>
          </cell>
          <cell r="I93">
            <v>223.8</v>
          </cell>
        </row>
        <row r="94">
          <cell r="I94">
            <v>1123</v>
          </cell>
        </row>
        <row r="95">
          <cell r="D95" t="str">
            <v>11LT04</v>
          </cell>
          <cell r="I95">
            <v>10080</v>
          </cell>
        </row>
        <row r="96">
          <cell r="I96">
            <v>1480</v>
          </cell>
        </row>
        <row r="97">
          <cell r="I97">
            <v>37144.200000000004</v>
          </cell>
        </row>
        <row r="98">
          <cell r="I98">
            <v>41411.599999999999</v>
          </cell>
        </row>
        <row r="99">
          <cell r="D99" t="str">
            <v>01R-ALL01</v>
          </cell>
          <cell r="I99">
            <v>12000</v>
          </cell>
        </row>
        <row r="100">
          <cell r="I100">
            <v>80000</v>
          </cell>
        </row>
        <row r="101">
          <cell r="I101">
            <v>32191.9</v>
          </cell>
        </row>
        <row r="102">
          <cell r="D102" t="str">
            <v>02R-BU01</v>
          </cell>
          <cell r="I102">
            <v>56819</v>
          </cell>
        </row>
        <row r="103">
          <cell r="D103" t="str">
            <v>07ALL11</v>
          </cell>
          <cell r="I103">
            <v>900</v>
          </cell>
        </row>
        <row r="104">
          <cell r="D104" t="str">
            <v>09ALL09</v>
          </cell>
          <cell r="I104">
            <v>600</v>
          </cell>
        </row>
        <row r="105">
          <cell r="I105">
            <v>17502</v>
          </cell>
        </row>
        <row r="106">
          <cell r="I106">
            <v>25626.7</v>
          </cell>
        </row>
        <row r="107">
          <cell r="I107">
            <v>80</v>
          </cell>
        </row>
        <row r="108">
          <cell r="D108" t="str">
            <v>12LC02</v>
          </cell>
          <cell r="I108">
            <v>1500</v>
          </cell>
        </row>
        <row r="110">
          <cell r="D110" t="str">
            <v>11LT03</v>
          </cell>
          <cell r="I110">
            <v>4000</v>
          </cell>
        </row>
        <row r="111">
          <cell r="D111" t="str">
            <v>01SE-ALL01</v>
          </cell>
          <cell r="I111">
            <v>3900</v>
          </cell>
        </row>
        <row r="112">
          <cell r="D112" t="str">
            <v>11LT03</v>
          </cell>
          <cell r="I112">
            <v>3000</v>
          </cell>
        </row>
        <row r="113">
          <cell r="D113" t="str">
            <v>12LC02</v>
          </cell>
          <cell r="I113">
            <v>4640</v>
          </cell>
        </row>
        <row r="114">
          <cell r="D114" t="str">
            <v>09LT02</v>
          </cell>
          <cell r="I114">
            <v>5000</v>
          </cell>
        </row>
        <row r="115">
          <cell r="D115" t="str">
            <v>06ALL08</v>
          </cell>
          <cell r="I115">
            <v>50000</v>
          </cell>
        </row>
        <row r="116">
          <cell r="D116" t="str">
            <v>01SE-ALL01</v>
          </cell>
          <cell r="I116">
            <v>1000</v>
          </cell>
        </row>
        <row r="117">
          <cell r="D117" t="str">
            <v>01SE-ALL01</v>
          </cell>
          <cell r="I117">
            <v>1000</v>
          </cell>
        </row>
        <row r="118">
          <cell r="D118" t="str">
            <v>12ALL01</v>
          </cell>
          <cell r="I118">
            <v>10000</v>
          </cell>
        </row>
        <row r="119">
          <cell r="D119" t="str">
            <v>01SE-ALL01</v>
          </cell>
          <cell r="I119">
            <v>4000</v>
          </cell>
        </row>
        <row r="120">
          <cell r="D120" t="str">
            <v>01SE-ALL01</v>
          </cell>
          <cell r="I120">
            <v>1000</v>
          </cell>
        </row>
        <row r="121">
          <cell r="D121" t="str">
            <v>11LT03</v>
          </cell>
          <cell r="I121">
            <v>8000</v>
          </cell>
        </row>
        <row r="122">
          <cell r="D122" t="str">
            <v>11LT03</v>
          </cell>
          <cell r="I122">
            <v>1500</v>
          </cell>
        </row>
        <row r="123">
          <cell r="D123" t="str">
            <v>11LT03</v>
          </cell>
          <cell r="I123">
            <v>11000</v>
          </cell>
        </row>
        <row r="124">
          <cell r="D124" t="str">
            <v>11LT03</v>
          </cell>
          <cell r="I124">
            <v>6000</v>
          </cell>
        </row>
        <row r="125">
          <cell r="D125" t="str">
            <v>11LT03</v>
          </cell>
          <cell r="I125">
            <v>600</v>
          </cell>
        </row>
        <row r="126">
          <cell r="D126" t="str">
            <v>01SE-ALL01</v>
          </cell>
          <cell r="I126">
            <v>28300</v>
          </cell>
        </row>
        <row r="127">
          <cell r="D127" t="str">
            <v>01SE-ALL01</v>
          </cell>
          <cell r="I127">
            <v>7288</v>
          </cell>
        </row>
        <row r="128">
          <cell r="D128" t="str">
            <v>01SE-ALL01</v>
          </cell>
          <cell r="I128">
            <v>1800</v>
          </cell>
        </row>
        <row r="129">
          <cell r="D129" t="str">
            <v>01SE-ALL01</v>
          </cell>
          <cell r="I129">
            <v>2500</v>
          </cell>
        </row>
        <row r="130">
          <cell r="D130" t="str">
            <v>01SE-ALL01</v>
          </cell>
          <cell r="I130">
            <v>20500</v>
          </cell>
        </row>
        <row r="131">
          <cell r="D131" t="str">
            <v>01SE-ALL01</v>
          </cell>
          <cell r="I131">
            <v>400</v>
          </cell>
        </row>
        <row r="132">
          <cell r="D132" t="str">
            <v>01SE-ALL01</v>
          </cell>
          <cell r="I132">
            <v>15100</v>
          </cell>
        </row>
        <row r="133">
          <cell r="D133" t="str">
            <v>11LT03</v>
          </cell>
          <cell r="I133">
            <v>1000</v>
          </cell>
        </row>
        <row r="134">
          <cell r="D134" t="str">
            <v>01SE-ALL01</v>
          </cell>
          <cell r="I134">
            <v>14576</v>
          </cell>
        </row>
        <row r="135">
          <cell r="D135" t="str">
            <v>01SE-ALL01</v>
          </cell>
          <cell r="I135">
            <v>4200</v>
          </cell>
        </row>
        <row r="136">
          <cell r="D136" t="str">
            <v>11LT03</v>
          </cell>
          <cell r="I136">
            <v>1000</v>
          </cell>
        </row>
        <row r="137">
          <cell r="D137" t="str">
            <v>01SE-ALL01</v>
          </cell>
          <cell r="I137">
            <v>14576</v>
          </cell>
        </row>
        <row r="138">
          <cell r="D138" t="str">
            <v>01SE-ALL01</v>
          </cell>
          <cell r="I138">
            <v>16286</v>
          </cell>
        </row>
        <row r="139">
          <cell r="D139" t="str">
            <v>01SE-ALL01</v>
          </cell>
          <cell r="I139">
            <v>800</v>
          </cell>
        </row>
        <row r="140">
          <cell r="I140">
            <v>12800</v>
          </cell>
        </row>
        <row r="141">
          <cell r="D141" t="str">
            <v>01R-SU01</v>
          </cell>
          <cell r="I141">
            <v>266</v>
          </cell>
        </row>
        <row r="142">
          <cell r="D142" t="str">
            <v>01R-SU01</v>
          </cell>
          <cell r="I142">
            <v>800.74</v>
          </cell>
        </row>
        <row r="143">
          <cell r="D143" t="str">
            <v>08LT02</v>
          </cell>
          <cell r="I143">
            <v>15048</v>
          </cell>
        </row>
        <row r="144">
          <cell r="I144">
            <v>72295</v>
          </cell>
        </row>
        <row r="145">
          <cell r="I145">
            <v>888.5</v>
          </cell>
        </row>
        <row r="146">
          <cell r="I146">
            <v>8771.9</v>
          </cell>
        </row>
        <row r="147">
          <cell r="I147">
            <v>37000</v>
          </cell>
        </row>
        <row r="148">
          <cell r="I148">
            <v>237.4</v>
          </cell>
        </row>
        <row r="149">
          <cell r="D149" t="str">
            <v>12LC02</v>
          </cell>
          <cell r="I149">
            <v>2335.16</v>
          </cell>
        </row>
        <row r="150">
          <cell r="D150" t="str">
            <v>12LT02</v>
          </cell>
          <cell r="I150">
            <v>1856.48</v>
          </cell>
        </row>
        <row r="151">
          <cell r="D151" t="str">
            <v>07ALL01</v>
          </cell>
          <cell r="I151">
            <v>900</v>
          </cell>
        </row>
        <row r="152">
          <cell r="D152" t="str">
            <v>07ALL01</v>
          </cell>
          <cell r="I152">
            <v>1800</v>
          </cell>
        </row>
        <row r="153">
          <cell r="D153" t="str">
            <v>07ALL01</v>
          </cell>
          <cell r="I153">
            <v>1800</v>
          </cell>
        </row>
        <row r="154">
          <cell r="D154" t="str">
            <v>07ALL01</v>
          </cell>
          <cell r="I154">
            <v>900</v>
          </cell>
        </row>
        <row r="155">
          <cell r="D155" t="str">
            <v>07ALL01</v>
          </cell>
          <cell r="I155">
            <v>1800</v>
          </cell>
        </row>
        <row r="156">
          <cell r="D156" t="str">
            <v>07ALL01</v>
          </cell>
          <cell r="I156">
            <v>1800</v>
          </cell>
        </row>
        <row r="157">
          <cell r="D157" t="str">
            <v>01LR03</v>
          </cell>
          <cell r="I157">
            <v>17190</v>
          </cell>
        </row>
        <row r="158">
          <cell r="D158" t="str">
            <v>07ALL01</v>
          </cell>
          <cell r="I158">
            <v>83820.94</v>
          </cell>
        </row>
        <row r="159">
          <cell r="D159" t="str">
            <v>10LT04</v>
          </cell>
          <cell r="I159">
            <v>4000</v>
          </cell>
        </row>
        <row r="160">
          <cell r="D160" t="str">
            <v>07ALL01</v>
          </cell>
          <cell r="I160">
            <v>96000</v>
          </cell>
        </row>
        <row r="161">
          <cell r="D161" t="str">
            <v>01SE-ALL01</v>
          </cell>
          <cell r="I161">
            <v>1000</v>
          </cell>
        </row>
        <row r="162">
          <cell r="D162" t="str">
            <v>01SE-ALL01</v>
          </cell>
          <cell r="I162">
            <v>3000</v>
          </cell>
        </row>
        <row r="163">
          <cell r="D163" t="str">
            <v>01SE-ALL01</v>
          </cell>
          <cell r="I163">
            <v>2000</v>
          </cell>
        </row>
        <row r="164">
          <cell r="D164" t="str">
            <v>01R-TE01</v>
          </cell>
          <cell r="I164">
            <v>4000</v>
          </cell>
        </row>
        <row r="165">
          <cell r="D165" t="str">
            <v>02R-ALL01</v>
          </cell>
          <cell r="I165">
            <v>227795</v>
          </cell>
        </row>
        <row r="166">
          <cell r="D166" t="str">
            <v>11LT04</v>
          </cell>
          <cell r="I166">
            <v>700</v>
          </cell>
        </row>
        <row r="167">
          <cell r="D167" t="str">
            <v>11LT04</v>
          </cell>
          <cell r="I167">
            <v>700</v>
          </cell>
        </row>
        <row r="168">
          <cell r="D168" t="str">
            <v>11LT04</v>
          </cell>
          <cell r="I168">
            <v>700</v>
          </cell>
        </row>
        <row r="169">
          <cell r="D169" t="str">
            <v>11LT04</v>
          </cell>
          <cell r="I169">
            <v>700</v>
          </cell>
        </row>
        <row r="170">
          <cell r="D170" t="str">
            <v>02R-BU01</v>
          </cell>
          <cell r="I170">
            <v>186184.5</v>
          </cell>
        </row>
        <row r="171">
          <cell r="I171">
            <v>333</v>
          </cell>
        </row>
        <row r="172">
          <cell r="D172" t="str">
            <v>01R-SA01</v>
          </cell>
          <cell r="I172">
            <v>47050</v>
          </cell>
        </row>
        <row r="173">
          <cell r="D173" t="str">
            <v>01R-SA01</v>
          </cell>
          <cell r="I173">
            <v>3000</v>
          </cell>
        </row>
        <row r="174">
          <cell r="D174" t="str">
            <v>07ALL01</v>
          </cell>
          <cell r="I174">
            <v>1800</v>
          </cell>
        </row>
        <row r="175">
          <cell r="D175" t="str">
            <v>07ALL01</v>
          </cell>
          <cell r="I175">
            <v>3000</v>
          </cell>
        </row>
        <row r="176">
          <cell r="D176" t="str">
            <v>07ALL02</v>
          </cell>
          <cell r="I176">
            <v>4306</v>
          </cell>
        </row>
        <row r="177">
          <cell r="D177" t="str">
            <v>06ALL08</v>
          </cell>
          <cell r="I177">
            <v>1500</v>
          </cell>
        </row>
        <row r="178">
          <cell r="D178" t="str">
            <v>06ALL08</v>
          </cell>
          <cell r="I178">
            <v>1500</v>
          </cell>
        </row>
        <row r="179">
          <cell r="D179" t="str">
            <v>01SE-ALL01</v>
          </cell>
          <cell r="I179">
            <v>2000</v>
          </cell>
        </row>
        <row r="180">
          <cell r="D180" t="str">
            <v>01SE-ALL01</v>
          </cell>
          <cell r="I180">
            <v>1500</v>
          </cell>
        </row>
        <row r="181">
          <cell r="D181" t="str">
            <v>01SE-ALL01</v>
          </cell>
          <cell r="I181">
            <v>1000</v>
          </cell>
        </row>
        <row r="182">
          <cell r="D182" t="str">
            <v>01R-BU05</v>
          </cell>
          <cell r="I182">
            <v>27000</v>
          </cell>
        </row>
        <row r="183">
          <cell r="D183" t="str">
            <v>12KN07</v>
          </cell>
          <cell r="I183">
            <v>48750</v>
          </cell>
        </row>
        <row r="184">
          <cell r="I184">
            <v>0</v>
          </cell>
        </row>
        <row r="185">
          <cell r="D185" t="str">
            <v>01SE-ALL01</v>
          </cell>
          <cell r="I185">
            <v>8000</v>
          </cell>
        </row>
        <row r="186">
          <cell r="D186" t="str">
            <v>06KN11</v>
          </cell>
          <cell r="I186">
            <v>2400</v>
          </cell>
        </row>
        <row r="187">
          <cell r="D187" t="str">
            <v>06KN11</v>
          </cell>
          <cell r="I187">
            <v>2400</v>
          </cell>
        </row>
        <row r="188">
          <cell r="D188" t="str">
            <v>08LC26</v>
          </cell>
          <cell r="I188">
            <v>2400</v>
          </cell>
        </row>
        <row r="189">
          <cell r="D189" t="str">
            <v>10SK02</v>
          </cell>
          <cell r="I189">
            <v>2400</v>
          </cell>
        </row>
        <row r="190">
          <cell r="D190" t="str">
            <v>04LT16</v>
          </cell>
          <cell r="I190">
            <v>2400</v>
          </cell>
        </row>
        <row r="191">
          <cell r="D191" t="str">
            <v>06LR01</v>
          </cell>
          <cell r="I191">
            <v>2400</v>
          </cell>
        </row>
        <row r="192">
          <cell r="D192" t="str">
            <v>07LC01</v>
          </cell>
          <cell r="I192">
            <v>6000</v>
          </cell>
        </row>
        <row r="193">
          <cell r="D193" t="str">
            <v>11LT03</v>
          </cell>
          <cell r="I193">
            <v>2000</v>
          </cell>
        </row>
        <row r="194">
          <cell r="I194">
            <v>3000</v>
          </cell>
        </row>
        <row r="195">
          <cell r="D195" t="str">
            <v>01R-SU01</v>
          </cell>
          <cell r="I195">
            <v>1557.6</v>
          </cell>
        </row>
        <row r="196">
          <cell r="D196" t="str">
            <v>08LT02</v>
          </cell>
          <cell r="I196">
            <v>379.4</v>
          </cell>
        </row>
        <row r="197">
          <cell r="I197">
            <v>33.25</v>
          </cell>
        </row>
        <row r="198">
          <cell r="I198">
            <v>40.72</v>
          </cell>
        </row>
        <row r="199">
          <cell r="I199">
            <v>19.54</v>
          </cell>
        </row>
        <row r="200">
          <cell r="I200">
            <v>4989.8100000000004</v>
          </cell>
        </row>
        <row r="201">
          <cell r="D201" t="str">
            <v>01R-ALL04</v>
          </cell>
          <cell r="I201">
            <v>44380</v>
          </cell>
        </row>
        <row r="202">
          <cell r="D202" t="str">
            <v>01R-BU07</v>
          </cell>
          <cell r="I202">
            <v>136299.14000000001</v>
          </cell>
        </row>
        <row r="203">
          <cell r="D203" t="str">
            <v>01R-BU01</v>
          </cell>
          <cell r="I203">
            <v>357242</v>
          </cell>
        </row>
        <row r="204">
          <cell r="D204" t="str">
            <v>01R-ALL03</v>
          </cell>
          <cell r="I204">
            <v>5000</v>
          </cell>
        </row>
        <row r="205">
          <cell r="D205" t="str">
            <v>07ALL04</v>
          </cell>
          <cell r="I205">
            <v>40000</v>
          </cell>
        </row>
        <row r="206">
          <cell r="D206" t="str">
            <v>06ALL04</v>
          </cell>
          <cell r="I206">
            <v>8000</v>
          </cell>
        </row>
        <row r="207">
          <cell r="D207" t="str">
            <v>06ALL04</v>
          </cell>
          <cell r="I207">
            <v>4000</v>
          </cell>
        </row>
        <row r="208">
          <cell r="D208" t="str">
            <v>06ALL08</v>
          </cell>
          <cell r="I208">
            <v>1000</v>
          </cell>
        </row>
        <row r="209">
          <cell r="D209" t="str">
            <v>02R-ALL01</v>
          </cell>
          <cell r="I209">
            <v>3600</v>
          </cell>
        </row>
        <row r="210">
          <cell r="D210" t="str">
            <v>01R-SU01</v>
          </cell>
          <cell r="I210">
            <v>7969.7699999999995</v>
          </cell>
        </row>
        <row r="211">
          <cell r="D211" t="str">
            <v>11LT04</v>
          </cell>
          <cell r="I211">
            <v>5191.6499999999996</v>
          </cell>
        </row>
        <row r="212">
          <cell r="D212" t="str">
            <v>01R-BU05</v>
          </cell>
          <cell r="I212">
            <v>27000</v>
          </cell>
        </row>
        <row r="213">
          <cell r="D213" t="str">
            <v>02R-SK03</v>
          </cell>
          <cell r="I213">
            <v>3028.8</v>
          </cell>
        </row>
        <row r="214">
          <cell r="D214" t="str">
            <v>01SE-ALL01</v>
          </cell>
          <cell r="I214">
            <v>3000</v>
          </cell>
        </row>
        <row r="215">
          <cell r="D215" t="str">
            <v>01SE-ALL01</v>
          </cell>
          <cell r="I215">
            <v>2000</v>
          </cell>
        </row>
        <row r="216">
          <cell r="D216" t="str">
            <v>01SE-ALL01</v>
          </cell>
          <cell r="I216">
            <v>1500</v>
          </cell>
        </row>
        <row r="217">
          <cell r="D217" t="str">
            <v>01SE-ALL01</v>
          </cell>
          <cell r="I217">
            <v>6500</v>
          </cell>
        </row>
        <row r="218">
          <cell r="D218" t="str">
            <v>01SE-ALL01</v>
          </cell>
          <cell r="I218">
            <v>800</v>
          </cell>
        </row>
        <row r="219">
          <cell r="D219" t="str">
            <v>01SE-ALL01</v>
          </cell>
          <cell r="I219">
            <v>3000</v>
          </cell>
        </row>
        <row r="220">
          <cell r="D220" t="str">
            <v>01SE-ALL01</v>
          </cell>
          <cell r="I220">
            <v>3000</v>
          </cell>
        </row>
        <row r="221">
          <cell r="D221" t="str">
            <v>01SE-ALL01</v>
          </cell>
          <cell r="I221">
            <v>1500</v>
          </cell>
        </row>
        <row r="222">
          <cell r="D222" t="str">
            <v>01SE-ALL01</v>
          </cell>
          <cell r="I222">
            <v>3600</v>
          </cell>
        </row>
        <row r="223">
          <cell r="D223" t="str">
            <v>01SE-ALL01</v>
          </cell>
          <cell r="I223">
            <v>1500</v>
          </cell>
        </row>
        <row r="224">
          <cell r="D224" t="str">
            <v>01SE-ALL01</v>
          </cell>
          <cell r="I224">
            <v>1200</v>
          </cell>
        </row>
        <row r="225">
          <cell r="D225" t="str">
            <v>01SE-ALL01</v>
          </cell>
          <cell r="I225">
            <v>6000</v>
          </cell>
        </row>
        <row r="226">
          <cell r="D226" t="str">
            <v>01SE-ALL01</v>
          </cell>
          <cell r="I226">
            <v>3600</v>
          </cell>
        </row>
        <row r="227">
          <cell r="D227" t="str">
            <v>01SE-ALL01</v>
          </cell>
          <cell r="I227">
            <v>1500</v>
          </cell>
        </row>
        <row r="228">
          <cell r="D228" t="str">
            <v>01SE-ALL01</v>
          </cell>
          <cell r="I228">
            <v>10000</v>
          </cell>
        </row>
        <row r="229">
          <cell r="D229" t="str">
            <v>01SE-ALL01</v>
          </cell>
          <cell r="I229">
            <v>1800</v>
          </cell>
        </row>
        <row r="230">
          <cell r="D230" t="str">
            <v>01SE-ALL01</v>
          </cell>
          <cell r="I230">
            <v>21440</v>
          </cell>
        </row>
        <row r="231">
          <cell r="D231" t="str">
            <v>01SE-ALL01</v>
          </cell>
          <cell r="I231">
            <v>17550</v>
          </cell>
        </row>
        <row r="232">
          <cell r="D232" t="str">
            <v>01SE-ALL01</v>
          </cell>
          <cell r="I232">
            <v>1000</v>
          </cell>
        </row>
        <row r="233">
          <cell r="D233" t="str">
            <v>01SE-ALL01</v>
          </cell>
          <cell r="I233">
            <v>6900</v>
          </cell>
        </row>
        <row r="234">
          <cell r="D234" t="str">
            <v>01SE-ALL01</v>
          </cell>
          <cell r="I234">
            <v>27400</v>
          </cell>
        </row>
        <row r="235">
          <cell r="D235" t="str">
            <v>01SE-ALL01</v>
          </cell>
          <cell r="I235">
            <v>4200</v>
          </cell>
        </row>
        <row r="236">
          <cell r="D236" t="str">
            <v>01SE-ALL01</v>
          </cell>
          <cell r="I236">
            <v>1000</v>
          </cell>
        </row>
        <row r="237">
          <cell r="D237" t="str">
            <v>01SE-ALL01</v>
          </cell>
          <cell r="I237">
            <v>3550</v>
          </cell>
        </row>
        <row r="238">
          <cell r="D238" t="str">
            <v>01SE-ALL01</v>
          </cell>
          <cell r="I238">
            <v>4400</v>
          </cell>
        </row>
        <row r="239">
          <cell r="D239" t="str">
            <v>01SE-ALL01</v>
          </cell>
          <cell r="I239">
            <v>801</v>
          </cell>
        </row>
        <row r="240">
          <cell r="D240" t="str">
            <v>01SE-ALL01</v>
          </cell>
          <cell r="I240">
            <v>700</v>
          </cell>
        </row>
        <row r="241">
          <cell r="D241" t="str">
            <v>01SE-ALL01</v>
          </cell>
          <cell r="I241">
            <v>300</v>
          </cell>
        </row>
        <row r="242">
          <cell r="D242" t="str">
            <v>01SE-ALL01</v>
          </cell>
          <cell r="I242">
            <v>1000</v>
          </cell>
        </row>
        <row r="243">
          <cell r="D243" t="str">
            <v>01SE-ALL01</v>
          </cell>
          <cell r="I243">
            <v>3000</v>
          </cell>
        </row>
        <row r="244">
          <cell r="D244" t="str">
            <v>01SE-ALL01</v>
          </cell>
          <cell r="I244">
            <v>300</v>
          </cell>
        </row>
        <row r="245">
          <cell r="D245" t="str">
            <v>01SE-ALL01</v>
          </cell>
          <cell r="I245">
            <v>1000</v>
          </cell>
        </row>
        <row r="246">
          <cell r="D246" t="str">
            <v>01SE-ALL01</v>
          </cell>
          <cell r="I246">
            <v>500</v>
          </cell>
        </row>
        <row r="247">
          <cell r="D247" t="str">
            <v>01SE-ALL01</v>
          </cell>
          <cell r="I247">
            <v>400</v>
          </cell>
        </row>
        <row r="248">
          <cell r="D248" t="str">
            <v>01SE-ALL01</v>
          </cell>
          <cell r="I248">
            <v>3000</v>
          </cell>
        </row>
        <row r="249">
          <cell r="D249" t="str">
            <v>01SE-ALL01</v>
          </cell>
          <cell r="I249">
            <v>3900</v>
          </cell>
        </row>
        <row r="250">
          <cell r="D250" t="str">
            <v>01SE-ALL01</v>
          </cell>
          <cell r="I250">
            <v>3000</v>
          </cell>
        </row>
        <row r="251">
          <cell r="D251" t="str">
            <v>01SE-ALL01</v>
          </cell>
          <cell r="I251">
            <v>200</v>
          </cell>
        </row>
        <row r="252">
          <cell r="D252" t="str">
            <v>01SE-ALL01</v>
          </cell>
          <cell r="I252">
            <v>3000</v>
          </cell>
        </row>
        <row r="253">
          <cell r="D253" t="str">
            <v>01SE-ALL01</v>
          </cell>
          <cell r="I253">
            <v>2800</v>
          </cell>
        </row>
        <row r="254">
          <cell r="D254" t="str">
            <v>09LT02</v>
          </cell>
          <cell r="I254">
            <v>4000</v>
          </cell>
        </row>
        <row r="255">
          <cell r="D255" t="str">
            <v>09LT02</v>
          </cell>
          <cell r="I255">
            <v>28358.1</v>
          </cell>
        </row>
        <row r="256">
          <cell r="D256" t="str">
            <v>10LR01</v>
          </cell>
          <cell r="I256">
            <v>41844</v>
          </cell>
        </row>
        <row r="257">
          <cell r="D257" t="str">
            <v>10LR02</v>
          </cell>
          <cell r="I257">
            <v>40000</v>
          </cell>
        </row>
        <row r="258">
          <cell r="I258">
            <v>390</v>
          </cell>
        </row>
        <row r="259">
          <cell r="D259" t="str">
            <v>02R-SK05</v>
          </cell>
          <cell r="I259">
            <v>10526.3</v>
          </cell>
        </row>
        <row r="260">
          <cell r="D260" t="str">
            <v>01SE-ALL01</v>
          </cell>
          <cell r="I260">
            <v>400</v>
          </cell>
        </row>
        <row r="261">
          <cell r="D261" t="str">
            <v>01SE-ALL01</v>
          </cell>
          <cell r="I261">
            <v>300</v>
          </cell>
        </row>
        <row r="262">
          <cell r="D262" t="str">
            <v>01SE-ALL01</v>
          </cell>
          <cell r="I262">
            <v>300</v>
          </cell>
        </row>
        <row r="263">
          <cell r="D263" t="str">
            <v>11LT03</v>
          </cell>
          <cell r="I263">
            <v>15000</v>
          </cell>
        </row>
        <row r="264">
          <cell r="D264" t="str">
            <v>12LT02</v>
          </cell>
          <cell r="I264">
            <v>26062.85</v>
          </cell>
        </row>
        <row r="265">
          <cell r="D265" t="str">
            <v>01SE-ALL01</v>
          </cell>
          <cell r="I265">
            <v>4000</v>
          </cell>
        </row>
        <row r="266">
          <cell r="D266" t="str">
            <v>01SE-ALL01</v>
          </cell>
          <cell r="I266">
            <v>16500</v>
          </cell>
        </row>
        <row r="267">
          <cell r="D267" t="str">
            <v>01SE-ALL01</v>
          </cell>
          <cell r="I267">
            <v>3000</v>
          </cell>
        </row>
        <row r="268">
          <cell r="D268" t="str">
            <v>01SE-ALL01</v>
          </cell>
          <cell r="I268">
            <v>12500</v>
          </cell>
        </row>
        <row r="269">
          <cell r="D269" t="str">
            <v>01SE-ALL01</v>
          </cell>
          <cell r="I269">
            <v>12550</v>
          </cell>
        </row>
        <row r="270">
          <cell r="D270" t="str">
            <v>01SE-ALL01</v>
          </cell>
          <cell r="I270">
            <v>1450</v>
          </cell>
        </row>
        <row r="271">
          <cell r="D271" t="str">
            <v>01SE-ALL01</v>
          </cell>
          <cell r="I271">
            <v>14800</v>
          </cell>
        </row>
        <row r="272">
          <cell r="D272" t="str">
            <v>01SE-ALL01</v>
          </cell>
          <cell r="I272">
            <v>8000</v>
          </cell>
        </row>
        <row r="273">
          <cell r="D273" t="str">
            <v>01SE-ALL01</v>
          </cell>
          <cell r="I273">
            <v>1000</v>
          </cell>
        </row>
        <row r="274">
          <cell r="D274" t="str">
            <v>01SE-ALL01</v>
          </cell>
          <cell r="I274">
            <v>6000</v>
          </cell>
        </row>
        <row r="275">
          <cell r="D275" t="str">
            <v>01R-SU01</v>
          </cell>
          <cell r="I275">
            <v>331.6</v>
          </cell>
        </row>
        <row r="276">
          <cell r="D276" t="str">
            <v>01R-BU06</v>
          </cell>
          <cell r="I276">
            <v>33914</v>
          </cell>
        </row>
        <row r="277">
          <cell r="I277">
            <v>361.28</v>
          </cell>
        </row>
        <row r="278">
          <cell r="D278" t="str">
            <v>01SE-ALL01</v>
          </cell>
          <cell r="I278">
            <v>500</v>
          </cell>
        </row>
        <row r="279">
          <cell r="D279" t="str">
            <v>03R-ALL02</v>
          </cell>
          <cell r="I279">
            <v>25000</v>
          </cell>
        </row>
        <row r="280">
          <cell r="D280" t="str">
            <v>01SE-ALL01</v>
          </cell>
          <cell r="I280">
            <v>450</v>
          </cell>
        </row>
        <row r="281">
          <cell r="D281" t="str">
            <v>03R-ALL02</v>
          </cell>
          <cell r="I281">
            <v>25000</v>
          </cell>
        </row>
        <row r="282">
          <cell r="D282" t="str">
            <v>01SE-ALL01</v>
          </cell>
          <cell r="I282">
            <v>350</v>
          </cell>
        </row>
        <row r="283">
          <cell r="D283" t="str">
            <v>01SE-ALL01</v>
          </cell>
          <cell r="I283">
            <v>1200</v>
          </cell>
        </row>
        <row r="284">
          <cell r="D284" t="str">
            <v>01SE-ALL01</v>
          </cell>
          <cell r="I284">
            <v>1300</v>
          </cell>
        </row>
        <row r="285">
          <cell r="D285" t="str">
            <v>01SE-ALL01</v>
          </cell>
          <cell r="I285">
            <v>200</v>
          </cell>
        </row>
        <row r="286">
          <cell r="D286" t="str">
            <v>01SE-ALL01</v>
          </cell>
          <cell r="I286">
            <v>6500</v>
          </cell>
        </row>
        <row r="287">
          <cell r="D287" t="str">
            <v>11LT03</v>
          </cell>
          <cell r="I287">
            <v>6000</v>
          </cell>
        </row>
        <row r="288">
          <cell r="D288" t="str">
            <v>01SE-ALL01</v>
          </cell>
          <cell r="I288">
            <v>3000</v>
          </cell>
        </row>
        <row r="289">
          <cell r="D289" t="str">
            <v>01SE-ALL01</v>
          </cell>
          <cell r="I289">
            <v>218</v>
          </cell>
        </row>
        <row r="290">
          <cell r="D290" t="str">
            <v>01SE-ALL01</v>
          </cell>
          <cell r="I290">
            <v>3753</v>
          </cell>
        </row>
        <row r="291">
          <cell r="D291" t="str">
            <v>07ALL03</v>
          </cell>
          <cell r="I291">
            <v>10800</v>
          </cell>
        </row>
        <row r="292">
          <cell r="D292" t="str">
            <v>01LR13</v>
          </cell>
          <cell r="I292">
            <v>2214.19</v>
          </cell>
        </row>
        <row r="293">
          <cell r="D293" t="str">
            <v>07ALL03</v>
          </cell>
          <cell r="I293">
            <v>1500</v>
          </cell>
        </row>
        <row r="294">
          <cell r="D294" t="str">
            <v>07ALL03</v>
          </cell>
          <cell r="I294">
            <v>2169</v>
          </cell>
        </row>
        <row r="295">
          <cell r="D295" t="str">
            <v>07ALL03</v>
          </cell>
          <cell r="I295">
            <v>9743.2999999999993</v>
          </cell>
        </row>
        <row r="296">
          <cell r="D296" t="str">
            <v>01LR13</v>
          </cell>
          <cell r="I296">
            <v>4353</v>
          </cell>
        </row>
        <row r="297">
          <cell r="D297" t="str">
            <v>07ALL03</v>
          </cell>
          <cell r="I297">
            <v>33968</v>
          </cell>
        </row>
        <row r="298">
          <cell r="D298" t="str">
            <v>01LR13</v>
          </cell>
          <cell r="I298">
            <v>7498.01</v>
          </cell>
        </row>
        <row r="299">
          <cell r="D299" t="str">
            <v>07ALL03</v>
          </cell>
          <cell r="I299">
            <v>3495.26</v>
          </cell>
        </row>
        <row r="300">
          <cell r="D300" t="str">
            <v>07ALL03</v>
          </cell>
          <cell r="I300">
            <v>2974.16</v>
          </cell>
        </row>
        <row r="301">
          <cell r="D301" t="str">
            <v>07ALL03</v>
          </cell>
          <cell r="I301">
            <v>2707.42</v>
          </cell>
        </row>
        <row r="302">
          <cell r="D302" t="str">
            <v>01LR13</v>
          </cell>
          <cell r="I302">
            <v>4500</v>
          </cell>
        </row>
        <row r="303">
          <cell r="D303" t="str">
            <v>07ALL03</v>
          </cell>
          <cell r="I303">
            <v>6596.97</v>
          </cell>
        </row>
        <row r="304">
          <cell r="D304" t="str">
            <v>01LR13</v>
          </cell>
          <cell r="I304">
            <v>7454.26</v>
          </cell>
        </row>
        <row r="305">
          <cell r="D305" t="str">
            <v>01SE-ALL01</v>
          </cell>
          <cell r="I305">
            <v>1500</v>
          </cell>
        </row>
        <row r="306">
          <cell r="D306" t="str">
            <v>01R-SU01</v>
          </cell>
          <cell r="I306">
            <v>1000</v>
          </cell>
        </row>
        <row r="307">
          <cell r="D307" t="str">
            <v>01SE-ALL01</v>
          </cell>
          <cell r="I307">
            <v>1500</v>
          </cell>
        </row>
        <row r="308">
          <cell r="D308" t="str">
            <v>01SE-ALL01</v>
          </cell>
          <cell r="I308">
            <v>1500</v>
          </cell>
        </row>
        <row r="309">
          <cell r="D309" t="str">
            <v>11LC02</v>
          </cell>
          <cell r="I309">
            <v>3000</v>
          </cell>
        </row>
        <row r="310">
          <cell r="D310" t="str">
            <v>06ALL04</v>
          </cell>
          <cell r="I310">
            <v>1000</v>
          </cell>
        </row>
        <row r="311">
          <cell r="D311" t="str">
            <v>01SE-ALL01</v>
          </cell>
          <cell r="I311">
            <v>1500</v>
          </cell>
        </row>
        <row r="312">
          <cell r="D312" t="str">
            <v>01R-SU01</v>
          </cell>
          <cell r="I312">
            <v>1000</v>
          </cell>
        </row>
        <row r="313">
          <cell r="D313" t="str">
            <v>11LT02</v>
          </cell>
          <cell r="I313">
            <v>1000</v>
          </cell>
        </row>
        <row r="314">
          <cell r="D314" t="str">
            <v>06ALL04</v>
          </cell>
          <cell r="I314">
            <v>1500</v>
          </cell>
        </row>
        <row r="315">
          <cell r="D315" t="str">
            <v>07ALL03</v>
          </cell>
          <cell r="I315">
            <v>11370</v>
          </cell>
        </row>
        <row r="316">
          <cell r="D316" t="str">
            <v>01LR13</v>
          </cell>
          <cell r="I316">
            <v>8424</v>
          </cell>
        </row>
        <row r="317">
          <cell r="D317" t="str">
            <v>01SE-ALL01</v>
          </cell>
          <cell r="I317">
            <v>1500</v>
          </cell>
        </row>
        <row r="318">
          <cell r="D318" t="str">
            <v>01R-SU01</v>
          </cell>
          <cell r="I318">
            <v>1000</v>
          </cell>
        </row>
        <row r="319">
          <cell r="D319" t="str">
            <v>01SE-ALL01</v>
          </cell>
          <cell r="I319">
            <v>1500</v>
          </cell>
        </row>
        <row r="320">
          <cell r="D320" t="str">
            <v>01R-SU01</v>
          </cell>
          <cell r="I320">
            <v>1000</v>
          </cell>
        </row>
        <row r="321">
          <cell r="D321" t="str">
            <v>06ALL04</v>
          </cell>
          <cell r="I321">
            <v>2000</v>
          </cell>
        </row>
        <row r="322">
          <cell r="D322" t="str">
            <v>01SE-ALL01</v>
          </cell>
          <cell r="I322">
            <v>1500</v>
          </cell>
        </row>
        <row r="323">
          <cell r="D323" t="str">
            <v>01SE-ALL01</v>
          </cell>
          <cell r="I323">
            <v>1500</v>
          </cell>
        </row>
        <row r="324">
          <cell r="D324" t="str">
            <v>11LC02</v>
          </cell>
          <cell r="I324">
            <v>1000</v>
          </cell>
        </row>
        <row r="325">
          <cell r="D325" t="str">
            <v>01R-BU02</v>
          </cell>
          <cell r="I325">
            <v>1530043.18</v>
          </cell>
        </row>
        <row r="326">
          <cell r="D326" t="str">
            <v>12LT02</v>
          </cell>
          <cell r="I326">
            <v>52400</v>
          </cell>
        </row>
        <row r="327">
          <cell r="I327">
            <v>844.39</v>
          </cell>
        </row>
        <row r="328">
          <cell r="D328" t="str">
            <v>01R-BU08</v>
          </cell>
          <cell r="I328">
            <v>2250</v>
          </cell>
        </row>
        <row r="329">
          <cell r="D329" t="str">
            <v>09ALL03</v>
          </cell>
          <cell r="I329">
            <v>3000</v>
          </cell>
        </row>
        <row r="330">
          <cell r="D330" t="str">
            <v>06ALL08</v>
          </cell>
          <cell r="I330">
            <v>33721.550000000003</v>
          </cell>
        </row>
        <row r="331">
          <cell r="D331" t="str">
            <v>01SE-ALL01</v>
          </cell>
          <cell r="I331">
            <v>18000</v>
          </cell>
        </row>
        <row r="332">
          <cell r="D332" t="str">
            <v>01SE-ALL01</v>
          </cell>
          <cell r="I332">
            <v>1000</v>
          </cell>
        </row>
        <row r="333">
          <cell r="D333" t="str">
            <v>06ALL08</v>
          </cell>
          <cell r="I333">
            <v>10000</v>
          </cell>
        </row>
        <row r="334">
          <cell r="D334" t="str">
            <v>01R-TE01</v>
          </cell>
          <cell r="I334">
            <v>4000</v>
          </cell>
        </row>
        <row r="335">
          <cell r="D335" t="str">
            <v>06ALL08</v>
          </cell>
          <cell r="I335">
            <v>4000</v>
          </cell>
        </row>
        <row r="336">
          <cell r="D336" t="str">
            <v>01SE-ALL01</v>
          </cell>
          <cell r="I336">
            <v>2000</v>
          </cell>
        </row>
        <row r="337">
          <cell r="D337" t="str">
            <v>01SE-ALL01</v>
          </cell>
          <cell r="I337">
            <v>8700</v>
          </cell>
        </row>
        <row r="338">
          <cell r="D338" t="str">
            <v>01SE-ALL01</v>
          </cell>
          <cell r="I338">
            <v>4000</v>
          </cell>
        </row>
        <row r="339">
          <cell r="D339" t="str">
            <v>01SE-ALL01</v>
          </cell>
          <cell r="I339">
            <v>4000</v>
          </cell>
        </row>
        <row r="340">
          <cell r="D340" t="str">
            <v>01SE-ALL01</v>
          </cell>
          <cell r="I340">
            <v>2000</v>
          </cell>
        </row>
        <row r="341">
          <cell r="D341" t="str">
            <v>01SE-ALL01</v>
          </cell>
          <cell r="I341">
            <v>2000</v>
          </cell>
        </row>
        <row r="342">
          <cell r="D342" t="str">
            <v>01SE-ALL01</v>
          </cell>
          <cell r="I342">
            <v>700</v>
          </cell>
        </row>
        <row r="343">
          <cell r="D343" t="str">
            <v>01SE-ALL01</v>
          </cell>
          <cell r="I343">
            <v>1500</v>
          </cell>
        </row>
        <row r="344">
          <cell r="D344" t="str">
            <v>01SE-ALL01</v>
          </cell>
          <cell r="I344">
            <v>2100</v>
          </cell>
        </row>
        <row r="345">
          <cell r="D345" t="str">
            <v>01SE-ALL01</v>
          </cell>
          <cell r="I345">
            <v>2000</v>
          </cell>
        </row>
        <row r="346">
          <cell r="D346" t="str">
            <v>01SE-ALL01</v>
          </cell>
          <cell r="I346">
            <v>1500</v>
          </cell>
        </row>
        <row r="347">
          <cell r="D347" t="str">
            <v>01SE-ALL01</v>
          </cell>
          <cell r="I347">
            <v>2200</v>
          </cell>
        </row>
        <row r="348">
          <cell r="D348" t="str">
            <v>01SE-ALL01</v>
          </cell>
          <cell r="I348">
            <v>2400</v>
          </cell>
        </row>
        <row r="349">
          <cell r="D349" t="str">
            <v>01SE-ALL01</v>
          </cell>
          <cell r="I349">
            <v>6800</v>
          </cell>
        </row>
        <row r="350">
          <cell r="D350" t="str">
            <v>01SE-ALL01</v>
          </cell>
          <cell r="I350">
            <v>2200</v>
          </cell>
        </row>
        <row r="351">
          <cell r="D351" t="str">
            <v>01SE-ALL01</v>
          </cell>
          <cell r="I351">
            <v>1000</v>
          </cell>
        </row>
        <row r="352">
          <cell r="D352" t="str">
            <v>01SE-ALL01</v>
          </cell>
          <cell r="I352">
            <v>27500</v>
          </cell>
        </row>
        <row r="353">
          <cell r="D353" t="str">
            <v>01SE-ALL01</v>
          </cell>
          <cell r="I353">
            <v>2660</v>
          </cell>
        </row>
        <row r="354">
          <cell r="D354" t="str">
            <v>01SE-ALL01</v>
          </cell>
          <cell r="I354">
            <v>1550</v>
          </cell>
        </row>
        <row r="355">
          <cell r="D355" t="str">
            <v>01SE-ALL01</v>
          </cell>
          <cell r="I355">
            <v>370</v>
          </cell>
        </row>
        <row r="356">
          <cell r="D356" t="str">
            <v>01SE-ALL01</v>
          </cell>
          <cell r="I356">
            <v>550</v>
          </cell>
        </row>
        <row r="357">
          <cell r="D357" t="str">
            <v>01SE-ALL01</v>
          </cell>
          <cell r="I357">
            <v>300</v>
          </cell>
        </row>
        <row r="358">
          <cell r="D358" t="str">
            <v>01SE-ALL01</v>
          </cell>
          <cell r="I358">
            <v>1000</v>
          </cell>
        </row>
        <row r="359">
          <cell r="D359" t="str">
            <v>01SE-ALL01</v>
          </cell>
          <cell r="I359">
            <v>520</v>
          </cell>
        </row>
        <row r="360">
          <cell r="D360" t="str">
            <v>01SE-ALL01</v>
          </cell>
          <cell r="I360">
            <v>700</v>
          </cell>
        </row>
        <row r="361">
          <cell r="D361" t="str">
            <v>01SE-ALL01</v>
          </cell>
          <cell r="I361">
            <v>700</v>
          </cell>
        </row>
        <row r="362">
          <cell r="D362" t="str">
            <v>01SE-ALL01</v>
          </cell>
          <cell r="I362">
            <v>380</v>
          </cell>
        </row>
        <row r="363">
          <cell r="D363" t="str">
            <v>01SE-ALL01</v>
          </cell>
          <cell r="I363">
            <v>200</v>
          </cell>
        </row>
        <row r="364">
          <cell r="D364" t="str">
            <v>01SE-ALL01</v>
          </cell>
          <cell r="I364">
            <v>200</v>
          </cell>
        </row>
        <row r="365">
          <cell r="D365" t="str">
            <v>03R-SU04</v>
          </cell>
          <cell r="I365">
            <v>5600</v>
          </cell>
        </row>
        <row r="366">
          <cell r="D366" t="str">
            <v>01R-SU01</v>
          </cell>
          <cell r="I366">
            <v>2622</v>
          </cell>
        </row>
        <row r="367">
          <cell r="I367">
            <v>640</v>
          </cell>
        </row>
        <row r="368">
          <cell r="D368" t="str">
            <v>09LT02</v>
          </cell>
          <cell r="I368">
            <v>1170</v>
          </cell>
        </row>
        <row r="369">
          <cell r="D369" t="str">
            <v>09LT02</v>
          </cell>
          <cell r="I369">
            <v>3600</v>
          </cell>
        </row>
        <row r="370">
          <cell r="D370" t="str">
            <v>09LT02</v>
          </cell>
          <cell r="I370">
            <v>8164</v>
          </cell>
        </row>
        <row r="371">
          <cell r="D371" t="str">
            <v>02R-SK04</v>
          </cell>
          <cell r="I371">
            <v>7808.5</v>
          </cell>
        </row>
        <row r="372">
          <cell r="D372" t="str">
            <v>02R-SK04</v>
          </cell>
          <cell r="I372">
            <v>3927.2</v>
          </cell>
        </row>
        <row r="373">
          <cell r="D373" t="str">
            <v>01R-BU06</v>
          </cell>
          <cell r="I373">
            <v>33914</v>
          </cell>
        </row>
        <row r="374">
          <cell r="D374" t="str">
            <v>02R-BU04</v>
          </cell>
          <cell r="I374">
            <v>3900</v>
          </cell>
        </row>
        <row r="375">
          <cell r="I375">
            <v>0</v>
          </cell>
        </row>
        <row r="376">
          <cell r="D376" t="str">
            <v>07ALL03</v>
          </cell>
          <cell r="I376">
            <v>12630</v>
          </cell>
        </row>
        <row r="377">
          <cell r="D377" t="str">
            <v>01LR13</v>
          </cell>
          <cell r="I377">
            <v>6318</v>
          </cell>
        </row>
        <row r="378">
          <cell r="I378">
            <v>350</v>
          </cell>
        </row>
        <row r="379">
          <cell r="I379">
            <v>288</v>
          </cell>
        </row>
        <row r="380">
          <cell r="D380" t="str">
            <v>06ALL04</v>
          </cell>
          <cell r="I380">
            <v>921.01</v>
          </cell>
        </row>
        <row r="381">
          <cell r="D381" t="str">
            <v>11LT03</v>
          </cell>
          <cell r="I381">
            <v>58700</v>
          </cell>
        </row>
        <row r="382">
          <cell r="D382" t="str">
            <v>01R-LT01</v>
          </cell>
          <cell r="I382">
            <v>378791.27</v>
          </cell>
        </row>
        <row r="383">
          <cell r="D383" t="str">
            <v>03R-BU03</v>
          </cell>
          <cell r="I383">
            <v>33300</v>
          </cell>
        </row>
        <row r="384">
          <cell r="D384" t="str">
            <v>12LC02</v>
          </cell>
          <cell r="I384">
            <v>15571.41</v>
          </cell>
        </row>
        <row r="385">
          <cell r="D385" t="str">
            <v>01R-LT01</v>
          </cell>
          <cell r="I385">
            <v>9291.76</v>
          </cell>
        </row>
        <row r="386">
          <cell r="D386" t="str">
            <v>03R-SU07</v>
          </cell>
          <cell r="I386">
            <v>11111.11</v>
          </cell>
        </row>
        <row r="387">
          <cell r="D387" t="str">
            <v>LC1013</v>
          </cell>
          <cell r="I387">
            <v>18000</v>
          </cell>
        </row>
        <row r="388">
          <cell r="D388" t="str">
            <v>07ALL03</v>
          </cell>
          <cell r="I388">
            <v>1500</v>
          </cell>
        </row>
        <row r="389">
          <cell r="D389" t="str">
            <v>07ALL01</v>
          </cell>
          <cell r="I389">
            <v>17210.439999999999</v>
          </cell>
        </row>
        <row r="390">
          <cell r="D390" t="str">
            <v>03R-SU01</v>
          </cell>
          <cell r="I390">
            <v>1000</v>
          </cell>
        </row>
        <row r="391">
          <cell r="D391" t="str">
            <v>01R-BU08</v>
          </cell>
          <cell r="I391">
            <v>4300</v>
          </cell>
        </row>
        <row r="392">
          <cell r="D392" t="str">
            <v>08LT02</v>
          </cell>
          <cell r="I392">
            <v>8000</v>
          </cell>
        </row>
        <row r="393">
          <cell r="D393" t="str">
            <v>11LT04</v>
          </cell>
          <cell r="I393">
            <v>2472</v>
          </cell>
        </row>
        <row r="394">
          <cell r="D394" t="str">
            <v>09LT04</v>
          </cell>
          <cell r="I394">
            <v>18000</v>
          </cell>
        </row>
        <row r="395">
          <cell r="D395" t="str">
            <v>03R-SU01</v>
          </cell>
          <cell r="I395">
            <v>324.44</v>
          </cell>
        </row>
        <row r="396">
          <cell r="D396" t="str">
            <v>03R-SU01</v>
          </cell>
          <cell r="I396">
            <v>115.1</v>
          </cell>
        </row>
        <row r="397">
          <cell r="D397" t="str">
            <v>11LT04</v>
          </cell>
          <cell r="I397">
            <v>45000</v>
          </cell>
        </row>
        <row r="398">
          <cell r="D398" t="str">
            <v>03R-SU01</v>
          </cell>
          <cell r="I398">
            <v>4520.7700000000004</v>
          </cell>
        </row>
        <row r="399">
          <cell r="D399" t="str">
            <v>01R-SA01</v>
          </cell>
          <cell r="I399">
            <v>47050</v>
          </cell>
        </row>
        <row r="400">
          <cell r="D400" t="str">
            <v>02R-SA01</v>
          </cell>
          <cell r="I400">
            <v>16100</v>
          </cell>
        </row>
        <row r="401">
          <cell r="D401" t="str">
            <v>03R-SU06</v>
          </cell>
          <cell r="I401">
            <v>552.74</v>
          </cell>
        </row>
        <row r="402">
          <cell r="D402" t="str">
            <v>03R-SU06</v>
          </cell>
          <cell r="I402">
            <v>611.32000000000005</v>
          </cell>
        </row>
        <row r="403">
          <cell r="D403" t="str">
            <v>03R-SU06</v>
          </cell>
          <cell r="I403">
            <v>232.58</v>
          </cell>
        </row>
        <row r="404">
          <cell r="D404" t="str">
            <v>03R-SU06</v>
          </cell>
          <cell r="I404">
            <v>744.72</v>
          </cell>
        </row>
        <row r="405">
          <cell r="D405" t="str">
            <v>03R-SK02</v>
          </cell>
          <cell r="I405">
            <v>3000</v>
          </cell>
        </row>
        <row r="406">
          <cell r="D406" t="str">
            <v>01R-TE01</v>
          </cell>
          <cell r="I406">
            <v>4000</v>
          </cell>
        </row>
        <row r="407">
          <cell r="D407" t="str">
            <v>03R-SU01</v>
          </cell>
          <cell r="I407">
            <v>1000</v>
          </cell>
        </row>
        <row r="408">
          <cell r="I408">
            <v>5000</v>
          </cell>
        </row>
        <row r="409">
          <cell r="I409">
            <v>4100</v>
          </cell>
        </row>
        <row r="410">
          <cell r="D410" t="str">
            <v>01R-BU02</v>
          </cell>
          <cell r="I410">
            <v>5075</v>
          </cell>
        </row>
        <row r="411">
          <cell r="D411" t="str">
            <v>01R-BU02</v>
          </cell>
          <cell r="I411">
            <v>1637030.45</v>
          </cell>
        </row>
        <row r="412">
          <cell r="D412" t="str">
            <v>02R-BU05</v>
          </cell>
          <cell r="I412">
            <v>129273.5</v>
          </cell>
        </row>
        <row r="413">
          <cell r="D413" t="str">
            <v>05R-BU01</v>
          </cell>
          <cell r="I413">
            <v>305128.21000000002</v>
          </cell>
        </row>
        <row r="414">
          <cell r="D414" t="str">
            <v>02R-BU03</v>
          </cell>
          <cell r="I414">
            <v>88500</v>
          </cell>
        </row>
        <row r="415">
          <cell r="D415" t="str">
            <v>01SE-ALL01</v>
          </cell>
          <cell r="I415">
            <v>4000</v>
          </cell>
        </row>
        <row r="416">
          <cell r="D416" t="str">
            <v>01SE-ALL01</v>
          </cell>
          <cell r="I416">
            <v>2000</v>
          </cell>
        </row>
        <row r="417">
          <cell r="D417" t="str">
            <v>03R-SU01</v>
          </cell>
          <cell r="I417">
            <v>1414.4</v>
          </cell>
        </row>
        <row r="418">
          <cell r="D418" t="str">
            <v>01R-SU01</v>
          </cell>
          <cell r="I418">
            <v>107.8</v>
          </cell>
        </row>
        <row r="419">
          <cell r="D419" t="str">
            <v>07ALL01</v>
          </cell>
          <cell r="I419">
            <v>3000</v>
          </cell>
        </row>
        <row r="420">
          <cell r="D420" t="str">
            <v>07ALL01</v>
          </cell>
          <cell r="I420">
            <v>2000</v>
          </cell>
        </row>
        <row r="421">
          <cell r="D421" t="str">
            <v>04R-LT01</v>
          </cell>
          <cell r="I421">
            <v>10000</v>
          </cell>
        </row>
        <row r="422">
          <cell r="D422" t="str">
            <v>04R-LT01</v>
          </cell>
          <cell r="I422">
            <v>2000</v>
          </cell>
        </row>
        <row r="423">
          <cell r="D423" t="str">
            <v>04R-LT01</v>
          </cell>
          <cell r="I423">
            <v>1000</v>
          </cell>
        </row>
        <row r="424">
          <cell r="D424" t="str">
            <v>04R-LT01</v>
          </cell>
          <cell r="I424">
            <v>500</v>
          </cell>
        </row>
        <row r="425">
          <cell r="D425" t="str">
            <v>08LT02</v>
          </cell>
          <cell r="I425">
            <v>2750</v>
          </cell>
        </row>
        <row r="426">
          <cell r="D426" t="str">
            <v>07ALL01</v>
          </cell>
          <cell r="I426">
            <v>2632</v>
          </cell>
        </row>
        <row r="427">
          <cell r="D427" t="str">
            <v>07ALL03</v>
          </cell>
          <cell r="I427">
            <v>754</v>
          </cell>
        </row>
        <row r="428">
          <cell r="D428" t="str">
            <v>03R-SU01</v>
          </cell>
          <cell r="I428">
            <v>800</v>
          </cell>
        </row>
        <row r="429">
          <cell r="D429" t="str">
            <v>09LT02</v>
          </cell>
          <cell r="I429">
            <v>500</v>
          </cell>
        </row>
        <row r="430">
          <cell r="D430" t="str">
            <v>08LT02</v>
          </cell>
          <cell r="I430">
            <v>1946.6</v>
          </cell>
        </row>
        <row r="431">
          <cell r="I431">
            <v>3870.46</v>
          </cell>
        </row>
        <row r="432">
          <cell r="I432">
            <v>3393</v>
          </cell>
        </row>
        <row r="433">
          <cell r="I433">
            <v>1200</v>
          </cell>
        </row>
        <row r="434">
          <cell r="I434">
            <v>841.82</v>
          </cell>
        </row>
        <row r="435">
          <cell r="I435">
            <v>300.74</v>
          </cell>
        </row>
        <row r="436">
          <cell r="I436">
            <v>1161</v>
          </cell>
        </row>
        <row r="437">
          <cell r="I437">
            <v>5800</v>
          </cell>
        </row>
        <row r="438">
          <cell r="I438">
            <v>2000</v>
          </cell>
        </row>
        <row r="439">
          <cell r="I439">
            <v>1600</v>
          </cell>
        </row>
        <row r="440">
          <cell r="I440">
            <v>2900</v>
          </cell>
        </row>
        <row r="441">
          <cell r="I441">
            <v>1350</v>
          </cell>
        </row>
        <row r="442">
          <cell r="I442">
            <v>2550</v>
          </cell>
        </row>
        <row r="443">
          <cell r="I443">
            <v>800</v>
          </cell>
        </row>
        <row r="444">
          <cell r="I444">
            <v>600</v>
          </cell>
        </row>
        <row r="445">
          <cell r="I445">
            <v>1500</v>
          </cell>
        </row>
        <row r="446">
          <cell r="I446">
            <v>1500</v>
          </cell>
        </row>
        <row r="447">
          <cell r="I447">
            <v>500</v>
          </cell>
        </row>
        <row r="448">
          <cell r="I448">
            <v>4199.1000000000004</v>
          </cell>
        </row>
        <row r="449">
          <cell r="D449" t="str">
            <v>03R-SU06</v>
          </cell>
          <cell r="I449">
            <v>592.76</v>
          </cell>
        </row>
        <row r="450">
          <cell r="D450" t="str">
            <v>03R-SU06</v>
          </cell>
          <cell r="I450">
            <v>947.72</v>
          </cell>
        </row>
        <row r="451">
          <cell r="I451">
            <v>1094.53</v>
          </cell>
        </row>
        <row r="452">
          <cell r="D452" t="str">
            <v>03R-SU01</v>
          </cell>
          <cell r="I452">
            <v>1000</v>
          </cell>
        </row>
        <row r="453">
          <cell r="D453" t="str">
            <v>03R-SU01</v>
          </cell>
          <cell r="I453">
            <v>1000</v>
          </cell>
        </row>
        <row r="454">
          <cell r="D454" t="str">
            <v>03R-SU05</v>
          </cell>
          <cell r="I454">
            <v>10341.879999999999</v>
          </cell>
        </row>
        <row r="455">
          <cell r="D455" t="str">
            <v>03R-BU03</v>
          </cell>
          <cell r="I455">
            <v>6000</v>
          </cell>
        </row>
        <row r="456">
          <cell r="D456" t="str">
            <v>01R-BU06</v>
          </cell>
          <cell r="I456">
            <v>33914</v>
          </cell>
        </row>
        <row r="457">
          <cell r="D457" t="str">
            <v>LC1013</v>
          </cell>
          <cell r="I457">
            <v>1107.98</v>
          </cell>
        </row>
        <row r="458">
          <cell r="D458" t="str">
            <v>LC1013</v>
          </cell>
          <cell r="I458">
            <v>1100.5</v>
          </cell>
        </row>
        <row r="459">
          <cell r="D459" t="str">
            <v>LC1013</v>
          </cell>
          <cell r="I459">
            <v>932.23</v>
          </cell>
        </row>
        <row r="460">
          <cell r="D460" t="str">
            <v>LC1013</v>
          </cell>
          <cell r="I460">
            <v>803.39</v>
          </cell>
        </row>
        <row r="461">
          <cell r="D461" t="str">
            <v>LC1013</v>
          </cell>
          <cell r="I461">
            <v>2458.8000000000002</v>
          </cell>
        </row>
        <row r="462">
          <cell r="D462" t="str">
            <v>LC1013</v>
          </cell>
          <cell r="I462">
            <v>291.35000000000002</v>
          </cell>
        </row>
        <row r="463">
          <cell r="D463" t="str">
            <v>01LR13</v>
          </cell>
          <cell r="I463">
            <v>17.899999999999999</v>
          </cell>
        </row>
        <row r="464">
          <cell r="D464" t="str">
            <v>01LR13</v>
          </cell>
          <cell r="I464">
            <v>105.28</v>
          </cell>
        </row>
        <row r="465">
          <cell r="D465" t="str">
            <v>01LR13</v>
          </cell>
          <cell r="I465">
            <v>148.91999999999999</v>
          </cell>
        </row>
        <row r="466">
          <cell r="D466" t="str">
            <v>01LR13</v>
          </cell>
          <cell r="I466">
            <v>1739.14</v>
          </cell>
        </row>
        <row r="467">
          <cell r="D467" t="str">
            <v>01LR13</v>
          </cell>
          <cell r="I467">
            <v>1500</v>
          </cell>
        </row>
        <row r="468">
          <cell r="D468" t="str">
            <v>01LR13</v>
          </cell>
          <cell r="I468">
            <v>1500</v>
          </cell>
        </row>
        <row r="469">
          <cell r="D469" t="str">
            <v>01LR13</v>
          </cell>
          <cell r="I469">
            <v>2410</v>
          </cell>
        </row>
        <row r="470">
          <cell r="D470" t="str">
            <v>01LR13</v>
          </cell>
          <cell r="I470">
            <v>1053</v>
          </cell>
        </row>
        <row r="471">
          <cell r="D471" t="str">
            <v>LC1013</v>
          </cell>
          <cell r="I471">
            <v>2105</v>
          </cell>
        </row>
        <row r="472">
          <cell r="D472" t="str">
            <v>02R-SK03</v>
          </cell>
          <cell r="I472">
            <v>6049.91</v>
          </cell>
        </row>
        <row r="473">
          <cell r="D473" t="str">
            <v>03R-SU06</v>
          </cell>
          <cell r="I473">
            <v>2945.97</v>
          </cell>
        </row>
        <row r="474">
          <cell r="D474" t="str">
            <v>02R-ALL003</v>
          </cell>
          <cell r="I474">
            <v>5030</v>
          </cell>
        </row>
        <row r="475">
          <cell r="D475" t="str">
            <v>02R-ALL003</v>
          </cell>
          <cell r="I475">
            <v>1740</v>
          </cell>
        </row>
        <row r="476">
          <cell r="D476" t="str">
            <v>02R-ALL003</v>
          </cell>
          <cell r="I476">
            <v>1050</v>
          </cell>
        </row>
        <row r="477">
          <cell r="D477" t="str">
            <v>02R-ALL003</v>
          </cell>
          <cell r="I477">
            <v>68</v>
          </cell>
        </row>
        <row r="478">
          <cell r="D478" t="str">
            <v>02R-ALL003</v>
          </cell>
          <cell r="I478">
            <v>1070</v>
          </cell>
        </row>
        <row r="479">
          <cell r="D479" t="str">
            <v>06ALL04</v>
          </cell>
          <cell r="I479">
            <v>1600</v>
          </cell>
        </row>
        <row r="480">
          <cell r="D480" t="str">
            <v>03R-BU02</v>
          </cell>
          <cell r="I480">
            <v>248980</v>
          </cell>
        </row>
        <row r="481">
          <cell r="D481" t="str">
            <v>09LT03</v>
          </cell>
          <cell r="I481">
            <v>99328.8</v>
          </cell>
        </row>
        <row r="482">
          <cell r="D482" t="str">
            <v>03R-SU01</v>
          </cell>
          <cell r="I482">
            <v>500</v>
          </cell>
        </row>
        <row r="483">
          <cell r="D483" t="str">
            <v>03R-SU01</v>
          </cell>
          <cell r="I483">
            <v>1000</v>
          </cell>
        </row>
        <row r="484">
          <cell r="D484" t="str">
            <v>10LR01</v>
          </cell>
          <cell r="I484">
            <v>-17628</v>
          </cell>
        </row>
        <row r="485">
          <cell r="D485" t="str">
            <v>LC1013</v>
          </cell>
          <cell r="I485">
            <v>-357.26</v>
          </cell>
        </row>
        <row r="486">
          <cell r="D486" t="str">
            <v>06ALL08</v>
          </cell>
          <cell r="I486">
            <v>7200</v>
          </cell>
        </row>
        <row r="487">
          <cell r="D487" t="str">
            <v>06ALL04</v>
          </cell>
          <cell r="I487">
            <v>496.5</v>
          </cell>
        </row>
        <row r="488">
          <cell r="I488">
            <v>1229.6600000000001</v>
          </cell>
        </row>
        <row r="489">
          <cell r="I489">
            <v>4959.2</v>
          </cell>
        </row>
        <row r="490">
          <cell r="I490">
            <v>123.47</v>
          </cell>
        </row>
        <row r="491">
          <cell r="I491">
            <v>963.3</v>
          </cell>
        </row>
        <row r="492">
          <cell r="I492">
            <v>2189.39</v>
          </cell>
        </row>
        <row r="493">
          <cell r="I493">
            <v>17.03</v>
          </cell>
        </row>
        <row r="494">
          <cell r="D494" t="str">
            <v>02R-ALL003</v>
          </cell>
          <cell r="I494">
            <v>1000</v>
          </cell>
        </row>
        <row r="495">
          <cell r="D495" t="str">
            <v>02R-ALL003</v>
          </cell>
          <cell r="I495">
            <v>1000</v>
          </cell>
        </row>
        <row r="496">
          <cell r="D496" t="str">
            <v>02R-SK03</v>
          </cell>
          <cell r="I496">
            <v>1848.57</v>
          </cell>
        </row>
        <row r="497">
          <cell r="D497" t="str">
            <v>03R-SU01</v>
          </cell>
          <cell r="I497">
            <v>1000</v>
          </cell>
        </row>
        <row r="498">
          <cell r="D498" t="str">
            <v>04R-LT01</v>
          </cell>
          <cell r="I498">
            <v>800</v>
          </cell>
        </row>
        <row r="499">
          <cell r="D499" t="str">
            <v>07ALL01</v>
          </cell>
          <cell r="I499">
            <v>10000</v>
          </cell>
        </row>
        <row r="500">
          <cell r="D500" t="str">
            <v>06ALL04</v>
          </cell>
          <cell r="I500">
            <v>3000</v>
          </cell>
        </row>
        <row r="501">
          <cell r="D501" t="str">
            <v>06ALL04</v>
          </cell>
          <cell r="I501">
            <v>3000</v>
          </cell>
        </row>
        <row r="502">
          <cell r="D502" t="str">
            <v>06ALL04</v>
          </cell>
          <cell r="I502">
            <v>3000</v>
          </cell>
        </row>
        <row r="503">
          <cell r="D503" t="str">
            <v>06ALL04</v>
          </cell>
          <cell r="I503">
            <v>3000</v>
          </cell>
        </row>
        <row r="504">
          <cell r="D504" t="str">
            <v>06ALL04</v>
          </cell>
          <cell r="I504">
            <v>2000</v>
          </cell>
        </row>
        <row r="505">
          <cell r="D505" t="str">
            <v>03R-Bu02</v>
          </cell>
          <cell r="I505">
            <v>1885</v>
          </cell>
        </row>
        <row r="506">
          <cell r="D506" t="str">
            <v>01R-LT01</v>
          </cell>
          <cell r="I506">
            <v>435</v>
          </cell>
        </row>
        <row r="507">
          <cell r="D507" t="str">
            <v>08LT02</v>
          </cell>
          <cell r="I507">
            <v>2585</v>
          </cell>
        </row>
        <row r="508">
          <cell r="D508" t="str">
            <v>01R-TE01</v>
          </cell>
          <cell r="I508">
            <v>2000</v>
          </cell>
        </row>
        <row r="509">
          <cell r="D509" t="str">
            <v>01R-TE01</v>
          </cell>
          <cell r="I509">
            <v>2000</v>
          </cell>
        </row>
        <row r="510">
          <cell r="D510" t="str">
            <v>01R-TE01</v>
          </cell>
          <cell r="I510">
            <v>1500</v>
          </cell>
        </row>
        <row r="511">
          <cell r="D511" t="str">
            <v>01R-TE01</v>
          </cell>
          <cell r="I511">
            <v>1500</v>
          </cell>
        </row>
        <row r="512">
          <cell r="D512" t="str">
            <v>02R-SK002</v>
          </cell>
          <cell r="I512">
            <v>3000</v>
          </cell>
        </row>
        <row r="513">
          <cell r="D513" t="str">
            <v>07ALL05</v>
          </cell>
          <cell r="I513">
            <v>60000</v>
          </cell>
        </row>
        <row r="514">
          <cell r="D514" t="str">
            <v>07ALL01</v>
          </cell>
          <cell r="I514">
            <v>10000</v>
          </cell>
        </row>
        <row r="515">
          <cell r="D515" t="str">
            <v>02R-SU006</v>
          </cell>
          <cell r="I515">
            <v>1500</v>
          </cell>
        </row>
        <row r="516">
          <cell r="D516" t="str">
            <v>02R-SU006</v>
          </cell>
          <cell r="I516">
            <v>1500</v>
          </cell>
        </row>
        <row r="517">
          <cell r="D517" t="str">
            <v>02R-SU006</v>
          </cell>
          <cell r="I517">
            <v>1500</v>
          </cell>
        </row>
        <row r="518">
          <cell r="D518" t="str">
            <v>02R-SU006</v>
          </cell>
          <cell r="I518">
            <v>1500</v>
          </cell>
        </row>
        <row r="519">
          <cell r="D519" t="str">
            <v>02R-LT005</v>
          </cell>
          <cell r="I519">
            <v>543825</v>
          </cell>
        </row>
        <row r="522">
          <cell r="D522" t="str">
            <v>04R-LT01</v>
          </cell>
          <cell r="I522">
            <v>2622.6</v>
          </cell>
        </row>
        <row r="523">
          <cell r="D523" t="str">
            <v>11LT03</v>
          </cell>
          <cell r="I523">
            <v>9100</v>
          </cell>
        </row>
        <row r="524">
          <cell r="D524" t="str">
            <v>01R-BU02</v>
          </cell>
          <cell r="I524">
            <v>93420</v>
          </cell>
        </row>
        <row r="525">
          <cell r="D525" t="str">
            <v>01R-BU02</v>
          </cell>
          <cell r="I525">
            <v>190770</v>
          </cell>
        </row>
        <row r="526">
          <cell r="D526" t="str">
            <v>03R-BU01</v>
          </cell>
          <cell r="I526">
            <v>576.35</v>
          </cell>
        </row>
        <row r="527">
          <cell r="D527" t="str">
            <v>03R-BU01</v>
          </cell>
          <cell r="I527">
            <v>899.17</v>
          </cell>
        </row>
        <row r="528">
          <cell r="D528" t="str">
            <v>02R-BU001</v>
          </cell>
          <cell r="I528">
            <v>8415</v>
          </cell>
        </row>
        <row r="529">
          <cell r="D529" t="str">
            <v>01R-LC01</v>
          </cell>
          <cell r="I529">
            <v>15697.58</v>
          </cell>
        </row>
        <row r="530">
          <cell r="D530" t="str">
            <v>02R-BU015</v>
          </cell>
          <cell r="I530">
            <v>0</v>
          </cell>
        </row>
        <row r="531">
          <cell r="D531" t="str">
            <v>02R-SU005</v>
          </cell>
          <cell r="I531">
            <v>8060</v>
          </cell>
        </row>
        <row r="532">
          <cell r="D532" t="str">
            <v>02R-BU014</v>
          </cell>
          <cell r="I532">
            <v>5494.5</v>
          </cell>
        </row>
        <row r="533">
          <cell r="D533" t="str">
            <v>02R-LC005</v>
          </cell>
          <cell r="I533">
            <v>34860</v>
          </cell>
        </row>
        <row r="534">
          <cell r="D534" t="str">
            <v>02R-ALL003</v>
          </cell>
          <cell r="I534">
            <v>1000</v>
          </cell>
        </row>
        <row r="535">
          <cell r="D535" t="str">
            <v>07ALL01</v>
          </cell>
          <cell r="I535">
            <v>2150</v>
          </cell>
        </row>
        <row r="536">
          <cell r="D536" t="str">
            <v>03R-SU01</v>
          </cell>
          <cell r="I536">
            <v>1500</v>
          </cell>
        </row>
        <row r="537">
          <cell r="D537" t="str">
            <v>09ALL12</v>
          </cell>
          <cell r="I537">
            <v>1000</v>
          </cell>
        </row>
        <row r="538">
          <cell r="D538" t="str">
            <v>06ALL04</v>
          </cell>
          <cell r="I538">
            <v>3000</v>
          </cell>
        </row>
        <row r="539">
          <cell r="D539" t="str">
            <v>02R-BU016</v>
          </cell>
          <cell r="I539">
            <v>150000</v>
          </cell>
        </row>
        <row r="540">
          <cell r="D540" t="str">
            <v>02R-BU007</v>
          </cell>
          <cell r="I540">
            <v>497588</v>
          </cell>
        </row>
        <row r="541">
          <cell r="D541" t="str">
            <v>04R-LT02</v>
          </cell>
          <cell r="I541">
            <v>35000</v>
          </cell>
        </row>
        <row r="542">
          <cell r="D542" t="str">
            <v>01R-TE01</v>
          </cell>
          <cell r="I542">
            <v>1500</v>
          </cell>
        </row>
        <row r="543">
          <cell r="D543" t="str">
            <v>02R-SU006</v>
          </cell>
          <cell r="I543">
            <v>1500</v>
          </cell>
        </row>
        <row r="544">
          <cell r="D544" t="str">
            <v>02R-SU006</v>
          </cell>
          <cell r="I544">
            <v>3500</v>
          </cell>
        </row>
        <row r="545">
          <cell r="D545" t="str">
            <v>02R-BU005</v>
          </cell>
          <cell r="I545">
            <v>79523.5</v>
          </cell>
        </row>
        <row r="546">
          <cell r="D546" t="str">
            <v>02R-LC005</v>
          </cell>
          <cell r="I546">
            <v>36852</v>
          </cell>
        </row>
        <row r="547">
          <cell r="D547" t="str">
            <v>02R-SK03</v>
          </cell>
          <cell r="I547">
            <v>216.93</v>
          </cell>
        </row>
        <row r="548">
          <cell r="D548" t="str">
            <v>04R-LT01</v>
          </cell>
          <cell r="I548">
            <v>2000</v>
          </cell>
        </row>
        <row r="549">
          <cell r="D549" t="str">
            <v>03R-SU01</v>
          </cell>
          <cell r="I549">
            <v>1000</v>
          </cell>
        </row>
        <row r="550">
          <cell r="D550" t="str">
            <v>02R-BU017</v>
          </cell>
          <cell r="I550">
            <v>0</v>
          </cell>
        </row>
        <row r="551">
          <cell r="D551" t="str">
            <v>03R-SU01</v>
          </cell>
          <cell r="I551">
            <v>6000</v>
          </cell>
        </row>
        <row r="552">
          <cell r="D552" t="str">
            <v>09LT02</v>
          </cell>
          <cell r="I552">
            <v>816</v>
          </cell>
        </row>
        <row r="553">
          <cell r="D553" t="str">
            <v>04R-BU02</v>
          </cell>
          <cell r="I553">
            <v>35500</v>
          </cell>
        </row>
        <row r="554">
          <cell r="D554" t="str">
            <v>02R-LT006</v>
          </cell>
          <cell r="I554">
            <v>15850</v>
          </cell>
        </row>
        <row r="555">
          <cell r="D555" t="str">
            <v>04R-LT01</v>
          </cell>
          <cell r="I555">
            <v>1000</v>
          </cell>
        </row>
        <row r="556">
          <cell r="D556" t="str">
            <v>04R-LT01</v>
          </cell>
          <cell r="I556">
            <v>1000</v>
          </cell>
        </row>
        <row r="557">
          <cell r="D557" t="str">
            <v>02R-BU018</v>
          </cell>
          <cell r="I557">
            <v>188015.5</v>
          </cell>
        </row>
        <row r="558">
          <cell r="D558" t="str">
            <v>02R-BU018</v>
          </cell>
          <cell r="I558">
            <v>96364.5</v>
          </cell>
        </row>
        <row r="559">
          <cell r="D559" t="str">
            <v>02R-SA006</v>
          </cell>
          <cell r="I559">
            <v>10100</v>
          </cell>
        </row>
        <row r="560">
          <cell r="D560" t="str">
            <v>02R-ALL003</v>
          </cell>
          <cell r="I560">
            <v>100</v>
          </cell>
        </row>
        <row r="561">
          <cell r="D561" t="str">
            <v>04R-LT01</v>
          </cell>
          <cell r="I561">
            <v>1000</v>
          </cell>
        </row>
        <row r="562">
          <cell r="D562" t="str">
            <v>08LT02</v>
          </cell>
          <cell r="I562">
            <v>1200</v>
          </cell>
        </row>
        <row r="563">
          <cell r="D563" t="str">
            <v>02R-SU001</v>
          </cell>
          <cell r="I563">
            <v>61901.71</v>
          </cell>
        </row>
        <row r="564">
          <cell r="I564">
            <v>-334.76</v>
          </cell>
        </row>
        <row r="565">
          <cell r="D565" t="str">
            <v>02R-LR001</v>
          </cell>
          <cell r="I565">
            <v>32500</v>
          </cell>
        </row>
        <row r="566">
          <cell r="D566" t="str">
            <v>01LR13</v>
          </cell>
          <cell r="I566">
            <v>1053</v>
          </cell>
        </row>
        <row r="567">
          <cell r="D567" t="str">
            <v>07ALL03</v>
          </cell>
          <cell r="I567">
            <v>2105</v>
          </cell>
        </row>
        <row r="568">
          <cell r="D568" t="str">
            <v>07ALL01</v>
          </cell>
          <cell r="I568">
            <v>514.6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零订单客户FOODS"/>
      <sheetName val="COVER HPC"/>
      <sheetName val="COVER HPC (2)"/>
      <sheetName val="零订单客户HPC"/>
      <sheetName val="HPC 配额"/>
      <sheetName val="Sheet4"/>
      <sheetName val="Sheet3"/>
      <sheetName val="data h"/>
      <sheetName val=" Foods分配"/>
      <sheetName val="Sheet1"/>
      <sheetName val="Sheet6"/>
      <sheetName val="data f"/>
      <sheetName val="门店信息-修改-关闭-暂停拜访0810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C8" t="str">
            <v>陈霆</v>
          </cell>
        </row>
        <row r="9">
          <cell r="C9" t="str">
            <v>陈霆</v>
          </cell>
        </row>
        <row r="10">
          <cell r="C10" t="str">
            <v>陈霆</v>
          </cell>
        </row>
        <row r="11">
          <cell r="C11" t="str">
            <v>陈霆</v>
          </cell>
        </row>
        <row r="14">
          <cell r="C14" t="str">
            <v>黄勇</v>
          </cell>
        </row>
        <row r="15">
          <cell r="C15" t="str">
            <v>黄勇</v>
          </cell>
        </row>
        <row r="18">
          <cell r="C18" t="str">
            <v>黄勇</v>
          </cell>
        </row>
        <row r="20">
          <cell r="C20" t="str">
            <v>黄勇</v>
          </cell>
        </row>
        <row r="23">
          <cell r="C23" t="str">
            <v>黄勇</v>
          </cell>
        </row>
        <row r="26">
          <cell r="C26" t="str">
            <v>黄勇</v>
          </cell>
        </row>
        <row r="27">
          <cell r="C27" t="str">
            <v>黄勇</v>
          </cell>
        </row>
        <row r="30">
          <cell r="C30" t="str">
            <v>丁燕飞</v>
          </cell>
        </row>
        <row r="32">
          <cell r="C32" t="str">
            <v>丁燕飞</v>
          </cell>
        </row>
        <row r="34">
          <cell r="C34" t="str">
            <v>丁燕飞</v>
          </cell>
        </row>
        <row r="36">
          <cell r="C36" t="str">
            <v>丁燕飞</v>
          </cell>
        </row>
        <row r="39">
          <cell r="C39" t="str">
            <v>许翔</v>
          </cell>
        </row>
        <row r="42">
          <cell r="C42" t="str">
            <v>许翔</v>
          </cell>
        </row>
        <row r="43">
          <cell r="C43" t="str">
            <v>许翔</v>
          </cell>
        </row>
        <row r="44">
          <cell r="C44" t="str">
            <v>许翔</v>
          </cell>
        </row>
        <row r="47">
          <cell r="C47" t="str">
            <v>张志强</v>
          </cell>
        </row>
        <row r="48">
          <cell r="C48" t="str">
            <v>张志强</v>
          </cell>
        </row>
        <row r="50">
          <cell r="C50" t="str">
            <v>张志强</v>
          </cell>
        </row>
        <row r="51">
          <cell r="C51" t="str">
            <v>张志强</v>
          </cell>
        </row>
        <row r="53">
          <cell r="C53" t="str">
            <v>张志强</v>
          </cell>
        </row>
        <row r="54">
          <cell r="C54" t="str">
            <v>张志强</v>
          </cell>
        </row>
        <row r="55">
          <cell r="C55" t="str">
            <v>张志强</v>
          </cell>
        </row>
        <row r="56">
          <cell r="C56" t="str">
            <v>张志强</v>
          </cell>
        </row>
        <row r="57">
          <cell r="C57" t="str">
            <v>张志强</v>
          </cell>
        </row>
        <row r="59">
          <cell r="C59" t="str">
            <v>张志强</v>
          </cell>
        </row>
        <row r="60">
          <cell r="C60" t="str">
            <v>张志强</v>
          </cell>
        </row>
        <row r="61">
          <cell r="C61" t="str">
            <v>张志强</v>
          </cell>
        </row>
        <row r="64">
          <cell r="C64" t="str">
            <v>TT</v>
          </cell>
        </row>
        <row r="65">
          <cell r="C65" t="str">
            <v>陈霆</v>
          </cell>
        </row>
        <row r="66">
          <cell r="C66" t="str">
            <v>陈霆</v>
          </cell>
        </row>
        <row r="67">
          <cell r="C67" t="str">
            <v>陈霆</v>
          </cell>
        </row>
        <row r="68">
          <cell r="C68" t="str">
            <v>陈霆</v>
          </cell>
        </row>
        <row r="71">
          <cell r="C71" t="str">
            <v>黄勇</v>
          </cell>
        </row>
        <row r="72">
          <cell r="C72" t="str">
            <v>黄勇</v>
          </cell>
        </row>
        <row r="73">
          <cell r="C73" t="str">
            <v>黄勇</v>
          </cell>
        </row>
        <row r="74">
          <cell r="C74" t="str">
            <v>黄勇</v>
          </cell>
        </row>
        <row r="75">
          <cell r="C75" t="str">
            <v>黄勇</v>
          </cell>
        </row>
        <row r="78">
          <cell r="C78" t="str">
            <v>黄勇</v>
          </cell>
        </row>
        <row r="79">
          <cell r="C79" t="str">
            <v>黄勇</v>
          </cell>
        </row>
        <row r="80">
          <cell r="C80" t="str">
            <v>黄勇</v>
          </cell>
        </row>
        <row r="83">
          <cell r="C83" t="str">
            <v>张志强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ssary"/>
      <sheetName val="AU_Listing"/>
      <sheetName val="Stream "/>
      <sheetName val="Sub_AU_Listing"/>
      <sheetName val="OLYMPGEO"/>
      <sheetName val="Countries"/>
      <sheetName val="Regions"/>
      <sheetName val="CHECK"/>
      <sheetName val="Wentity_290403"/>
      <sheetName val="ACQ&amp;DIS"/>
      <sheetName val="SUB_AU"/>
      <sheetName val="WENTITY_080403"/>
      <sheetName val="AUs_080403"/>
      <sheetName val="Sub-AUs_080403"/>
      <sheetName val="DELETS"/>
      <sheetName val="Deleted AUS"/>
      <sheetName val="NEW_UBAS_Listing"/>
      <sheetName val="Analysis"/>
      <sheetName val="Consolidate"/>
      <sheetName val="City_summary"/>
      <sheetName val="CONVERSION"/>
      <sheetName val="Customer"/>
      <sheetName val="STDCST"/>
      <sheetName val="Cover Toal"/>
      <sheetName val="Cover"/>
      <sheetName val="B0_Text"/>
      <sheetName val="Drivers"/>
      <sheetName val="Accounting_Units_April2003"/>
      <sheetName val="行政区域"/>
      <sheetName val="Data"/>
      <sheetName val="Cumulative"/>
      <sheetName val="Mar"/>
      <sheetName val="Macros"/>
      <sheetName val="#REF"/>
      <sheetName val="charge"/>
      <sheetName val="Lists - studies"/>
      <sheetName val="Data Entry"/>
      <sheetName val="Stream_"/>
      <sheetName val="Deleted_AUS"/>
      <sheetName val="Cover_Toal"/>
      <sheetName val="Lists_-_studies"/>
      <sheetName val="A0_Project Starter"/>
      <sheetName val="Capex-PC"/>
      <sheetName val="Prod-Stat"/>
      <sheetName val="National"/>
    </sheetNames>
    <sheetDataSet>
      <sheetData sheetId="0" refreshError="1"/>
      <sheetData sheetId="1" refreshError="1">
        <row r="3">
          <cell r="B3" t="str">
            <v>O0001</v>
          </cell>
          <cell r="C3" t="str">
            <v>UBFE Spain</v>
          </cell>
          <cell r="D3" t="str">
            <v>EURK</v>
          </cell>
          <cell r="E3" t="str">
            <v>MF</v>
          </cell>
          <cell r="F3" t="str">
            <v>NV</v>
          </cell>
          <cell r="G3" t="str">
            <v>NL</v>
          </cell>
          <cell r="H3" t="str">
            <v>R0001</v>
          </cell>
          <cell r="I3" t="str">
            <v>Europe</v>
          </cell>
          <cell r="J3" t="str">
            <v>R0007</v>
          </cell>
          <cell r="K3" t="str">
            <v>Western Europe</v>
          </cell>
          <cell r="L3" t="str">
            <v>NOTAPP</v>
          </cell>
          <cell r="M3" t="str">
            <v>Not Applicable</v>
          </cell>
          <cell r="N3" t="str">
            <v>C0013</v>
          </cell>
          <cell r="O3" t="str">
            <v>Spain</v>
          </cell>
          <cell r="P3" t="str">
            <v>PSPAI</v>
          </cell>
          <cell r="Q3" t="str">
            <v>PSPAI</v>
          </cell>
          <cell r="R3" t="str">
            <v>Spain</v>
          </cell>
          <cell r="S3" t="str">
            <v>-</v>
          </cell>
          <cell r="T3" t="str">
            <v>NOTAPP</v>
          </cell>
          <cell r="U3" t="str">
            <v>NO</v>
          </cell>
          <cell r="V3" t="str">
            <v>BF00001</v>
          </cell>
          <cell r="W3" t="str">
            <v>OPCOTHIN</v>
          </cell>
        </row>
        <row r="4">
          <cell r="B4" t="str">
            <v>O0002</v>
          </cell>
          <cell r="C4" t="str">
            <v>Agrigel Belgium</v>
          </cell>
          <cell r="D4" t="str">
            <v>EURK</v>
          </cell>
          <cell r="E4" t="str">
            <v>H</v>
          </cell>
          <cell r="F4" t="str">
            <v>NOTAPP</v>
          </cell>
          <cell r="G4" t="str">
            <v>NL</v>
          </cell>
          <cell r="H4" t="str">
            <v>R0001</v>
          </cell>
          <cell r="I4" t="str">
            <v>Europe</v>
          </cell>
          <cell r="J4" t="str">
            <v>R0007</v>
          </cell>
          <cell r="K4" t="str">
            <v>Western Europe</v>
          </cell>
          <cell r="L4" t="str">
            <v>NOTAPP</v>
          </cell>
          <cell r="M4" t="str">
            <v>Not Applicable</v>
          </cell>
          <cell r="N4" t="str">
            <v>C0002</v>
          </cell>
          <cell r="O4" t="str">
            <v>Belgium</v>
          </cell>
          <cell r="P4" t="str">
            <v>PBELG</v>
          </cell>
          <cell r="Q4" t="str">
            <v>PBELG</v>
          </cell>
          <cell r="R4" t="str">
            <v>Belgium</v>
          </cell>
          <cell r="S4" t="str">
            <v>-</v>
          </cell>
          <cell r="T4" t="str">
            <v>NOTAPP</v>
          </cell>
          <cell r="U4" t="str">
            <v>NO</v>
          </cell>
          <cell r="V4" t="str">
            <v>BF00004</v>
          </cell>
          <cell r="W4" t="str">
            <v>OPCOTHIN</v>
          </cell>
        </row>
        <row r="5">
          <cell r="B5" t="str">
            <v>O0003</v>
          </cell>
          <cell r="C5" t="str">
            <v>Agrigel France</v>
          </cell>
          <cell r="D5" t="str">
            <v>EURK</v>
          </cell>
          <cell r="E5" t="str">
            <v>MF</v>
          </cell>
          <cell r="F5" t="str">
            <v>MH</v>
          </cell>
          <cell r="G5" t="str">
            <v>NL</v>
          </cell>
          <cell r="H5" t="str">
            <v>R0001</v>
          </cell>
          <cell r="I5" t="str">
            <v>Europe</v>
          </cell>
          <cell r="J5" t="str">
            <v>R0007</v>
          </cell>
          <cell r="K5" t="str">
            <v>Western Europe</v>
          </cell>
          <cell r="L5" t="str">
            <v>NOTAPP</v>
          </cell>
          <cell r="M5" t="str">
            <v>Not Applicable</v>
          </cell>
          <cell r="N5" t="str">
            <v>C0005</v>
          </cell>
          <cell r="O5" t="str">
            <v>France</v>
          </cell>
          <cell r="P5" t="str">
            <v>PFRAN</v>
          </cell>
          <cell r="Q5" t="str">
            <v>PFRAN</v>
          </cell>
          <cell r="R5" t="str">
            <v>France</v>
          </cell>
          <cell r="S5" t="str">
            <v>-</v>
          </cell>
          <cell r="T5" t="str">
            <v>NOTAPP</v>
          </cell>
          <cell r="U5" t="str">
            <v>NO</v>
          </cell>
          <cell r="V5" t="str">
            <v>BF00004</v>
          </cell>
          <cell r="W5" t="str">
            <v>OPCOTHIN</v>
          </cell>
        </row>
        <row r="6">
          <cell r="B6" t="str">
            <v>O0004</v>
          </cell>
          <cell r="C6" t="str">
            <v>Agrigel - Portugal</v>
          </cell>
          <cell r="D6" t="str">
            <v>EURK</v>
          </cell>
          <cell r="E6" t="str">
            <v>H</v>
          </cell>
          <cell r="F6" t="str">
            <v>NOTAPP</v>
          </cell>
          <cell r="G6" t="str">
            <v>NL</v>
          </cell>
          <cell r="H6" t="str">
            <v>R0001</v>
          </cell>
          <cell r="I6" t="str">
            <v>Europe</v>
          </cell>
          <cell r="J6" t="str">
            <v>R0007</v>
          </cell>
          <cell r="K6" t="str">
            <v>Western Europe</v>
          </cell>
          <cell r="L6" t="str">
            <v>NOTAPP</v>
          </cell>
          <cell r="M6" t="str">
            <v>Not Applicable</v>
          </cell>
          <cell r="N6" t="str">
            <v>C0012</v>
          </cell>
          <cell r="O6" t="str">
            <v>Portugal</v>
          </cell>
          <cell r="P6" t="str">
            <v>NOTAPP</v>
          </cell>
          <cell r="Q6" t="str">
            <v>NOTAPP</v>
          </cell>
          <cell r="R6" t="str">
            <v>Not Applicable</v>
          </cell>
          <cell r="S6" t="str">
            <v>-</v>
          </cell>
          <cell r="T6" t="str">
            <v>NOTAPP</v>
          </cell>
          <cell r="U6" t="str">
            <v>NO</v>
          </cell>
          <cell r="V6" t="str">
            <v>BF00004</v>
          </cell>
          <cell r="W6" t="str">
            <v>OPCOTHIN</v>
          </cell>
        </row>
        <row r="7">
          <cell r="B7" t="str">
            <v>O0005</v>
          </cell>
          <cell r="C7" t="str">
            <v>Agrigel Spain</v>
          </cell>
          <cell r="D7" t="str">
            <v>EURK</v>
          </cell>
          <cell r="E7" t="str">
            <v>MF</v>
          </cell>
          <cell r="F7" t="str">
            <v>NV</v>
          </cell>
          <cell r="G7" t="str">
            <v>NL</v>
          </cell>
          <cell r="H7" t="str">
            <v>R0001</v>
          </cell>
          <cell r="I7" t="str">
            <v>Europe</v>
          </cell>
          <cell r="J7" t="str">
            <v>R0007</v>
          </cell>
          <cell r="K7" t="str">
            <v>Western Europe</v>
          </cell>
          <cell r="L7" t="str">
            <v>NOTAPP</v>
          </cell>
          <cell r="M7" t="str">
            <v>Not Applicable</v>
          </cell>
          <cell r="N7" t="str">
            <v>C0013</v>
          </cell>
          <cell r="O7" t="str">
            <v>Spain</v>
          </cell>
          <cell r="P7" t="str">
            <v>PSPAI</v>
          </cell>
          <cell r="Q7" t="str">
            <v>PSPAI</v>
          </cell>
          <cell r="R7" t="str">
            <v>Spain</v>
          </cell>
          <cell r="S7" t="str">
            <v>-</v>
          </cell>
          <cell r="T7" t="str">
            <v>NOTAPP</v>
          </cell>
          <cell r="U7" t="str">
            <v>NO</v>
          </cell>
          <cell r="V7" t="str">
            <v>BF00004</v>
          </cell>
          <cell r="W7" t="str">
            <v>OPCOTHIN</v>
          </cell>
        </row>
        <row r="8">
          <cell r="B8" t="str">
            <v>O0006</v>
          </cell>
          <cell r="C8" t="str">
            <v>Algida - Greece</v>
          </cell>
          <cell r="D8" t="str">
            <v>EURK</v>
          </cell>
          <cell r="E8" t="str">
            <v>MF</v>
          </cell>
          <cell r="F8" t="str">
            <v>NV</v>
          </cell>
          <cell r="G8" t="str">
            <v>NL</v>
          </cell>
          <cell r="H8" t="str">
            <v>R0001</v>
          </cell>
          <cell r="I8" t="str">
            <v>Europe</v>
          </cell>
          <cell r="J8" t="str">
            <v>R0007</v>
          </cell>
          <cell r="K8" t="str">
            <v>Western Europe</v>
          </cell>
          <cell r="L8" t="str">
            <v>NOTAPP</v>
          </cell>
          <cell r="M8" t="str">
            <v>Not Applicable</v>
          </cell>
          <cell r="N8" t="str">
            <v>C0007</v>
          </cell>
          <cell r="O8" t="str">
            <v>Greece</v>
          </cell>
          <cell r="P8" t="str">
            <v>PGREE</v>
          </cell>
          <cell r="Q8" t="str">
            <v>PGREE</v>
          </cell>
          <cell r="R8" t="str">
            <v>Greece</v>
          </cell>
          <cell r="S8" t="str">
            <v>-</v>
          </cell>
          <cell r="T8" t="str">
            <v>NOTAPP</v>
          </cell>
          <cell r="U8" t="str">
            <v>NO</v>
          </cell>
          <cell r="V8" t="str">
            <v>BF00004</v>
          </cell>
          <cell r="W8" t="str">
            <v>OPCOTHIN</v>
          </cell>
        </row>
        <row r="9">
          <cell r="B9" t="str">
            <v>O0007</v>
          </cell>
          <cell r="C9" t="str">
            <v>AMET - Brooke Bond Kenya</v>
          </cell>
          <cell r="D9" t="str">
            <v>KESK</v>
          </cell>
          <cell r="E9" t="str">
            <v>MF</v>
          </cell>
          <cell r="F9" t="str">
            <v>PLC</v>
          </cell>
          <cell r="G9" t="str">
            <v>RI</v>
          </cell>
          <cell r="H9" t="str">
            <v>R0003</v>
          </cell>
          <cell r="I9" t="str">
            <v>Africa and Middle East</v>
          </cell>
          <cell r="J9" t="str">
            <v>NOTAPP</v>
          </cell>
          <cell r="K9" t="str">
            <v>Not Applicable</v>
          </cell>
          <cell r="L9" t="str">
            <v>NOTAPP</v>
          </cell>
          <cell r="M9" t="str">
            <v>Not Applicable</v>
          </cell>
          <cell r="N9" t="str">
            <v>C0041</v>
          </cell>
          <cell r="O9" t="str">
            <v>Kenya</v>
          </cell>
          <cell r="P9" t="str">
            <v>PBBKY</v>
          </cell>
          <cell r="Q9" t="str">
            <v>PBBKY</v>
          </cell>
          <cell r="R9" t="str">
            <v>Kenya Brooke Bond</v>
          </cell>
          <cell r="S9" t="str">
            <v>-</v>
          </cell>
          <cell r="T9" t="str">
            <v>NOTAPP</v>
          </cell>
          <cell r="U9" t="str">
            <v>NO</v>
          </cell>
          <cell r="V9" t="str">
            <v>DR00709</v>
          </cell>
          <cell r="W9" t="str">
            <v>OPCOTHCK</v>
          </cell>
        </row>
        <row r="10">
          <cell r="B10" t="str">
            <v>O0008</v>
          </cell>
          <cell r="C10" t="str">
            <v>AMET - Brooke Bond Tanzania</v>
          </cell>
          <cell r="D10" t="str">
            <v>TZSM</v>
          </cell>
          <cell r="E10" t="str">
            <v>MF</v>
          </cell>
          <cell r="F10" t="str">
            <v>PLC</v>
          </cell>
          <cell r="G10" t="str">
            <v>RI</v>
          </cell>
          <cell r="H10" t="str">
            <v>R0003</v>
          </cell>
          <cell r="I10" t="str">
            <v>Africa and Middle East</v>
          </cell>
          <cell r="J10" t="str">
            <v>NOTAPP</v>
          </cell>
          <cell r="K10" t="str">
            <v>Not Applicable</v>
          </cell>
          <cell r="L10" t="str">
            <v>NOTAPP</v>
          </cell>
          <cell r="M10" t="str">
            <v>Not Applicable</v>
          </cell>
          <cell r="N10" t="str">
            <v>C0047</v>
          </cell>
          <cell r="O10" t="str">
            <v>Tanzania</v>
          </cell>
          <cell r="P10" t="str">
            <v>PBBTS</v>
          </cell>
          <cell r="Q10" t="str">
            <v>PBBTS</v>
          </cell>
          <cell r="R10" t="str">
            <v>Tanzania Brooke Bond</v>
          </cell>
          <cell r="S10" t="str">
            <v>-</v>
          </cell>
          <cell r="T10" t="str">
            <v>NOTAPP</v>
          </cell>
          <cell r="U10" t="str">
            <v>NO</v>
          </cell>
          <cell r="V10" t="str">
            <v>DR00809</v>
          </cell>
          <cell r="W10" t="str">
            <v>OPCOTHCK</v>
          </cell>
        </row>
        <row r="11">
          <cell r="B11" t="str">
            <v>O0009</v>
          </cell>
          <cell r="C11" t="str">
            <v>AMET - Cote D'Ivoire</v>
          </cell>
          <cell r="D11" t="str">
            <v>XOFM</v>
          </cell>
          <cell r="E11" t="str">
            <v>MF</v>
          </cell>
          <cell r="F11" t="str">
            <v>PLC</v>
          </cell>
          <cell r="G11" t="str">
            <v>RI</v>
          </cell>
          <cell r="H11" t="str">
            <v>R0003</v>
          </cell>
          <cell r="I11" t="str">
            <v>Africa and Middle East</v>
          </cell>
          <cell r="J11" t="str">
            <v>NOTAPP</v>
          </cell>
          <cell r="K11" t="str">
            <v>Not Applicable</v>
          </cell>
          <cell r="L11" t="str">
            <v>NOTAPP</v>
          </cell>
          <cell r="M11" t="str">
            <v>Not Applicable</v>
          </cell>
          <cell r="N11" t="str">
            <v>C0034</v>
          </cell>
          <cell r="O11" t="str">
            <v>Cote D'Ivoire</v>
          </cell>
          <cell r="P11" t="str">
            <v>PIVOR</v>
          </cell>
          <cell r="Q11" t="str">
            <v>PIVOR</v>
          </cell>
          <cell r="R11" t="str">
            <v>Cote D'Ivoire</v>
          </cell>
          <cell r="S11" t="str">
            <v>-</v>
          </cell>
          <cell r="T11" t="str">
            <v>NOTAPP</v>
          </cell>
          <cell r="U11" t="str">
            <v>NO</v>
          </cell>
          <cell r="V11" t="str">
            <v>DR00909</v>
          </cell>
          <cell r="W11" t="str">
            <v>OPCOTHCK</v>
          </cell>
        </row>
        <row r="12">
          <cell r="B12" t="str">
            <v>O0010</v>
          </cell>
          <cell r="C12" t="str">
            <v>AMET - Ethiopia</v>
          </cell>
          <cell r="D12" t="str">
            <v>ETBK</v>
          </cell>
          <cell r="E12" t="str">
            <v>MF</v>
          </cell>
          <cell r="F12" t="str">
            <v>PLC</v>
          </cell>
          <cell r="G12" t="str">
            <v>RI</v>
          </cell>
          <cell r="H12" t="str">
            <v>R0003</v>
          </cell>
          <cell r="I12" t="str">
            <v>Africa and Middle East</v>
          </cell>
          <cell r="J12" t="str">
            <v>NOTAPP</v>
          </cell>
          <cell r="K12" t="str">
            <v>Not Applicable</v>
          </cell>
          <cell r="L12" t="str">
            <v>NOTAPP</v>
          </cell>
          <cell r="M12" t="str">
            <v>Not Applicable</v>
          </cell>
          <cell r="N12" t="str">
            <v>C0037</v>
          </cell>
          <cell r="O12" t="str">
            <v>Ethiopia</v>
          </cell>
          <cell r="P12" t="str">
            <v>PETHC</v>
          </cell>
          <cell r="Q12" t="str">
            <v>PETHC</v>
          </cell>
          <cell r="R12" t="str">
            <v>Ethiopia</v>
          </cell>
          <cell r="S12" t="str">
            <v>-</v>
          </cell>
          <cell r="T12" t="str">
            <v>NOTAPP</v>
          </cell>
          <cell r="U12" t="str">
            <v>NO</v>
          </cell>
          <cell r="V12" t="str">
            <v>DR01009</v>
          </cell>
          <cell r="W12" t="str">
            <v>OPCOTHCK</v>
          </cell>
        </row>
        <row r="13">
          <cell r="B13" t="str">
            <v>O0011</v>
          </cell>
          <cell r="C13" t="str">
            <v>AMET - Lever Bros Nigeria</v>
          </cell>
          <cell r="D13" t="str">
            <v>NGNK</v>
          </cell>
          <cell r="E13" t="str">
            <v>MF</v>
          </cell>
          <cell r="F13" t="str">
            <v>PLC</v>
          </cell>
          <cell r="G13" t="str">
            <v>RI</v>
          </cell>
          <cell r="H13" t="str">
            <v>R0003</v>
          </cell>
          <cell r="I13" t="str">
            <v>Africa and Middle East</v>
          </cell>
          <cell r="J13" t="str">
            <v>NOTAPP</v>
          </cell>
          <cell r="K13" t="str">
            <v>Not Applicable</v>
          </cell>
          <cell r="L13" t="str">
            <v>NOTAPP</v>
          </cell>
          <cell r="M13" t="str">
            <v>Not Applicable</v>
          </cell>
          <cell r="N13" t="str">
            <v>C0045</v>
          </cell>
          <cell r="O13" t="str">
            <v>Nigeria</v>
          </cell>
          <cell r="P13" t="str">
            <v>PULNG</v>
          </cell>
          <cell r="Q13" t="str">
            <v>PULNG</v>
          </cell>
          <cell r="R13" t="str">
            <v>Nigeria</v>
          </cell>
          <cell r="S13" t="str">
            <v>-</v>
          </cell>
          <cell r="T13" t="str">
            <v>NOTAPP</v>
          </cell>
          <cell r="U13" t="str">
            <v>NO</v>
          </cell>
          <cell r="V13" t="str">
            <v>DR01109</v>
          </cell>
          <cell r="W13" t="str">
            <v>OPCOTHCK</v>
          </cell>
        </row>
        <row r="14">
          <cell r="B14" t="str">
            <v>O0012</v>
          </cell>
          <cell r="C14" t="str">
            <v>AMET - Lever Bros Zimbabwe</v>
          </cell>
          <cell r="D14" t="str">
            <v>ZWDK</v>
          </cell>
          <cell r="E14" t="str">
            <v>MF</v>
          </cell>
          <cell r="F14" t="str">
            <v>PLC</v>
          </cell>
          <cell r="G14" t="str">
            <v>RI</v>
          </cell>
          <cell r="H14" t="str">
            <v>R0003</v>
          </cell>
          <cell r="I14" t="str">
            <v>Africa and Middle East</v>
          </cell>
          <cell r="J14" t="str">
            <v>NOTAPP</v>
          </cell>
          <cell r="K14" t="str">
            <v>Not Applicable</v>
          </cell>
          <cell r="L14" t="str">
            <v>NOTAPP</v>
          </cell>
          <cell r="M14" t="str">
            <v>Not Applicable</v>
          </cell>
          <cell r="N14" t="str">
            <v>C0052</v>
          </cell>
          <cell r="O14" t="str">
            <v>Zimbabwe</v>
          </cell>
          <cell r="P14" t="str">
            <v>PZIMB</v>
          </cell>
          <cell r="Q14" t="str">
            <v>PZIMB</v>
          </cell>
          <cell r="R14" t="str">
            <v>Zimbabwe</v>
          </cell>
          <cell r="S14" t="str">
            <v>-</v>
          </cell>
          <cell r="T14" t="str">
            <v>NOTAPP</v>
          </cell>
          <cell r="U14" t="str">
            <v>NO</v>
          </cell>
          <cell r="V14" t="str">
            <v>DR01209</v>
          </cell>
          <cell r="W14" t="str">
            <v>OPCOTHCK</v>
          </cell>
        </row>
        <row r="15">
          <cell r="B15" t="str">
            <v>O0013</v>
          </cell>
          <cell r="C15" t="str">
            <v>AMET - Lever Morocco</v>
          </cell>
          <cell r="D15" t="str">
            <v>MADK</v>
          </cell>
          <cell r="E15" t="str">
            <v>MF</v>
          </cell>
          <cell r="F15" t="str">
            <v>NV</v>
          </cell>
          <cell r="G15" t="str">
            <v>RI</v>
          </cell>
          <cell r="H15" t="str">
            <v>R0003</v>
          </cell>
          <cell r="I15" t="str">
            <v>Africa and Middle East</v>
          </cell>
          <cell r="J15" t="str">
            <v>NOTAPP</v>
          </cell>
          <cell r="K15" t="str">
            <v>Not Applicable</v>
          </cell>
          <cell r="L15" t="str">
            <v>NOTAPP</v>
          </cell>
          <cell r="M15" t="str">
            <v>Not Applicable</v>
          </cell>
          <cell r="N15" t="str">
            <v>C0044</v>
          </cell>
          <cell r="O15" t="str">
            <v>Morocco</v>
          </cell>
          <cell r="P15" t="str">
            <v>PUEMA</v>
          </cell>
          <cell r="Q15" t="str">
            <v>PUEMA</v>
          </cell>
          <cell r="R15" t="str">
            <v>Morocco</v>
          </cell>
          <cell r="S15" t="str">
            <v>-</v>
          </cell>
          <cell r="T15" t="str">
            <v>NOTAPP</v>
          </cell>
          <cell r="U15" t="str">
            <v>NO</v>
          </cell>
          <cell r="V15" t="str">
            <v>DR01309</v>
          </cell>
          <cell r="W15" t="str">
            <v>OPCOTHCK</v>
          </cell>
        </row>
        <row r="16">
          <cell r="B16" t="str">
            <v>O0014</v>
          </cell>
          <cell r="C16" t="str">
            <v>AMET - Malawi</v>
          </cell>
          <cell r="D16" t="str">
            <v>MWKK</v>
          </cell>
          <cell r="E16" t="str">
            <v>MF</v>
          </cell>
          <cell r="F16" t="str">
            <v>PLC</v>
          </cell>
          <cell r="G16" t="str">
            <v>RI</v>
          </cell>
          <cell r="H16" t="str">
            <v>R0003</v>
          </cell>
          <cell r="I16" t="str">
            <v>Africa and Middle East</v>
          </cell>
          <cell r="J16" t="str">
            <v>NOTAPP</v>
          </cell>
          <cell r="K16" t="str">
            <v>Not Applicable</v>
          </cell>
          <cell r="L16" t="str">
            <v>NOTAPP</v>
          </cell>
          <cell r="M16" t="str">
            <v>Not Applicable</v>
          </cell>
          <cell r="N16" t="str">
            <v>C0043</v>
          </cell>
          <cell r="O16" t="str">
            <v>Malawi</v>
          </cell>
          <cell r="P16" t="str">
            <v>PMALA</v>
          </cell>
          <cell r="Q16" t="str">
            <v>PMALA</v>
          </cell>
          <cell r="R16" t="str">
            <v>Malawi</v>
          </cell>
          <cell r="S16" t="str">
            <v>-</v>
          </cell>
          <cell r="T16" t="str">
            <v>NOTAPP</v>
          </cell>
          <cell r="U16" t="str">
            <v>NO</v>
          </cell>
          <cell r="V16" t="str">
            <v>DR01409</v>
          </cell>
          <cell r="W16" t="str">
            <v>OPCOTHCK</v>
          </cell>
        </row>
        <row r="17">
          <cell r="B17" t="str">
            <v>O0021</v>
          </cell>
          <cell r="C17" t="str">
            <v>AMET - Pamol Malaysia</v>
          </cell>
          <cell r="D17" t="str">
            <v>MYRK</v>
          </cell>
          <cell r="E17" t="str">
            <v>MF</v>
          </cell>
          <cell r="F17" t="str">
            <v>PLC</v>
          </cell>
          <cell r="G17" t="str">
            <v>AF</v>
          </cell>
          <cell r="H17" t="str">
            <v>R0004</v>
          </cell>
          <cell r="I17" t="str">
            <v>Asia and Pacific</v>
          </cell>
          <cell r="J17" t="str">
            <v>NOTAPP</v>
          </cell>
          <cell r="K17" t="str">
            <v>Not Applicable</v>
          </cell>
          <cell r="L17" t="str">
            <v>NOTAPP</v>
          </cell>
          <cell r="M17" t="str">
            <v>Not Applicable</v>
          </cell>
          <cell r="N17" t="str">
            <v>C0061</v>
          </cell>
          <cell r="O17" t="str">
            <v>Malaysia</v>
          </cell>
          <cell r="P17" t="str">
            <v>PPPSB</v>
          </cell>
          <cell r="Q17" t="str">
            <v>PPPSB</v>
          </cell>
          <cell r="R17" t="str">
            <v>Malaysia PPSB</v>
          </cell>
          <cell r="S17" t="str">
            <v>-</v>
          </cell>
          <cell r="T17" t="str">
            <v>NOTAPP</v>
          </cell>
          <cell r="U17" t="str">
            <v>NO</v>
          </cell>
          <cell r="V17" t="str">
            <v>DR02109</v>
          </cell>
          <cell r="W17" t="str">
            <v>OPCOTHIN</v>
          </cell>
        </row>
        <row r="18">
          <cell r="B18" t="str">
            <v>O0023</v>
          </cell>
          <cell r="C18" t="str">
            <v>Unilever Algeria</v>
          </cell>
          <cell r="D18" t="str">
            <v>DZDK</v>
          </cell>
          <cell r="E18" t="str">
            <v>MF</v>
          </cell>
          <cell r="F18" t="str">
            <v>NV</v>
          </cell>
          <cell r="G18" t="str">
            <v>RI</v>
          </cell>
          <cell r="H18" t="str">
            <v>R0003</v>
          </cell>
          <cell r="I18" t="str">
            <v>Africa and Middle East</v>
          </cell>
          <cell r="J18" t="str">
            <v>NOTAPP</v>
          </cell>
          <cell r="K18" t="str">
            <v>Not Applicable</v>
          </cell>
          <cell r="L18" t="str">
            <v>NOTAPP</v>
          </cell>
          <cell r="M18" t="str">
            <v>Not Applicable</v>
          </cell>
          <cell r="N18" t="str">
            <v>C0032</v>
          </cell>
          <cell r="O18" t="str">
            <v>Algeria</v>
          </cell>
          <cell r="P18" t="str">
            <v>PALGR</v>
          </cell>
          <cell r="Q18" t="str">
            <v>PALGR</v>
          </cell>
          <cell r="R18" t="str">
            <v>Algeria</v>
          </cell>
          <cell r="S18" t="str">
            <v>-</v>
          </cell>
          <cell r="T18" t="str">
            <v>NOTAPP</v>
          </cell>
          <cell r="U18" t="str">
            <v>NO</v>
          </cell>
          <cell r="V18" t="str">
            <v>DR02309</v>
          </cell>
          <cell r="W18" t="str">
            <v>OPCOTHCK</v>
          </cell>
        </row>
        <row r="19">
          <cell r="B19" t="str">
            <v>O0024</v>
          </cell>
          <cell r="C19" t="str">
            <v>Unilever Arabia</v>
          </cell>
          <cell r="D19" t="str">
            <v>USDK</v>
          </cell>
          <cell r="E19" t="str">
            <v>MF</v>
          </cell>
          <cell r="F19" t="str">
            <v>PLC</v>
          </cell>
          <cell r="G19" t="str">
            <v>RI</v>
          </cell>
          <cell r="H19" t="str">
            <v>R0003</v>
          </cell>
          <cell r="I19" t="str">
            <v>Africa and Middle East</v>
          </cell>
          <cell r="J19" t="str">
            <v>NOTAPP</v>
          </cell>
          <cell r="K19" t="str">
            <v>Not Applicable</v>
          </cell>
          <cell r="L19" t="str">
            <v>NOTAPP</v>
          </cell>
          <cell r="M19" t="str">
            <v>Not Applicable</v>
          </cell>
          <cell r="N19" t="str">
            <v>C0033</v>
          </cell>
          <cell r="O19" t="str">
            <v>Arabia</v>
          </cell>
          <cell r="P19" t="str">
            <v>PARAB</v>
          </cell>
          <cell r="Q19" t="str">
            <v>PARAB</v>
          </cell>
          <cell r="R19" t="str">
            <v>Arabia</v>
          </cell>
          <cell r="S19">
            <v>13</v>
          </cell>
          <cell r="T19" t="str">
            <v>NOTAPP</v>
          </cell>
          <cell r="U19" t="str">
            <v>NO</v>
          </cell>
          <cell r="V19" t="str">
            <v>DR02409</v>
          </cell>
          <cell r="W19" t="str">
            <v>OPCOTHCK</v>
          </cell>
        </row>
        <row r="20">
          <cell r="B20" t="str">
            <v>O0025</v>
          </cell>
          <cell r="C20" t="str">
            <v>AMET - Unilever Egypt</v>
          </cell>
          <cell r="D20" t="str">
            <v>EGPK</v>
          </cell>
          <cell r="E20" t="str">
            <v>MF</v>
          </cell>
          <cell r="F20" t="str">
            <v>PLC</v>
          </cell>
          <cell r="G20" t="str">
            <v>RI</v>
          </cell>
          <cell r="H20" t="str">
            <v>R0003</v>
          </cell>
          <cell r="I20" t="str">
            <v>Africa and Middle East</v>
          </cell>
          <cell r="J20" t="str">
            <v>NOTAPP</v>
          </cell>
          <cell r="K20" t="str">
            <v>Not Applicable</v>
          </cell>
          <cell r="L20" t="str">
            <v>NOTAPP</v>
          </cell>
          <cell r="M20" t="str">
            <v>Not Applicable</v>
          </cell>
          <cell r="N20" t="str">
            <v>C0036</v>
          </cell>
          <cell r="O20" t="str">
            <v>Egypt</v>
          </cell>
          <cell r="P20" t="str">
            <v>PEGYL</v>
          </cell>
          <cell r="Q20" t="str">
            <v>PEGYL</v>
          </cell>
          <cell r="R20" t="str">
            <v>Egypt Unilever</v>
          </cell>
          <cell r="S20" t="str">
            <v>-</v>
          </cell>
          <cell r="T20" t="str">
            <v>NOTAPP</v>
          </cell>
          <cell r="U20" t="str">
            <v>NO</v>
          </cell>
          <cell r="V20" t="str">
            <v>DR02509</v>
          </cell>
          <cell r="W20" t="str">
            <v>OPCOTHCK</v>
          </cell>
        </row>
        <row r="21">
          <cell r="B21" t="str">
            <v>O0026</v>
          </cell>
          <cell r="C21" t="str">
            <v>AMET - Ghana</v>
          </cell>
          <cell r="D21" t="str">
            <v>GHCM</v>
          </cell>
          <cell r="E21" t="str">
            <v>MF</v>
          </cell>
          <cell r="F21" t="str">
            <v>PLC</v>
          </cell>
          <cell r="G21" t="str">
            <v>RI</v>
          </cell>
          <cell r="H21" t="str">
            <v>R0003</v>
          </cell>
          <cell r="I21" t="str">
            <v>Africa and Middle East</v>
          </cell>
          <cell r="J21" t="str">
            <v>NOTAPP</v>
          </cell>
          <cell r="K21" t="str">
            <v>Not Applicable</v>
          </cell>
          <cell r="L21" t="str">
            <v>NOTAPP</v>
          </cell>
          <cell r="M21" t="str">
            <v>Not Applicable</v>
          </cell>
          <cell r="N21" t="str">
            <v>C0038</v>
          </cell>
          <cell r="O21" t="str">
            <v>Ghana</v>
          </cell>
          <cell r="P21" t="str">
            <v>PGHAS</v>
          </cell>
          <cell r="Q21" t="str">
            <v>PGHAS</v>
          </cell>
          <cell r="R21" t="str">
            <v>Ghana</v>
          </cell>
          <cell r="S21" t="str">
            <v>-</v>
          </cell>
          <cell r="T21" t="str">
            <v>NOTAPP</v>
          </cell>
          <cell r="U21" t="str">
            <v>NO</v>
          </cell>
          <cell r="V21" t="str">
            <v>DR02609</v>
          </cell>
          <cell r="W21" t="str">
            <v>OPCOTHCK</v>
          </cell>
        </row>
        <row r="22">
          <cell r="B22" t="str">
            <v>O0027</v>
          </cell>
          <cell r="C22" t="str">
            <v>AMET - Unilever Israel</v>
          </cell>
          <cell r="D22" t="str">
            <v>ILSK</v>
          </cell>
          <cell r="E22" t="str">
            <v>MF</v>
          </cell>
          <cell r="F22" t="str">
            <v>PLC</v>
          </cell>
          <cell r="G22" t="str">
            <v>RI</v>
          </cell>
          <cell r="H22" t="str">
            <v>R0003</v>
          </cell>
          <cell r="I22" t="str">
            <v>Africa and Middle East</v>
          </cell>
          <cell r="J22" t="str">
            <v>NOTAPP</v>
          </cell>
          <cell r="K22" t="str">
            <v>Not Applicable</v>
          </cell>
          <cell r="L22" t="str">
            <v>NOTAPP</v>
          </cell>
          <cell r="M22" t="str">
            <v>Not Applicable</v>
          </cell>
          <cell r="N22" t="str">
            <v>C0039</v>
          </cell>
          <cell r="O22" t="str">
            <v>Israel</v>
          </cell>
          <cell r="P22" t="str">
            <v>PISRA</v>
          </cell>
          <cell r="Q22" t="str">
            <v>PISRA</v>
          </cell>
          <cell r="R22" t="str">
            <v>Israel</v>
          </cell>
          <cell r="S22" t="str">
            <v>-</v>
          </cell>
          <cell r="T22" t="str">
            <v>NOTAPP</v>
          </cell>
          <cell r="U22" t="str">
            <v>NO</v>
          </cell>
          <cell r="V22" t="str">
            <v>DR02709</v>
          </cell>
          <cell r="W22" t="str">
            <v>OPCOTHIN</v>
          </cell>
        </row>
        <row r="23">
          <cell r="B23" t="str">
            <v>O0028</v>
          </cell>
          <cell r="C23" t="str">
            <v>AMET - Unilever Kenya</v>
          </cell>
          <cell r="D23" t="str">
            <v>KESK</v>
          </cell>
          <cell r="E23" t="str">
            <v>MF</v>
          </cell>
          <cell r="F23" t="str">
            <v>PLC</v>
          </cell>
          <cell r="G23" t="str">
            <v>RI</v>
          </cell>
          <cell r="H23" t="str">
            <v>R0003</v>
          </cell>
          <cell r="I23" t="str">
            <v>Africa and Middle East</v>
          </cell>
          <cell r="J23" t="str">
            <v>NOTAPP</v>
          </cell>
          <cell r="K23" t="str">
            <v>Not Applicable</v>
          </cell>
          <cell r="L23" t="str">
            <v>NOTAPP</v>
          </cell>
          <cell r="M23" t="str">
            <v>Not Applicable</v>
          </cell>
          <cell r="N23" t="str">
            <v>C0041</v>
          </cell>
          <cell r="O23" t="str">
            <v>Kenya</v>
          </cell>
          <cell r="P23" t="str">
            <v>PKENE</v>
          </cell>
          <cell r="Q23" t="str">
            <v>PKENE</v>
          </cell>
          <cell r="R23" t="str">
            <v>Kenya EAI</v>
          </cell>
          <cell r="S23" t="str">
            <v>-</v>
          </cell>
          <cell r="T23" t="str">
            <v>NOTAPP</v>
          </cell>
          <cell r="U23" t="str">
            <v>NO</v>
          </cell>
          <cell r="V23" t="str">
            <v>DR02809</v>
          </cell>
          <cell r="W23" t="str">
            <v>OPCOTHCK</v>
          </cell>
        </row>
        <row r="24">
          <cell r="B24" t="str">
            <v>O0030</v>
          </cell>
          <cell r="C24" t="str">
            <v>AMET - Unilever Tanzania</v>
          </cell>
          <cell r="D24" t="str">
            <v>TZSM</v>
          </cell>
          <cell r="E24" t="str">
            <v>MF</v>
          </cell>
          <cell r="F24" t="str">
            <v>PLC</v>
          </cell>
          <cell r="G24" t="str">
            <v>RI</v>
          </cell>
          <cell r="H24" t="str">
            <v>R0003</v>
          </cell>
          <cell r="I24" t="str">
            <v>Africa and Middle East</v>
          </cell>
          <cell r="J24" t="str">
            <v>NOTAPP</v>
          </cell>
          <cell r="K24" t="str">
            <v>Not Applicable</v>
          </cell>
          <cell r="L24" t="str">
            <v>NOTAPP</v>
          </cell>
          <cell r="M24" t="str">
            <v>Not Applicable</v>
          </cell>
          <cell r="N24" t="str">
            <v>C0047</v>
          </cell>
          <cell r="O24" t="str">
            <v>Tanzania</v>
          </cell>
          <cell r="P24" t="str">
            <v>PTANZ</v>
          </cell>
          <cell r="Q24" t="str">
            <v>PTANZ</v>
          </cell>
          <cell r="R24" t="str">
            <v>Tanzania Unilever</v>
          </cell>
          <cell r="S24" t="str">
            <v>-</v>
          </cell>
          <cell r="T24" t="str">
            <v>NOTAPP</v>
          </cell>
          <cell r="U24" t="str">
            <v>NO</v>
          </cell>
          <cell r="V24" t="str">
            <v>DR03009</v>
          </cell>
          <cell r="W24" t="str">
            <v>OPCOTHCK</v>
          </cell>
        </row>
        <row r="25">
          <cell r="B25" t="str">
            <v>O0031</v>
          </cell>
          <cell r="C25" t="str">
            <v>AMET - Unilever Tunisia</v>
          </cell>
          <cell r="D25" t="str">
            <v>TNDK</v>
          </cell>
          <cell r="E25" t="str">
            <v>MF</v>
          </cell>
          <cell r="F25" t="str">
            <v>NV</v>
          </cell>
          <cell r="G25" t="str">
            <v>RI</v>
          </cell>
          <cell r="H25" t="str">
            <v>R0003</v>
          </cell>
          <cell r="I25" t="str">
            <v>Africa and Middle East</v>
          </cell>
          <cell r="J25" t="str">
            <v>NOTAPP</v>
          </cell>
          <cell r="K25" t="str">
            <v>Not Applicable</v>
          </cell>
          <cell r="L25" t="str">
            <v>NOTAPP</v>
          </cell>
          <cell r="M25" t="str">
            <v>Not Applicable</v>
          </cell>
          <cell r="N25" t="str">
            <v>C0048</v>
          </cell>
          <cell r="O25" t="str">
            <v>Tunisia</v>
          </cell>
          <cell r="P25" t="str">
            <v>PTNIS</v>
          </cell>
          <cell r="Q25" t="str">
            <v>PTNIS</v>
          </cell>
          <cell r="R25" t="str">
            <v>Tunisia</v>
          </cell>
          <cell r="S25" t="str">
            <v>-</v>
          </cell>
          <cell r="T25" t="str">
            <v>NOTAPP</v>
          </cell>
          <cell r="U25" t="str">
            <v>NO</v>
          </cell>
          <cell r="V25" t="str">
            <v>DR03109</v>
          </cell>
          <cell r="W25" t="str">
            <v>OPCOTHCK</v>
          </cell>
        </row>
        <row r="26">
          <cell r="B26" t="str">
            <v>O0032</v>
          </cell>
          <cell r="C26" t="str">
            <v>AMET - Unilever Turkey</v>
          </cell>
          <cell r="D26" t="str">
            <v>TRLB</v>
          </cell>
          <cell r="E26" t="str">
            <v>MF</v>
          </cell>
          <cell r="F26" t="str">
            <v>PLC</v>
          </cell>
          <cell r="G26" t="str">
            <v>RI</v>
          </cell>
          <cell r="H26" t="str">
            <v>R0003</v>
          </cell>
          <cell r="I26" t="str">
            <v>Africa and Middle East</v>
          </cell>
          <cell r="J26" t="str">
            <v>NOTAPP</v>
          </cell>
          <cell r="K26" t="str">
            <v>Not Applicable</v>
          </cell>
          <cell r="L26" t="str">
            <v>NOTAPP</v>
          </cell>
          <cell r="M26" t="str">
            <v>Not Applicable</v>
          </cell>
          <cell r="N26" t="str">
            <v>C0049</v>
          </cell>
          <cell r="O26" t="str">
            <v>Turkey</v>
          </cell>
          <cell r="P26" t="str">
            <v>PTUPL</v>
          </cell>
          <cell r="Q26" t="str">
            <v>PTUPL</v>
          </cell>
          <cell r="R26" t="str">
            <v>Turkey PLC</v>
          </cell>
          <cell r="S26" t="str">
            <v>-</v>
          </cell>
          <cell r="T26" t="str">
            <v>NOTAPP</v>
          </cell>
          <cell r="U26" t="str">
            <v>NO</v>
          </cell>
          <cell r="V26" t="str">
            <v>DR03209</v>
          </cell>
          <cell r="W26" t="str">
            <v>OPCOTHCK</v>
          </cell>
        </row>
        <row r="27">
          <cell r="B27" t="str">
            <v>O0033</v>
          </cell>
          <cell r="C27" t="str">
            <v>AMET - Unilever Uganda</v>
          </cell>
          <cell r="D27" t="str">
            <v>UGXM</v>
          </cell>
          <cell r="E27" t="str">
            <v>MF</v>
          </cell>
          <cell r="F27" t="str">
            <v>PLC</v>
          </cell>
          <cell r="G27" t="str">
            <v>RI</v>
          </cell>
          <cell r="H27" t="str">
            <v>R0003</v>
          </cell>
          <cell r="I27" t="str">
            <v>Africa and Middle East</v>
          </cell>
          <cell r="J27" t="str">
            <v>NOTAPP</v>
          </cell>
          <cell r="K27" t="str">
            <v>Not Applicable</v>
          </cell>
          <cell r="L27" t="str">
            <v>NOTAPP</v>
          </cell>
          <cell r="M27" t="str">
            <v>Not Applicable</v>
          </cell>
          <cell r="N27" t="str">
            <v>C0050</v>
          </cell>
          <cell r="O27" t="str">
            <v>Uganda</v>
          </cell>
          <cell r="P27" t="str">
            <v>PUGAI</v>
          </cell>
          <cell r="Q27" t="str">
            <v>PUGAI</v>
          </cell>
          <cell r="R27" t="str">
            <v>Uganda</v>
          </cell>
          <cell r="S27" t="str">
            <v>-</v>
          </cell>
          <cell r="T27" t="str">
            <v>NOTAPP</v>
          </cell>
          <cell r="U27" t="str">
            <v>NO</v>
          </cell>
          <cell r="V27" t="str">
            <v>DR03309</v>
          </cell>
          <cell r="W27" t="str">
            <v>OPCOTHCK</v>
          </cell>
        </row>
        <row r="28">
          <cell r="B28" t="str">
            <v>O0034</v>
          </cell>
          <cell r="C28" t="str">
            <v>AMET - Unilever Zambia</v>
          </cell>
          <cell r="D28" t="str">
            <v>ZMKM</v>
          </cell>
          <cell r="E28" t="str">
            <v>MF</v>
          </cell>
          <cell r="F28" t="str">
            <v>PLC</v>
          </cell>
          <cell r="G28" t="str">
            <v>RI</v>
          </cell>
          <cell r="H28" t="str">
            <v>R0003</v>
          </cell>
          <cell r="I28" t="str">
            <v>Africa and Middle East</v>
          </cell>
          <cell r="J28" t="str">
            <v>NOTAPP</v>
          </cell>
          <cell r="K28" t="str">
            <v>Not Applicable</v>
          </cell>
          <cell r="L28" t="str">
            <v>NOTAPP</v>
          </cell>
          <cell r="M28" t="str">
            <v>Not Applicable</v>
          </cell>
          <cell r="N28" t="str">
            <v>C0051</v>
          </cell>
          <cell r="O28" t="str">
            <v>Zambia</v>
          </cell>
          <cell r="P28" t="str">
            <v>PCPZS</v>
          </cell>
          <cell r="Q28" t="str">
            <v>PCPZS</v>
          </cell>
          <cell r="R28" t="str">
            <v>Zambia</v>
          </cell>
          <cell r="S28" t="str">
            <v>-</v>
          </cell>
          <cell r="T28" t="str">
            <v>NOTAPP</v>
          </cell>
          <cell r="U28" t="str">
            <v>NO</v>
          </cell>
          <cell r="V28" t="str">
            <v>DR03409</v>
          </cell>
          <cell r="W28" t="str">
            <v>OPCOTHCK</v>
          </cell>
        </row>
        <row r="29">
          <cell r="B29" t="str">
            <v>O0048</v>
          </cell>
          <cell r="C29" t="str">
            <v>Arden - Australia</v>
          </cell>
          <cell r="D29" t="str">
            <v>AUDK</v>
          </cell>
          <cell r="E29" t="str">
            <v>H</v>
          </cell>
          <cell r="F29" t="str">
            <v>NOTAPP</v>
          </cell>
          <cell r="G29" t="str">
            <v>AF</v>
          </cell>
          <cell r="H29" t="str">
            <v>R0004</v>
          </cell>
          <cell r="I29" t="str">
            <v>Asia and Pacific</v>
          </cell>
          <cell r="J29" t="str">
            <v>NOTAPP</v>
          </cell>
          <cell r="K29" t="str">
            <v>Not Applicable</v>
          </cell>
          <cell r="L29" t="str">
            <v>NOTAPP</v>
          </cell>
          <cell r="M29" t="str">
            <v>Not Applicable</v>
          </cell>
          <cell r="N29" t="str">
            <v>C0053</v>
          </cell>
          <cell r="O29" t="str">
            <v>Australia</v>
          </cell>
          <cell r="P29" t="str">
            <v>NOTAPP</v>
          </cell>
          <cell r="Q29" t="str">
            <v>NOTAPP</v>
          </cell>
          <cell r="R29" t="str">
            <v>Not Applicable</v>
          </cell>
          <cell r="S29" t="str">
            <v>-</v>
          </cell>
          <cell r="T29" t="str">
            <v>NOTAPP</v>
          </cell>
          <cell r="U29" t="str">
            <v>NO</v>
          </cell>
          <cell r="V29" t="str">
            <v>BF00020</v>
          </cell>
          <cell r="W29" t="str">
            <v>OPCOTHIN</v>
          </cell>
        </row>
        <row r="30">
          <cell r="B30" t="str">
            <v>O0049</v>
          </cell>
          <cell r="C30" t="str">
            <v>Arden - Canada</v>
          </cell>
          <cell r="D30" t="str">
            <v>CADK</v>
          </cell>
          <cell r="E30" t="str">
            <v>H</v>
          </cell>
          <cell r="F30" t="str">
            <v>NOTAPP</v>
          </cell>
          <cell r="G30" t="str">
            <v>BW</v>
          </cell>
          <cell r="H30" t="str">
            <v>R0002</v>
          </cell>
          <cell r="I30" t="str">
            <v>North America</v>
          </cell>
          <cell r="J30" t="str">
            <v>NOTAPP</v>
          </cell>
          <cell r="K30" t="str">
            <v>Not Applicable</v>
          </cell>
          <cell r="L30" t="str">
            <v>NOTAPP</v>
          </cell>
          <cell r="M30" t="str">
            <v>Not Applicable</v>
          </cell>
          <cell r="N30" t="str">
            <v>C0030</v>
          </cell>
          <cell r="O30" t="str">
            <v>Canada</v>
          </cell>
          <cell r="P30" t="str">
            <v>NOTAPP</v>
          </cell>
          <cell r="Q30" t="str">
            <v>NOTAPP</v>
          </cell>
          <cell r="R30" t="str">
            <v>Not Applicable</v>
          </cell>
          <cell r="S30" t="str">
            <v>-</v>
          </cell>
          <cell r="T30" t="str">
            <v>NOTAPP</v>
          </cell>
          <cell r="U30" t="str">
            <v>NO</v>
          </cell>
          <cell r="V30" t="str">
            <v>BF00020</v>
          </cell>
          <cell r="W30" t="str">
            <v>OPCOTHIN</v>
          </cell>
        </row>
        <row r="31">
          <cell r="B31" t="str">
            <v>O0050</v>
          </cell>
          <cell r="C31" t="str">
            <v>Arden - Japan</v>
          </cell>
          <cell r="D31" t="str">
            <v>JPYK</v>
          </cell>
          <cell r="E31" t="str">
            <v>H</v>
          </cell>
          <cell r="F31" t="str">
            <v>NOTAPP</v>
          </cell>
          <cell r="G31" t="str">
            <v>BW</v>
          </cell>
          <cell r="H31" t="str">
            <v>R0004</v>
          </cell>
          <cell r="I31" t="str">
            <v>Asia and Pacific</v>
          </cell>
          <cell r="J31" t="str">
            <v>NOTAPP</v>
          </cell>
          <cell r="K31" t="str">
            <v>Not Applicable</v>
          </cell>
          <cell r="L31" t="str">
            <v>NOTAPP</v>
          </cell>
          <cell r="M31" t="str">
            <v>Not Applicable</v>
          </cell>
          <cell r="N31" t="str">
            <v>C0059</v>
          </cell>
          <cell r="O31" t="str">
            <v>Japan</v>
          </cell>
          <cell r="P31" t="str">
            <v>PJAPN</v>
          </cell>
          <cell r="Q31" t="str">
            <v>PJAPN</v>
          </cell>
          <cell r="R31" t="str">
            <v>Japan Nippon</v>
          </cell>
          <cell r="S31" t="str">
            <v>-</v>
          </cell>
          <cell r="T31" t="str">
            <v>NOTAPP</v>
          </cell>
          <cell r="U31" t="str">
            <v>NO</v>
          </cell>
          <cell r="V31" t="str">
            <v>BF00020</v>
          </cell>
          <cell r="W31" t="str">
            <v>OPCOTHIN</v>
          </cell>
        </row>
        <row r="32">
          <cell r="B32" t="str">
            <v>O0051</v>
          </cell>
          <cell r="C32" t="str">
            <v>Arden - Korea</v>
          </cell>
          <cell r="D32" t="str">
            <v>KRWk</v>
          </cell>
          <cell r="E32" t="str">
            <v>H</v>
          </cell>
          <cell r="F32" t="str">
            <v>NOTAPP</v>
          </cell>
          <cell r="G32" t="str">
            <v>BW</v>
          </cell>
          <cell r="H32" t="str">
            <v>R0004</v>
          </cell>
          <cell r="I32" t="str">
            <v>Asia and Pacific</v>
          </cell>
          <cell r="J32" t="str">
            <v>NOTAPP</v>
          </cell>
          <cell r="K32" t="str">
            <v>Not Applicable</v>
          </cell>
          <cell r="L32" t="str">
            <v>NOTAPP</v>
          </cell>
          <cell r="M32" t="str">
            <v>Not Applicable</v>
          </cell>
          <cell r="N32" t="str">
            <v>C0060</v>
          </cell>
          <cell r="O32" t="str">
            <v>Korea</v>
          </cell>
          <cell r="P32" t="str">
            <v>NOTAPP</v>
          </cell>
          <cell r="Q32" t="str">
            <v>NOTAPP</v>
          </cell>
          <cell r="R32" t="str">
            <v>Not Applicable</v>
          </cell>
          <cell r="S32" t="str">
            <v>-</v>
          </cell>
          <cell r="T32" t="str">
            <v>NOTAPP</v>
          </cell>
          <cell r="U32" t="str">
            <v>NO</v>
          </cell>
          <cell r="V32" t="str">
            <v>BF00020</v>
          </cell>
          <cell r="W32" t="str">
            <v>OPCOTHIN</v>
          </cell>
        </row>
        <row r="33">
          <cell r="B33" t="str">
            <v>O0052</v>
          </cell>
          <cell r="C33" t="str">
            <v>Arden - New Zealand</v>
          </cell>
          <cell r="D33" t="str">
            <v>NZDK</v>
          </cell>
          <cell r="E33" t="str">
            <v>H</v>
          </cell>
          <cell r="F33" t="str">
            <v>NOTAPP</v>
          </cell>
          <cell r="G33" t="str">
            <v>AF</v>
          </cell>
          <cell r="H33" t="str">
            <v>R0004</v>
          </cell>
          <cell r="I33" t="str">
            <v>Asia and Pacific</v>
          </cell>
          <cell r="J33" t="str">
            <v>NOTAPP</v>
          </cell>
          <cell r="K33" t="str">
            <v>Not Applicable</v>
          </cell>
          <cell r="L33" t="str">
            <v>NOTAPP</v>
          </cell>
          <cell r="M33" t="str">
            <v>Not Applicable</v>
          </cell>
          <cell r="N33" t="str">
            <v>C0062</v>
          </cell>
          <cell r="O33" t="str">
            <v>New Zealand</v>
          </cell>
          <cell r="P33" t="str">
            <v>PNEWZ</v>
          </cell>
          <cell r="Q33" t="str">
            <v>PNEWZ</v>
          </cell>
          <cell r="R33" t="str">
            <v>New Zealand</v>
          </cell>
          <cell r="S33" t="str">
            <v>-</v>
          </cell>
          <cell r="T33" t="str">
            <v>NOTAPP</v>
          </cell>
          <cell r="U33" t="str">
            <v>NO</v>
          </cell>
          <cell r="V33" t="str">
            <v>BF00020</v>
          </cell>
          <cell r="W33" t="str">
            <v>OPCOTHIN</v>
          </cell>
        </row>
        <row r="34">
          <cell r="B34" t="str">
            <v>O0053</v>
          </cell>
          <cell r="C34" t="str">
            <v>Arden - South Africa</v>
          </cell>
          <cell r="D34" t="str">
            <v>ZARK</v>
          </cell>
          <cell r="E34" t="str">
            <v>H</v>
          </cell>
          <cell r="F34" t="str">
            <v>NOTAPP</v>
          </cell>
          <cell r="G34" t="str">
            <v>RI</v>
          </cell>
          <cell r="H34" t="str">
            <v>R0003</v>
          </cell>
          <cell r="I34" t="str">
            <v>Africa and Middle East</v>
          </cell>
          <cell r="J34" t="str">
            <v>NOTAPP</v>
          </cell>
          <cell r="K34" t="str">
            <v>Not Applicable</v>
          </cell>
          <cell r="L34" t="str">
            <v>NOTAPP</v>
          </cell>
          <cell r="M34" t="str">
            <v>Not Applicable</v>
          </cell>
          <cell r="N34" t="str">
            <v>C0046</v>
          </cell>
          <cell r="O34" t="str">
            <v>South Africa</v>
          </cell>
          <cell r="P34" t="str">
            <v>NOTAPP</v>
          </cell>
          <cell r="Q34" t="str">
            <v>NOTAPP</v>
          </cell>
          <cell r="R34" t="str">
            <v>Not Applicable</v>
          </cell>
          <cell r="S34" t="str">
            <v>-</v>
          </cell>
          <cell r="T34" t="str">
            <v>NOTAPP</v>
          </cell>
          <cell r="U34" t="str">
            <v>NO</v>
          </cell>
          <cell r="V34" t="str">
            <v>BF00020</v>
          </cell>
          <cell r="W34" t="str">
            <v>OPCOTHIN</v>
          </cell>
        </row>
        <row r="35">
          <cell r="B35" t="str">
            <v>O0054</v>
          </cell>
          <cell r="C35" t="str">
            <v>Arden - Switzerland</v>
          </cell>
          <cell r="D35" t="str">
            <v>EURK</v>
          </cell>
          <cell r="E35" t="str">
            <v>H</v>
          </cell>
          <cell r="F35" t="str">
            <v>NOTAPP</v>
          </cell>
          <cell r="G35" t="str">
            <v>NL</v>
          </cell>
          <cell r="H35" t="str">
            <v>R0001</v>
          </cell>
          <cell r="I35" t="str">
            <v>Europe</v>
          </cell>
          <cell r="J35" t="str">
            <v>R0007</v>
          </cell>
          <cell r="K35" t="str">
            <v>Western Europe</v>
          </cell>
          <cell r="L35" t="str">
            <v>NOTAPP</v>
          </cell>
          <cell r="M35" t="str">
            <v>Not Applicable</v>
          </cell>
          <cell r="N35" t="str">
            <v>C0015</v>
          </cell>
          <cell r="O35" t="str">
            <v>Switzerland</v>
          </cell>
          <cell r="P35" t="str">
            <v>PURMZ</v>
          </cell>
          <cell r="Q35" t="str">
            <v>PURMZ</v>
          </cell>
          <cell r="R35" t="str">
            <v>URM Zurich</v>
          </cell>
          <cell r="S35" t="str">
            <v>-</v>
          </cell>
          <cell r="T35" t="str">
            <v>NOTAPP</v>
          </cell>
          <cell r="U35" t="str">
            <v>NO</v>
          </cell>
          <cell r="V35" t="str">
            <v>BF00020</v>
          </cell>
          <cell r="W35" t="str">
            <v>OPCOTHIN</v>
          </cell>
        </row>
        <row r="36">
          <cell r="B36" t="str">
            <v>O0055</v>
          </cell>
          <cell r="C36" t="str">
            <v>Arden - USA</v>
          </cell>
          <cell r="D36" t="str">
            <v>USDK</v>
          </cell>
          <cell r="E36" t="str">
            <v>H</v>
          </cell>
          <cell r="F36" t="str">
            <v>NOTAPP</v>
          </cell>
          <cell r="G36" t="str">
            <v>BW</v>
          </cell>
          <cell r="H36" t="str">
            <v>R0002</v>
          </cell>
          <cell r="I36" t="str">
            <v>North America</v>
          </cell>
          <cell r="J36" t="str">
            <v>NOTAPP</v>
          </cell>
          <cell r="K36" t="str">
            <v>Not Applicable</v>
          </cell>
          <cell r="L36" t="str">
            <v>NOTAPP</v>
          </cell>
          <cell r="M36" t="str">
            <v>Not Applicable</v>
          </cell>
          <cell r="N36" t="str">
            <v>C0031</v>
          </cell>
          <cell r="O36" t="str">
            <v>USA</v>
          </cell>
          <cell r="P36" t="str">
            <v>NOTAPP</v>
          </cell>
          <cell r="Q36" t="str">
            <v>NOTAPP</v>
          </cell>
          <cell r="R36" t="str">
            <v>Not Applicable</v>
          </cell>
          <cell r="S36" t="str">
            <v>-</v>
          </cell>
          <cell r="T36" t="str">
            <v>NOTAPP</v>
          </cell>
          <cell r="U36" t="str">
            <v>NO</v>
          </cell>
          <cell r="V36" t="str">
            <v>BF00020</v>
          </cell>
          <cell r="W36" t="str">
            <v>OPCOTHIN</v>
          </cell>
        </row>
        <row r="37">
          <cell r="B37" t="str">
            <v>O0057</v>
          </cell>
          <cell r="C37" t="str">
            <v>UBFE France</v>
          </cell>
          <cell r="D37" t="str">
            <v>EURK</v>
          </cell>
          <cell r="E37" t="str">
            <v>MF</v>
          </cell>
          <cell r="F37" t="str">
            <v>MH</v>
          </cell>
          <cell r="G37" t="str">
            <v>NL</v>
          </cell>
          <cell r="H37" t="str">
            <v>R0001</v>
          </cell>
          <cell r="I37" t="str">
            <v>Europe</v>
          </cell>
          <cell r="J37" t="str">
            <v>R0007</v>
          </cell>
          <cell r="K37" t="str">
            <v>Western Europe</v>
          </cell>
          <cell r="L37" t="str">
            <v>NOTAPP</v>
          </cell>
          <cell r="M37" t="str">
            <v>Not Applicable</v>
          </cell>
          <cell r="N37" t="str">
            <v>C0005</v>
          </cell>
          <cell r="O37" t="str">
            <v>France</v>
          </cell>
          <cell r="P37" t="str">
            <v>PFRAN</v>
          </cell>
          <cell r="Q37" t="str">
            <v>PFRAN</v>
          </cell>
          <cell r="R37" t="str">
            <v>France</v>
          </cell>
          <cell r="S37">
            <v>9</v>
          </cell>
          <cell r="T37" t="str">
            <v>NOTAPP</v>
          </cell>
          <cell r="U37" t="str">
            <v>NO</v>
          </cell>
          <cell r="V37" t="str">
            <v>BF00001</v>
          </cell>
          <cell r="W37" t="str">
            <v>OPCOTHIN</v>
          </cell>
        </row>
        <row r="38">
          <cell r="B38" t="str">
            <v>O0058</v>
          </cell>
          <cell r="C38" t="str">
            <v>Atkinsons - Italy</v>
          </cell>
          <cell r="D38" t="str">
            <v>EURK</v>
          </cell>
          <cell r="E38" t="str">
            <v>H</v>
          </cell>
          <cell r="F38" t="str">
            <v>NOTAPP</v>
          </cell>
          <cell r="G38" t="str">
            <v>CO</v>
          </cell>
          <cell r="H38" t="str">
            <v>R0001</v>
          </cell>
          <cell r="I38" t="str">
            <v>Europe</v>
          </cell>
          <cell r="J38" t="str">
            <v>R0007</v>
          </cell>
          <cell r="K38" t="str">
            <v>Western Europe</v>
          </cell>
          <cell r="L38" t="str">
            <v>NOTAPP</v>
          </cell>
          <cell r="M38" t="str">
            <v>Not Applicable</v>
          </cell>
          <cell r="N38" t="str">
            <v>C0009</v>
          </cell>
          <cell r="O38" t="str">
            <v>Italy</v>
          </cell>
          <cell r="P38" t="str">
            <v>NOTAPP</v>
          </cell>
          <cell r="Q38" t="str">
            <v>NOTAPP</v>
          </cell>
          <cell r="R38" t="str">
            <v>Not Applicable</v>
          </cell>
          <cell r="S38" t="str">
            <v>-</v>
          </cell>
          <cell r="T38" t="str">
            <v>NOTAPP</v>
          </cell>
          <cell r="U38" t="str">
            <v>NO</v>
          </cell>
          <cell r="V38" t="str">
            <v>BF00005</v>
          </cell>
          <cell r="W38" t="str">
            <v>OPCOTHIN</v>
          </cell>
        </row>
        <row r="39">
          <cell r="B39" t="str">
            <v>O0059</v>
          </cell>
          <cell r="C39" t="str">
            <v>ICFG - Ben &amp; Jerry's</v>
          </cell>
          <cell r="D39" t="str">
            <v>USDK</v>
          </cell>
          <cell r="E39" t="str">
            <v>M</v>
          </cell>
          <cell r="F39" t="str">
            <v>NOTAPP</v>
          </cell>
          <cell r="G39" t="str">
            <v>FP&amp;A</v>
          </cell>
          <cell r="H39" t="str">
            <v>R0002</v>
          </cell>
          <cell r="I39" t="str">
            <v>North America</v>
          </cell>
          <cell r="J39" t="str">
            <v>NOTAPP</v>
          </cell>
          <cell r="K39" t="str">
            <v>Not Applicable</v>
          </cell>
          <cell r="L39" t="str">
            <v>NOTAPP</v>
          </cell>
          <cell r="M39" t="str">
            <v>Not Applicable</v>
          </cell>
          <cell r="N39" t="str">
            <v>C0031</v>
          </cell>
          <cell r="O39" t="str">
            <v>USA</v>
          </cell>
          <cell r="P39" t="str">
            <v>NOTAPP</v>
          </cell>
          <cell r="Q39" t="str">
            <v>NOTAPP</v>
          </cell>
          <cell r="R39" t="str">
            <v>Not Applicable</v>
          </cell>
          <cell r="S39" t="str">
            <v>-</v>
          </cell>
          <cell r="T39" t="str">
            <v>O0819</v>
          </cell>
          <cell r="U39" t="str">
            <v>NO</v>
          </cell>
          <cell r="V39" t="str">
            <v>DR05904</v>
          </cell>
          <cell r="W39" t="str">
            <v>OPCOTHIN</v>
          </cell>
        </row>
        <row r="40">
          <cell r="B40" t="str">
            <v>O0061</v>
          </cell>
          <cell r="C40" t="str">
            <v>Bertolli - Canada</v>
          </cell>
          <cell r="D40" t="str">
            <v>CADK</v>
          </cell>
          <cell r="E40" t="str">
            <v>M</v>
          </cell>
          <cell r="F40" t="str">
            <v>NOTAPP</v>
          </cell>
          <cell r="G40" t="str">
            <v>FP&amp;A</v>
          </cell>
          <cell r="H40" t="str">
            <v>R0002</v>
          </cell>
          <cell r="I40" t="str">
            <v>North America</v>
          </cell>
          <cell r="J40" t="str">
            <v>NOTAPP</v>
          </cell>
          <cell r="K40" t="str">
            <v>Not Applicable</v>
          </cell>
          <cell r="L40" t="str">
            <v>NOTAPP</v>
          </cell>
          <cell r="M40" t="str">
            <v>Not Applicable</v>
          </cell>
          <cell r="N40" t="str">
            <v>C0030</v>
          </cell>
          <cell r="O40" t="str">
            <v>Canada</v>
          </cell>
          <cell r="P40" t="str">
            <v>NOTAPP</v>
          </cell>
          <cell r="Q40" t="str">
            <v>NOTAPP</v>
          </cell>
          <cell r="R40" t="str">
            <v>Not Applicable</v>
          </cell>
          <cell r="S40" t="str">
            <v>-</v>
          </cell>
          <cell r="T40" t="str">
            <v>O0803</v>
          </cell>
          <cell r="U40" t="str">
            <v>NO</v>
          </cell>
          <cell r="V40" t="str">
            <v>BF00002</v>
          </cell>
          <cell r="W40" t="str">
            <v>OPCOTHIN</v>
          </cell>
        </row>
        <row r="41">
          <cell r="B41" t="str">
            <v>O0062</v>
          </cell>
          <cell r="C41" t="str">
            <v>Bertolli - Switzerland</v>
          </cell>
          <cell r="D41" t="str">
            <v>EURK</v>
          </cell>
          <cell r="E41" t="str">
            <v>MF</v>
          </cell>
          <cell r="F41" t="str">
            <v>NV</v>
          </cell>
          <cell r="G41" t="str">
            <v>NL</v>
          </cell>
          <cell r="H41" t="str">
            <v>R0001</v>
          </cell>
          <cell r="I41" t="str">
            <v>Europe</v>
          </cell>
          <cell r="J41" t="str">
            <v>R0007</v>
          </cell>
          <cell r="K41" t="str">
            <v>Western Europe</v>
          </cell>
          <cell r="L41" t="str">
            <v>NOTAPP</v>
          </cell>
          <cell r="M41" t="str">
            <v>Not Applicable</v>
          </cell>
          <cell r="N41" t="str">
            <v>C0015</v>
          </cell>
          <cell r="O41" t="str">
            <v>Switzerland</v>
          </cell>
          <cell r="P41" t="str">
            <v>PURMZ</v>
          </cell>
          <cell r="Q41" t="str">
            <v>PURMZ</v>
          </cell>
          <cell r="R41" t="str">
            <v>URM Zurich</v>
          </cell>
          <cell r="S41" t="str">
            <v>-</v>
          </cell>
          <cell r="T41" t="str">
            <v>NOTAPP</v>
          </cell>
          <cell r="U41" t="str">
            <v>NO</v>
          </cell>
          <cell r="V41" t="str">
            <v>BF00001</v>
          </cell>
          <cell r="W41" t="str">
            <v>OPCOTHIN</v>
          </cell>
        </row>
        <row r="42">
          <cell r="B42" t="str">
            <v>O0063</v>
          </cell>
          <cell r="C42" t="str">
            <v>Bertolli - US</v>
          </cell>
          <cell r="D42" t="str">
            <v>USDK</v>
          </cell>
          <cell r="E42" t="str">
            <v>H</v>
          </cell>
          <cell r="F42" t="str">
            <v>NOTAPP</v>
          </cell>
          <cell r="G42" t="str">
            <v>BW</v>
          </cell>
          <cell r="H42" t="str">
            <v>R0002</v>
          </cell>
          <cell r="I42" t="str">
            <v>North America</v>
          </cell>
          <cell r="J42" t="str">
            <v>NOTAPP</v>
          </cell>
          <cell r="K42" t="str">
            <v>Not Applicable</v>
          </cell>
          <cell r="L42" t="str">
            <v>NOTAPP</v>
          </cell>
          <cell r="M42" t="str">
            <v>Not Applicable</v>
          </cell>
          <cell r="N42" t="str">
            <v>C0031</v>
          </cell>
          <cell r="O42" t="str">
            <v>USA</v>
          </cell>
          <cell r="P42" t="str">
            <v>NOTAPP</v>
          </cell>
          <cell r="Q42" t="str">
            <v>NOTAPP</v>
          </cell>
          <cell r="R42" t="str">
            <v>Not Applicable</v>
          </cell>
          <cell r="S42" t="str">
            <v>-</v>
          </cell>
          <cell r="T42" t="str">
            <v>NOTAPP</v>
          </cell>
          <cell r="U42" t="str">
            <v>NO</v>
          </cell>
          <cell r="V42" t="str">
            <v>BF00002</v>
          </cell>
          <cell r="W42" t="str">
            <v>OPCOTHIN</v>
          </cell>
        </row>
        <row r="43">
          <cell r="B43" t="str">
            <v>O0064</v>
          </cell>
          <cell r="C43" t="str">
            <v>UL Argentina</v>
          </cell>
          <cell r="D43" t="str">
            <v>ARSK</v>
          </cell>
          <cell r="E43" t="str">
            <v>MF</v>
          </cell>
          <cell r="F43" t="str">
            <v>MH</v>
          </cell>
          <cell r="G43" t="str">
            <v>JC</v>
          </cell>
          <cell r="H43" t="str">
            <v>R0005</v>
          </cell>
          <cell r="I43" t="str">
            <v>Latin America</v>
          </cell>
          <cell r="J43" t="str">
            <v>NOTAPP</v>
          </cell>
          <cell r="K43" t="str">
            <v>Not Applicable</v>
          </cell>
          <cell r="L43" t="str">
            <v>NOTAPP</v>
          </cell>
          <cell r="M43" t="str">
            <v>Not Applicable</v>
          </cell>
          <cell r="N43" t="str">
            <v>C0070</v>
          </cell>
          <cell r="O43" t="str">
            <v>Argentina</v>
          </cell>
          <cell r="P43" t="str">
            <v>PARGN</v>
          </cell>
          <cell r="Q43" t="str">
            <v>PARGN</v>
          </cell>
          <cell r="R43" t="str">
            <v>Argentina</v>
          </cell>
          <cell r="S43">
            <v>3</v>
          </cell>
          <cell r="T43" t="str">
            <v>NOTAPP</v>
          </cell>
          <cell r="U43" t="str">
            <v>NO</v>
          </cell>
          <cell r="V43" t="str">
            <v>BF00003</v>
          </cell>
          <cell r="W43" t="str">
            <v>OPCOTHIN</v>
          </cell>
        </row>
        <row r="44">
          <cell r="B44" t="str">
            <v>O0069</v>
          </cell>
          <cell r="C44" t="str">
            <v>Unilever Bolivia</v>
          </cell>
          <cell r="D44" t="str">
            <v>BOBK</v>
          </cell>
          <cell r="E44" t="str">
            <v>MF</v>
          </cell>
          <cell r="F44" t="str">
            <v>NV</v>
          </cell>
          <cell r="G44" t="str">
            <v>JC</v>
          </cell>
          <cell r="H44" t="str">
            <v>R0005</v>
          </cell>
          <cell r="I44" t="str">
            <v>Latin America</v>
          </cell>
          <cell r="J44" t="str">
            <v>NOTAPP</v>
          </cell>
          <cell r="K44" t="str">
            <v>Not Applicable</v>
          </cell>
          <cell r="L44" t="str">
            <v>NOTAPP</v>
          </cell>
          <cell r="M44" t="str">
            <v>Not Applicable</v>
          </cell>
          <cell r="N44" t="str">
            <v>C0071</v>
          </cell>
          <cell r="O44" t="str">
            <v>Bolivia</v>
          </cell>
          <cell r="P44" t="str">
            <v>PBOLV</v>
          </cell>
          <cell r="Q44" t="str">
            <v>PBOLV</v>
          </cell>
          <cell r="R44" t="str">
            <v>Bolivia</v>
          </cell>
          <cell r="S44" t="str">
            <v>-</v>
          </cell>
          <cell r="T44" t="str">
            <v>NOTAPP</v>
          </cell>
          <cell r="U44" t="str">
            <v>NO</v>
          </cell>
          <cell r="V44" t="str">
            <v>BF00003</v>
          </cell>
          <cell r="W44" t="str">
            <v>OPCOTHIN</v>
          </cell>
        </row>
        <row r="45">
          <cell r="B45" t="str">
            <v>O0070</v>
          </cell>
          <cell r="C45" t="str">
            <v>Unilever Brazil</v>
          </cell>
          <cell r="D45" t="str">
            <v>BRLK</v>
          </cell>
          <cell r="E45" t="str">
            <v>MF</v>
          </cell>
          <cell r="F45" t="str">
            <v>MH</v>
          </cell>
          <cell r="G45" t="str">
            <v>PG</v>
          </cell>
          <cell r="H45" t="str">
            <v>R0005</v>
          </cell>
          <cell r="I45" t="str">
            <v>Latin America</v>
          </cell>
          <cell r="J45" t="str">
            <v>NOTAPP</v>
          </cell>
          <cell r="K45" t="str">
            <v>Not Applicable</v>
          </cell>
          <cell r="L45" t="str">
            <v>NOTAPP</v>
          </cell>
          <cell r="M45" t="str">
            <v>Not Applicable</v>
          </cell>
          <cell r="N45" t="str">
            <v>C0072</v>
          </cell>
          <cell r="O45" t="str">
            <v>Brazil</v>
          </cell>
          <cell r="P45" t="str">
            <v>PBRAZ</v>
          </cell>
          <cell r="Q45" t="str">
            <v>PBRAZ</v>
          </cell>
          <cell r="R45" t="str">
            <v>Brazil</v>
          </cell>
          <cell r="S45">
            <v>5</v>
          </cell>
          <cell r="T45" t="str">
            <v>NOTAPP</v>
          </cell>
          <cell r="U45" t="str">
            <v>NO</v>
          </cell>
          <cell r="V45" t="str">
            <v>BF00003</v>
          </cell>
          <cell r="W45" t="str">
            <v>OPCOTHIN</v>
          </cell>
        </row>
        <row r="46">
          <cell r="B46" t="str">
            <v>O0073</v>
          </cell>
          <cell r="C46" t="str">
            <v>UBFNA HPC Retail - Canada</v>
          </cell>
          <cell r="D46" t="str">
            <v>CADK</v>
          </cell>
          <cell r="E46" t="str">
            <v>M</v>
          </cell>
          <cell r="F46" t="str">
            <v>NOTAPP</v>
          </cell>
          <cell r="G46" t="str">
            <v>FP&amp;A</v>
          </cell>
          <cell r="H46" t="str">
            <v>R0002</v>
          </cell>
          <cell r="I46" t="str">
            <v>North America</v>
          </cell>
          <cell r="J46" t="str">
            <v>NOTAPP</v>
          </cell>
          <cell r="K46" t="str">
            <v>Not Applicable</v>
          </cell>
          <cell r="L46" t="str">
            <v>NOTAPP</v>
          </cell>
          <cell r="M46" t="str">
            <v>Not Applicable</v>
          </cell>
          <cell r="N46" t="str">
            <v>C0030</v>
          </cell>
          <cell r="O46" t="str">
            <v>Canada</v>
          </cell>
          <cell r="P46" t="str">
            <v>NOTAPP</v>
          </cell>
          <cell r="Q46" t="str">
            <v>NOTAPP</v>
          </cell>
          <cell r="R46" t="str">
            <v>Not Applicable</v>
          </cell>
          <cell r="S46" t="str">
            <v>-</v>
          </cell>
          <cell r="T46" t="str">
            <v>O0803</v>
          </cell>
          <cell r="U46" t="str">
            <v>NO</v>
          </cell>
          <cell r="V46" t="str">
            <v>BF00002</v>
          </cell>
          <cell r="W46" t="str">
            <v>OPCOTHIN</v>
          </cell>
        </row>
        <row r="47">
          <cell r="B47" t="str">
            <v>O0074</v>
          </cell>
          <cell r="C47" t="str">
            <v>Unilever Chile</v>
          </cell>
          <cell r="D47" t="str">
            <v>CLPM</v>
          </cell>
          <cell r="E47" t="str">
            <v>MF</v>
          </cell>
          <cell r="F47" t="str">
            <v>MH</v>
          </cell>
          <cell r="G47" t="str">
            <v>JC</v>
          </cell>
          <cell r="H47" t="str">
            <v>R0005</v>
          </cell>
          <cell r="I47" t="str">
            <v>Latin America</v>
          </cell>
          <cell r="J47" t="str">
            <v>NOTAPP</v>
          </cell>
          <cell r="K47" t="str">
            <v>Not Applicable</v>
          </cell>
          <cell r="L47" t="str">
            <v>NOTAPP</v>
          </cell>
          <cell r="M47" t="str">
            <v>Not Applicable</v>
          </cell>
          <cell r="N47" t="str">
            <v>C0073</v>
          </cell>
          <cell r="O47" t="str">
            <v>Chile</v>
          </cell>
          <cell r="P47" t="str">
            <v>PCHIL</v>
          </cell>
          <cell r="Q47" t="str">
            <v>PCHIL</v>
          </cell>
          <cell r="R47" t="str">
            <v>Chile NV</v>
          </cell>
          <cell r="S47" t="str">
            <v>-</v>
          </cell>
          <cell r="T47" t="str">
            <v>NOTAPP</v>
          </cell>
          <cell r="U47" t="str">
            <v>NO</v>
          </cell>
          <cell r="V47" t="str">
            <v>BF00003</v>
          </cell>
          <cell r="W47" t="str">
            <v>OPCOTHIN</v>
          </cell>
        </row>
        <row r="48">
          <cell r="B48" t="str">
            <v>O0078</v>
          </cell>
          <cell r="C48" t="str">
            <v>UBFNA - Corporate H.O. BFO</v>
          </cell>
          <cell r="D48" t="str">
            <v>USDK</v>
          </cell>
          <cell r="E48" t="str">
            <v>H</v>
          </cell>
          <cell r="F48" t="str">
            <v>NOTAPP</v>
          </cell>
          <cell r="G48" t="str">
            <v>BW</v>
          </cell>
          <cell r="H48" t="str">
            <v>R0002</v>
          </cell>
          <cell r="I48" t="str">
            <v>North America</v>
          </cell>
          <cell r="J48" t="str">
            <v>NOTAPP</v>
          </cell>
          <cell r="K48" t="str">
            <v>Not Applicable</v>
          </cell>
          <cell r="L48" t="str">
            <v>NOTAPP</v>
          </cell>
          <cell r="M48" t="str">
            <v>Not Applicable</v>
          </cell>
          <cell r="N48" t="str">
            <v>C0031</v>
          </cell>
          <cell r="O48" t="str">
            <v>USA</v>
          </cell>
          <cell r="P48" t="str">
            <v>NOTAPP</v>
          </cell>
          <cell r="Q48" t="str">
            <v>NOTAPP</v>
          </cell>
          <cell r="R48" t="str">
            <v>Not Applicable</v>
          </cell>
          <cell r="S48" t="str">
            <v>-</v>
          </cell>
          <cell r="T48" t="str">
            <v>NOTAPP</v>
          </cell>
          <cell r="U48" t="str">
            <v>NO</v>
          </cell>
          <cell r="V48" t="str">
            <v>BF00002</v>
          </cell>
          <cell r="W48" t="str">
            <v>OPCOTHIN</v>
          </cell>
        </row>
        <row r="49">
          <cell r="B49" t="str">
            <v>O0080</v>
          </cell>
          <cell r="C49" t="str">
            <v>CEE - Czech Republic</v>
          </cell>
          <cell r="D49" t="str">
            <v>CZKK</v>
          </cell>
          <cell r="E49" t="str">
            <v>MF</v>
          </cell>
          <cell r="F49" t="str">
            <v>NV</v>
          </cell>
          <cell r="G49" t="str">
            <v>CO</v>
          </cell>
          <cell r="H49" t="str">
            <v>R0001</v>
          </cell>
          <cell r="I49" t="str">
            <v>Europe</v>
          </cell>
          <cell r="J49" t="str">
            <v>R0008</v>
          </cell>
          <cell r="K49" t="str">
            <v>Central and Eastern Europe</v>
          </cell>
          <cell r="L49" t="str">
            <v>NOTAPP</v>
          </cell>
          <cell r="M49" t="str">
            <v>Not Applicable</v>
          </cell>
          <cell r="N49" t="str">
            <v>C0019</v>
          </cell>
          <cell r="O49" t="str">
            <v>Czech Republic</v>
          </cell>
          <cell r="P49" t="str">
            <v>PCZER</v>
          </cell>
          <cell r="Q49" t="str">
            <v>PCZER</v>
          </cell>
          <cell r="R49" t="str">
            <v>Czech Republic</v>
          </cell>
          <cell r="S49" t="str">
            <v>-</v>
          </cell>
          <cell r="T49" t="str">
            <v>NOTAPP</v>
          </cell>
          <cell r="U49" t="str">
            <v>NO</v>
          </cell>
          <cell r="V49" t="str">
            <v>DR08013</v>
          </cell>
          <cell r="W49" t="str">
            <v>OPCOTHIN</v>
          </cell>
        </row>
        <row r="50">
          <cell r="B50" t="str">
            <v>O0082</v>
          </cell>
          <cell r="C50" t="str">
            <v>Unilever Dominican Republic</v>
          </cell>
          <cell r="D50" t="str">
            <v>DOPK</v>
          </cell>
          <cell r="E50" t="str">
            <v>MF</v>
          </cell>
          <cell r="F50" t="str">
            <v>NV</v>
          </cell>
          <cell r="G50" t="str">
            <v>PG</v>
          </cell>
          <cell r="H50" t="str">
            <v>R0005</v>
          </cell>
          <cell r="I50" t="str">
            <v>Latin America</v>
          </cell>
          <cell r="J50" t="str">
            <v>NOTAPP</v>
          </cell>
          <cell r="K50" t="str">
            <v>Not Applicable</v>
          </cell>
          <cell r="L50" t="str">
            <v>NOTAPP</v>
          </cell>
          <cell r="M50" t="str">
            <v>Not Applicable</v>
          </cell>
          <cell r="N50" t="str">
            <v>C0077</v>
          </cell>
          <cell r="O50" t="str">
            <v>Dominican Republic</v>
          </cell>
          <cell r="P50" t="str">
            <v>PDOMR</v>
          </cell>
          <cell r="Q50" t="str">
            <v>PDOMR</v>
          </cell>
          <cell r="R50" t="str">
            <v>Dominican Republic</v>
          </cell>
          <cell r="S50" t="str">
            <v>-</v>
          </cell>
          <cell r="T50" t="str">
            <v>NOTAPP</v>
          </cell>
          <cell r="U50" t="str">
            <v>NO</v>
          </cell>
          <cell r="V50" t="str">
            <v>BF00003</v>
          </cell>
          <cell r="W50" t="str">
            <v>OPCOTHIN</v>
          </cell>
        </row>
        <row r="51">
          <cell r="B51" t="str">
            <v>O0084</v>
          </cell>
          <cell r="C51" t="str">
            <v>Egypt BFO</v>
          </cell>
          <cell r="D51" t="str">
            <v>EGPK</v>
          </cell>
          <cell r="E51" t="str">
            <v>H</v>
          </cell>
          <cell r="F51" t="str">
            <v>UNUS</v>
          </cell>
          <cell r="G51" t="str">
            <v>RI</v>
          </cell>
          <cell r="H51" t="str">
            <v>R0003</v>
          </cell>
          <cell r="I51" t="str">
            <v>Africa and Middle East</v>
          </cell>
          <cell r="J51" t="str">
            <v>NOTAPP</v>
          </cell>
          <cell r="K51" t="str">
            <v>Not Applicable</v>
          </cell>
          <cell r="L51" t="str">
            <v>NOTAPP</v>
          </cell>
          <cell r="M51" t="str">
            <v>Not Applicable</v>
          </cell>
          <cell r="N51" t="str">
            <v>C0036</v>
          </cell>
          <cell r="O51" t="str">
            <v>Egypt</v>
          </cell>
          <cell r="P51" t="str">
            <v>PEGBF</v>
          </cell>
          <cell r="Q51" t="str">
            <v>PEGBF</v>
          </cell>
          <cell r="R51" t="str">
            <v>BF Egypt</v>
          </cell>
          <cell r="S51" t="str">
            <v>-</v>
          </cell>
          <cell r="T51" t="str">
            <v>NOTAPP</v>
          </cell>
          <cell r="U51" t="str">
            <v>NO</v>
          </cell>
          <cell r="V51" t="str">
            <v>DR08409</v>
          </cell>
          <cell r="W51" t="str">
            <v>OPCOTHIN</v>
          </cell>
        </row>
        <row r="52">
          <cell r="B52" t="str">
            <v>O0085</v>
          </cell>
          <cell r="C52" t="str">
            <v>Unilever El Salvador</v>
          </cell>
          <cell r="D52" t="str">
            <v>SVCK</v>
          </cell>
          <cell r="E52" t="str">
            <v>MF</v>
          </cell>
          <cell r="F52" t="str">
            <v>NV</v>
          </cell>
          <cell r="G52" t="str">
            <v>PG</v>
          </cell>
          <cell r="H52" t="str">
            <v>R0005</v>
          </cell>
          <cell r="I52" t="str">
            <v>Latin America</v>
          </cell>
          <cell r="J52" t="str">
            <v>NOTAPP</v>
          </cell>
          <cell r="K52" t="str">
            <v>Not Applicable</v>
          </cell>
          <cell r="L52" t="str">
            <v>NOTAPP</v>
          </cell>
          <cell r="M52" t="str">
            <v>Not Applicable</v>
          </cell>
          <cell r="N52" t="str">
            <v>C0079</v>
          </cell>
          <cell r="O52" t="str">
            <v>El Salvador</v>
          </cell>
          <cell r="P52" t="str">
            <v>PSVUC</v>
          </cell>
          <cell r="Q52" t="str">
            <v>PSVUC</v>
          </cell>
          <cell r="R52" t="str">
            <v>El Salvador</v>
          </cell>
          <cell r="S52" t="str">
            <v>-</v>
          </cell>
          <cell r="T52" t="str">
            <v>NOTAPP</v>
          </cell>
          <cell r="U52" t="str">
            <v>NO</v>
          </cell>
          <cell r="V52" t="str">
            <v>BF00003</v>
          </cell>
          <cell r="W52" t="str">
            <v>OPCOTHIN</v>
          </cell>
        </row>
        <row r="53">
          <cell r="B53" t="str">
            <v>O0094</v>
          </cell>
          <cell r="C53" t="str">
            <v>Hong Kong BFO</v>
          </cell>
          <cell r="D53" t="str">
            <v>HKDK</v>
          </cell>
          <cell r="E53" t="str">
            <v>MF</v>
          </cell>
          <cell r="F53" t="str">
            <v>UNUS</v>
          </cell>
          <cell r="G53" t="str">
            <v>BW</v>
          </cell>
          <cell r="H53" t="str">
            <v>R0004</v>
          </cell>
          <cell r="I53" t="str">
            <v>Asia and Pacific</v>
          </cell>
          <cell r="J53" t="str">
            <v>NOTAPP</v>
          </cell>
          <cell r="K53" t="str">
            <v>Not Applicable</v>
          </cell>
          <cell r="L53" t="str">
            <v>NOTAPP</v>
          </cell>
          <cell r="M53" t="str">
            <v>Not Applicable</v>
          </cell>
          <cell r="N53" t="str">
            <v>C0056</v>
          </cell>
          <cell r="O53" t="str">
            <v>Hong Kong</v>
          </cell>
          <cell r="P53" t="str">
            <v>PHKBF</v>
          </cell>
          <cell r="Q53" t="str">
            <v>PHKBF</v>
          </cell>
          <cell r="R53" t="str">
            <v>BF Hong Kong</v>
          </cell>
          <cell r="S53" t="str">
            <v>-</v>
          </cell>
          <cell r="T53" t="str">
            <v>NOTAPP</v>
          </cell>
          <cell r="U53" t="str">
            <v>NO</v>
          </cell>
          <cell r="V53" t="str">
            <v>DR09411</v>
          </cell>
          <cell r="W53" t="str">
            <v>OPCOTHCK</v>
          </cell>
        </row>
        <row r="54">
          <cell r="B54" t="str">
            <v>O0099</v>
          </cell>
          <cell r="C54" t="str">
            <v>Israel BFO</v>
          </cell>
          <cell r="D54" t="str">
            <v>ILSK</v>
          </cell>
          <cell r="E54" t="str">
            <v>MF</v>
          </cell>
          <cell r="F54" t="str">
            <v>UNUS</v>
          </cell>
          <cell r="G54" t="str">
            <v>RI</v>
          </cell>
          <cell r="H54" t="str">
            <v>R0003</v>
          </cell>
          <cell r="I54" t="str">
            <v>Africa and Middle East</v>
          </cell>
          <cell r="J54" t="str">
            <v>NOTAPP</v>
          </cell>
          <cell r="K54" t="str">
            <v>Not Applicable</v>
          </cell>
          <cell r="L54" t="str">
            <v>NOTAPP</v>
          </cell>
          <cell r="M54" t="str">
            <v>Not Applicable</v>
          </cell>
          <cell r="N54" t="str">
            <v>C0039</v>
          </cell>
          <cell r="O54" t="str">
            <v>Israel</v>
          </cell>
          <cell r="P54" t="str">
            <v>PILBS</v>
          </cell>
          <cell r="Q54" t="str">
            <v>PILBS</v>
          </cell>
          <cell r="R54" t="str">
            <v>BF Israel (Sub)</v>
          </cell>
          <cell r="S54" t="str">
            <v>-</v>
          </cell>
          <cell r="T54" t="str">
            <v>NOTAPP</v>
          </cell>
          <cell r="U54" t="str">
            <v>NO</v>
          </cell>
          <cell r="V54" t="str">
            <v>DR09909</v>
          </cell>
          <cell r="W54" t="str">
            <v>OPCOTHIN</v>
          </cell>
        </row>
        <row r="55">
          <cell r="B55" t="str">
            <v>O0102</v>
          </cell>
          <cell r="C55" t="str">
            <v>Jordan BFO</v>
          </cell>
          <cell r="D55" t="str">
            <v>JODK</v>
          </cell>
          <cell r="E55" t="str">
            <v>H</v>
          </cell>
          <cell r="F55" t="str">
            <v>UNUS</v>
          </cell>
          <cell r="G55" t="str">
            <v>RI</v>
          </cell>
          <cell r="H55" t="str">
            <v>R0003</v>
          </cell>
          <cell r="I55" t="str">
            <v>Africa and Middle East</v>
          </cell>
          <cell r="J55" t="str">
            <v>NOTAPP</v>
          </cell>
          <cell r="K55" t="str">
            <v>Not Applicable</v>
          </cell>
          <cell r="L55" t="str">
            <v>NOTAPP</v>
          </cell>
          <cell r="M55" t="str">
            <v>Not Applicable</v>
          </cell>
          <cell r="N55" t="str">
            <v>C0040</v>
          </cell>
          <cell r="O55" t="str">
            <v>Jordan</v>
          </cell>
          <cell r="P55" t="str">
            <v>PJOBF</v>
          </cell>
          <cell r="Q55" t="str">
            <v>PJOBF</v>
          </cell>
          <cell r="R55" t="str">
            <v>BF Jordan</v>
          </cell>
          <cell r="S55" t="str">
            <v>-</v>
          </cell>
          <cell r="T55" t="str">
            <v>NOTAPP</v>
          </cell>
          <cell r="U55" t="str">
            <v>NO</v>
          </cell>
          <cell r="V55" t="str">
            <v>DR10209</v>
          </cell>
          <cell r="W55" t="str">
            <v>OPCOTHIN</v>
          </cell>
        </row>
        <row r="56">
          <cell r="B56" t="str">
            <v>O0103</v>
          </cell>
          <cell r="C56" t="str">
            <v>Kenya BFO</v>
          </cell>
          <cell r="D56" t="str">
            <v>KESK</v>
          </cell>
          <cell r="E56" t="str">
            <v>H</v>
          </cell>
          <cell r="F56" t="str">
            <v>NOTAPP</v>
          </cell>
          <cell r="G56" t="str">
            <v>RI</v>
          </cell>
          <cell r="H56" t="str">
            <v>R0003</v>
          </cell>
          <cell r="I56" t="str">
            <v>Africa and Middle East</v>
          </cell>
          <cell r="J56" t="str">
            <v>NOTAPP</v>
          </cell>
          <cell r="K56" t="str">
            <v>Not Applicable</v>
          </cell>
          <cell r="L56" t="str">
            <v>NOTAPP</v>
          </cell>
          <cell r="M56" t="str">
            <v>Not Applicable</v>
          </cell>
          <cell r="N56" t="str">
            <v>C0041</v>
          </cell>
          <cell r="O56" t="str">
            <v>Kenya</v>
          </cell>
          <cell r="P56" t="str">
            <v>PKEBF</v>
          </cell>
          <cell r="Q56" t="str">
            <v>PKEBF</v>
          </cell>
          <cell r="R56" t="str">
            <v>BF Kenya</v>
          </cell>
          <cell r="S56" t="str">
            <v>-</v>
          </cell>
          <cell r="T56" t="str">
            <v>NOTAPP</v>
          </cell>
          <cell r="U56" t="str">
            <v>NO</v>
          </cell>
          <cell r="V56" t="str">
            <v>DR10309</v>
          </cell>
          <cell r="W56" t="str">
            <v>OPCOTHIN</v>
          </cell>
        </row>
        <row r="57">
          <cell r="B57" t="str">
            <v>O0104</v>
          </cell>
          <cell r="C57" t="str">
            <v>Malaysia BFO</v>
          </cell>
          <cell r="D57" t="str">
            <v>MYRK</v>
          </cell>
          <cell r="E57" t="str">
            <v>MF</v>
          </cell>
          <cell r="F57" t="str">
            <v>UNUS</v>
          </cell>
          <cell r="G57" t="str">
            <v>AF</v>
          </cell>
          <cell r="H57" t="str">
            <v>R0004</v>
          </cell>
          <cell r="I57" t="str">
            <v>Asia and Pacific</v>
          </cell>
          <cell r="J57" t="str">
            <v>NOTAPP</v>
          </cell>
          <cell r="K57" t="str">
            <v>Not Applicable</v>
          </cell>
          <cell r="L57" t="str">
            <v>NOTAPP</v>
          </cell>
          <cell r="M57" t="str">
            <v>Not Applicable</v>
          </cell>
          <cell r="N57" t="str">
            <v>C0061</v>
          </cell>
          <cell r="O57" t="str">
            <v>Malaysia</v>
          </cell>
          <cell r="P57" t="str">
            <v>PMYBF</v>
          </cell>
          <cell r="Q57" t="str">
            <v>PMYBF</v>
          </cell>
          <cell r="R57" t="str">
            <v>BF Malaysia</v>
          </cell>
          <cell r="S57" t="str">
            <v>-</v>
          </cell>
          <cell r="T57" t="str">
            <v>NOTAPP</v>
          </cell>
          <cell r="U57" t="str">
            <v>NO</v>
          </cell>
          <cell r="V57" t="str">
            <v>DR10411</v>
          </cell>
          <cell r="W57" t="str">
            <v>OPCOTHIN</v>
          </cell>
        </row>
        <row r="58">
          <cell r="B58" t="str">
            <v>O0105</v>
          </cell>
          <cell r="C58" t="str">
            <v>Unilever Mexico</v>
          </cell>
          <cell r="D58" t="str">
            <v>MXNK</v>
          </cell>
          <cell r="E58" t="str">
            <v>MF</v>
          </cell>
          <cell r="F58" t="str">
            <v>MH</v>
          </cell>
          <cell r="G58" t="str">
            <v>PG</v>
          </cell>
          <cell r="H58" t="str">
            <v>R0005</v>
          </cell>
          <cell r="I58" t="str">
            <v>Latin America</v>
          </cell>
          <cell r="J58" t="str">
            <v>NOTAPP</v>
          </cell>
          <cell r="K58" t="str">
            <v>Not Applicable</v>
          </cell>
          <cell r="L58" t="str">
            <v>NOTAPP</v>
          </cell>
          <cell r="M58" t="str">
            <v>Not Applicable</v>
          </cell>
          <cell r="N58" t="str">
            <v>C0083</v>
          </cell>
          <cell r="O58" t="str">
            <v>Mexico</v>
          </cell>
          <cell r="P58" t="str">
            <v>PMEXI</v>
          </cell>
          <cell r="Q58" t="str">
            <v>PMEXI</v>
          </cell>
          <cell r="R58" t="str">
            <v>Mexico</v>
          </cell>
          <cell r="S58" t="str">
            <v>-</v>
          </cell>
          <cell r="T58" t="str">
            <v>NOTAPP</v>
          </cell>
          <cell r="U58" t="str">
            <v>NO</v>
          </cell>
          <cell r="V58" t="str">
            <v>BF00003</v>
          </cell>
          <cell r="W58" t="str">
            <v>OPCOTHIN</v>
          </cell>
        </row>
        <row r="59">
          <cell r="B59" t="str">
            <v>O0106</v>
          </cell>
          <cell r="C59" t="str">
            <v>BFO - Morocco</v>
          </cell>
          <cell r="D59" t="str">
            <v>MADK</v>
          </cell>
          <cell r="E59" t="str">
            <v>H</v>
          </cell>
          <cell r="F59" t="str">
            <v>NOTAPP</v>
          </cell>
          <cell r="G59" t="str">
            <v>RI</v>
          </cell>
          <cell r="H59" t="str">
            <v>R0003</v>
          </cell>
          <cell r="I59" t="str">
            <v>Africa and Middle East</v>
          </cell>
          <cell r="J59" t="str">
            <v>NOTAPP</v>
          </cell>
          <cell r="K59" t="str">
            <v>Not Applicable</v>
          </cell>
          <cell r="L59" t="str">
            <v>NOTAPP</v>
          </cell>
          <cell r="M59" t="str">
            <v>Not Applicable</v>
          </cell>
          <cell r="N59" t="str">
            <v>C0044</v>
          </cell>
          <cell r="O59" t="str">
            <v>Morocco</v>
          </cell>
          <cell r="P59" t="str">
            <v>PMABF</v>
          </cell>
          <cell r="Q59" t="str">
            <v>PMABF</v>
          </cell>
          <cell r="R59" t="str">
            <v>BF Morocco</v>
          </cell>
          <cell r="S59" t="str">
            <v>-</v>
          </cell>
          <cell r="T59" t="str">
            <v>NOTAPP</v>
          </cell>
          <cell r="U59" t="str">
            <v>NO</v>
          </cell>
          <cell r="V59" t="str">
            <v>DR10609</v>
          </cell>
          <cell r="W59" t="str">
            <v>OPCOTHCK</v>
          </cell>
        </row>
        <row r="60">
          <cell r="B60" t="str">
            <v>O0109</v>
          </cell>
          <cell r="C60" t="str">
            <v>UBFE - Norway</v>
          </cell>
          <cell r="D60" t="str">
            <v>NOKK</v>
          </cell>
          <cell r="E60" t="str">
            <v>MF</v>
          </cell>
          <cell r="F60" t="str">
            <v>NV</v>
          </cell>
          <cell r="G60" t="str">
            <v>CO</v>
          </cell>
          <cell r="H60" t="str">
            <v>R0001</v>
          </cell>
          <cell r="I60" t="str">
            <v>Europe</v>
          </cell>
          <cell r="J60" t="str">
            <v>R0007</v>
          </cell>
          <cell r="K60" t="str">
            <v>Western Europe</v>
          </cell>
          <cell r="L60" t="str">
            <v>NOTAPP</v>
          </cell>
          <cell r="M60" t="str">
            <v>Not Applicable</v>
          </cell>
          <cell r="N60" t="str">
            <v>C0011</v>
          </cell>
          <cell r="O60" t="str">
            <v>Norway</v>
          </cell>
          <cell r="P60" t="str">
            <v>PNOBN</v>
          </cell>
          <cell r="Q60" t="str">
            <v>PNOBN</v>
          </cell>
          <cell r="R60" t="str">
            <v>Norway</v>
          </cell>
          <cell r="S60" t="str">
            <v>-</v>
          </cell>
          <cell r="T60" t="str">
            <v>NOTAPP</v>
          </cell>
          <cell r="U60" t="str">
            <v>NO</v>
          </cell>
          <cell r="V60" t="str">
            <v>BF00001</v>
          </cell>
          <cell r="W60" t="str">
            <v>OPCOTHIN</v>
          </cell>
        </row>
        <row r="61">
          <cell r="B61" t="str">
            <v>O0114</v>
          </cell>
          <cell r="C61" t="str">
            <v>Philippines BFO</v>
          </cell>
          <cell r="D61" t="str">
            <v>PHPK</v>
          </cell>
          <cell r="E61" t="str">
            <v>MF</v>
          </cell>
          <cell r="F61" t="str">
            <v>UNUS</v>
          </cell>
          <cell r="G61" t="str">
            <v>AF</v>
          </cell>
          <cell r="H61" t="str">
            <v>R0004</v>
          </cell>
          <cell r="I61" t="str">
            <v>Asia and Pacific</v>
          </cell>
          <cell r="J61" t="str">
            <v>NOTAPP</v>
          </cell>
          <cell r="K61" t="str">
            <v>Not Applicable</v>
          </cell>
          <cell r="L61" t="str">
            <v>NOTAPP</v>
          </cell>
          <cell r="M61" t="str">
            <v>Not Applicable</v>
          </cell>
          <cell r="N61" t="str">
            <v>C0064</v>
          </cell>
          <cell r="O61" t="str">
            <v>Philippines</v>
          </cell>
          <cell r="P61" t="str">
            <v>PPHBF</v>
          </cell>
          <cell r="Q61" t="str">
            <v>PPHBF</v>
          </cell>
          <cell r="R61" t="str">
            <v>BF Philippines</v>
          </cell>
          <cell r="S61" t="str">
            <v>-</v>
          </cell>
          <cell r="T61" t="str">
            <v>NOTAPP</v>
          </cell>
          <cell r="U61" t="str">
            <v>NO</v>
          </cell>
          <cell r="V61" t="str">
            <v>DR11411</v>
          </cell>
          <cell r="W61" t="str">
            <v>OPCOTHCK</v>
          </cell>
        </row>
        <row r="62">
          <cell r="B62" t="str">
            <v>O0115</v>
          </cell>
          <cell r="C62" t="str">
            <v>UBFE - Portugal BFO</v>
          </cell>
          <cell r="D62" t="str">
            <v>EURK</v>
          </cell>
          <cell r="E62" t="str">
            <v>MF</v>
          </cell>
          <cell r="F62" t="str">
            <v>MH</v>
          </cell>
          <cell r="G62" t="str">
            <v>NL</v>
          </cell>
          <cell r="H62" t="str">
            <v>R0001</v>
          </cell>
          <cell r="I62" t="str">
            <v>Europe</v>
          </cell>
          <cell r="J62" t="str">
            <v>R0007</v>
          </cell>
          <cell r="K62" t="str">
            <v>Western Europe</v>
          </cell>
          <cell r="L62" t="str">
            <v>NOTAPP</v>
          </cell>
          <cell r="M62" t="str">
            <v>Not Applicable</v>
          </cell>
          <cell r="N62" t="str">
            <v>C0012</v>
          </cell>
          <cell r="O62" t="str">
            <v>Portugal</v>
          </cell>
          <cell r="P62" t="str">
            <v>PPTBF</v>
          </cell>
          <cell r="Q62" t="str">
            <v>PPTBF</v>
          </cell>
          <cell r="R62" t="str">
            <v>BF Portugal</v>
          </cell>
          <cell r="S62" t="str">
            <v>-</v>
          </cell>
          <cell r="T62" t="str">
            <v>NOTAPP</v>
          </cell>
          <cell r="U62" t="str">
            <v>NO</v>
          </cell>
          <cell r="V62" t="str">
            <v>BF00001</v>
          </cell>
          <cell r="W62" t="str">
            <v>OPCOTHIN</v>
          </cell>
        </row>
        <row r="63">
          <cell r="B63" t="str">
            <v>O0120</v>
          </cell>
          <cell r="C63" t="str">
            <v>Singapore BFO</v>
          </cell>
          <cell r="D63" t="str">
            <v>SGDK</v>
          </cell>
          <cell r="E63" t="str">
            <v>MF</v>
          </cell>
          <cell r="F63" t="str">
            <v>UNUS</v>
          </cell>
          <cell r="G63" t="str">
            <v>AF</v>
          </cell>
          <cell r="H63" t="str">
            <v>R0004</v>
          </cell>
          <cell r="I63" t="str">
            <v>Asia and Pacific</v>
          </cell>
          <cell r="J63" t="str">
            <v>NOTAPP</v>
          </cell>
          <cell r="K63" t="str">
            <v>Not Applicable</v>
          </cell>
          <cell r="L63" t="str">
            <v>NOTAPP</v>
          </cell>
          <cell r="M63" t="str">
            <v>Not Applicable</v>
          </cell>
          <cell r="N63" t="str">
            <v>C0065</v>
          </cell>
          <cell r="O63" t="str">
            <v>Singapore</v>
          </cell>
          <cell r="P63" t="str">
            <v>PSGBF</v>
          </cell>
          <cell r="Q63" t="str">
            <v>PSGBF</v>
          </cell>
          <cell r="R63" t="str">
            <v>BF Singapore</v>
          </cell>
          <cell r="S63" t="str">
            <v>-</v>
          </cell>
          <cell r="T63" t="str">
            <v>NOTAPP</v>
          </cell>
          <cell r="U63" t="str">
            <v>NO</v>
          </cell>
          <cell r="V63" t="str">
            <v>DR12011</v>
          </cell>
          <cell r="W63" t="str">
            <v>OPCOTHIN</v>
          </cell>
        </row>
        <row r="64">
          <cell r="B64" t="str">
            <v>O0123</v>
          </cell>
          <cell r="C64" t="str">
            <v>South Africa BFO</v>
          </cell>
          <cell r="D64" t="str">
            <v>ZARK</v>
          </cell>
          <cell r="E64" t="str">
            <v>H</v>
          </cell>
          <cell r="F64" t="str">
            <v>NOTAPP</v>
          </cell>
          <cell r="G64" t="str">
            <v>RI</v>
          </cell>
          <cell r="H64" t="str">
            <v>R0003</v>
          </cell>
          <cell r="I64" t="str">
            <v>Africa and Middle East</v>
          </cell>
          <cell r="J64" t="str">
            <v>NOTAPP</v>
          </cell>
          <cell r="K64" t="str">
            <v>Not Applicable</v>
          </cell>
          <cell r="L64" t="str">
            <v>NOTAPP</v>
          </cell>
          <cell r="M64" t="str">
            <v>Not Applicable</v>
          </cell>
          <cell r="N64" t="str">
            <v>C0046</v>
          </cell>
          <cell r="O64" t="str">
            <v>South Africa</v>
          </cell>
          <cell r="P64" t="str">
            <v>NOTAPP</v>
          </cell>
          <cell r="Q64" t="str">
            <v>NOTAPP</v>
          </cell>
          <cell r="R64" t="str">
            <v>Not Applicable</v>
          </cell>
          <cell r="S64" t="str">
            <v>-</v>
          </cell>
          <cell r="T64" t="str">
            <v>NOTAPP</v>
          </cell>
          <cell r="U64" t="str">
            <v>NO</v>
          </cell>
          <cell r="V64" t="str">
            <v>DR12309</v>
          </cell>
          <cell r="W64" t="str">
            <v>OPCOTHIN</v>
          </cell>
        </row>
        <row r="65">
          <cell r="B65" t="str">
            <v>O0129</v>
          </cell>
          <cell r="C65" t="str">
            <v>Taiwan BFO</v>
          </cell>
          <cell r="D65" t="str">
            <v>TWDK</v>
          </cell>
          <cell r="E65" t="str">
            <v>MF</v>
          </cell>
          <cell r="F65" t="str">
            <v>UNUS</v>
          </cell>
          <cell r="G65" t="str">
            <v>BW</v>
          </cell>
          <cell r="H65" t="str">
            <v>R0004</v>
          </cell>
          <cell r="I65" t="str">
            <v>Asia and Pacific</v>
          </cell>
          <cell r="J65" t="str">
            <v>NOTAPP</v>
          </cell>
          <cell r="K65" t="str">
            <v>Not Applicable</v>
          </cell>
          <cell r="L65" t="str">
            <v>NOTAPP</v>
          </cell>
          <cell r="M65" t="str">
            <v>Not Applicable</v>
          </cell>
          <cell r="N65" t="str">
            <v>C0067</v>
          </cell>
          <cell r="O65" t="str">
            <v>Taiwan</v>
          </cell>
          <cell r="P65" t="str">
            <v>PTWBF</v>
          </cell>
          <cell r="Q65" t="str">
            <v>PTWBF</v>
          </cell>
          <cell r="R65" t="str">
            <v>BF Taiwan</v>
          </cell>
          <cell r="S65" t="str">
            <v>-</v>
          </cell>
          <cell r="T65" t="str">
            <v>NOTAPP</v>
          </cell>
          <cell r="U65" t="str">
            <v>NO</v>
          </cell>
          <cell r="V65" t="str">
            <v>DR12911</v>
          </cell>
          <cell r="W65" t="str">
            <v>OPCOTHCK</v>
          </cell>
        </row>
        <row r="66">
          <cell r="B66" t="str">
            <v>O0130</v>
          </cell>
          <cell r="C66" t="str">
            <v>Thailand BFO</v>
          </cell>
          <cell r="D66" t="str">
            <v>THBK</v>
          </cell>
          <cell r="E66" t="str">
            <v>MF</v>
          </cell>
          <cell r="F66" t="str">
            <v>UNUS</v>
          </cell>
          <cell r="G66" t="str">
            <v>AF</v>
          </cell>
          <cell r="H66" t="str">
            <v>R0004</v>
          </cell>
          <cell r="I66" t="str">
            <v>Asia and Pacific</v>
          </cell>
          <cell r="J66" t="str">
            <v>NOTAPP</v>
          </cell>
          <cell r="K66" t="str">
            <v>Not Applicable</v>
          </cell>
          <cell r="L66" t="str">
            <v>NOTAPP</v>
          </cell>
          <cell r="M66" t="str">
            <v>Not Applicable</v>
          </cell>
          <cell r="N66" t="str">
            <v>C0068</v>
          </cell>
          <cell r="O66" t="str">
            <v>Thailand</v>
          </cell>
          <cell r="P66" t="str">
            <v>PTHBF</v>
          </cell>
          <cell r="Q66" t="str">
            <v>PTHBF</v>
          </cell>
          <cell r="R66" t="str">
            <v>BF Thailand</v>
          </cell>
          <cell r="S66" t="str">
            <v>-</v>
          </cell>
          <cell r="T66" t="str">
            <v>NOTAPP</v>
          </cell>
          <cell r="U66" t="str">
            <v>NO</v>
          </cell>
          <cell r="V66" t="str">
            <v>DR13011</v>
          </cell>
          <cell r="W66" t="str">
            <v>OPCOTHIN</v>
          </cell>
        </row>
        <row r="67">
          <cell r="B67" t="str">
            <v>O0131</v>
          </cell>
          <cell r="C67" t="str">
            <v>Tunisia BFO</v>
          </cell>
          <cell r="D67" t="str">
            <v>TNDK</v>
          </cell>
          <cell r="E67" t="str">
            <v>MF</v>
          </cell>
          <cell r="F67" t="str">
            <v>UNUS</v>
          </cell>
          <cell r="G67" t="str">
            <v>RI</v>
          </cell>
          <cell r="H67" t="str">
            <v>R0003</v>
          </cell>
          <cell r="I67" t="str">
            <v>Africa and Middle East</v>
          </cell>
          <cell r="J67" t="str">
            <v>NOTAPP</v>
          </cell>
          <cell r="K67" t="str">
            <v>Not Applicable</v>
          </cell>
          <cell r="L67" t="str">
            <v>NOTAPP</v>
          </cell>
          <cell r="M67" t="str">
            <v>Not Applicable</v>
          </cell>
          <cell r="N67" t="str">
            <v>C0048</v>
          </cell>
          <cell r="O67" t="str">
            <v>Tunisia</v>
          </cell>
          <cell r="P67" t="str">
            <v>PTNBF</v>
          </cell>
          <cell r="Q67" t="str">
            <v>PTNBF</v>
          </cell>
          <cell r="R67" t="str">
            <v>BF Tunisia</v>
          </cell>
          <cell r="S67" t="str">
            <v>-</v>
          </cell>
          <cell r="T67" t="str">
            <v>NOTAPP</v>
          </cell>
          <cell r="U67" t="str">
            <v>NO</v>
          </cell>
          <cell r="V67" t="str">
            <v>DR13109</v>
          </cell>
          <cell r="W67" t="str">
            <v>OPCOTHIN</v>
          </cell>
        </row>
        <row r="68">
          <cell r="B68" t="str">
            <v>O0137</v>
          </cell>
          <cell r="C68" t="str">
            <v>UBFNA - Retail HPC - US</v>
          </cell>
          <cell r="D68" t="str">
            <v>USDK</v>
          </cell>
          <cell r="E68" t="str">
            <v>M</v>
          </cell>
          <cell r="F68" t="str">
            <v>NOTAPP</v>
          </cell>
          <cell r="G68" t="str">
            <v>FP&amp;A</v>
          </cell>
          <cell r="H68" t="str">
            <v>R0002</v>
          </cell>
          <cell r="I68" t="str">
            <v>North America</v>
          </cell>
          <cell r="J68" t="str">
            <v>NOTAPP</v>
          </cell>
          <cell r="K68" t="str">
            <v>Not Applicable</v>
          </cell>
          <cell r="L68" t="str">
            <v>NOTAPP</v>
          </cell>
          <cell r="M68" t="str">
            <v>Not Applicable</v>
          </cell>
          <cell r="N68" t="str">
            <v>C0031</v>
          </cell>
          <cell r="O68" t="str">
            <v>USA</v>
          </cell>
          <cell r="P68" t="str">
            <v>NOTAPP</v>
          </cell>
          <cell r="Q68" t="str">
            <v>NOTAPP</v>
          </cell>
          <cell r="R68" t="str">
            <v>Not Applicable</v>
          </cell>
          <cell r="S68" t="str">
            <v>-</v>
          </cell>
          <cell r="T68" t="str">
            <v>O0819</v>
          </cell>
          <cell r="U68" t="str">
            <v>NO</v>
          </cell>
          <cell r="V68" t="str">
            <v>BF00002</v>
          </cell>
          <cell r="W68" t="str">
            <v>OPCOTHIN</v>
          </cell>
        </row>
        <row r="69">
          <cell r="B69" t="str">
            <v>O0140</v>
          </cell>
          <cell r="C69" t="str">
            <v>Birds Eye Wall's</v>
          </cell>
          <cell r="D69" t="str">
            <v>GBPK</v>
          </cell>
          <cell r="E69" t="str">
            <v>MF</v>
          </cell>
          <cell r="F69" t="str">
            <v>MMH</v>
          </cell>
          <cell r="G69" t="str">
            <v>NL</v>
          </cell>
          <cell r="H69" t="str">
            <v>R0001</v>
          </cell>
          <cell r="I69" t="str">
            <v>Europe</v>
          </cell>
          <cell r="J69" t="str">
            <v>R0007</v>
          </cell>
          <cell r="K69" t="str">
            <v>Western Europe</v>
          </cell>
          <cell r="L69" t="str">
            <v>NOTAPP</v>
          </cell>
          <cell r="M69" t="str">
            <v>Not Applicable</v>
          </cell>
          <cell r="N69" t="str">
            <v>C0016</v>
          </cell>
          <cell r="O69" t="str">
            <v>United Kingdom</v>
          </cell>
          <cell r="P69" t="str">
            <v>PGBBF</v>
          </cell>
          <cell r="Q69" t="str">
            <v>PGBBF</v>
          </cell>
          <cell r="R69" t="str">
            <v>BF United Kingdom</v>
          </cell>
          <cell r="S69" t="str">
            <v>-</v>
          </cell>
          <cell r="T69" t="str">
            <v>NOTAPP</v>
          </cell>
          <cell r="U69" t="str">
            <v>NO</v>
          </cell>
          <cell r="V69" t="str">
            <v>BF00004</v>
          </cell>
          <cell r="W69" t="str">
            <v>OPCOTHIN</v>
          </cell>
        </row>
        <row r="70">
          <cell r="B70" t="str">
            <v>O0141</v>
          </cell>
          <cell r="C70" t="str">
            <v>HPC Asia - Faichney Medical</v>
          </cell>
          <cell r="D70" t="str">
            <v>USDK</v>
          </cell>
          <cell r="E70" t="str">
            <v>M</v>
          </cell>
          <cell r="F70" t="str">
            <v>NOTAPP</v>
          </cell>
          <cell r="G70" t="str">
            <v>FP&amp;A</v>
          </cell>
          <cell r="H70" t="str">
            <v>R0002</v>
          </cell>
          <cell r="I70" t="str">
            <v>North America</v>
          </cell>
          <cell r="J70" t="str">
            <v>NOTAPP</v>
          </cell>
          <cell r="K70" t="str">
            <v>Not Applicable</v>
          </cell>
          <cell r="L70" t="str">
            <v>NOTAPP</v>
          </cell>
          <cell r="M70" t="str">
            <v>Not Applicable</v>
          </cell>
          <cell r="N70" t="str">
            <v>C0031</v>
          </cell>
          <cell r="O70" t="str">
            <v>USA</v>
          </cell>
          <cell r="P70" t="str">
            <v>NOTAPP</v>
          </cell>
          <cell r="Q70" t="str">
            <v>NOTAPP</v>
          </cell>
          <cell r="R70" t="str">
            <v>Not Applicable</v>
          </cell>
          <cell r="S70" t="str">
            <v>-</v>
          </cell>
          <cell r="T70" t="str">
            <v>O0819</v>
          </cell>
          <cell r="U70" t="str">
            <v>NO</v>
          </cell>
          <cell r="V70" t="str">
            <v>BF00002</v>
          </cell>
          <cell r="W70" t="str">
            <v>OPCOTHIN</v>
          </cell>
        </row>
        <row r="71">
          <cell r="B71" t="str">
            <v>O0142</v>
          </cell>
          <cell r="C71" t="str">
            <v>HLL India</v>
          </cell>
          <cell r="D71" t="str">
            <v>INRK</v>
          </cell>
          <cell r="E71" t="str">
            <v>MF</v>
          </cell>
          <cell r="F71" t="str">
            <v>PLC</v>
          </cell>
          <cell r="G71" t="str">
            <v>BW</v>
          </cell>
          <cell r="H71" t="str">
            <v>R0004</v>
          </cell>
          <cell r="I71" t="str">
            <v>Asia and Pacific</v>
          </cell>
          <cell r="J71" t="str">
            <v>NOTAPP</v>
          </cell>
          <cell r="K71" t="str">
            <v>Not Applicable</v>
          </cell>
          <cell r="L71" t="str">
            <v>NOTAPP</v>
          </cell>
          <cell r="M71" t="str">
            <v>Not Applicable</v>
          </cell>
          <cell r="N71" t="str">
            <v>C0057</v>
          </cell>
          <cell r="O71" t="str">
            <v>India</v>
          </cell>
          <cell r="P71" t="str">
            <v>PINDH</v>
          </cell>
          <cell r="Q71" t="str">
            <v>PINDH</v>
          </cell>
          <cell r="R71" t="str">
            <v>India HLL</v>
          </cell>
          <cell r="S71" t="str">
            <v>-</v>
          </cell>
          <cell r="T71" t="str">
            <v>NOTAPP</v>
          </cell>
          <cell r="U71" t="str">
            <v>NO</v>
          </cell>
          <cell r="V71" t="str">
            <v>DR14211</v>
          </cell>
          <cell r="W71" t="str">
            <v>OPCOTHIN</v>
          </cell>
        </row>
        <row r="72">
          <cell r="B72" t="str">
            <v>O0143</v>
          </cell>
          <cell r="C72" t="str">
            <v>Lever Bangladesh</v>
          </cell>
          <cell r="D72" t="str">
            <v>BDTK</v>
          </cell>
          <cell r="E72" t="str">
            <v>MF</v>
          </cell>
          <cell r="F72" t="str">
            <v>PLC</v>
          </cell>
          <cell r="G72" t="str">
            <v>BW</v>
          </cell>
          <cell r="H72" t="str">
            <v>R0004</v>
          </cell>
          <cell r="I72" t="str">
            <v>Asia and Pacific</v>
          </cell>
          <cell r="J72" t="str">
            <v>NOTAPP</v>
          </cell>
          <cell r="K72" t="str">
            <v>Not Applicable</v>
          </cell>
          <cell r="L72" t="str">
            <v>NOTAPP</v>
          </cell>
          <cell r="M72" t="str">
            <v>Not Applicable</v>
          </cell>
          <cell r="N72" t="str">
            <v>C0054</v>
          </cell>
          <cell r="O72" t="str">
            <v>Bangladesh</v>
          </cell>
          <cell r="P72" t="str">
            <v>PBANG</v>
          </cell>
          <cell r="Q72" t="str">
            <v>PBANG</v>
          </cell>
          <cell r="R72" t="str">
            <v>Bangladesh</v>
          </cell>
          <cell r="S72" t="str">
            <v>-</v>
          </cell>
          <cell r="T72" t="str">
            <v>NOTAPP</v>
          </cell>
          <cell r="U72" t="str">
            <v>NO</v>
          </cell>
          <cell r="V72" t="str">
            <v>DR14311</v>
          </cell>
          <cell r="W72" t="str">
            <v>OPCOTHCK</v>
          </cell>
        </row>
        <row r="73">
          <cell r="B73" t="str">
            <v>O0144</v>
          </cell>
          <cell r="C73" t="str">
            <v>Lever Nepal</v>
          </cell>
          <cell r="D73" t="str">
            <v>NPRK</v>
          </cell>
          <cell r="E73" t="str">
            <v>MF</v>
          </cell>
          <cell r="F73" t="str">
            <v>PLC</v>
          </cell>
          <cell r="G73" t="str">
            <v>BW</v>
          </cell>
          <cell r="H73" t="str">
            <v>R0004</v>
          </cell>
          <cell r="I73" t="str">
            <v>Asia and Pacific</v>
          </cell>
          <cell r="J73" t="str">
            <v>NOTAPP</v>
          </cell>
          <cell r="K73" t="str">
            <v>Not Applicable</v>
          </cell>
          <cell r="L73" t="str">
            <v>NOTAPP</v>
          </cell>
          <cell r="M73" t="str">
            <v>Not Applicable</v>
          </cell>
          <cell r="N73" t="str">
            <v>C0118</v>
          </cell>
          <cell r="O73" t="str">
            <v>Nepal</v>
          </cell>
          <cell r="P73" t="str">
            <v>PNEPL</v>
          </cell>
          <cell r="Q73" t="str">
            <v>PNEPL</v>
          </cell>
          <cell r="R73" t="str">
            <v>Nepal</v>
          </cell>
          <cell r="S73" t="str">
            <v>-</v>
          </cell>
          <cell r="T73" t="str">
            <v>NOTAPP</v>
          </cell>
          <cell r="U73" t="str">
            <v>NO</v>
          </cell>
          <cell r="V73" t="str">
            <v>DR14411</v>
          </cell>
          <cell r="W73" t="str">
            <v>OPCOTHIN</v>
          </cell>
        </row>
        <row r="74">
          <cell r="B74" t="str">
            <v>O0145</v>
          </cell>
          <cell r="C74" t="str">
            <v>Lever Pakistan</v>
          </cell>
          <cell r="D74" t="str">
            <v>PKRK</v>
          </cell>
          <cell r="E74" t="str">
            <v>MF</v>
          </cell>
          <cell r="F74" t="str">
            <v>PLC</v>
          </cell>
          <cell r="G74" t="str">
            <v>BW</v>
          </cell>
          <cell r="H74" t="str">
            <v>R0004</v>
          </cell>
          <cell r="I74" t="str">
            <v>Asia and Pacific</v>
          </cell>
          <cell r="J74" t="str">
            <v>NOTAPP</v>
          </cell>
          <cell r="K74" t="str">
            <v>Not Applicable</v>
          </cell>
          <cell r="L74" t="str">
            <v>NOTAPP</v>
          </cell>
          <cell r="M74" t="str">
            <v>Not Applicable</v>
          </cell>
          <cell r="N74" t="str">
            <v>C0063</v>
          </cell>
          <cell r="O74" t="str">
            <v>Pakistan</v>
          </cell>
          <cell r="P74" t="str">
            <v>PPAKI</v>
          </cell>
          <cell r="Q74" t="str">
            <v>PPAKI</v>
          </cell>
          <cell r="R74" t="str">
            <v>Pakistan</v>
          </cell>
          <cell r="S74" t="str">
            <v>-</v>
          </cell>
          <cell r="T74" t="str">
            <v>NOTAPP</v>
          </cell>
          <cell r="U74" t="str">
            <v>NO</v>
          </cell>
          <cell r="V74" t="str">
            <v>DR14511</v>
          </cell>
          <cell r="W74" t="str">
            <v>OPCOTHCK</v>
          </cell>
        </row>
        <row r="75">
          <cell r="B75" t="str">
            <v>O0146</v>
          </cell>
          <cell r="C75" t="str">
            <v>Unilever Ceylon</v>
          </cell>
          <cell r="D75" t="str">
            <v>LKRK</v>
          </cell>
          <cell r="E75" t="str">
            <v>MF</v>
          </cell>
          <cell r="F75" t="str">
            <v>PLC</v>
          </cell>
          <cell r="G75" t="str">
            <v>BW</v>
          </cell>
          <cell r="H75" t="str">
            <v>R0004</v>
          </cell>
          <cell r="I75" t="str">
            <v>Asia and Pacific</v>
          </cell>
          <cell r="J75" t="str">
            <v>NOTAPP</v>
          </cell>
          <cell r="K75" t="str">
            <v>Not Applicable</v>
          </cell>
          <cell r="L75" t="str">
            <v>NOTAPP</v>
          </cell>
          <cell r="M75" t="str">
            <v>Not Applicable</v>
          </cell>
          <cell r="N75" t="str">
            <v>C0066</v>
          </cell>
          <cell r="O75" t="str">
            <v>Sri Lanka</v>
          </cell>
          <cell r="P75" t="str">
            <v>PSRIL</v>
          </cell>
          <cell r="Q75" t="str">
            <v>PSRIL</v>
          </cell>
          <cell r="R75" t="str">
            <v>Sri Lanka</v>
          </cell>
          <cell r="S75" t="str">
            <v>-</v>
          </cell>
          <cell r="T75" t="str">
            <v>NOTAPP</v>
          </cell>
          <cell r="U75" t="str">
            <v>NO</v>
          </cell>
          <cell r="V75" t="str">
            <v>DR14611</v>
          </cell>
          <cell r="W75" t="str">
            <v>OPCOTHCK</v>
          </cell>
        </row>
        <row r="76">
          <cell r="B76" t="str">
            <v>O0147</v>
          </cell>
          <cell r="C76" t="str">
            <v>China HPC</v>
          </cell>
          <cell r="D76" t="str">
            <v>CNYK</v>
          </cell>
          <cell r="E76" t="str">
            <v>MF</v>
          </cell>
          <cell r="F76" t="str">
            <v>NV</v>
          </cell>
          <cell r="G76" t="str">
            <v>BW</v>
          </cell>
          <cell r="H76" t="str">
            <v>R0004</v>
          </cell>
          <cell r="I76" t="str">
            <v>Asia and Pacific</v>
          </cell>
          <cell r="J76" t="str">
            <v>NOTAPP</v>
          </cell>
          <cell r="K76" t="str">
            <v>Not Applicable</v>
          </cell>
          <cell r="L76" t="str">
            <v>NOTAPP</v>
          </cell>
          <cell r="M76" t="str">
            <v>Not Applicable</v>
          </cell>
          <cell r="N76" t="str">
            <v>C0055</v>
          </cell>
          <cell r="O76" t="str">
            <v>China</v>
          </cell>
          <cell r="P76" t="str">
            <v>PCHIA</v>
          </cell>
          <cell r="Q76" t="str">
            <v>PCHIA</v>
          </cell>
          <cell r="R76" t="str">
            <v>China</v>
          </cell>
          <cell r="S76">
            <v>5</v>
          </cell>
          <cell r="T76" t="str">
            <v>NOTAPP</v>
          </cell>
          <cell r="U76" t="str">
            <v>NO</v>
          </cell>
          <cell r="V76" t="str">
            <v>DR14710</v>
          </cell>
          <cell r="W76" t="str">
            <v>OPCOTHIN</v>
          </cell>
        </row>
        <row r="77">
          <cell r="B77" t="str">
            <v>O0148</v>
          </cell>
          <cell r="C77" t="str">
            <v>Unilever Hong Kong</v>
          </cell>
          <cell r="D77" t="str">
            <v>HKDK</v>
          </cell>
          <cell r="E77" t="str">
            <v>MF</v>
          </cell>
          <cell r="F77" t="str">
            <v>NV</v>
          </cell>
          <cell r="G77" t="str">
            <v>BW</v>
          </cell>
          <cell r="H77" t="str">
            <v>R0004</v>
          </cell>
          <cell r="I77" t="str">
            <v>Asia and Pacific</v>
          </cell>
          <cell r="J77" t="str">
            <v>NOTAPP</v>
          </cell>
          <cell r="K77" t="str">
            <v>Not Applicable</v>
          </cell>
          <cell r="L77" t="str">
            <v>NOTAPP</v>
          </cell>
          <cell r="M77" t="str">
            <v>Not Applicable</v>
          </cell>
          <cell r="N77" t="str">
            <v>C0056</v>
          </cell>
          <cell r="O77" t="str">
            <v>Hong Kong</v>
          </cell>
          <cell r="P77" t="str">
            <v>PHONU</v>
          </cell>
          <cell r="Q77" t="str">
            <v>PHONU</v>
          </cell>
          <cell r="R77" t="str">
            <v>Hong Kong NV</v>
          </cell>
          <cell r="S77" t="str">
            <v>-</v>
          </cell>
          <cell r="T77" t="str">
            <v>NOTAPP</v>
          </cell>
          <cell r="U77" t="str">
            <v>NO</v>
          </cell>
          <cell r="V77" t="str">
            <v>DR14811</v>
          </cell>
          <cell r="W77" t="str">
            <v>OPCOTHIN</v>
          </cell>
        </row>
        <row r="78">
          <cell r="B78" t="str">
            <v>O0149</v>
          </cell>
          <cell r="C78" t="str">
            <v>Unilever Taiwan</v>
          </cell>
          <cell r="D78" t="str">
            <v>TWDK</v>
          </cell>
          <cell r="E78" t="str">
            <v>MF</v>
          </cell>
          <cell r="F78" t="str">
            <v>NV</v>
          </cell>
          <cell r="G78" t="str">
            <v>BW</v>
          </cell>
          <cell r="H78" t="str">
            <v>R0004</v>
          </cell>
          <cell r="I78" t="str">
            <v>Asia and Pacific</v>
          </cell>
          <cell r="J78" t="str">
            <v>NOTAPP</v>
          </cell>
          <cell r="K78" t="str">
            <v>Not Applicable</v>
          </cell>
          <cell r="L78" t="str">
            <v>NOTAPP</v>
          </cell>
          <cell r="M78" t="str">
            <v>Not Applicable</v>
          </cell>
          <cell r="N78" t="str">
            <v>C0067</v>
          </cell>
          <cell r="O78" t="str">
            <v>Taiwan</v>
          </cell>
          <cell r="P78" t="str">
            <v>PTAIW</v>
          </cell>
          <cell r="Q78" t="str">
            <v>PTAIW</v>
          </cell>
          <cell r="R78" t="str">
            <v>Taiwan</v>
          </cell>
          <cell r="S78" t="str">
            <v>-</v>
          </cell>
          <cell r="T78" t="str">
            <v>NOTAPP</v>
          </cell>
          <cell r="U78" t="str">
            <v>NO</v>
          </cell>
          <cell r="V78" t="str">
            <v>DR14911</v>
          </cell>
          <cell r="W78" t="str">
            <v>OPCOTHIN</v>
          </cell>
        </row>
        <row r="79">
          <cell r="B79" t="str">
            <v>O0158</v>
          </cell>
          <cell r="C79" t="str">
            <v>Cogesal - Miko</v>
          </cell>
          <cell r="D79" t="str">
            <v>EURK</v>
          </cell>
          <cell r="E79" t="str">
            <v>MF</v>
          </cell>
          <cell r="F79" t="str">
            <v>MH</v>
          </cell>
          <cell r="G79" t="str">
            <v>NL</v>
          </cell>
          <cell r="H79" t="str">
            <v>R0001</v>
          </cell>
          <cell r="I79" t="str">
            <v>Europe</v>
          </cell>
          <cell r="J79" t="str">
            <v>R0007</v>
          </cell>
          <cell r="K79" t="str">
            <v>Western Europe</v>
          </cell>
          <cell r="L79" t="str">
            <v>NOTAPP</v>
          </cell>
          <cell r="M79" t="str">
            <v>Not Applicable</v>
          </cell>
          <cell r="N79" t="str">
            <v>C0005</v>
          </cell>
          <cell r="O79" t="str">
            <v>France</v>
          </cell>
          <cell r="P79" t="str">
            <v>PFRAN</v>
          </cell>
          <cell r="Q79" t="str">
            <v>PFRAN</v>
          </cell>
          <cell r="R79" t="str">
            <v>France</v>
          </cell>
          <cell r="S79">
            <v>7</v>
          </cell>
          <cell r="T79" t="str">
            <v>NOTAPP</v>
          </cell>
          <cell r="U79" t="str">
            <v>NO</v>
          </cell>
          <cell r="V79" t="str">
            <v>BF00004</v>
          </cell>
          <cell r="W79" t="str">
            <v>OPCOTHIN</v>
          </cell>
        </row>
        <row r="80">
          <cell r="B80" t="str">
            <v>O0159</v>
          </cell>
          <cell r="C80" t="str">
            <v>LTS - Sri Lanka</v>
          </cell>
          <cell r="D80" t="str">
            <v>LKRK</v>
          </cell>
          <cell r="E80" t="str">
            <v>MF</v>
          </cell>
          <cell r="F80" t="str">
            <v>PLC</v>
          </cell>
          <cell r="G80" t="str">
            <v>BW</v>
          </cell>
          <cell r="H80" t="str">
            <v>R0004</v>
          </cell>
          <cell r="I80" t="str">
            <v>Asia and Pacific</v>
          </cell>
          <cell r="J80" t="str">
            <v>NOTAPP</v>
          </cell>
          <cell r="K80" t="str">
            <v>Not Applicable</v>
          </cell>
          <cell r="L80" t="str">
            <v>NOTAPP</v>
          </cell>
          <cell r="M80" t="str">
            <v>Not Applicable</v>
          </cell>
          <cell r="N80" t="str">
            <v>C0066</v>
          </cell>
          <cell r="O80" t="str">
            <v>Sri Lanka</v>
          </cell>
          <cell r="P80" t="str">
            <v>PSRIL</v>
          </cell>
          <cell r="Q80" t="str">
            <v>PSRIL</v>
          </cell>
          <cell r="R80" t="str">
            <v>Sri Lanka</v>
          </cell>
          <cell r="S80" t="str">
            <v>-</v>
          </cell>
          <cell r="T80" t="str">
            <v>NOTAPP</v>
          </cell>
          <cell r="U80" t="str">
            <v>NO</v>
          </cell>
          <cell r="V80" t="str">
            <v>BF00001</v>
          </cell>
          <cell r="W80" t="str">
            <v>OPCOTHIN</v>
          </cell>
        </row>
        <row r="81">
          <cell r="B81" t="str">
            <v>O0160</v>
          </cell>
          <cell r="C81" t="str">
            <v>LTS - UK</v>
          </cell>
          <cell r="D81" t="str">
            <v>GBPK</v>
          </cell>
          <cell r="E81" t="str">
            <v>MF</v>
          </cell>
          <cell r="F81" t="str">
            <v>PLC</v>
          </cell>
          <cell r="G81" t="str">
            <v>NL</v>
          </cell>
          <cell r="H81" t="str">
            <v>R0001</v>
          </cell>
          <cell r="I81" t="str">
            <v>Europe</v>
          </cell>
          <cell r="J81" t="str">
            <v>R0007</v>
          </cell>
          <cell r="K81" t="str">
            <v>Western Europe</v>
          </cell>
          <cell r="L81" t="str">
            <v>NOTAPP</v>
          </cell>
          <cell r="M81" t="str">
            <v>Not Applicable</v>
          </cell>
          <cell r="N81" t="str">
            <v>C0016</v>
          </cell>
          <cell r="O81" t="str">
            <v>United Kingdom</v>
          </cell>
          <cell r="P81" t="str">
            <v>PUKNG</v>
          </cell>
          <cell r="Q81" t="str">
            <v>PUKNG</v>
          </cell>
          <cell r="R81" t="str">
            <v>United Kingdom</v>
          </cell>
          <cell r="S81" t="str">
            <v>-</v>
          </cell>
          <cell r="T81" t="str">
            <v>NOTAPP</v>
          </cell>
          <cell r="U81" t="str">
            <v>NO</v>
          </cell>
          <cell r="V81" t="str">
            <v>BF00001</v>
          </cell>
          <cell r="W81" t="str">
            <v>OPCOTHIN</v>
          </cell>
        </row>
        <row r="82">
          <cell r="B82" t="str">
            <v>O0161</v>
          </cell>
          <cell r="C82" t="str">
            <v>DL - Argentina</v>
          </cell>
          <cell r="D82" t="str">
            <v>USDK</v>
          </cell>
          <cell r="E82" t="str">
            <v>H</v>
          </cell>
          <cell r="F82" t="str">
            <v>NOTAPP</v>
          </cell>
          <cell r="G82" t="str">
            <v>JC</v>
          </cell>
          <cell r="H82" t="str">
            <v>R0005</v>
          </cell>
          <cell r="I82" t="str">
            <v>Latin America</v>
          </cell>
          <cell r="J82" t="str">
            <v>NOTAPP</v>
          </cell>
          <cell r="K82" t="str">
            <v>Not Applicable</v>
          </cell>
          <cell r="L82" t="str">
            <v>NOTAPP</v>
          </cell>
          <cell r="M82" t="str">
            <v>Not Applicable</v>
          </cell>
          <cell r="N82" t="str">
            <v>C0070</v>
          </cell>
          <cell r="O82" t="str">
            <v>Argentina</v>
          </cell>
          <cell r="P82" t="str">
            <v>NOTAPP</v>
          </cell>
          <cell r="Q82" t="str">
            <v>NOTAPP</v>
          </cell>
          <cell r="R82" t="str">
            <v>Not Applicable</v>
          </cell>
          <cell r="S82" t="str">
            <v>-</v>
          </cell>
          <cell r="T82" t="str">
            <v>NOTAPP</v>
          </cell>
          <cell r="U82" t="str">
            <v>NO</v>
          </cell>
          <cell r="V82" t="str">
            <v>BF00008</v>
          </cell>
          <cell r="W82" t="str">
            <v>OPCOTHIN</v>
          </cell>
        </row>
        <row r="83">
          <cell r="B83" t="str">
            <v>O0162</v>
          </cell>
          <cell r="C83" t="str">
            <v>DL - Australia</v>
          </cell>
          <cell r="D83" t="str">
            <v>AUDK</v>
          </cell>
          <cell r="E83" t="str">
            <v>H</v>
          </cell>
          <cell r="F83" t="str">
            <v>NOTAPP</v>
          </cell>
          <cell r="G83" t="str">
            <v>AF</v>
          </cell>
          <cell r="H83" t="str">
            <v>R0004</v>
          </cell>
          <cell r="I83" t="str">
            <v>Asia and Pacific</v>
          </cell>
          <cell r="J83" t="str">
            <v>NOTAPP</v>
          </cell>
          <cell r="K83" t="str">
            <v>Not Applicable</v>
          </cell>
          <cell r="L83" t="str">
            <v>NOTAPP</v>
          </cell>
          <cell r="M83" t="str">
            <v>Not Applicable</v>
          </cell>
          <cell r="N83" t="str">
            <v>C0053</v>
          </cell>
          <cell r="O83" t="str">
            <v>Australia</v>
          </cell>
          <cell r="P83" t="str">
            <v>PAUST</v>
          </cell>
          <cell r="Q83" t="str">
            <v>PAUST</v>
          </cell>
          <cell r="R83" t="str">
            <v>Australia</v>
          </cell>
          <cell r="S83" t="str">
            <v>-</v>
          </cell>
          <cell r="T83" t="str">
            <v>NOTAPP</v>
          </cell>
          <cell r="U83" t="str">
            <v>NO</v>
          </cell>
          <cell r="V83" t="str">
            <v>BF00008</v>
          </cell>
          <cell r="W83" t="str">
            <v>OPCOTHIN</v>
          </cell>
        </row>
        <row r="84">
          <cell r="B84" t="str">
            <v>O0163</v>
          </cell>
          <cell r="C84" t="str">
            <v>DL - Austria</v>
          </cell>
          <cell r="D84" t="str">
            <v>EURK</v>
          </cell>
          <cell r="E84" t="str">
            <v>H</v>
          </cell>
          <cell r="F84" t="str">
            <v>NOTAPP</v>
          </cell>
          <cell r="G84" t="str">
            <v>NL</v>
          </cell>
          <cell r="H84" t="str">
            <v>R0001</v>
          </cell>
          <cell r="I84" t="str">
            <v>Europe</v>
          </cell>
          <cell r="J84" t="str">
            <v>R0007</v>
          </cell>
          <cell r="K84" t="str">
            <v>Western Europe</v>
          </cell>
          <cell r="L84" t="str">
            <v>NOTAPP</v>
          </cell>
          <cell r="M84" t="str">
            <v>Not Applicable</v>
          </cell>
          <cell r="N84" t="str">
            <v>C0001</v>
          </cell>
          <cell r="O84" t="str">
            <v>Austria</v>
          </cell>
          <cell r="P84" t="str">
            <v>PASTR</v>
          </cell>
          <cell r="Q84" t="str">
            <v>PASTR</v>
          </cell>
          <cell r="R84" t="str">
            <v>Austria</v>
          </cell>
          <cell r="S84" t="str">
            <v>-</v>
          </cell>
          <cell r="T84" t="str">
            <v>NOTAPP</v>
          </cell>
          <cell r="U84" t="str">
            <v>NO</v>
          </cell>
          <cell r="V84" t="str">
            <v>BF00008</v>
          </cell>
          <cell r="W84" t="str">
            <v>OPCOTHIN</v>
          </cell>
        </row>
        <row r="85">
          <cell r="B85" t="str">
            <v>O0164</v>
          </cell>
          <cell r="C85" t="str">
            <v>DL - Belgium</v>
          </cell>
          <cell r="D85" t="str">
            <v>EURK</v>
          </cell>
          <cell r="E85" t="str">
            <v>H</v>
          </cell>
          <cell r="F85" t="str">
            <v>NOTAPP</v>
          </cell>
          <cell r="G85" t="str">
            <v>NL</v>
          </cell>
          <cell r="H85" t="str">
            <v>R0001</v>
          </cell>
          <cell r="I85" t="str">
            <v>Europe</v>
          </cell>
          <cell r="J85" t="str">
            <v>R0007</v>
          </cell>
          <cell r="K85" t="str">
            <v>Western Europe</v>
          </cell>
          <cell r="L85" t="str">
            <v>NOTAPP</v>
          </cell>
          <cell r="M85" t="str">
            <v>Not Applicable</v>
          </cell>
          <cell r="N85" t="str">
            <v>C0002</v>
          </cell>
          <cell r="O85" t="str">
            <v>Belgium</v>
          </cell>
          <cell r="P85" t="str">
            <v>PBELG</v>
          </cell>
          <cell r="Q85" t="str">
            <v>PBELG</v>
          </cell>
          <cell r="R85" t="str">
            <v>Belgium</v>
          </cell>
          <cell r="S85" t="str">
            <v>-</v>
          </cell>
          <cell r="T85" t="str">
            <v>NOTAPP</v>
          </cell>
          <cell r="U85" t="str">
            <v>NO</v>
          </cell>
          <cell r="V85" t="str">
            <v>BF00008</v>
          </cell>
          <cell r="W85" t="str">
            <v>OPCOTHIN</v>
          </cell>
        </row>
        <row r="86">
          <cell r="B86" t="str">
            <v>O0165</v>
          </cell>
          <cell r="C86" t="str">
            <v>DL - Brazil</v>
          </cell>
          <cell r="D86" t="str">
            <v>BRLK</v>
          </cell>
          <cell r="E86" t="str">
            <v>H</v>
          </cell>
          <cell r="F86" t="str">
            <v>NOTAPP</v>
          </cell>
          <cell r="G86" t="str">
            <v>PG</v>
          </cell>
          <cell r="H86" t="str">
            <v>R0005</v>
          </cell>
          <cell r="I86" t="str">
            <v>Latin America</v>
          </cell>
          <cell r="J86" t="str">
            <v>NOTAPP</v>
          </cell>
          <cell r="K86" t="str">
            <v>Not Applicable</v>
          </cell>
          <cell r="L86" t="str">
            <v>NOTAPP</v>
          </cell>
          <cell r="M86" t="str">
            <v>Not Applicable</v>
          </cell>
          <cell r="N86" t="str">
            <v>C0072</v>
          </cell>
          <cell r="O86" t="str">
            <v>Brazil</v>
          </cell>
          <cell r="P86" t="str">
            <v>PBRAZ</v>
          </cell>
          <cell r="Q86" t="str">
            <v>PBRAZ</v>
          </cell>
          <cell r="R86" t="str">
            <v>Brazil</v>
          </cell>
          <cell r="S86" t="str">
            <v>-</v>
          </cell>
          <cell r="T86" t="str">
            <v>NOTAPP</v>
          </cell>
          <cell r="U86" t="str">
            <v>NO</v>
          </cell>
          <cell r="V86" t="str">
            <v>BF00008</v>
          </cell>
          <cell r="W86" t="str">
            <v>OPCOTHIN</v>
          </cell>
        </row>
        <row r="87">
          <cell r="B87" t="str">
            <v>O0166</v>
          </cell>
          <cell r="C87" t="str">
            <v>DL - C&amp;EE Exports</v>
          </cell>
          <cell r="D87" t="str">
            <v>HUFK</v>
          </cell>
          <cell r="E87" t="str">
            <v>H</v>
          </cell>
          <cell r="F87" t="str">
            <v>NOTAPP</v>
          </cell>
          <cell r="G87" t="str">
            <v>CO</v>
          </cell>
          <cell r="H87" t="str">
            <v>R0001</v>
          </cell>
          <cell r="I87" t="str">
            <v>Europe</v>
          </cell>
          <cell r="J87" t="str">
            <v>R0008</v>
          </cell>
          <cell r="K87" t="str">
            <v>Central and Eastern Europe</v>
          </cell>
          <cell r="L87" t="str">
            <v>NOTAPP</v>
          </cell>
          <cell r="M87" t="str">
            <v>Not Applicable</v>
          </cell>
          <cell r="N87" t="str">
            <v>C0021</v>
          </cell>
          <cell r="O87" t="str">
            <v>Hungary</v>
          </cell>
          <cell r="P87" t="str">
            <v>NOTAPP</v>
          </cell>
          <cell r="Q87" t="str">
            <v>NOTAPP</v>
          </cell>
          <cell r="R87" t="str">
            <v>Not Applicable</v>
          </cell>
          <cell r="S87" t="str">
            <v>-</v>
          </cell>
          <cell r="T87" t="str">
            <v>NOTAPP</v>
          </cell>
          <cell r="U87" t="str">
            <v>NO</v>
          </cell>
          <cell r="V87" t="str">
            <v>BF00008</v>
          </cell>
          <cell r="W87" t="str">
            <v>OPCOTHIN</v>
          </cell>
        </row>
        <row r="88">
          <cell r="B88" t="str">
            <v>O0167</v>
          </cell>
          <cell r="C88" t="str">
            <v>DL - Canada Total</v>
          </cell>
          <cell r="D88" t="str">
            <v>CADK</v>
          </cell>
          <cell r="E88" t="str">
            <v>H</v>
          </cell>
          <cell r="F88" t="str">
            <v>NOTAPP</v>
          </cell>
          <cell r="G88" t="str">
            <v>BW</v>
          </cell>
          <cell r="H88" t="str">
            <v>R0002</v>
          </cell>
          <cell r="I88" t="str">
            <v>North America</v>
          </cell>
          <cell r="J88" t="str">
            <v>NOTAPP</v>
          </cell>
          <cell r="K88" t="str">
            <v>Not Applicable</v>
          </cell>
          <cell r="L88" t="str">
            <v>NOTAPP</v>
          </cell>
          <cell r="M88" t="str">
            <v>Not Applicable</v>
          </cell>
          <cell r="N88" t="str">
            <v>C0030</v>
          </cell>
          <cell r="O88" t="str">
            <v>Canada</v>
          </cell>
          <cell r="P88" t="str">
            <v>NOTAPP</v>
          </cell>
          <cell r="Q88" t="str">
            <v>NOTAPP</v>
          </cell>
          <cell r="R88" t="str">
            <v>Not Applicable</v>
          </cell>
          <cell r="S88" t="str">
            <v>-</v>
          </cell>
          <cell r="T88" t="str">
            <v>NOTAPP</v>
          </cell>
          <cell r="U88" t="str">
            <v>NO</v>
          </cell>
          <cell r="V88" t="str">
            <v>BF00008</v>
          </cell>
          <cell r="W88" t="str">
            <v>OPCOTHIN</v>
          </cell>
        </row>
        <row r="89">
          <cell r="B89" t="str">
            <v>O0168</v>
          </cell>
          <cell r="C89" t="str">
            <v>DL - Chile</v>
          </cell>
          <cell r="D89" t="str">
            <v>CLPM</v>
          </cell>
          <cell r="E89" t="str">
            <v>H</v>
          </cell>
          <cell r="F89" t="str">
            <v>NOTAPP</v>
          </cell>
          <cell r="G89" t="str">
            <v>JC</v>
          </cell>
          <cell r="H89" t="str">
            <v>R0005</v>
          </cell>
          <cell r="I89" t="str">
            <v>Latin America</v>
          </cell>
          <cell r="J89" t="str">
            <v>NOTAPP</v>
          </cell>
          <cell r="K89" t="str">
            <v>Not Applicable</v>
          </cell>
          <cell r="L89" t="str">
            <v>NOTAPP</v>
          </cell>
          <cell r="M89" t="str">
            <v>Not Applicable</v>
          </cell>
          <cell r="N89" t="str">
            <v>C0073</v>
          </cell>
          <cell r="O89" t="str">
            <v>Chile</v>
          </cell>
          <cell r="P89" t="str">
            <v>NOTAPP</v>
          </cell>
          <cell r="Q89" t="str">
            <v>NOTAPP</v>
          </cell>
          <cell r="R89" t="str">
            <v>Not Applicable</v>
          </cell>
          <cell r="S89" t="str">
            <v>-</v>
          </cell>
          <cell r="T89" t="str">
            <v>NOTAPP</v>
          </cell>
          <cell r="U89" t="str">
            <v>NO</v>
          </cell>
          <cell r="V89" t="str">
            <v>BF00008</v>
          </cell>
          <cell r="W89" t="str">
            <v>OPCOTHIN</v>
          </cell>
        </row>
        <row r="90">
          <cell r="B90" t="str">
            <v>O0169</v>
          </cell>
          <cell r="C90" t="str">
            <v>DL - China</v>
          </cell>
          <cell r="D90" t="str">
            <v>CNYK</v>
          </cell>
          <cell r="E90" t="str">
            <v>H</v>
          </cell>
          <cell r="F90" t="str">
            <v>NOTAPP</v>
          </cell>
          <cell r="G90" t="str">
            <v>BW</v>
          </cell>
          <cell r="H90" t="str">
            <v>R0004</v>
          </cell>
          <cell r="I90" t="str">
            <v>Asia and Pacific</v>
          </cell>
          <cell r="J90" t="str">
            <v>NOTAPP</v>
          </cell>
          <cell r="K90" t="str">
            <v>Not Applicable</v>
          </cell>
          <cell r="L90" t="str">
            <v>NOTAPP</v>
          </cell>
          <cell r="M90" t="str">
            <v>Not Applicable</v>
          </cell>
          <cell r="N90" t="str">
            <v>C0055</v>
          </cell>
          <cell r="O90" t="str">
            <v>China</v>
          </cell>
          <cell r="P90" t="str">
            <v>PCHIA</v>
          </cell>
          <cell r="Q90" t="str">
            <v>PCHIA</v>
          </cell>
          <cell r="R90" t="str">
            <v>China</v>
          </cell>
          <cell r="S90" t="str">
            <v>-</v>
          </cell>
          <cell r="T90" t="str">
            <v>NOTAPP</v>
          </cell>
          <cell r="U90" t="str">
            <v>NO</v>
          </cell>
          <cell r="V90" t="str">
            <v>BF00008</v>
          </cell>
          <cell r="W90" t="str">
            <v>OPCOTHIN</v>
          </cell>
        </row>
        <row r="91">
          <cell r="B91" t="str">
            <v>O0170</v>
          </cell>
          <cell r="C91" t="str">
            <v>DL - Colombia</v>
          </cell>
          <cell r="D91" t="str">
            <v>COPM</v>
          </cell>
          <cell r="E91" t="str">
            <v>H</v>
          </cell>
          <cell r="F91" t="str">
            <v>NOTAPP</v>
          </cell>
          <cell r="G91" t="str">
            <v>JC</v>
          </cell>
          <cell r="H91" t="str">
            <v>R0005</v>
          </cell>
          <cell r="I91" t="str">
            <v>Latin America</v>
          </cell>
          <cell r="J91" t="str">
            <v>NOTAPP</v>
          </cell>
          <cell r="K91" t="str">
            <v>Not Applicable</v>
          </cell>
          <cell r="L91" t="str">
            <v>NOTAPP</v>
          </cell>
          <cell r="M91" t="str">
            <v>Not Applicable</v>
          </cell>
          <cell r="N91" t="str">
            <v>C0074</v>
          </cell>
          <cell r="O91" t="str">
            <v>Colombia</v>
          </cell>
          <cell r="P91" t="str">
            <v>NOTAPP</v>
          </cell>
          <cell r="Q91" t="str">
            <v>NOTAPP</v>
          </cell>
          <cell r="R91" t="str">
            <v>Not Applicable</v>
          </cell>
          <cell r="S91" t="str">
            <v>-</v>
          </cell>
          <cell r="T91" t="str">
            <v>NOTAPP</v>
          </cell>
          <cell r="U91" t="str">
            <v>NO</v>
          </cell>
          <cell r="V91" t="str">
            <v>BF00008</v>
          </cell>
          <cell r="W91" t="str">
            <v>OPCOTHIN</v>
          </cell>
        </row>
        <row r="92">
          <cell r="B92" t="str">
            <v>O0171</v>
          </cell>
          <cell r="C92" t="str">
            <v>DL - Consulting BV</v>
          </cell>
          <cell r="D92" t="str">
            <v>EURK</v>
          </cell>
          <cell r="E92" t="str">
            <v>H</v>
          </cell>
          <cell r="F92" t="str">
            <v>NOTAPP</v>
          </cell>
          <cell r="G92" t="str">
            <v>NL</v>
          </cell>
          <cell r="H92" t="str">
            <v>R0001</v>
          </cell>
          <cell r="I92" t="str">
            <v>Europe</v>
          </cell>
          <cell r="J92" t="str">
            <v>R0007</v>
          </cell>
          <cell r="K92" t="str">
            <v>Western Europe</v>
          </cell>
          <cell r="L92" t="str">
            <v>NOTAPP</v>
          </cell>
          <cell r="M92" t="str">
            <v>Not Applicable</v>
          </cell>
          <cell r="N92" t="str">
            <v>C0010</v>
          </cell>
          <cell r="O92" t="str">
            <v>Netherlands</v>
          </cell>
          <cell r="P92" t="str">
            <v>NOTAPP</v>
          </cell>
          <cell r="Q92" t="str">
            <v>NOTAPP</v>
          </cell>
          <cell r="R92" t="str">
            <v>Not Applicable</v>
          </cell>
          <cell r="S92" t="str">
            <v>-</v>
          </cell>
          <cell r="T92" t="str">
            <v>NOTAPP</v>
          </cell>
          <cell r="U92" t="str">
            <v>NO</v>
          </cell>
          <cell r="V92" t="str">
            <v>BF00008</v>
          </cell>
          <cell r="W92" t="str">
            <v>OPCOTHIN</v>
          </cell>
        </row>
        <row r="93">
          <cell r="B93" t="str">
            <v>O0172</v>
          </cell>
          <cell r="C93" t="str">
            <v>DL - Czech Republic</v>
          </cell>
          <cell r="D93" t="str">
            <v>CZKK</v>
          </cell>
          <cell r="E93" t="str">
            <v>H</v>
          </cell>
          <cell r="F93" t="str">
            <v>NOTAPP</v>
          </cell>
          <cell r="G93" t="str">
            <v>CO</v>
          </cell>
          <cell r="H93" t="str">
            <v>R0001</v>
          </cell>
          <cell r="I93" t="str">
            <v>Europe</v>
          </cell>
          <cell r="J93" t="str">
            <v>R0008</v>
          </cell>
          <cell r="K93" t="str">
            <v>Central and Eastern Europe</v>
          </cell>
          <cell r="L93" t="str">
            <v>NOTAPP</v>
          </cell>
          <cell r="M93" t="str">
            <v>Not Applicable</v>
          </cell>
          <cell r="N93" t="str">
            <v>C0019</v>
          </cell>
          <cell r="O93" t="str">
            <v>Czech Republic</v>
          </cell>
          <cell r="P93" t="str">
            <v>PCZER</v>
          </cell>
          <cell r="Q93" t="str">
            <v>PCZER</v>
          </cell>
          <cell r="R93" t="str">
            <v>Czech Republic</v>
          </cell>
          <cell r="S93" t="str">
            <v>-</v>
          </cell>
          <cell r="T93" t="str">
            <v>NOTAPP</v>
          </cell>
          <cell r="U93" t="str">
            <v>NO</v>
          </cell>
          <cell r="V93" t="str">
            <v>BF00008</v>
          </cell>
          <cell r="W93" t="str">
            <v>OPCOTHIN</v>
          </cell>
        </row>
        <row r="94">
          <cell r="B94" t="str">
            <v>O0173</v>
          </cell>
          <cell r="C94" t="str">
            <v>DL - Denmark</v>
          </cell>
          <cell r="D94" t="str">
            <v>DKKK</v>
          </cell>
          <cell r="E94" t="str">
            <v>H</v>
          </cell>
          <cell r="F94" t="str">
            <v>NOTAPP</v>
          </cell>
          <cell r="G94" t="str">
            <v>CO</v>
          </cell>
          <cell r="H94" t="str">
            <v>R0001</v>
          </cell>
          <cell r="I94" t="str">
            <v>Europe</v>
          </cell>
          <cell r="J94" t="str">
            <v>R0007</v>
          </cell>
          <cell r="K94" t="str">
            <v>Western Europe</v>
          </cell>
          <cell r="L94" t="str">
            <v>NOTAPP</v>
          </cell>
          <cell r="M94" t="str">
            <v>Not Applicable</v>
          </cell>
          <cell r="N94" t="str">
            <v>C0003</v>
          </cell>
          <cell r="O94" t="str">
            <v>Denmark</v>
          </cell>
          <cell r="P94" t="str">
            <v>PDENM</v>
          </cell>
          <cell r="Q94" t="str">
            <v>PDENM</v>
          </cell>
          <cell r="R94" t="str">
            <v>Denmark</v>
          </cell>
          <cell r="S94" t="str">
            <v>-</v>
          </cell>
          <cell r="T94" t="str">
            <v>NOTAPP</v>
          </cell>
          <cell r="U94" t="str">
            <v>NO</v>
          </cell>
          <cell r="V94" t="str">
            <v>BF00008</v>
          </cell>
          <cell r="W94" t="str">
            <v>OPCOTHIN</v>
          </cell>
        </row>
        <row r="95">
          <cell r="B95" t="str">
            <v>O0174</v>
          </cell>
          <cell r="C95" t="str">
            <v>DL - DLE Denmark</v>
          </cell>
          <cell r="D95" t="str">
            <v>DKKK</v>
          </cell>
          <cell r="E95" t="str">
            <v>H</v>
          </cell>
          <cell r="F95" t="str">
            <v>NOTAPP</v>
          </cell>
          <cell r="G95" t="str">
            <v>CO</v>
          </cell>
          <cell r="H95" t="str">
            <v>R0001</v>
          </cell>
          <cell r="I95" t="str">
            <v>Europe</v>
          </cell>
          <cell r="J95" t="str">
            <v>R0007</v>
          </cell>
          <cell r="K95" t="str">
            <v>Western Europe</v>
          </cell>
          <cell r="L95" t="str">
            <v>NOTAPP</v>
          </cell>
          <cell r="M95" t="str">
            <v>Not Applicable</v>
          </cell>
          <cell r="N95" t="str">
            <v>C0003</v>
          </cell>
          <cell r="O95" t="str">
            <v>Denmark</v>
          </cell>
          <cell r="P95" t="str">
            <v>NOTAPP</v>
          </cell>
          <cell r="Q95" t="str">
            <v>NOTAPP</v>
          </cell>
          <cell r="R95" t="str">
            <v>Not Applicable</v>
          </cell>
          <cell r="S95" t="str">
            <v>-</v>
          </cell>
          <cell r="T95" t="str">
            <v>NOTAPP</v>
          </cell>
          <cell r="U95" t="str">
            <v>NO</v>
          </cell>
          <cell r="V95" t="str">
            <v>BF00008</v>
          </cell>
          <cell r="W95" t="str">
            <v>OPCOTHIN</v>
          </cell>
        </row>
        <row r="96">
          <cell r="B96" t="str">
            <v>O0175</v>
          </cell>
          <cell r="C96" t="str">
            <v>DL - DLE UK</v>
          </cell>
          <cell r="D96" t="str">
            <v>GBPK</v>
          </cell>
          <cell r="E96" t="str">
            <v>H</v>
          </cell>
          <cell r="F96" t="str">
            <v>NOTAPP</v>
          </cell>
          <cell r="G96" t="str">
            <v>NL</v>
          </cell>
          <cell r="H96" t="str">
            <v>R0001</v>
          </cell>
          <cell r="I96" t="str">
            <v>Europe</v>
          </cell>
          <cell r="J96" t="str">
            <v>R0007</v>
          </cell>
          <cell r="K96" t="str">
            <v>Western Europe</v>
          </cell>
          <cell r="L96" t="str">
            <v>NOTAPP</v>
          </cell>
          <cell r="M96" t="str">
            <v>Not Applicable</v>
          </cell>
          <cell r="N96" t="str">
            <v>C0016</v>
          </cell>
          <cell r="O96" t="str">
            <v>United Kingdom</v>
          </cell>
          <cell r="P96" t="str">
            <v>PUKNG</v>
          </cell>
          <cell r="Q96" t="str">
            <v>PUKNG</v>
          </cell>
          <cell r="R96" t="str">
            <v>United Kingdom</v>
          </cell>
          <cell r="S96" t="str">
            <v>-</v>
          </cell>
          <cell r="T96" t="str">
            <v>NOTAPP</v>
          </cell>
          <cell r="U96" t="str">
            <v>NO</v>
          </cell>
          <cell r="V96" t="str">
            <v>BF00008</v>
          </cell>
          <cell r="W96" t="str">
            <v>OPCOTHIN</v>
          </cell>
        </row>
        <row r="97">
          <cell r="B97" t="str">
            <v>O0176</v>
          </cell>
          <cell r="C97" t="str">
            <v>DL - DLE USA</v>
          </cell>
          <cell r="D97" t="str">
            <v>USDK</v>
          </cell>
          <cell r="E97" t="str">
            <v>H</v>
          </cell>
          <cell r="F97" t="str">
            <v>NOTAPP</v>
          </cell>
          <cell r="G97" t="str">
            <v>BW</v>
          </cell>
          <cell r="H97" t="str">
            <v>R0002</v>
          </cell>
          <cell r="I97" t="str">
            <v>North America</v>
          </cell>
          <cell r="J97" t="str">
            <v>NOTAPP</v>
          </cell>
          <cell r="K97" t="str">
            <v>Not Applicable</v>
          </cell>
          <cell r="L97" t="str">
            <v>NOTAPP</v>
          </cell>
          <cell r="M97" t="str">
            <v>Not Applicable</v>
          </cell>
          <cell r="N97" t="str">
            <v>C0031</v>
          </cell>
          <cell r="O97" t="str">
            <v>USA</v>
          </cell>
          <cell r="P97" t="str">
            <v>NOTAPP</v>
          </cell>
          <cell r="Q97" t="str">
            <v>NOTAPP</v>
          </cell>
          <cell r="R97" t="str">
            <v>Not Applicable</v>
          </cell>
          <cell r="S97" t="str">
            <v>-</v>
          </cell>
          <cell r="T97" t="str">
            <v>NOTAPP</v>
          </cell>
          <cell r="U97" t="str">
            <v>NO</v>
          </cell>
          <cell r="V97" t="str">
            <v>BF00008</v>
          </cell>
          <cell r="W97" t="str">
            <v>OPCOTHIN</v>
          </cell>
        </row>
        <row r="98">
          <cell r="B98" t="str">
            <v>O0177</v>
          </cell>
          <cell r="C98" t="str">
            <v>DL - Egypt</v>
          </cell>
          <cell r="D98" t="str">
            <v>EGPK</v>
          </cell>
          <cell r="E98" t="str">
            <v>H</v>
          </cell>
          <cell r="F98" t="str">
            <v>NOTAPP</v>
          </cell>
          <cell r="G98" t="str">
            <v>RI</v>
          </cell>
          <cell r="H98" t="str">
            <v>R0003</v>
          </cell>
          <cell r="I98" t="str">
            <v>Africa and Middle East</v>
          </cell>
          <cell r="J98" t="str">
            <v>NOTAPP</v>
          </cell>
          <cell r="K98" t="str">
            <v>Not Applicable</v>
          </cell>
          <cell r="L98" t="str">
            <v>NOTAPP</v>
          </cell>
          <cell r="M98" t="str">
            <v>Not Applicable</v>
          </cell>
          <cell r="N98" t="str">
            <v>C0036</v>
          </cell>
          <cell r="O98" t="str">
            <v>Egypt</v>
          </cell>
          <cell r="P98" t="str">
            <v>PEGYL</v>
          </cell>
          <cell r="Q98" t="str">
            <v>PEGYL</v>
          </cell>
          <cell r="R98" t="str">
            <v>Egypt Unilever</v>
          </cell>
          <cell r="S98" t="str">
            <v>-</v>
          </cell>
          <cell r="T98" t="str">
            <v>NOTAPP</v>
          </cell>
          <cell r="U98" t="str">
            <v>NO</v>
          </cell>
          <cell r="V98" t="str">
            <v>BF00008</v>
          </cell>
          <cell r="W98" t="str">
            <v>OPCOTHIN</v>
          </cell>
        </row>
        <row r="99">
          <cell r="B99" t="str">
            <v>O0178</v>
          </cell>
          <cell r="C99" t="str">
            <v>DL - Finland</v>
          </cell>
          <cell r="D99" t="str">
            <v>EURK</v>
          </cell>
          <cell r="E99" t="str">
            <v>H</v>
          </cell>
          <cell r="F99" t="str">
            <v>NOTAPP</v>
          </cell>
          <cell r="G99" t="str">
            <v>CO</v>
          </cell>
          <cell r="H99" t="str">
            <v>R0001</v>
          </cell>
          <cell r="I99" t="str">
            <v>Europe</v>
          </cell>
          <cell r="J99" t="str">
            <v>R0007</v>
          </cell>
          <cell r="K99" t="str">
            <v>Western Europe</v>
          </cell>
          <cell r="L99" t="str">
            <v>NOTAPP</v>
          </cell>
          <cell r="M99" t="str">
            <v>Not Applicable</v>
          </cell>
          <cell r="N99" t="str">
            <v>C0004</v>
          </cell>
          <cell r="O99" t="str">
            <v>Finland</v>
          </cell>
          <cell r="P99" t="str">
            <v>PFINL</v>
          </cell>
          <cell r="Q99" t="str">
            <v>PFINL</v>
          </cell>
          <cell r="R99" t="str">
            <v>Finland</v>
          </cell>
          <cell r="S99" t="str">
            <v>-</v>
          </cell>
          <cell r="T99" t="str">
            <v>NOTAPP</v>
          </cell>
          <cell r="U99" t="str">
            <v>NO</v>
          </cell>
          <cell r="V99" t="str">
            <v>BF00008</v>
          </cell>
          <cell r="W99" t="str">
            <v>OPCOTHIN</v>
          </cell>
        </row>
        <row r="100">
          <cell r="B100" t="str">
            <v>O0179</v>
          </cell>
          <cell r="C100" t="str">
            <v>DL - France</v>
          </cell>
          <cell r="D100" t="str">
            <v>EURK</v>
          </cell>
          <cell r="E100" t="str">
            <v>H</v>
          </cell>
          <cell r="F100" t="str">
            <v>NOTAPP</v>
          </cell>
          <cell r="G100" t="str">
            <v>NL</v>
          </cell>
          <cell r="H100" t="str">
            <v>R0001</v>
          </cell>
          <cell r="I100" t="str">
            <v>Europe</v>
          </cell>
          <cell r="J100" t="str">
            <v>R0007</v>
          </cell>
          <cell r="K100" t="str">
            <v>Western Europe</v>
          </cell>
          <cell r="L100" t="str">
            <v>NOTAPP</v>
          </cell>
          <cell r="M100" t="str">
            <v>Not Applicable</v>
          </cell>
          <cell r="N100" t="str">
            <v>C0005</v>
          </cell>
          <cell r="O100" t="str">
            <v>France</v>
          </cell>
          <cell r="P100" t="str">
            <v>PFRAN</v>
          </cell>
          <cell r="Q100" t="str">
            <v>PFRAN</v>
          </cell>
          <cell r="R100" t="str">
            <v>France</v>
          </cell>
          <cell r="S100" t="str">
            <v>-</v>
          </cell>
          <cell r="T100" t="str">
            <v>NOTAPP</v>
          </cell>
          <cell r="U100" t="str">
            <v>NO</v>
          </cell>
          <cell r="V100" t="str">
            <v>BF00008</v>
          </cell>
          <cell r="W100" t="str">
            <v>OPCOTHIN</v>
          </cell>
        </row>
        <row r="101">
          <cell r="B101" t="str">
            <v>O0180</v>
          </cell>
          <cell r="C101" t="str">
            <v>DL - GCC</v>
          </cell>
          <cell r="D101" t="str">
            <v>AEDK</v>
          </cell>
          <cell r="E101" t="str">
            <v>H</v>
          </cell>
          <cell r="F101" t="str">
            <v>NOTAPP</v>
          </cell>
          <cell r="G101" t="str">
            <v>RI</v>
          </cell>
          <cell r="H101" t="str">
            <v>R0003</v>
          </cell>
          <cell r="I101" t="str">
            <v>Africa and Middle East</v>
          </cell>
          <cell r="J101" t="str">
            <v>NOTAPP</v>
          </cell>
          <cell r="K101" t="str">
            <v>Not Applicable</v>
          </cell>
          <cell r="L101" t="str">
            <v>NOTAPP</v>
          </cell>
          <cell r="M101" t="str">
            <v>Not Applicable</v>
          </cell>
          <cell r="N101" t="str">
            <v>C0033</v>
          </cell>
          <cell r="O101" t="str">
            <v>Arabia</v>
          </cell>
          <cell r="P101" t="str">
            <v>PDARA</v>
          </cell>
          <cell r="Q101" t="str">
            <v>PDARA</v>
          </cell>
          <cell r="R101" t="str">
            <v>Arabia Diversey</v>
          </cell>
          <cell r="S101" t="str">
            <v>-</v>
          </cell>
          <cell r="T101" t="str">
            <v>NOTAPP</v>
          </cell>
          <cell r="U101" t="str">
            <v>NO</v>
          </cell>
          <cell r="V101" t="str">
            <v>BF00008</v>
          </cell>
          <cell r="W101" t="str">
            <v>OPCOTHIN</v>
          </cell>
        </row>
        <row r="102">
          <cell r="B102" t="str">
            <v>O0181</v>
          </cell>
          <cell r="C102" t="str">
            <v>DL - Germany</v>
          </cell>
          <cell r="D102" t="str">
            <v>EURK</v>
          </cell>
          <cell r="E102" t="str">
            <v>H</v>
          </cell>
          <cell r="F102" t="str">
            <v>NOTAPP</v>
          </cell>
          <cell r="G102" t="str">
            <v>NL</v>
          </cell>
          <cell r="H102" t="str">
            <v>R0001</v>
          </cell>
          <cell r="I102" t="str">
            <v>Europe</v>
          </cell>
          <cell r="J102" t="str">
            <v>R0007</v>
          </cell>
          <cell r="K102" t="str">
            <v>Western Europe</v>
          </cell>
          <cell r="L102" t="str">
            <v>NOTAPP</v>
          </cell>
          <cell r="M102" t="str">
            <v>Not Applicable</v>
          </cell>
          <cell r="N102" t="str">
            <v>C0006</v>
          </cell>
          <cell r="O102" t="str">
            <v>Germany</v>
          </cell>
          <cell r="P102" t="str">
            <v>PGERM</v>
          </cell>
          <cell r="Q102" t="str">
            <v>PGERM</v>
          </cell>
          <cell r="R102" t="str">
            <v>Germany</v>
          </cell>
          <cell r="S102" t="str">
            <v>-</v>
          </cell>
          <cell r="T102" t="str">
            <v>NOTAPP</v>
          </cell>
          <cell r="U102" t="str">
            <v>NO</v>
          </cell>
          <cell r="V102" t="str">
            <v>BF00008</v>
          </cell>
          <cell r="W102" t="str">
            <v>OPCOTHIN</v>
          </cell>
        </row>
        <row r="103">
          <cell r="B103" t="str">
            <v>O0182</v>
          </cell>
          <cell r="C103" t="str">
            <v>DL - Greece</v>
          </cell>
          <cell r="D103" t="str">
            <v>EURK</v>
          </cell>
          <cell r="E103" t="str">
            <v>H</v>
          </cell>
          <cell r="F103" t="str">
            <v>NOTAPP</v>
          </cell>
          <cell r="G103" t="str">
            <v>NL</v>
          </cell>
          <cell r="H103" t="str">
            <v>R0001</v>
          </cell>
          <cell r="I103" t="str">
            <v>Europe</v>
          </cell>
          <cell r="J103" t="str">
            <v>R0007</v>
          </cell>
          <cell r="K103" t="str">
            <v>Western Europe</v>
          </cell>
          <cell r="L103" t="str">
            <v>NOTAPP</v>
          </cell>
          <cell r="M103" t="str">
            <v>Not Applicable</v>
          </cell>
          <cell r="N103" t="str">
            <v>C0007</v>
          </cell>
          <cell r="O103" t="str">
            <v>Greece</v>
          </cell>
          <cell r="P103" t="str">
            <v>PGREE</v>
          </cell>
          <cell r="Q103" t="str">
            <v>PGREE</v>
          </cell>
          <cell r="R103" t="str">
            <v>Greece</v>
          </cell>
          <cell r="S103" t="str">
            <v>-</v>
          </cell>
          <cell r="T103" t="str">
            <v>NOTAPP</v>
          </cell>
          <cell r="U103" t="str">
            <v>NO</v>
          </cell>
          <cell r="V103" t="str">
            <v>BF00008</v>
          </cell>
          <cell r="W103" t="str">
            <v>OPCOTHIN</v>
          </cell>
        </row>
        <row r="104">
          <cell r="B104" t="str">
            <v>O0183</v>
          </cell>
          <cell r="C104" t="str">
            <v>DL - Guatemala</v>
          </cell>
          <cell r="D104" t="str">
            <v>GTQK</v>
          </cell>
          <cell r="E104" t="str">
            <v>H</v>
          </cell>
          <cell r="F104" t="str">
            <v>NOTAPP</v>
          </cell>
          <cell r="G104" t="str">
            <v>PG</v>
          </cell>
          <cell r="H104" t="str">
            <v>R0005</v>
          </cell>
          <cell r="I104" t="str">
            <v>Latin America</v>
          </cell>
          <cell r="J104" t="str">
            <v>NOTAPP</v>
          </cell>
          <cell r="K104" t="str">
            <v>Not Applicable</v>
          </cell>
          <cell r="L104" t="str">
            <v>NOTAPP</v>
          </cell>
          <cell r="M104" t="str">
            <v>Not Applicable</v>
          </cell>
          <cell r="N104" t="str">
            <v>C0080</v>
          </cell>
          <cell r="O104" t="str">
            <v>Guatemala</v>
          </cell>
          <cell r="P104" t="str">
            <v>PGTUC</v>
          </cell>
          <cell r="Q104" t="str">
            <v>PGTUC</v>
          </cell>
          <cell r="R104" t="str">
            <v>Guatemala</v>
          </cell>
          <cell r="S104" t="str">
            <v>-</v>
          </cell>
          <cell r="T104" t="str">
            <v>NOTAPP</v>
          </cell>
          <cell r="U104" t="str">
            <v>NO</v>
          </cell>
          <cell r="V104" t="str">
            <v>BF00008</v>
          </cell>
          <cell r="W104" t="str">
            <v>OPCOTHIN</v>
          </cell>
        </row>
        <row r="105">
          <cell r="B105" t="str">
            <v>O0184</v>
          </cell>
          <cell r="C105" t="str">
            <v>DL - Hong Kong</v>
          </cell>
          <cell r="D105" t="str">
            <v>HKDK</v>
          </cell>
          <cell r="E105" t="str">
            <v>H</v>
          </cell>
          <cell r="F105" t="str">
            <v>NOTAPP</v>
          </cell>
          <cell r="G105" t="str">
            <v>BW</v>
          </cell>
          <cell r="H105" t="str">
            <v>R0004</v>
          </cell>
          <cell r="I105" t="str">
            <v>Asia and Pacific</v>
          </cell>
          <cell r="J105" t="str">
            <v>NOTAPP</v>
          </cell>
          <cell r="K105" t="str">
            <v>Not Applicable</v>
          </cell>
          <cell r="L105" t="str">
            <v>NOTAPP</v>
          </cell>
          <cell r="M105" t="str">
            <v>Not Applicable</v>
          </cell>
          <cell r="N105" t="str">
            <v>C0056</v>
          </cell>
          <cell r="O105" t="str">
            <v>Hong Kong</v>
          </cell>
          <cell r="P105" t="str">
            <v>PHONU</v>
          </cell>
          <cell r="Q105" t="str">
            <v>PHONU</v>
          </cell>
          <cell r="R105" t="str">
            <v>Hong Kong NV</v>
          </cell>
          <cell r="S105" t="str">
            <v>-</v>
          </cell>
          <cell r="T105" t="str">
            <v>NOTAPP</v>
          </cell>
          <cell r="U105" t="str">
            <v>NO</v>
          </cell>
          <cell r="V105" t="str">
            <v>BF00008</v>
          </cell>
          <cell r="W105" t="str">
            <v>OPCOTHIN</v>
          </cell>
        </row>
        <row r="106">
          <cell r="B106" t="str">
            <v>O0185</v>
          </cell>
          <cell r="C106" t="str">
            <v>DL - Hungary</v>
          </cell>
          <cell r="D106" t="str">
            <v>HUFK</v>
          </cell>
          <cell r="E106" t="str">
            <v>H</v>
          </cell>
          <cell r="F106" t="str">
            <v>NOTAPP</v>
          </cell>
          <cell r="G106" t="str">
            <v>CO</v>
          </cell>
          <cell r="H106" t="str">
            <v>R0001</v>
          </cell>
          <cell r="I106" t="str">
            <v>Europe</v>
          </cell>
          <cell r="J106" t="str">
            <v>R0008</v>
          </cell>
          <cell r="K106" t="str">
            <v>Central and Eastern Europe</v>
          </cell>
          <cell r="L106" t="str">
            <v>NOTAPP</v>
          </cell>
          <cell r="M106" t="str">
            <v>Not Applicable</v>
          </cell>
          <cell r="N106" t="str">
            <v>C0021</v>
          </cell>
          <cell r="O106" t="str">
            <v>Hungary</v>
          </cell>
          <cell r="P106" t="str">
            <v>NOTAPP</v>
          </cell>
          <cell r="Q106" t="str">
            <v>NOTAPP</v>
          </cell>
          <cell r="R106" t="str">
            <v>Not Applicable</v>
          </cell>
          <cell r="S106" t="str">
            <v>-</v>
          </cell>
          <cell r="T106" t="str">
            <v>NOTAPP</v>
          </cell>
          <cell r="U106" t="str">
            <v>NO</v>
          </cell>
          <cell r="V106" t="str">
            <v>BF00008</v>
          </cell>
          <cell r="W106" t="str">
            <v>OPCOTHIN</v>
          </cell>
        </row>
        <row r="107">
          <cell r="B107" t="str">
            <v>O0186</v>
          </cell>
          <cell r="C107" t="str">
            <v>DL - India</v>
          </cell>
          <cell r="D107" t="str">
            <v>INRK</v>
          </cell>
          <cell r="E107" t="str">
            <v>H</v>
          </cell>
          <cell r="F107" t="str">
            <v>NOTAPP</v>
          </cell>
          <cell r="G107" t="str">
            <v>BW</v>
          </cell>
          <cell r="H107" t="str">
            <v>R0004</v>
          </cell>
          <cell r="I107" t="str">
            <v>Asia and Pacific</v>
          </cell>
          <cell r="J107" t="str">
            <v>NOTAPP</v>
          </cell>
          <cell r="K107" t="str">
            <v>Not Applicable</v>
          </cell>
          <cell r="L107" t="str">
            <v>NOTAPP</v>
          </cell>
          <cell r="M107" t="str">
            <v>Not Applicable</v>
          </cell>
          <cell r="N107" t="str">
            <v>C0057</v>
          </cell>
          <cell r="O107" t="str">
            <v>India</v>
          </cell>
          <cell r="P107" t="str">
            <v>NOTAPP</v>
          </cell>
          <cell r="Q107" t="str">
            <v>NOTAPP</v>
          </cell>
          <cell r="R107" t="str">
            <v>Not Applicable</v>
          </cell>
          <cell r="S107" t="str">
            <v>-</v>
          </cell>
          <cell r="T107" t="str">
            <v>NOTAPP</v>
          </cell>
          <cell r="U107" t="str">
            <v>NO</v>
          </cell>
          <cell r="V107" t="str">
            <v>BF00008</v>
          </cell>
          <cell r="W107" t="str">
            <v>OPCOTHIN</v>
          </cell>
        </row>
        <row r="108">
          <cell r="B108" t="str">
            <v>O0187</v>
          </cell>
          <cell r="C108" t="str">
            <v>DL - Indonesia</v>
          </cell>
          <cell r="D108" t="str">
            <v>IDRM</v>
          </cell>
          <cell r="E108" t="str">
            <v>H</v>
          </cell>
          <cell r="F108" t="str">
            <v>NOTAPP</v>
          </cell>
          <cell r="G108" t="str">
            <v>AF</v>
          </cell>
          <cell r="H108" t="str">
            <v>R0004</v>
          </cell>
          <cell r="I108" t="str">
            <v>Asia and Pacific</v>
          </cell>
          <cell r="J108" t="str">
            <v>NOTAPP</v>
          </cell>
          <cell r="K108" t="str">
            <v>Not Applicable</v>
          </cell>
          <cell r="L108" t="str">
            <v>NOTAPP</v>
          </cell>
          <cell r="M108" t="str">
            <v>Not Applicable</v>
          </cell>
          <cell r="N108" t="str">
            <v>C0058</v>
          </cell>
          <cell r="O108" t="str">
            <v>Indonesia</v>
          </cell>
          <cell r="P108" t="str">
            <v>PINDO</v>
          </cell>
          <cell r="Q108" t="str">
            <v>PINDO</v>
          </cell>
          <cell r="R108" t="str">
            <v>Indonesia</v>
          </cell>
          <cell r="S108" t="str">
            <v>-</v>
          </cell>
          <cell r="T108" t="str">
            <v>NOTAPP</v>
          </cell>
          <cell r="U108" t="str">
            <v>NO</v>
          </cell>
          <cell r="V108" t="str">
            <v>BF00008</v>
          </cell>
          <cell r="W108" t="str">
            <v>OPCOTHIN</v>
          </cell>
        </row>
        <row r="109">
          <cell r="B109" t="str">
            <v>O0188</v>
          </cell>
          <cell r="C109" t="str">
            <v>DL - Ireland</v>
          </cell>
          <cell r="D109" t="str">
            <v>EURK</v>
          </cell>
          <cell r="E109" t="str">
            <v>H</v>
          </cell>
          <cell r="F109" t="str">
            <v>NOTAPP</v>
          </cell>
          <cell r="G109" t="str">
            <v>NL</v>
          </cell>
          <cell r="H109" t="str">
            <v>R0001</v>
          </cell>
          <cell r="I109" t="str">
            <v>Europe</v>
          </cell>
          <cell r="J109" t="str">
            <v>R0007</v>
          </cell>
          <cell r="K109" t="str">
            <v>Western Europe</v>
          </cell>
          <cell r="L109" t="str">
            <v>NOTAPP</v>
          </cell>
          <cell r="M109" t="str">
            <v>Not Applicable</v>
          </cell>
          <cell r="N109" t="str">
            <v>C0008</v>
          </cell>
          <cell r="O109" t="str">
            <v>Ireland</v>
          </cell>
          <cell r="P109" t="str">
            <v>PIREL</v>
          </cell>
          <cell r="Q109" t="str">
            <v>PIREL</v>
          </cell>
          <cell r="R109" t="str">
            <v>Ireland</v>
          </cell>
          <cell r="S109" t="str">
            <v>-</v>
          </cell>
          <cell r="T109" t="str">
            <v>NOTAPP</v>
          </cell>
          <cell r="U109" t="str">
            <v>NO</v>
          </cell>
          <cell r="V109" t="str">
            <v>BF00008</v>
          </cell>
          <cell r="W109" t="str">
            <v>OPCOTHIN</v>
          </cell>
        </row>
        <row r="110">
          <cell r="B110" t="str">
            <v>O0189</v>
          </cell>
          <cell r="C110" t="str">
            <v>DL - Israel</v>
          </cell>
          <cell r="D110" t="str">
            <v>ILSK</v>
          </cell>
          <cell r="E110" t="str">
            <v>H</v>
          </cell>
          <cell r="F110" t="str">
            <v>NOTAPP</v>
          </cell>
          <cell r="G110" t="str">
            <v>RI</v>
          </cell>
          <cell r="H110" t="str">
            <v>R0003</v>
          </cell>
          <cell r="I110" t="str">
            <v>Africa and Middle East</v>
          </cell>
          <cell r="J110" t="str">
            <v>NOTAPP</v>
          </cell>
          <cell r="K110" t="str">
            <v>Not Applicable</v>
          </cell>
          <cell r="L110" t="str">
            <v>NOTAPP</v>
          </cell>
          <cell r="M110" t="str">
            <v>Not Applicable</v>
          </cell>
          <cell r="N110" t="str">
            <v>C0039</v>
          </cell>
          <cell r="O110" t="str">
            <v>Israel</v>
          </cell>
          <cell r="P110" t="str">
            <v>PISRA</v>
          </cell>
          <cell r="Q110" t="str">
            <v>PISRA</v>
          </cell>
          <cell r="R110" t="str">
            <v>Israel</v>
          </cell>
          <cell r="S110" t="str">
            <v>-</v>
          </cell>
          <cell r="T110" t="str">
            <v>NOTAPP</v>
          </cell>
          <cell r="U110" t="str">
            <v>NO</v>
          </cell>
          <cell r="V110" t="str">
            <v>BF00008</v>
          </cell>
          <cell r="W110" t="str">
            <v>OPCOTHIN</v>
          </cell>
        </row>
        <row r="111">
          <cell r="B111" t="str">
            <v>O0190</v>
          </cell>
          <cell r="C111" t="str">
            <v>DL - Italy</v>
          </cell>
          <cell r="D111" t="str">
            <v>EURK</v>
          </cell>
          <cell r="E111" t="str">
            <v>H</v>
          </cell>
          <cell r="F111" t="str">
            <v>NOTAPP</v>
          </cell>
          <cell r="G111" t="str">
            <v>CO</v>
          </cell>
          <cell r="H111" t="str">
            <v>R0001</v>
          </cell>
          <cell r="I111" t="str">
            <v>Europe</v>
          </cell>
          <cell r="J111" t="str">
            <v>R0007</v>
          </cell>
          <cell r="K111" t="str">
            <v>Western Europe</v>
          </cell>
          <cell r="L111" t="str">
            <v>NOTAPP</v>
          </cell>
          <cell r="M111" t="str">
            <v>Not Applicable</v>
          </cell>
          <cell r="N111" t="str">
            <v>C0009</v>
          </cell>
          <cell r="O111" t="str">
            <v>Italy</v>
          </cell>
          <cell r="P111" t="str">
            <v>PITAL</v>
          </cell>
          <cell r="Q111" t="str">
            <v>PITAL</v>
          </cell>
          <cell r="R111" t="str">
            <v>Italy</v>
          </cell>
          <cell r="S111" t="str">
            <v>-</v>
          </cell>
          <cell r="T111" t="str">
            <v>NOTAPP</v>
          </cell>
          <cell r="U111" t="str">
            <v>NO</v>
          </cell>
          <cell r="V111" t="str">
            <v>BF00008</v>
          </cell>
          <cell r="W111" t="str">
            <v>OPCOTHIN</v>
          </cell>
        </row>
        <row r="112">
          <cell r="B112" t="str">
            <v>O0191</v>
          </cell>
          <cell r="C112" t="str">
            <v>DL - Jamaica</v>
          </cell>
          <cell r="D112" t="str">
            <v>JMDK</v>
          </cell>
          <cell r="E112" t="str">
            <v>H</v>
          </cell>
          <cell r="F112" t="str">
            <v>NOTAPP</v>
          </cell>
          <cell r="G112" t="str">
            <v>PG</v>
          </cell>
          <cell r="H112" t="str">
            <v>R0005</v>
          </cell>
          <cell r="I112" t="str">
            <v>Latin America</v>
          </cell>
          <cell r="J112" t="str">
            <v>NOTAPP</v>
          </cell>
          <cell r="K112" t="str">
            <v>Not Applicable</v>
          </cell>
          <cell r="L112" t="str">
            <v>NOTAPP</v>
          </cell>
          <cell r="M112" t="str">
            <v>Not Applicable</v>
          </cell>
          <cell r="N112" t="str">
            <v>C0082</v>
          </cell>
          <cell r="O112" t="str">
            <v>Jamaica</v>
          </cell>
          <cell r="P112" t="str">
            <v>PJMCC</v>
          </cell>
          <cell r="Q112" t="str">
            <v>PJMCC</v>
          </cell>
          <cell r="R112" t="str">
            <v>Jamaica</v>
          </cell>
          <cell r="S112" t="str">
            <v>-</v>
          </cell>
          <cell r="T112" t="str">
            <v>NOTAPP</v>
          </cell>
          <cell r="U112" t="str">
            <v>NO</v>
          </cell>
          <cell r="V112" t="str">
            <v>BF00008</v>
          </cell>
          <cell r="W112" t="str">
            <v>OPCOTHIN</v>
          </cell>
        </row>
        <row r="113">
          <cell r="B113" t="str">
            <v>O0192</v>
          </cell>
          <cell r="C113" t="str">
            <v>DL - Japan</v>
          </cell>
          <cell r="D113" t="str">
            <v>JPYM</v>
          </cell>
          <cell r="E113" t="str">
            <v>H</v>
          </cell>
          <cell r="F113" t="str">
            <v>NOTAPP</v>
          </cell>
          <cell r="G113" t="str">
            <v>BW</v>
          </cell>
          <cell r="H113" t="str">
            <v>R0004</v>
          </cell>
          <cell r="I113" t="str">
            <v>Asia and Pacific</v>
          </cell>
          <cell r="J113" t="str">
            <v>NOTAPP</v>
          </cell>
          <cell r="K113" t="str">
            <v>Not Applicable</v>
          </cell>
          <cell r="L113" t="str">
            <v>NOTAPP</v>
          </cell>
          <cell r="M113" t="str">
            <v>Not Applicable</v>
          </cell>
          <cell r="N113" t="str">
            <v>C0059</v>
          </cell>
          <cell r="O113" t="str">
            <v>Japan</v>
          </cell>
          <cell r="P113" t="str">
            <v>PJAPN</v>
          </cell>
          <cell r="Q113" t="str">
            <v>PJAPN</v>
          </cell>
          <cell r="R113" t="str">
            <v>Japan Nippon</v>
          </cell>
          <cell r="S113" t="str">
            <v>-</v>
          </cell>
          <cell r="T113" t="str">
            <v>NOTAPP</v>
          </cell>
          <cell r="U113" t="str">
            <v>NO</v>
          </cell>
          <cell r="V113" t="str">
            <v>BF00008</v>
          </cell>
          <cell r="W113" t="str">
            <v>OPCOTHIN</v>
          </cell>
        </row>
        <row r="114">
          <cell r="B114" t="str">
            <v>O0193</v>
          </cell>
          <cell r="C114" t="str">
            <v>DL - Kenya</v>
          </cell>
          <cell r="D114" t="str">
            <v>KESK</v>
          </cell>
          <cell r="E114" t="str">
            <v>H</v>
          </cell>
          <cell r="F114" t="str">
            <v>NOTAPP</v>
          </cell>
          <cell r="G114" t="str">
            <v>RI</v>
          </cell>
          <cell r="H114" t="str">
            <v>R0003</v>
          </cell>
          <cell r="I114" t="str">
            <v>Africa and Middle East</v>
          </cell>
          <cell r="J114" t="str">
            <v>NOTAPP</v>
          </cell>
          <cell r="K114" t="str">
            <v>Not Applicable</v>
          </cell>
          <cell r="L114" t="str">
            <v>NOTAPP</v>
          </cell>
          <cell r="M114" t="str">
            <v>Not Applicable</v>
          </cell>
          <cell r="N114" t="str">
            <v>C0041</v>
          </cell>
          <cell r="O114" t="str">
            <v>Kenya</v>
          </cell>
          <cell r="P114" t="str">
            <v>PDKEN</v>
          </cell>
          <cell r="Q114" t="str">
            <v>PDKEN</v>
          </cell>
          <cell r="R114" t="str">
            <v>Kenya Diversey</v>
          </cell>
          <cell r="S114" t="str">
            <v>-</v>
          </cell>
          <cell r="T114" t="str">
            <v>NOTAPP</v>
          </cell>
          <cell r="U114" t="str">
            <v>NO</v>
          </cell>
          <cell r="V114" t="str">
            <v>BF00008</v>
          </cell>
          <cell r="W114" t="str">
            <v>OPCOTHIN</v>
          </cell>
        </row>
        <row r="115">
          <cell r="B115" t="str">
            <v>O0194</v>
          </cell>
          <cell r="C115" t="str">
            <v>DL - Malaysia</v>
          </cell>
          <cell r="D115" t="str">
            <v>MYRK</v>
          </cell>
          <cell r="E115" t="str">
            <v>H</v>
          </cell>
          <cell r="F115" t="str">
            <v>NOTAPP</v>
          </cell>
          <cell r="G115" t="str">
            <v>AF</v>
          </cell>
          <cell r="H115" t="str">
            <v>R0004</v>
          </cell>
          <cell r="I115" t="str">
            <v>Asia and Pacific</v>
          </cell>
          <cell r="J115" t="str">
            <v>NOTAPP</v>
          </cell>
          <cell r="K115" t="str">
            <v>Not Applicable</v>
          </cell>
          <cell r="L115" t="str">
            <v>NOTAPP</v>
          </cell>
          <cell r="M115" t="str">
            <v>Not Applicable</v>
          </cell>
          <cell r="N115" t="str">
            <v>C0061</v>
          </cell>
          <cell r="O115" t="str">
            <v>Malaysia</v>
          </cell>
          <cell r="P115" t="str">
            <v>PMLAY</v>
          </cell>
          <cell r="Q115" t="str">
            <v>PMLAY</v>
          </cell>
          <cell r="R115" t="str">
            <v>Malaysia</v>
          </cell>
          <cell r="S115" t="str">
            <v>-</v>
          </cell>
          <cell r="T115" t="str">
            <v>NOTAPP</v>
          </cell>
          <cell r="U115" t="str">
            <v>NO</v>
          </cell>
          <cell r="V115" t="str">
            <v>BF00008</v>
          </cell>
          <cell r="W115" t="str">
            <v>OPCOTHIN</v>
          </cell>
        </row>
        <row r="116">
          <cell r="B116" t="str">
            <v>O0195</v>
          </cell>
          <cell r="C116" t="str">
            <v>DL - Mexico</v>
          </cell>
          <cell r="D116" t="str">
            <v>MXNK</v>
          </cell>
          <cell r="E116" t="str">
            <v>H</v>
          </cell>
          <cell r="F116" t="str">
            <v>NOTAPP</v>
          </cell>
          <cell r="G116" t="str">
            <v>PG</v>
          </cell>
          <cell r="H116" t="str">
            <v>R0005</v>
          </cell>
          <cell r="I116" t="str">
            <v>Latin America</v>
          </cell>
          <cell r="J116" t="str">
            <v>NOTAPP</v>
          </cell>
          <cell r="K116" t="str">
            <v>Not Applicable</v>
          </cell>
          <cell r="L116" t="str">
            <v>NOTAPP</v>
          </cell>
          <cell r="M116" t="str">
            <v>Not Applicable</v>
          </cell>
          <cell r="N116" t="str">
            <v>C0083</v>
          </cell>
          <cell r="O116" t="str">
            <v>Mexico</v>
          </cell>
          <cell r="P116" t="str">
            <v>PMEXI</v>
          </cell>
          <cell r="Q116" t="str">
            <v>PMEXI</v>
          </cell>
          <cell r="R116" t="str">
            <v>Mexico</v>
          </cell>
          <cell r="S116" t="str">
            <v>-</v>
          </cell>
          <cell r="T116" t="str">
            <v>NOTAPP</v>
          </cell>
          <cell r="U116" t="str">
            <v>NO</v>
          </cell>
          <cell r="V116" t="str">
            <v>BF00008</v>
          </cell>
          <cell r="W116" t="str">
            <v>OPCOTHIN</v>
          </cell>
        </row>
        <row r="117">
          <cell r="B117" t="str">
            <v>O0196</v>
          </cell>
          <cell r="C117" t="str">
            <v>DL - Morocco</v>
          </cell>
          <cell r="D117" t="str">
            <v>MADK</v>
          </cell>
          <cell r="E117" t="str">
            <v>H</v>
          </cell>
          <cell r="F117" t="str">
            <v>NOTAPP</v>
          </cell>
          <cell r="G117" t="str">
            <v>RI</v>
          </cell>
          <cell r="H117" t="str">
            <v>R0003</v>
          </cell>
          <cell r="I117" t="str">
            <v>Africa and Middle East</v>
          </cell>
          <cell r="J117" t="str">
            <v>NOTAPP</v>
          </cell>
          <cell r="K117" t="str">
            <v>Not Applicable</v>
          </cell>
          <cell r="L117" t="str">
            <v>NOTAPP</v>
          </cell>
          <cell r="M117" t="str">
            <v>Not Applicable</v>
          </cell>
          <cell r="N117" t="str">
            <v>C0044</v>
          </cell>
          <cell r="O117" t="str">
            <v>Morocco</v>
          </cell>
          <cell r="P117" t="str">
            <v>PUEMA</v>
          </cell>
          <cell r="Q117" t="str">
            <v>PUEMA</v>
          </cell>
          <cell r="R117" t="str">
            <v>Morocco</v>
          </cell>
          <cell r="S117" t="str">
            <v>-</v>
          </cell>
          <cell r="T117" t="str">
            <v>NOTAPP</v>
          </cell>
          <cell r="U117" t="str">
            <v>NO</v>
          </cell>
          <cell r="V117" t="str">
            <v>BF00008</v>
          </cell>
          <cell r="W117" t="str">
            <v>OPCOTHIN</v>
          </cell>
        </row>
        <row r="118">
          <cell r="B118" t="str">
            <v>O0197</v>
          </cell>
          <cell r="C118" t="str">
            <v>DL - Netherlands</v>
          </cell>
          <cell r="D118" t="str">
            <v>EURK</v>
          </cell>
          <cell r="E118" t="str">
            <v>H</v>
          </cell>
          <cell r="F118" t="str">
            <v>NOTAPP</v>
          </cell>
          <cell r="G118" t="str">
            <v>NL</v>
          </cell>
          <cell r="H118" t="str">
            <v>R0001</v>
          </cell>
          <cell r="I118" t="str">
            <v>Europe</v>
          </cell>
          <cell r="J118" t="str">
            <v>R0007</v>
          </cell>
          <cell r="K118" t="str">
            <v>Western Europe</v>
          </cell>
          <cell r="L118" t="str">
            <v>NOTAPP</v>
          </cell>
          <cell r="M118" t="str">
            <v>Not Applicable</v>
          </cell>
          <cell r="N118" t="str">
            <v>C0010</v>
          </cell>
          <cell r="O118" t="str">
            <v>Netherlands</v>
          </cell>
          <cell r="P118" t="str">
            <v>PNETH</v>
          </cell>
          <cell r="Q118" t="str">
            <v>PNETH</v>
          </cell>
          <cell r="R118" t="str">
            <v>Netherlands</v>
          </cell>
          <cell r="S118" t="str">
            <v>-</v>
          </cell>
          <cell r="T118" t="str">
            <v>NOTAPP</v>
          </cell>
          <cell r="U118" t="str">
            <v>NO</v>
          </cell>
          <cell r="V118" t="str">
            <v>BF00008</v>
          </cell>
          <cell r="W118" t="str">
            <v>OPCOTHIN</v>
          </cell>
        </row>
        <row r="119">
          <cell r="B119" t="str">
            <v>O0198</v>
          </cell>
          <cell r="C119" t="str">
            <v>DL - New Zealand</v>
          </cell>
          <cell r="D119" t="str">
            <v>NZDK</v>
          </cell>
          <cell r="E119" t="str">
            <v>H</v>
          </cell>
          <cell r="F119" t="str">
            <v>NOTAPP</v>
          </cell>
          <cell r="G119" t="str">
            <v>AF</v>
          </cell>
          <cell r="H119" t="str">
            <v>R0004</v>
          </cell>
          <cell r="I119" t="str">
            <v>Asia and Pacific</v>
          </cell>
          <cell r="J119" t="str">
            <v>NOTAPP</v>
          </cell>
          <cell r="K119" t="str">
            <v>Not Applicable</v>
          </cell>
          <cell r="L119" t="str">
            <v>NOTAPP</v>
          </cell>
          <cell r="M119" t="str">
            <v>Not Applicable</v>
          </cell>
          <cell r="N119" t="str">
            <v>C0062</v>
          </cell>
          <cell r="O119" t="str">
            <v>New Zealand</v>
          </cell>
          <cell r="P119" t="str">
            <v>PNEWZ</v>
          </cell>
          <cell r="Q119" t="str">
            <v>PNEWZ</v>
          </cell>
          <cell r="R119" t="str">
            <v>New Zealand</v>
          </cell>
          <cell r="S119" t="str">
            <v>-</v>
          </cell>
          <cell r="T119" t="str">
            <v>NOTAPP</v>
          </cell>
          <cell r="U119" t="str">
            <v>NO</v>
          </cell>
          <cell r="V119" t="str">
            <v>BF00008</v>
          </cell>
          <cell r="W119" t="str">
            <v>OPCOTHIN</v>
          </cell>
        </row>
        <row r="120">
          <cell r="B120" t="str">
            <v>O0199</v>
          </cell>
          <cell r="C120" t="str">
            <v>DL - Peru</v>
          </cell>
          <cell r="D120" t="str">
            <v>PENK</v>
          </cell>
          <cell r="E120" t="str">
            <v>H</v>
          </cell>
          <cell r="F120" t="str">
            <v>NOTAPP</v>
          </cell>
          <cell r="G120" t="str">
            <v>JC</v>
          </cell>
          <cell r="H120" t="str">
            <v>R0005</v>
          </cell>
          <cell r="I120" t="str">
            <v>Latin America</v>
          </cell>
          <cell r="J120" t="str">
            <v>NOTAPP</v>
          </cell>
          <cell r="K120" t="str">
            <v>Not Applicable</v>
          </cell>
          <cell r="L120" t="str">
            <v>NOTAPP</v>
          </cell>
          <cell r="M120" t="str">
            <v>Not Applicable</v>
          </cell>
          <cell r="N120" t="str">
            <v>C0087</v>
          </cell>
          <cell r="O120" t="str">
            <v>Peru</v>
          </cell>
          <cell r="P120" t="str">
            <v>NOTAPP</v>
          </cell>
          <cell r="Q120" t="str">
            <v>NOTAPP</v>
          </cell>
          <cell r="R120" t="str">
            <v>Not Applicable</v>
          </cell>
          <cell r="S120" t="str">
            <v>-</v>
          </cell>
          <cell r="T120" t="str">
            <v>NOTAPP</v>
          </cell>
          <cell r="U120" t="str">
            <v>NO</v>
          </cell>
          <cell r="V120" t="str">
            <v>BF00008</v>
          </cell>
          <cell r="W120" t="str">
            <v>OPCOTHIN</v>
          </cell>
        </row>
        <row r="121">
          <cell r="B121" t="str">
            <v>O0200</v>
          </cell>
          <cell r="C121" t="str">
            <v>DL - Philippines</v>
          </cell>
          <cell r="D121" t="str">
            <v>PHPK</v>
          </cell>
          <cell r="E121" t="str">
            <v>H</v>
          </cell>
          <cell r="F121" t="str">
            <v>NOTAPP</v>
          </cell>
          <cell r="G121" t="str">
            <v>AF</v>
          </cell>
          <cell r="H121" t="str">
            <v>R0004</v>
          </cell>
          <cell r="I121" t="str">
            <v>Asia and Pacific</v>
          </cell>
          <cell r="J121" t="str">
            <v>NOTAPP</v>
          </cell>
          <cell r="K121" t="str">
            <v>Not Applicable</v>
          </cell>
          <cell r="L121" t="str">
            <v>NOTAPP</v>
          </cell>
          <cell r="M121" t="str">
            <v>Not Applicable</v>
          </cell>
          <cell r="N121" t="str">
            <v>C0064</v>
          </cell>
          <cell r="O121" t="str">
            <v>Philippines</v>
          </cell>
          <cell r="P121" t="str">
            <v>PPHIL</v>
          </cell>
          <cell r="Q121" t="str">
            <v>PPHIL</v>
          </cell>
          <cell r="R121" t="str">
            <v>Philippines</v>
          </cell>
          <cell r="S121" t="str">
            <v>-</v>
          </cell>
          <cell r="T121" t="str">
            <v>NOTAPP</v>
          </cell>
          <cell r="U121" t="str">
            <v>NO</v>
          </cell>
          <cell r="V121" t="str">
            <v>BF00008</v>
          </cell>
          <cell r="W121" t="str">
            <v>OPCOTHIN</v>
          </cell>
        </row>
        <row r="122">
          <cell r="B122" t="str">
            <v>O0201</v>
          </cell>
          <cell r="C122" t="str">
            <v>DL - Poland</v>
          </cell>
          <cell r="D122" t="str">
            <v>PLNK</v>
          </cell>
          <cell r="E122" t="str">
            <v>H</v>
          </cell>
          <cell r="F122" t="str">
            <v>NOTAPP</v>
          </cell>
          <cell r="G122" t="str">
            <v>CO</v>
          </cell>
          <cell r="H122" t="str">
            <v>R0001</v>
          </cell>
          <cell r="I122" t="str">
            <v>Europe</v>
          </cell>
          <cell r="J122" t="str">
            <v>R0008</v>
          </cell>
          <cell r="K122" t="str">
            <v>Central and Eastern Europe</v>
          </cell>
          <cell r="L122" t="str">
            <v>NOTAPP</v>
          </cell>
          <cell r="M122" t="str">
            <v>Not Applicable</v>
          </cell>
          <cell r="N122" t="str">
            <v>C0024</v>
          </cell>
          <cell r="O122" t="str">
            <v>Poland</v>
          </cell>
          <cell r="P122" t="str">
            <v>PPOLD</v>
          </cell>
          <cell r="Q122" t="str">
            <v>PPOLD</v>
          </cell>
          <cell r="R122" t="str">
            <v>Poland</v>
          </cell>
          <cell r="S122" t="str">
            <v>-</v>
          </cell>
          <cell r="T122" t="str">
            <v>NOTAPP</v>
          </cell>
          <cell r="U122" t="str">
            <v>NO</v>
          </cell>
          <cell r="V122" t="str">
            <v>BF00008</v>
          </cell>
          <cell r="W122" t="str">
            <v>OPCOTHIN</v>
          </cell>
        </row>
        <row r="123">
          <cell r="B123" t="str">
            <v>O0202</v>
          </cell>
          <cell r="C123" t="str">
            <v>DL - Portugal</v>
          </cell>
          <cell r="D123" t="str">
            <v>EURK</v>
          </cell>
          <cell r="E123" t="str">
            <v>H</v>
          </cell>
          <cell r="F123" t="str">
            <v>NOTAPP</v>
          </cell>
          <cell r="G123" t="str">
            <v>NL</v>
          </cell>
          <cell r="H123" t="str">
            <v>R0001</v>
          </cell>
          <cell r="I123" t="str">
            <v>Europe</v>
          </cell>
          <cell r="J123" t="str">
            <v>R0007</v>
          </cell>
          <cell r="K123" t="str">
            <v>Western Europe</v>
          </cell>
          <cell r="L123" t="str">
            <v>NOTAPP</v>
          </cell>
          <cell r="M123" t="str">
            <v>Not Applicable</v>
          </cell>
          <cell r="N123" t="str">
            <v>C0012</v>
          </cell>
          <cell r="O123" t="str">
            <v>Portugal</v>
          </cell>
          <cell r="P123" t="str">
            <v>PPRTL</v>
          </cell>
          <cell r="Q123" t="str">
            <v>PPRTL</v>
          </cell>
          <cell r="R123" t="str">
            <v>Portugal</v>
          </cell>
          <cell r="S123" t="str">
            <v>-</v>
          </cell>
          <cell r="T123" t="str">
            <v>NOTAPP</v>
          </cell>
          <cell r="U123" t="str">
            <v>NO</v>
          </cell>
          <cell r="V123" t="str">
            <v>BF00008</v>
          </cell>
          <cell r="W123" t="str">
            <v>OPCOTHIN</v>
          </cell>
        </row>
        <row r="124">
          <cell r="B124" t="str">
            <v>O0203</v>
          </cell>
          <cell r="C124" t="str">
            <v>DL - Puerto Rico</v>
          </cell>
          <cell r="D124" t="str">
            <v>USDK</v>
          </cell>
          <cell r="E124" t="str">
            <v>H</v>
          </cell>
          <cell r="F124" t="str">
            <v>NOTAPP</v>
          </cell>
          <cell r="G124" t="str">
            <v>BW</v>
          </cell>
          <cell r="H124" t="str">
            <v>R0002</v>
          </cell>
          <cell r="I124" t="str">
            <v>North America</v>
          </cell>
          <cell r="J124" t="str">
            <v>NOTAPP</v>
          </cell>
          <cell r="K124" t="str">
            <v>Not Applicable</v>
          </cell>
          <cell r="L124" t="str">
            <v>NOTAPP</v>
          </cell>
          <cell r="M124" t="str">
            <v>Not Applicable</v>
          </cell>
          <cell r="N124" t="str">
            <v>C0031</v>
          </cell>
          <cell r="O124" t="str">
            <v>USA</v>
          </cell>
          <cell r="P124" t="str">
            <v>NOTAPP</v>
          </cell>
          <cell r="Q124" t="str">
            <v>NOTAPP</v>
          </cell>
          <cell r="R124" t="str">
            <v>Not Applicable</v>
          </cell>
          <cell r="S124" t="str">
            <v>-</v>
          </cell>
          <cell r="T124" t="str">
            <v>NOTAPP</v>
          </cell>
          <cell r="U124" t="str">
            <v>NO</v>
          </cell>
          <cell r="V124" t="str">
            <v>BF00008</v>
          </cell>
          <cell r="W124" t="str">
            <v>OPCOTHIN</v>
          </cell>
        </row>
        <row r="125">
          <cell r="B125" t="str">
            <v>O0204</v>
          </cell>
          <cell r="C125" t="str">
            <v>DL - Romania</v>
          </cell>
          <cell r="D125" t="str">
            <v>ROLM</v>
          </cell>
          <cell r="E125" t="str">
            <v>H</v>
          </cell>
          <cell r="F125" t="str">
            <v>NOTAPP</v>
          </cell>
          <cell r="G125" t="str">
            <v>CO</v>
          </cell>
          <cell r="H125" t="str">
            <v>R0001</v>
          </cell>
          <cell r="I125" t="str">
            <v>Europe</v>
          </cell>
          <cell r="J125" t="str">
            <v>R0008</v>
          </cell>
          <cell r="K125" t="str">
            <v>Central and Eastern Europe</v>
          </cell>
          <cell r="L125" t="str">
            <v>NOTAPP</v>
          </cell>
          <cell r="M125" t="str">
            <v>Not Applicable</v>
          </cell>
          <cell r="N125" t="str">
            <v>C0025</v>
          </cell>
          <cell r="O125" t="str">
            <v>Romania</v>
          </cell>
          <cell r="P125" t="str">
            <v>PROMN</v>
          </cell>
          <cell r="Q125" t="str">
            <v>PROMN</v>
          </cell>
          <cell r="R125" t="str">
            <v>Romania</v>
          </cell>
          <cell r="S125" t="str">
            <v>-</v>
          </cell>
          <cell r="T125" t="str">
            <v>NOTAPP</v>
          </cell>
          <cell r="U125" t="str">
            <v>NO</v>
          </cell>
          <cell r="V125" t="str">
            <v>BF00008</v>
          </cell>
          <cell r="W125" t="str">
            <v>OPCOTHIN</v>
          </cell>
        </row>
        <row r="126">
          <cell r="B126" t="str">
            <v>O0205</v>
          </cell>
          <cell r="C126" t="str">
            <v>DL - Russia</v>
          </cell>
          <cell r="D126" t="str">
            <v>RUBK</v>
          </cell>
          <cell r="E126" t="str">
            <v>H</v>
          </cell>
          <cell r="F126" t="str">
            <v>NOTAPP</v>
          </cell>
          <cell r="G126" t="str">
            <v>CO</v>
          </cell>
          <cell r="H126" t="str">
            <v>R0001</v>
          </cell>
          <cell r="I126" t="str">
            <v>Europe</v>
          </cell>
          <cell r="J126" t="str">
            <v>R0008</v>
          </cell>
          <cell r="K126" t="str">
            <v>Central and Eastern Europe</v>
          </cell>
          <cell r="L126" t="str">
            <v>NOTAPP</v>
          </cell>
          <cell r="M126" t="str">
            <v>Not Applicable</v>
          </cell>
          <cell r="N126" t="str">
            <v>C0026</v>
          </cell>
          <cell r="O126" t="str">
            <v>Russia</v>
          </cell>
          <cell r="P126" t="str">
            <v>PRUSS</v>
          </cell>
          <cell r="Q126" t="str">
            <v>PRUSS</v>
          </cell>
          <cell r="R126" t="str">
            <v>Russia NV</v>
          </cell>
          <cell r="S126" t="str">
            <v>-</v>
          </cell>
          <cell r="T126" t="str">
            <v>NOTAPP</v>
          </cell>
          <cell r="U126" t="str">
            <v>NO</v>
          </cell>
          <cell r="V126" t="str">
            <v>BF00008</v>
          </cell>
          <cell r="W126" t="str">
            <v>OPCOTHIN</v>
          </cell>
        </row>
        <row r="127">
          <cell r="B127" t="str">
            <v>O0206</v>
          </cell>
          <cell r="C127" t="str">
            <v>DL - Singapore</v>
          </cell>
          <cell r="D127" t="str">
            <v>SGDK</v>
          </cell>
          <cell r="E127" t="str">
            <v>H</v>
          </cell>
          <cell r="F127" t="str">
            <v>NOTAPP</v>
          </cell>
          <cell r="G127" t="str">
            <v>AF</v>
          </cell>
          <cell r="H127" t="str">
            <v>R0004</v>
          </cell>
          <cell r="I127" t="str">
            <v>Asia and Pacific</v>
          </cell>
          <cell r="J127" t="str">
            <v>NOTAPP</v>
          </cell>
          <cell r="K127" t="str">
            <v>Not Applicable</v>
          </cell>
          <cell r="L127" t="str">
            <v>NOTAPP</v>
          </cell>
          <cell r="M127" t="str">
            <v>Not Applicable</v>
          </cell>
          <cell r="N127" t="str">
            <v>C0065</v>
          </cell>
          <cell r="O127" t="str">
            <v>Singapore</v>
          </cell>
          <cell r="P127" t="str">
            <v>PSINU</v>
          </cell>
          <cell r="Q127" t="str">
            <v>PSINU</v>
          </cell>
          <cell r="R127" t="str">
            <v>Singapore</v>
          </cell>
          <cell r="S127" t="str">
            <v>-</v>
          </cell>
          <cell r="T127" t="str">
            <v>NOTAPP</v>
          </cell>
          <cell r="U127" t="str">
            <v>NO</v>
          </cell>
          <cell r="V127" t="str">
            <v>BF00008</v>
          </cell>
          <cell r="W127" t="str">
            <v>OPCOTHIN</v>
          </cell>
        </row>
        <row r="128">
          <cell r="B128" t="str">
            <v>O0207</v>
          </cell>
          <cell r="C128" t="str">
            <v>DL - Slovakia</v>
          </cell>
          <cell r="D128" t="str">
            <v>SKKK</v>
          </cell>
          <cell r="E128" t="str">
            <v>H</v>
          </cell>
          <cell r="F128" t="str">
            <v>NOTAPP</v>
          </cell>
          <cell r="G128" t="str">
            <v>CO</v>
          </cell>
          <cell r="H128" t="str">
            <v>R0001</v>
          </cell>
          <cell r="I128" t="str">
            <v>Europe</v>
          </cell>
          <cell r="J128" t="str">
            <v>R0008</v>
          </cell>
          <cell r="K128" t="str">
            <v>Central and Eastern Europe</v>
          </cell>
          <cell r="L128" t="str">
            <v>NOTAPP</v>
          </cell>
          <cell r="M128" t="str">
            <v>Not Applicable</v>
          </cell>
          <cell r="N128" t="str">
            <v>C0027</v>
          </cell>
          <cell r="O128" t="str">
            <v>Slovakia</v>
          </cell>
          <cell r="P128" t="str">
            <v>PSLKA</v>
          </cell>
          <cell r="Q128" t="str">
            <v>PSLKA</v>
          </cell>
          <cell r="R128" t="str">
            <v>Slovakia</v>
          </cell>
          <cell r="S128" t="str">
            <v>-</v>
          </cell>
          <cell r="T128" t="str">
            <v>NOTAPP</v>
          </cell>
          <cell r="U128" t="str">
            <v>NO</v>
          </cell>
          <cell r="V128" t="str">
            <v>BF00008</v>
          </cell>
          <cell r="W128" t="str">
            <v>OPCOTHIN</v>
          </cell>
        </row>
        <row r="129">
          <cell r="B129" t="str">
            <v>O0208</v>
          </cell>
          <cell r="C129" t="str">
            <v>DL - South Africa</v>
          </cell>
          <cell r="D129" t="str">
            <v>ZARK</v>
          </cell>
          <cell r="E129" t="str">
            <v>H</v>
          </cell>
          <cell r="F129" t="str">
            <v>NOTAPP</v>
          </cell>
          <cell r="G129" t="str">
            <v>RI</v>
          </cell>
          <cell r="H129" t="str">
            <v>R0003</v>
          </cell>
          <cell r="I129" t="str">
            <v>Africa and Middle East</v>
          </cell>
          <cell r="J129" t="str">
            <v>NOTAPP</v>
          </cell>
          <cell r="K129" t="str">
            <v>Not Applicable</v>
          </cell>
          <cell r="L129" t="str">
            <v>NOTAPP</v>
          </cell>
          <cell r="M129" t="str">
            <v>Not Applicable</v>
          </cell>
          <cell r="N129" t="str">
            <v>C0046</v>
          </cell>
          <cell r="O129" t="str">
            <v>South Africa</v>
          </cell>
          <cell r="P129" t="str">
            <v>PSAFS</v>
          </cell>
          <cell r="Q129" t="str">
            <v>PSAFS</v>
          </cell>
          <cell r="R129" t="str">
            <v>South Africa</v>
          </cell>
          <cell r="S129" t="str">
            <v>-</v>
          </cell>
          <cell r="T129" t="str">
            <v>NOTAPP</v>
          </cell>
          <cell r="U129" t="str">
            <v>NO</v>
          </cell>
          <cell r="V129" t="str">
            <v>BF00008</v>
          </cell>
          <cell r="W129" t="str">
            <v>OPCOTHIN</v>
          </cell>
        </row>
        <row r="130">
          <cell r="B130" t="str">
            <v>O0209</v>
          </cell>
          <cell r="C130" t="str">
            <v>DL - Spain</v>
          </cell>
          <cell r="D130" t="str">
            <v>EURK</v>
          </cell>
          <cell r="E130" t="str">
            <v>H</v>
          </cell>
          <cell r="F130" t="str">
            <v>NOTAPP</v>
          </cell>
          <cell r="G130" t="str">
            <v>NL</v>
          </cell>
          <cell r="H130" t="str">
            <v>R0001</v>
          </cell>
          <cell r="I130" t="str">
            <v>Europe</v>
          </cell>
          <cell r="J130" t="str">
            <v>R0007</v>
          </cell>
          <cell r="K130" t="str">
            <v>Western Europe</v>
          </cell>
          <cell r="L130" t="str">
            <v>NOTAPP</v>
          </cell>
          <cell r="M130" t="str">
            <v>Not Applicable</v>
          </cell>
          <cell r="N130" t="str">
            <v>C0013</v>
          </cell>
          <cell r="O130" t="str">
            <v>Spain</v>
          </cell>
          <cell r="P130" t="str">
            <v>PSPAI</v>
          </cell>
          <cell r="Q130" t="str">
            <v>PSPAI</v>
          </cell>
          <cell r="R130" t="str">
            <v>Spain</v>
          </cell>
          <cell r="S130" t="str">
            <v>-</v>
          </cell>
          <cell r="T130" t="str">
            <v>NOTAPP</v>
          </cell>
          <cell r="U130" t="str">
            <v>NO</v>
          </cell>
          <cell r="V130" t="str">
            <v>BF00008</v>
          </cell>
          <cell r="W130" t="str">
            <v>OPCOTHIN</v>
          </cell>
        </row>
        <row r="131">
          <cell r="B131" t="str">
            <v>O0210</v>
          </cell>
          <cell r="C131" t="str">
            <v>DL - Sweden</v>
          </cell>
          <cell r="D131" t="str">
            <v>SEKK</v>
          </cell>
          <cell r="E131" t="str">
            <v>H</v>
          </cell>
          <cell r="F131" t="str">
            <v>NOTAPP</v>
          </cell>
          <cell r="G131" t="str">
            <v>CO</v>
          </cell>
          <cell r="H131" t="str">
            <v>R0001</v>
          </cell>
          <cell r="I131" t="str">
            <v>Europe</v>
          </cell>
          <cell r="J131" t="str">
            <v>R0007</v>
          </cell>
          <cell r="K131" t="str">
            <v>Western Europe</v>
          </cell>
          <cell r="L131" t="str">
            <v>NOTAPP</v>
          </cell>
          <cell r="M131" t="str">
            <v>Not Applicable</v>
          </cell>
          <cell r="N131" t="str">
            <v>C0014</v>
          </cell>
          <cell r="O131" t="str">
            <v>Sweden</v>
          </cell>
          <cell r="P131" t="str">
            <v>PSWED</v>
          </cell>
          <cell r="Q131" t="str">
            <v>PSWED</v>
          </cell>
          <cell r="R131" t="str">
            <v>Sweden</v>
          </cell>
          <cell r="S131" t="str">
            <v>-</v>
          </cell>
          <cell r="T131" t="str">
            <v>NOTAPP</v>
          </cell>
          <cell r="U131" t="str">
            <v>NO</v>
          </cell>
          <cell r="V131" t="str">
            <v>BF00008</v>
          </cell>
          <cell r="W131" t="str">
            <v>OPCOTHIN</v>
          </cell>
        </row>
        <row r="132">
          <cell r="B132" t="str">
            <v>O0211</v>
          </cell>
          <cell r="C132" t="str">
            <v>DL - Switzerland - (LESU in Liquidation)</v>
          </cell>
          <cell r="D132" t="str">
            <v>CHFK</v>
          </cell>
          <cell r="E132" t="str">
            <v>MF</v>
          </cell>
          <cell r="F132" t="str">
            <v>NOTAPP</v>
          </cell>
          <cell r="G132" t="str">
            <v>NL</v>
          </cell>
          <cell r="H132" t="str">
            <v>R0001</v>
          </cell>
          <cell r="I132" t="str">
            <v>Europe</v>
          </cell>
          <cell r="J132" t="str">
            <v>R0007</v>
          </cell>
          <cell r="K132" t="str">
            <v>Western Europe</v>
          </cell>
          <cell r="L132" t="str">
            <v>NOTAPP</v>
          </cell>
          <cell r="M132" t="str">
            <v>Not Applicable</v>
          </cell>
          <cell r="N132" t="str">
            <v>C0015</v>
          </cell>
          <cell r="O132" t="str">
            <v>Switzerland</v>
          </cell>
          <cell r="P132" t="str">
            <v>PSWTZ</v>
          </cell>
          <cell r="Q132" t="str">
            <v>PCHNV</v>
          </cell>
          <cell r="R132" t="str">
            <v>Switzerland NV Companies</v>
          </cell>
          <cell r="S132" t="str">
            <v>-</v>
          </cell>
          <cell r="T132" t="str">
            <v>NOTAPP</v>
          </cell>
          <cell r="U132" t="str">
            <v>NO</v>
          </cell>
          <cell r="V132" t="str">
            <v>BF00008</v>
          </cell>
          <cell r="W132" t="str">
            <v>OPCOTHIN</v>
          </cell>
        </row>
        <row r="133">
          <cell r="B133" t="str">
            <v>O0212</v>
          </cell>
          <cell r="C133" t="str">
            <v>DL - Taiwan</v>
          </cell>
          <cell r="D133" t="str">
            <v>TWDK</v>
          </cell>
          <cell r="E133" t="str">
            <v>H</v>
          </cell>
          <cell r="F133" t="str">
            <v>NOTAPP</v>
          </cell>
          <cell r="G133" t="str">
            <v>BW</v>
          </cell>
          <cell r="H133" t="str">
            <v>R0004</v>
          </cell>
          <cell r="I133" t="str">
            <v>Asia and Pacific</v>
          </cell>
          <cell r="J133" t="str">
            <v>NOTAPP</v>
          </cell>
          <cell r="K133" t="str">
            <v>Not Applicable</v>
          </cell>
          <cell r="L133" t="str">
            <v>NOTAPP</v>
          </cell>
          <cell r="M133" t="str">
            <v>Not Applicable</v>
          </cell>
          <cell r="N133" t="str">
            <v>C0067</v>
          </cell>
          <cell r="O133" t="str">
            <v>Taiwan</v>
          </cell>
          <cell r="P133" t="str">
            <v>NOTAPP</v>
          </cell>
          <cell r="Q133" t="str">
            <v>NOTAPP</v>
          </cell>
          <cell r="R133" t="str">
            <v>Not Applicable</v>
          </cell>
          <cell r="S133" t="str">
            <v>-</v>
          </cell>
          <cell r="T133" t="str">
            <v>NOTAPP</v>
          </cell>
          <cell r="U133" t="str">
            <v>NO</v>
          </cell>
          <cell r="V133" t="str">
            <v>BF00008</v>
          </cell>
          <cell r="W133" t="str">
            <v>OPCOTHIN</v>
          </cell>
        </row>
        <row r="134">
          <cell r="B134" t="str">
            <v>O0213</v>
          </cell>
          <cell r="C134" t="str">
            <v>DL - Thailand</v>
          </cell>
          <cell r="D134" t="str">
            <v>THBK</v>
          </cell>
          <cell r="E134" t="str">
            <v>H</v>
          </cell>
          <cell r="F134" t="str">
            <v>NOTAPP</v>
          </cell>
          <cell r="G134" t="str">
            <v>AF</v>
          </cell>
          <cell r="H134" t="str">
            <v>R0004</v>
          </cell>
          <cell r="I134" t="str">
            <v>Asia and Pacific</v>
          </cell>
          <cell r="J134" t="str">
            <v>NOTAPP</v>
          </cell>
          <cell r="K134" t="str">
            <v>Not Applicable</v>
          </cell>
          <cell r="L134" t="str">
            <v>NOTAPP</v>
          </cell>
          <cell r="M134" t="str">
            <v>Not Applicable</v>
          </cell>
          <cell r="N134" t="str">
            <v>C0068</v>
          </cell>
          <cell r="O134" t="str">
            <v>Thailand</v>
          </cell>
          <cell r="P134" t="str">
            <v>PTHAI</v>
          </cell>
          <cell r="Q134" t="str">
            <v>PTHAI</v>
          </cell>
          <cell r="R134" t="str">
            <v>Thailand</v>
          </cell>
          <cell r="S134" t="str">
            <v>-</v>
          </cell>
          <cell r="T134" t="str">
            <v>NOTAPP</v>
          </cell>
          <cell r="U134" t="str">
            <v>NO</v>
          </cell>
          <cell r="V134" t="str">
            <v>BF00008</v>
          </cell>
          <cell r="W134" t="str">
            <v>OPCOTHIN</v>
          </cell>
        </row>
        <row r="135">
          <cell r="B135" t="str">
            <v>O0214</v>
          </cell>
          <cell r="C135" t="str">
            <v>DL - Turkey</v>
          </cell>
          <cell r="D135" t="str">
            <v>TRLM</v>
          </cell>
          <cell r="E135" t="str">
            <v>H</v>
          </cell>
          <cell r="F135" t="str">
            <v>NOTAPP</v>
          </cell>
          <cell r="G135" t="str">
            <v>RI</v>
          </cell>
          <cell r="H135" t="str">
            <v>R0003</v>
          </cell>
          <cell r="I135" t="str">
            <v>Africa and Middle East</v>
          </cell>
          <cell r="J135" t="str">
            <v>NOTAPP</v>
          </cell>
          <cell r="K135" t="str">
            <v>Not Applicable</v>
          </cell>
          <cell r="L135" t="str">
            <v>NOTAPP</v>
          </cell>
          <cell r="M135" t="str">
            <v>Not Applicable</v>
          </cell>
          <cell r="N135" t="str">
            <v>C0049</v>
          </cell>
          <cell r="O135" t="str">
            <v>Turkey</v>
          </cell>
          <cell r="P135" t="str">
            <v>PTUNV</v>
          </cell>
          <cell r="Q135" t="str">
            <v>PTUNV</v>
          </cell>
          <cell r="R135" t="str">
            <v>Turkey NV</v>
          </cell>
          <cell r="S135" t="str">
            <v>-</v>
          </cell>
          <cell r="T135" t="str">
            <v>NOTAPP</v>
          </cell>
          <cell r="U135" t="str">
            <v>NO</v>
          </cell>
          <cell r="V135" t="str">
            <v>BF00008</v>
          </cell>
          <cell r="W135" t="str">
            <v>OPCOTHIN</v>
          </cell>
        </row>
        <row r="136">
          <cell r="B136" t="str">
            <v>O0215</v>
          </cell>
          <cell r="C136" t="str">
            <v>DL - UK</v>
          </cell>
          <cell r="D136" t="str">
            <v>GBPK</v>
          </cell>
          <cell r="E136" t="str">
            <v>H</v>
          </cell>
          <cell r="F136" t="str">
            <v>NOTAPP</v>
          </cell>
          <cell r="G136" t="str">
            <v>NL</v>
          </cell>
          <cell r="H136" t="str">
            <v>R0001</v>
          </cell>
          <cell r="I136" t="str">
            <v>Europe</v>
          </cell>
          <cell r="J136" t="str">
            <v>R0007</v>
          </cell>
          <cell r="K136" t="str">
            <v>Western Europe</v>
          </cell>
          <cell r="L136" t="str">
            <v>NOTAPP</v>
          </cell>
          <cell r="M136" t="str">
            <v>Not Applicable</v>
          </cell>
          <cell r="N136" t="str">
            <v>C0016</v>
          </cell>
          <cell r="O136" t="str">
            <v>United Kingdom</v>
          </cell>
          <cell r="P136" t="str">
            <v>PUKNG</v>
          </cell>
          <cell r="Q136" t="str">
            <v>PUKNG</v>
          </cell>
          <cell r="R136" t="str">
            <v>United Kingdom</v>
          </cell>
          <cell r="S136" t="str">
            <v>-</v>
          </cell>
          <cell r="T136" t="str">
            <v>NOTAPP</v>
          </cell>
          <cell r="U136" t="str">
            <v>NO</v>
          </cell>
          <cell r="V136" t="str">
            <v>BF00008</v>
          </cell>
          <cell r="W136" t="str">
            <v>OPCOTHIN</v>
          </cell>
        </row>
        <row r="137">
          <cell r="B137" t="str">
            <v>O0216</v>
          </cell>
          <cell r="C137" t="str">
            <v>DL - USA Total</v>
          </cell>
          <cell r="D137" t="str">
            <v>USDK</v>
          </cell>
          <cell r="E137" t="str">
            <v>H</v>
          </cell>
          <cell r="F137" t="str">
            <v>NOTAPP</v>
          </cell>
          <cell r="G137" t="str">
            <v>BW</v>
          </cell>
          <cell r="H137" t="str">
            <v>R0002</v>
          </cell>
          <cell r="I137" t="str">
            <v>North America</v>
          </cell>
          <cell r="J137" t="str">
            <v>NOTAPP</v>
          </cell>
          <cell r="K137" t="str">
            <v>Not Applicable</v>
          </cell>
          <cell r="L137" t="str">
            <v>NOTAPP</v>
          </cell>
          <cell r="M137" t="str">
            <v>Not Applicable</v>
          </cell>
          <cell r="N137" t="str">
            <v>C0031</v>
          </cell>
          <cell r="O137" t="str">
            <v>USA</v>
          </cell>
          <cell r="P137" t="str">
            <v>NOTAPP</v>
          </cell>
          <cell r="Q137" t="str">
            <v>NOTAPP</v>
          </cell>
          <cell r="R137" t="str">
            <v>Not Applicable</v>
          </cell>
          <cell r="S137" t="str">
            <v>-</v>
          </cell>
          <cell r="T137" t="str">
            <v>NOTAPP</v>
          </cell>
          <cell r="U137" t="str">
            <v>NO</v>
          </cell>
          <cell r="V137" t="str">
            <v>BF00008</v>
          </cell>
          <cell r="W137" t="str">
            <v>OPCOTHIN</v>
          </cell>
        </row>
        <row r="138">
          <cell r="B138" t="str">
            <v>O0217</v>
          </cell>
          <cell r="C138" t="str">
            <v>DL - Venezuela</v>
          </cell>
          <cell r="D138" t="str">
            <v>VEBM</v>
          </cell>
          <cell r="E138" t="str">
            <v>H</v>
          </cell>
          <cell r="F138" t="str">
            <v>NOTAPP</v>
          </cell>
          <cell r="G138" t="str">
            <v>JC</v>
          </cell>
          <cell r="H138" t="str">
            <v>R0005</v>
          </cell>
          <cell r="I138" t="str">
            <v>Latin America</v>
          </cell>
          <cell r="J138" t="str">
            <v>NOTAPP</v>
          </cell>
          <cell r="K138" t="str">
            <v>Not Applicable</v>
          </cell>
          <cell r="L138" t="str">
            <v>NOTAPP</v>
          </cell>
          <cell r="M138" t="str">
            <v>Not Applicable</v>
          </cell>
          <cell r="N138" t="str">
            <v>C0090</v>
          </cell>
          <cell r="O138" t="str">
            <v>Venezuela</v>
          </cell>
          <cell r="P138" t="str">
            <v>NOTAPP</v>
          </cell>
          <cell r="Q138" t="str">
            <v>NOTAPP</v>
          </cell>
          <cell r="R138" t="str">
            <v>Not Applicable</v>
          </cell>
          <cell r="S138" t="str">
            <v>-</v>
          </cell>
          <cell r="T138" t="str">
            <v>NOTAPP</v>
          </cell>
          <cell r="U138" t="str">
            <v>NO</v>
          </cell>
          <cell r="V138" t="str">
            <v>BF00008</v>
          </cell>
          <cell r="W138" t="str">
            <v>OPCOTHIN</v>
          </cell>
        </row>
        <row r="139">
          <cell r="B139" t="str">
            <v>O0218</v>
          </cell>
          <cell r="C139" t="str">
            <v>DL Logistics</v>
          </cell>
          <cell r="D139" t="str">
            <v>EURK</v>
          </cell>
          <cell r="E139" t="str">
            <v>H</v>
          </cell>
          <cell r="F139" t="str">
            <v>NOTAPP</v>
          </cell>
          <cell r="G139" t="str">
            <v>NL</v>
          </cell>
          <cell r="H139" t="str">
            <v>R0001</v>
          </cell>
          <cell r="I139" t="str">
            <v>Europe</v>
          </cell>
          <cell r="J139" t="str">
            <v>R0007</v>
          </cell>
          <cell r="K139" t="str">
            <v>Western Europe</v>
          </cell>
          <cell r="L139" t="str">
            <v>NOTAPP</v>
          </cell>
          <cell r="M139" t="str">
            <v>Not Applicable</v>
          </cell>
          <cell r="N139" t="str">
            <v>C0010</v>
          </cell>
          <cell r="O139" t="str">
            <v>Netherlands</v>
          </cell>
          <cell r="P139" t="str">
            <v>NOTAPP</v>
          </cell>
          <cell r="Q139" t="str">
            <v>NOTAPP</v>
          </cell>
          <cell r="R139" t="str">
            <v>Not Applicable</v>
          </cell>
          <cell r="S139" t="str">
            <v>-</v>
          </cell>
          <cell r="T139" t="str">
            <v>NOTAPP</v>
          </cell>
          <cell r="U139" t="str">
            <v>NO</v>
          </cell>
          <cell r="V139" t="str">
            <v>BF00008</v>
          </cell>
          <cell r="W139" t="str">
            <v>OPCOTHIN</v>
          </cell>
        </row>
        <row r="140">
          <cell r="B140" t="str">
            <v>O0219</v>
          </cell>
          <cell r="C140" t="str">
            <v>DL - Slovenia</v>
          </cell>
          <cell r="D140" t="str">
            <v>SITK</v>
          </cell>
          <cell r="E140" t="str">
            <v>H</v>
          </cell>
          <cell r="F140" t="str">
            <v>NOTAPP</v>
          </cell>
          <cell r="G140" t="str">
            <v>CO</v>
          </cell>
          <cell r="H140" t="str">
            <v>R0001</v>
          </cell>
          <cell r="I140" t="str">
            <v>Europe</v>
          </cell>
          <cell r="J140" t="str">
            <v>R0008</v>
          </cell>
          <cell r="K140" t="str">
            <v>Central and Eastern Europe</v>
          </cell>
          <cell r="L140" t="str">
            <v>NOTAPP</v>
          </cell>
          <cell r="M140" t="str">
            <v>Not Applicable</v>
          </cell>
          <cell r="N140" t="str">
            <v>C0028</v>
          </cell>
          <cell r="O140" t="str">
            <v>Slovenia</v>
          </cell>
          <cell r="P140" t="str">
            <v>PSLVN</v>
          </cell>
          <cell r="Q140" t="str">
            <v>PSLVN</v>
          </cell>
          <cell r="R140" t="str">
            <v>Slovenia</v>
          </cell>
          <cell r="S140" t="str">
            <v>-</v>
          </cell>
          <cell r="T140" t="str">
            <v>NOTAPP</v>
          </cell>
          <cell r="U140" t="str">
            <v>NO</v>
          </cell>
          <cell r="V140" t="str">
            <v>BF00008</v>
          </cell>
          <cell r="W140" t="str">
            <v>OPCOTHIN</v>
          </cell>
        </row>
        <row r="141">
          <cell r="B141" t="str">
            <v>O0220</v>
          </cell>
          <cell r="C141" t="str">
            <v>DLI BV</v>
          </cell>
          <cell r="D141" t="str">
            <v>EURK</v>
          </cell>
          <cell r="E141" t="str">
            <v>H</v>
          </cell>
          <cell r="F141" t="str">
            <v>NOTAPP</v>
          </cell>
          <cell r="G141" t="str">
            <v>JC</v>
          </cell>
          <cell r="H141" t="str">
            <v>R0001</v>
          </cell>
          <cell r="I141" t="str">
            <v>Europe</v>
          </cell>
          <cell r="J141" t="str">
            <v>R0017</v>
          </cell>
          <cell r="K141" t="str">
            <v>Parent &amp; Finance</v>
          </cell>
          <cell r="L141" t="str">
            <v>NOTAPP</v>
          </cell>
          <cell r="M141" t="str">
            <v>Not Applicable</v>
          </cell>
          <cell r="N141" t="str">
            <v>C0117</v>
          </cell>
          <cell r="O141" t="str">
            <v>Parent and Finance</v>
          </cell>
          <cell r="P141" t="str">
            <v>NOTAPP</v>
          </cell>
          <cell r="Q141" t="str">
            <v>NOTAPP</v>
          </cell>
          <cell r="R141" t="str">
            <v>Not Applicable</v>
          </cell>
          <cell r="S141" t="str">
            <v>-</v>
          </cell>
          <cell r="T141" t="str">
            <v>NOTAPP</v>
          </cell>
          <cell r="U141" t="str">
            <v>NO</v>
          </cell>
          <cell r="V141" t="str">
            <v>BF00008</v>
          </cell>
          <cell r="W141" t="str">
            <v>OPCOTHIN</v>
          </cell>
        </row>
        <row r="142">
          <cell r="B142" t="str">
            <v>O0221</v>
          </cell>
          <cell r="C142" t="str">
            <v>A&amp;P - Australia</v>
          </cell>
          <cell r="D142" t="str">
            <v>AUDK</v>
          </cell>
          <cell r="E142" t="str">
            <v>MF</v>
          </cell>
          <cell r="F142" t="str">
            <v>PLC</v>
          </cell>
          <cell r="G142" t="str">
            <v>AF</v>
          </cell>
          <cell r="H142" t="str">
            <v>R0004</v>
          </cell>
          <cell r="I142" t="str">
            <v>Asia and Pacific</v>
          </cell>
          <cell r="J142" t="str">
            <v>NOTAPP</v>
          </cell>
          <cell r="K142" t="str">
            <v>Not Applicable</v>
          </cell>
          <cell r="L142" t="str">
            <v>NOTAPP</v>
          </cell>
          <cell r="M142" t="str">
            <v>Not Applicable</v>
          </cell>
          <cell r="N142" t="str">
            <v>C0053</v>
          </cell>
          <cell r="O142" t="str">
            <v>Australia</v>
          </cell>
          <cell r="P142" t="str">
            <v>PAUST</v>
          </cell>
          <cell r="Q142" t="str">
            <v>PAUST</v>
          </cell>
          <cell r="R142" t="str">
            <v>Australia</v>
          </cell>
          <cell r="S142" t="str">
            <v>-</v>
          </cell>
          <cell r="T142" t="str">
            <v>NOTAPP</v>
          </cell>
          <cell r="U142" t="str">
            <v>NO</v>
          </cell>
          <cell r="V142" t="str">
            <v>DR22111</v>
          </cell>
          <cell r="W142" t="str">
            <v>OPCOTHIN</v>
          </cell>
        </row>
        <row r="143">
          <cell r="B143" t="str">
            <v>O0222</v>
          </cell>
          <cell r="C143" t="str">
            <v>A&amp;P - Korea</v>
          </cell>
          <cell r="D143" t="str">
            <v>KRWM</v>
          </cell>
          <cell r="E143" t="str">
            <v>MF</v>
          </cell>
          <cell r="F143" t="str">
            <v>NV</v>
          </cell>
          <cell r="G143" t="str">
            <v>BW</v>
          </cell>
          <cell r="H143" t="str">
            <v>R0004</v>
          </cell>
          <cell r="I143" t="str">
            <v>Asia and Pacific</v>
          </cell>
          <cell r="J143" t="str">
            <v>NOTAPP</v>
          </cell>
          <cell r="K143" t="str">
            <v>Not Applicable</v>
          </cell>
          <cell r="L143" t="str">
            <v>NOTAPP</v>
          </cell>
          <cell r="M143" t="str">
            <v>Not Applicable</v>
          </cell>
          <cell r="N143" t="str">
            <v>C0060</v>
          </cell>
          <cell r="O143" t="str">
            <v>Korea</v>
          </cell>
          <cell r="P143" t="str">
            <v>PKORS</v>
          </cell>
          <cell r="Q143" t="str">
            <v>PKORS</v>
          </cell>
          <cell r="R143" t="str">
            <v>Korea</v>
          </cell>
          <cell r="S143" t="str">
            <v>-</v>
          </cell>
          <cell r="T143" t="str">
            <v>NOTAPP</v>
          </cell>
          <cell r="U143" t="str">
            <v>NO</v>
          </cell>
          <cell r="V143" t="str">
            <v>DR22211</v>
          </cell>
          <cell r="W143" t="str">
            <v>OPCOTHIN</v>
          </cell>
        </row>
        <row r="144">
          <cell r="B144" t="str">
            <v>O0223</v>
          </cell>
          <cell r="C144" t="str">
            <v>A&amp;P - New Zealand</v>
          </cell>
          <cell r="D144" t="str">
            <v>NZDK</v>
          </cell>
          <cell r="E144" t="str">
            <v>MF</v>
          </cell>
          <cell r="F144" t="str">
            <v>PLC</v>
          </cell>
          <cell r="G144" t="str">
            <v>AF</v>
          </cell>
          <cell r="H144" t="str">
            <v>R0004</v>
          </cell>
          <cell r="I144" t="str">
            <v>Asia and Pacific</v>
          </cell>
          <cell r="J144" t="str">
            <v>NOTAPP</v>
          </cell>
          <cell r="K144" t="str">
            <v>Not Applicable</v>
          </cell>
          <cell r="L144" t="str">
            <v>NOTAPP</v>
          </cell>
          <cell r="M144" t="str">
            <v>Not Applicable</v>
          </cell>
          <cell r="N144" t="str">
            <v>C0062</v>
          </cell>
          <cell r="O144" t="str">
            <v>New Zealand</v>
          </cell>
          <cell r="P144" t="str">
            <v>PNEWZ</v>
          </cell>
          <cell r="Q144" t="str">
            <v>PNEWZ</v>
          </cell>
          <cell r="R144" t="str">
            <v>New Zealand</v>
          </cell>
          <cell r="S144" t="str">
            <v>-</v>
          </cell>
          <cell r="T144" t="str">
            <v>NOTAPP</v>
          </cell>
          <cell r="U144" t="str">
            <v>NO</v>
          </cell>
          <cell r="V144" t="str">
            <v>DR22311</v>
          </cell>
          <cell r="W144" t="str">
            <v>OPCOTHIN</v>
          </cell>
        </row>
        <row r="145">
          <cell r="B145" t="str">
            <v>O0224</v>
          </cell>
          <cell r="C145" t="str">
            <v>A&amp;P - Singapore Central</v>
          </cell>
          <cell r="D145" t="str">
            <v>SGDK</v>
          </cell>
          <cell r="E145" t="str">
            <v>MF</v>
          </cell>
          <cell r="F145" t="str">
            <v>PLC</v>
          </cell>
          <cell r="G145" t="str">
            <v>AF</v>
          </cell>
          <cell r="H145" t="str">
            <v>R0004</v>
          </cell>
          <cell r="I145" t="str">
            <v>Asia and Pacific</v>
          </cell>
          <cell r="J145" t="str">
            <v>NOTAPP</v>
          </cell>
          <cell r="K145" t="str">
            <v>Not Applicable</v>
          </cell>
          <cell r="L145" t="str">
            <v>NOTAPP</v>
          </cell>
          <cell r="M145" t="str">
            <v>Not Applicable</v>
          </cell>
          <cell r="N145" t="str">
            <v>C0065</v>
          </cell>
          <cell r="O145" t="str">
            <v>Singapore</v>
          </cell>
          <cell r="P145" t="str">
            <v>PSINU</v>
          </cell>
          <cell r="Q145" t="str">
            <v>PSINU</v>
          </cell>
          <cell r="R145" t="str">
            <v>Singapore</v>
          </cell>
          <cell r="S145" t="str">
            <v>-</v>
          </cell>
          <cell r="T145" t="str">
            <v>NOTAPP</v>
          </cell>
          <cell r="U145" t="str">
            <v>NO</v>
          </cell>
          <cell r="V145" t="str">
            <v>DR22411</v>
          </cell>
          <cell r="W145" t="str">
            <v>OPCOTHIN</v>
          </cell>
        </row>
        <row r="146">
          <cell r="B146" t="str">
            <v>O0225</v>
          </cell>
          <cell r="C146" t="str">
            <v>A&amp;P - Indonesia</v>
          </cell>
          <cell r="D146" t="str">
            <v>IDRM</v>
          </cell>
          <cell r="E146" t="str">
            <v>MF</v>
          </cell>
          <cell r="F146" t="str">
            <v>NV</v>
          </cell>
          <cell r="G146" t="str">
            <v>AF</v>
          </cell>
          <cell r="H146" t="str">
            <v>R0004</v>
          </cell>
          <cell r="I146" t="str">
            <v>Asia and Pacific</v>
          </cell>
          <cell r="J146" t="str">
            <v>NOTAPP</v>
          </cell>
          <cell r="K146" t="str">
            <v>Not Applicable</v>
          </cell>
          <cell r="L146" t="str">
            <v>NOTAPP</v>
          </cell>
          <cell r="M146" t="str">
            <v>Not Applicable</v>
          </cell>
          <cell r="N146" t="str">
            <v>C0058</v>
          </cell>
          <cell r="O146" t="str">
            <v>Indonesia</v>
          </cell>
          <cell r="P146" t="str">
            <v>PINDO</v>
          </cell>
          <cell r="Q146" t="str">
            <v>PINDO</v>
          </cell>
          <cell r="R146" t="str">
            <v>Indonesia</v>
          </cell>
          <cell r="S146" t="str">
            <v>-</v>
          </cell>
          <cell r="T146" t="str">
            <v>NOTAPP</v>
          </cell>
          <cell r="U146" t="str">
            <v>NO</v>
          </cell>
          <cell r="V146" t="str">
            <v>DR22511</v>
          </cell>
          <cell r="W146" t="str">
            <v>OPCOTHIN</v>
          </cell>
        </row>
        <row r="147">
          <cell r="B147" t="str">
            <v>O0226</v>
          </cell>
          <cell r="C147" t="str">
            <v>A&amp;P - Japan</v>
          </cell>
          <cell r="D147" t="str">
            <v>JPYM</v>
          </cell>
          <cell r="E147" t="str">
            <v>MF</v>
          </cell>
          <cell r="F147" t="str">
            <v>NV</v>
          </cell>
          <cell r="G147" t="str">
            <v>BW</v>
          </cell>
          <cell r="H147" t="str">
            <v>R0004</v>
          </cell>
          <cell r="I147" t="str">
            <v>Asia and Pacific</v>
          </cell>
          <cell r="J147" t="str">
            <v>NOTAPP</v>
          </cell>
          <cell r="K147" t="str">
            <v>Not Applicable</v>
          </cell>
          <cell r="L147" t="str">
            <v>NOTAPP</v>
          </cell>
          <cell r="M147" t="str">
            <v>Not Applicable</v>
          </cell>
          <cell r="N147" t="str">
            <v>C0059</v>
          </cell>
          <cell r="O147" t="str">
            <v>Japan</v>
          </cell>
          <cell r="P147" t="str">
            <v>PJAPN</v>
          </cell>
          <cell r="Q147" t="str">
            <v>PJAPN</v>
          </cell>
          <cell r="R147" t="str">
            <v>Japan Nippon</v>
          </cell>
          <cell r="S147" t="str">
            <v>-</v>
          </cell>
          <cell r="T147" t="str">
            <v>NOTAPP</v>
          </cell>
          <cell r="U147" t="str">
            <v>NO</v>
          </cell>
          <cell r="V147" t="str">
            <v>DR22611</v>
          </cell>
          <cell r="W147" t="str">
            <v>OPCOTHIN</v>
          </cell>
        </row>
        <row r="148">
          <cell r="B148" t="str">
            <v>O0227</v>
          </cell>
          <cell r="C148" t="str">
            <v>A&amp;P - Unilever Malaysia</v>
          </cell>
          <cell r="D148" t="str">
            <v>MYRK</v>
          </cell>
          <cell r="E148" t="str">
            <v>MF</v>
          </cell>
          <cell r="F148" t="str">
            <v>PLC</v>
          </cell>
          <cell r="G148" t="str">
            <v>AF</v>
          </cell>
          <cell r="H148" t="str">
            <v>R0004</v>
          </cell>
          <cell r="I148" t="str">
            <v>Asia and Pacific</v>
          </cell>
          <cell r="J148" t="str">
            <v>NOTAPP</v>
          </cell>
          <cell r="K148" t="str">
            <v>Not Applicable</v>
          </cell>
          <cell r="L148" t="str">
            <v>NOTAPP</v>
          </cell>
          <cell r="M148" t="str">
            <v>Not Applicable</v>
          </cell>
          <cell r="N148" t="str">
            <v>C0061</v>
          </cell>
          <cell r="O148" t="str">
            <v>Malaysia</v>
          </cell>
          <cell r="P148" t="str">
            <v>PMLAY</v>
          </cell>
          <cell r="Q148" t="str">
            <v>PMLAY</v>
          </cell>
          <cell r="R148" t="str">
            <v>Malaysia</v>
          </cell>
          <cell r="S148" t="str">
            <v>-</v>
          </cell>
          <cell r="T148" t="str">
            <v>NOTAPP</v>
          </cell>
          <cell r="U148" t="str">
            <v>NO</v>
          </cell>
          <cell r="V148" t="str">
            <v>DR22711</v>
          </cell>
          <cell r="W148" t="str">
            <v>OPCOTHIN</v>
          </cell>
        </row>
        <row r="149">
          <cell r="B149" t="str">
            <v>O0235</v>
          </cell>
          <cell r="C149" t="str">
            <v>A&amp;P - Unilever Philippines</v>
          </cell>
          <cell r="D149" t="str">
            <v>PHPK</v>
          </cell>
          <cell r="E149" t="str">
            <v>H</v>
          </cell>
          <cell r="F149" t="str">
            <v>NOTAPP</v>
          </cell>
          <cell r="G149" t="str">
            <v>AF</v>
          </cell>
          <cell r="H149" t="str">
            <v>R0004</v>
          </cell>
          <cell r="I149" t="str">
            <v>Asia and Pacific</v>
          </cell>
          <cell r="J149" t="str">
            <v>NOTAPP</v>
          </cell>
          <cell r="K149" t="str">
            <v>Not Applicable</v>
          </cell>
          <cell r="L149" t="str">
            <v>NOTAPP</v>
          </cell>
          <cell r="M149" t="str">
            <v>Not Applicable</v>
          </cell>
          <cell r="N149" t="str">
            <v>C0064</v>
          </cell>
          <cell r="O149" t="str">
            <v>Philippines</v>
          </cell>
          <cell r="P149" t="str">
            <v>NOTAPP</v>
          </cell>
          <cell r="Q149" t="str">
            <v>NOTAPP</v>
          </cell>
          <cell r="R149" t="str">
            <v>Not Applicable</v>
          </cell>
          <cell r="S149" t="str">
            <v>-</v>
          </cell>
          <cell r="T149" t="str">
            <v>NOTAPP</v>
          </cell>
          <cell r="U149" t="str">
            <v>NO</v>
          </cell>
          <cell r="V149" t="str">
            <v>DR23511</v>
          </cell>
          <cell r="W149" t="str">
            <v>OPCOTHIN</v>
          </cell>
        </row>
        <row r="150">
          <cell r="B150" t="str">
            <v>O0237</v>
          </cell>
          <cell r="C150" t="str">
            <v>A&amp;P - Singapore</v>
          </cell>
          <cell r="D150" t="str">
            <v>SGDK</v>
          </cell>
          <cell r="E150" t="str">
            <v>MF</v>
          </cell>
          <cell r="F150" t="str">
            <v>PLC</v>
          </cell>
          <cell r="G150" t="str">
            <v>AF</v>
          </cell>
          <cell r="H150" t="str">
            <v>R0004</v>
          </cell>
          <cell r="I150" t="str">
            <v>Asia and Pacific</v>
          </cell>
          <cell r="J150" t="str">
            <v>NOTAPP</v>
          </cell>
          <cell r="K150" t="str">
            <v>Not Applicable</v>
          </cell>
          <cell r="L150" t="str">
            <v>NOTAPP</v>
          </cell>
          <cell r="M150" t="str">
            <v>Not Applicable</v>
          </cell>
          <cell r="N150" t="str">
            <v>C0065</v>
          </cell>
          <cell r="O150" t="str">
            <v>Singapore</v>
          </cell>
          <cell r="P150" t="str">
            <v>PSINU</v>
          </cell>
          <cell r="Q150" t="str">
            <v>PSINU</v>
          </cell>
          <cell r="R150" t="str">
            <v>Singapore</v>
          </cell>
          <cell r="S150" t="str">
            <v>-</v>
          </cell>
          <cell r="T150" t="str">
            <v>NOTAPP</v>
          </cell>
          <cell r="U150" t="str">
            <v>NO</v>
          </cell>
          <cell r="V150" t="str">
            <v>DR23711</v>
          </cell>
          <cell r="W150" t="str">
            <v>OPCOTHIN</v>
          </cell>
        </row>
        <row r="151">
          <cell r="B151" t="str">
            <v>O0238</v>
          </cell>
          <cell r="C151" t="str">
            <v>A&amp;P - Unilever Thailand</v>
          </cell>
          <cell r="D151" t="str">
            <v>THBK</v>
          </cell>
          <cell r="E151" t="str">
            <v>MF</v>
          </cell>
          <cell r="F151" t="str">
            <v>NV</v>
          </cell>
          <cell r="G151" t="str">
            <v>AF</v>
          </cell>
          <cell r="H151" t="str">
            <v>R0004</v>
          </cell>
          <cell r="I151" t="str">
            <v>Asia and Pacific</v>
          </cell>
          <cell r="J151" t="str">
            <v>NOTAPP</v>
          </cell>
          <cell r="K151" t="str">
            <v>Not Applicable</v>
          </cell>
          <cell r="L151" t="str">
            <v>NOTAPP</v>
          </cell>
          <cell r="M151" t="str">
            <v>Not Applicable</v>
          </cell>
          <cell r="N151" t="str">
            <v>C0068</v>
          </cell>
          <cell r="O151" t="str">
            <v>Thailand</v>
          </cell>
          <cell r="P151" t="str">
            <v>PTHAI</v>
          </cell>
          <cell r="Q151" t="str">
            <v>PTHAI</v>
          </cell>
          <cell r="R151" t="str">
            <v>Thailand</v>
          </cell>
          <cell r="S151" t="str">
            <v>-</v>
          </cell>
          <cell r="T151" t="str">
            <v>NOTAPP</v>
          </cell>
          <cell r="U151" t="str">
            <v>NO</v>
          </cell>
          <cell r="V151" t="str">
            <v>DR23811</v>
          </cell>
          <cell r="W151" t="str">
            <v>OPCOTHIN</v>
          </cell>
        </row>
        <row r="152">
          <cell r="B152" t="str">
            <v>O0239</v>
          </cell>
          <cell r="C152" t="str">
            <v>A&amp;P - Vietnam</v>
          </cell>
          <cell r="D152" t="str">
            <v>VNDM</v>
          </cell>
          <cell r="E152" t="str">
            <v>MF</v>
          </cell>
          <cell r="F152" t="str">
            <v>NV</v>
          </cell>
          <cell r="G152" t="str">
            <v>AF</v>
          </cell>
          <cell r="H152" t="str">
            <v>R0004</v>
          </cell>
          <cell r="I152" t="str">
            <v>Asia and Pacific</v>
          </cell>
          <cell r="J152" t="str">
            <v>NOTAPP</v>
          </cell>
          <cell r="K152" t="str">
            <v>Not Applicable</v>
          </cell>
          <cell r="L152" t="str">
            <v>NOTAPP</v>
          </cell>
          <cell r="M152" t="str">
            <v>Not Applicable</v>
          </cell>
          <cell r="N152" t="str">
            <v>C0069</v>
          </cell>
          <cell r="O152" t="str">
            <v>Vietnam</v>
          </cell>
          <cell r="P152" t="str">
            <v>PVIEM</v>
          </cell>
          <cell r="Q152" t="str">
            <v>PVIEM</v>
          </cell>
          <cell r="R152" t="str">
            <v>Vietnam</v>
          </cell>
          <cell r="S152" t="str">
            <v>-</v>
          </cell>
          <cell r="T152" t="str">
            <v>NOTAPP</v>
          </cell>
          <cell r="U152" t="str">
            <v>NO</v>
          </cell>
          <cell r="V152" t="str">
            <v>DR23911</v>
          </cell>
          <cell r="W152" t="str">
            <v>OPCOTHIN</v>
          </cell>
        </row>
        <row r="153">
          <cell r="B153" t="str">
            <v>O0243</v>
          </cell>
          <cell r="C153" t="str">
            <v>e-Beauty</v>
          </cell>
          <cell r="D153" t="str">
            <v>USDK</v>
          </cell>
          <cell r="E153" t="str">
            <v>H</v>
          </cell>
          <cell r="F153" t="str">
            <v>NOTAPP</v>
          </cell>
          <cell r="G153" t="str">
            <v>BW</v>
          </cell>
          <cell r="H153" t="str">
            <v>R0002</v>
          </cell>
          <cell r="I153" t="str">
            <v>North America</v>
          </cell>
          <cell r="J153" t="str">
            <v>NOTAPP</v>
          </cell>
          <cell r="K153" t="str">
            <v>Not Applicable</v>
          </cell>
          <cell r="L153" t="str">
            <v>NOTAPP</v>
          </cell>
          <cell r="M153" t="str">
            <v>Not Applicable</v>
          </cell>
          <cell r="N153" t="str">
            <v>C0031</v>
          </cell>
          <cell r="O153" t="str">
            <v>USA</v>
          </cell>
          <cell r="P153" t="str">
            <v>NOTAPP</v>
          </cell>
          <cell r="Q153" t="str">
            <v>NOTAPP</v>
          </cell>
          <cell r="R153" t="str">
            <v>Not Applicable</v>
          </cell>
          <cell r="S153" t="str">
            <v>-</v>
          </cell>
          <cell r="T153" t="str">
            <v>NOTAPP</v>
          </cell>
          <cell r="U153" t="str">
            <v>NO</v>
          </cell>
          <cell r="V153" t="str">
            <v>DR24307</v>
          </cell>
          <cell r="W153" t="str">
            <v>OPCOTHIN</v>
          </cell>
        </row>
        <row r="154">
          <cell r="B154" t="str">
            <v>O0244</v>
          </cell>
          <cell r="C154" t="str">
            <v>UBFE - Greece</v>
          </cell>
          <cell r="D154" t="str">
            <v>EURK</v>
          </cell>
          <cell r="E154" t="str">
            <v>MF</v>
          </cell>
          <cell r="F154" t="str">
            <v>NV</v>
          </cell>
          <cell r="G154" t="str">
            <v>NL</v>
          </cell>
          <cell r="H154" t="str">
            <v>R0001</v>
          </cell>
          <cell r="I154" t="str">
            <v>Europe</v>
          </cell>
          <cell r="J154" t="str">
            <v>R0007</v>
          </cell>
          <cell r="K154" t="str">
            <v>Western Europe</v>
          </cell>
          <cell r="L154" t="str">
            <v>NOTAPP</v>
          </cell>
          <cell r="M154" t="str">
            <v>Not Applicable</v>
          </cell>
          <cell r="N154" t="str">
            <v>C0007</v>
          </cell>
          <cell r="O154" t="str">
            <v>Greece</v>
          </cell>
          <cell r="P154" t="str">
            <v>PGREE</v>
          </cell>
          <cell r="Q154" t="str">
            <v>PGREE</v>
          </cell>
          <cell r="R154" t="str">
            <v>Greece</v>
          </cell>
          <cell r="S154">
            <v>2</v>
          </cell>
          <cell r="T154" t="str">
            <v>NOTAPP</v>
          </cell>
          <cell r="U154" t="str">
            <v>NO</v>
          </cell>
          <cell r="V154" t="str">
            <v>BF00001</v>
          </cell>
          <cell r="W154" t="str">
            <v>OPCOTHIN</v>
          </cell>
        </row>
        <row r="155">
          <cell r="B155" t="str">
            <v>O0245</v>
          </cell>
          <cell r="C155" t="str">
            <v>ICFG Elais</v>
          </cell>
          <cell r="D155" t="str">
            <v>EURK</v>
          </cell>
          <cell r="E155" t="str">
            <v>H</v>
          </cell>
          <cell r="F155" t="str">
            <v>NOTAPP</v>
          </cell>
          <cell r="G155" t="str">
            <v>NL</v>
          </cell>
          <cell r="H155" t="str">
            <v>R0001</v>
          </cell>
          <cell r="I155" t="str">
            <v>Europe</v>
          </cell>
          <cell r="J155" t="str">
            <v>R0007</v>
          </cell>
          <cell r="K155" t="str">
            <v>Western Europe</v>
          </cell>
          <cell r="L155" t="str">
            <v>NOTAPP</v>
          </cell>
          <cell r="M155" t="str">
            <v>Not Applicable</v>
          </cell>
          <cell r="N155" t="str">
            <v>C0007</v>
          </cell>
          <cell r="O155" t="str">
            <v>Greece</v>
          </cell>
          <cell r="P155" t="str">
            <v>NOTAPP</v>
          </cell>
          <cell r="Q155" t="str">
            <v>NOTAPP</v>
          </cell>
          <cell r="R155" t="str">
            <v>Not Applicable</v>
          </cell>
          <cell r="S155" t="str">
            <v>-</v>
          </cell>
          <cell r="T155" t="str">
            <v>NOTAPP</v>
          </cell>
          <cell r="U155" t="str">
            <v>NO</v>
          </cell>
          <cell r="V155" t="str">
            <v>BF00004</v>
          </cell>
          <cell r="W155" t="str">
            <v>OPCOTHIN</v>
          </cell>
        </row>
        <row r="156">
          <cell r="B156" t="str">
            <v>O0247</v>
          </cell>
          <cell r="C156" t="str">
            <v>Lever Faberge - UK</v>
          </cell>
          <cell r="D156" t="str">
            <v>GBPK</v>
          </cell>
          <cell r="E156" t="str">
            <v>MF</v>
          </cell>
          <cell r="F156" t="str">
            <v>PLC</v>
          </cell>
          <cell r="G156" t="str">
            <v>NL</v>
          </cell>
          <cell r="H156" t="str">
            <v>R0001</v>
          </cell>
          <cell r="I156" t="str">
            <v>Europe</v>
          </cell>
          <cell r="J156" t="str">
            <v>R0007</v>
          </cell>
          <cell r="K156" t="str">
            <v>Western Europe</v>
          </cell>
          <cell r="L156" t="str">
            <v>NOTAPP</v>
          </cell>
          <cell r="M156" t="str">
            <v>Not Applicable</v>
          </cell>
          <cell r="N156" t="str">
            <v>C0016</v>
          </cell>
          <cell r="O156" t="str">
            <v>United Kingdom</v>
          </cell>
          <cell r="P156" t="str">
            <v>PUKNG</v>
          </cell>
          <cell r="Q156" t="str">
            <v>PUKNG</v>
          </cell>
          <cell r="R156" t="str">
            <v>United Kingdom</v>
          </cell>
          <cell r="S156" t="str">
            <v>-</v>
          </cell>
          <cell r="T156" t="str">
            <v>NOTAPP</v>
          </cell>
          <cell r="U156" t="str">
            <v>NO</v>
          </cell>
          <cell r="V156" t="str">
            <v>BF00005</v>
          </cell>
          <cell r="W156" t="str">
            <v>OPCOTHIN</v>
          </cell>
        </row>
        <row r="157">
          <cell r="B157" t="str">
            <v>O0248</v>
          </cell>
          <cell r="C157" t="str">
            <v>ICFG Eskimo-Iglo</v>
          </cell>
          <cell r="D157" t="str">
            <v>EURK</v>
          </cell>
          <cell r="E157" t="str">
            <v>MF</v>
          </cell>
          <cell r="F157" t="str">
            <v>MH</v>
          </cell>
          <cell r="G157" t="str">
            <v>NL</v>
          </cell>
          <cell r="H157" t="str">
            <v>R0001</v>
          </cell>
          <cell r="I157" t="str">
            <v>Europe</v>
          </cell>
          <cell r="J157" t="str">
            <v>R0007</v>
          </cell>
          <cell r="K157" t="str">
            <v>Western Europe</v>
          </cell>
          <cell r="L157" t="str">
            <v>NOTAPP</v>
          </cell>
          <cell r="M157" t="str">
            <v>Not Applicable</v>
          </cell>
          <cell r="N157" t="str">
            <v>C0001</v>
          </cell>
          <cell r="O157" t="str">
            <v>Austria</v>
          </cell>
          <cell r="P157" t="str">
            <v>PASTR</v>
          </cell>
          <cell r="Q157" t="str">
            <v>PASTR</v>
          </cell>
          <cell r="R157" t="str">
            <v>Austria</v>
          </cell>
          <cell r="S157">
            <v>2</v>
          </cell>
          <cell r="T157" t="str">
            <v>NOTAPP</v>
          </cell>
          <cell r="U157" t="str">
            <v>NO</v>
          </cell>
          <cell r="V157" t="str">
            <v>BF00004</v>
          </cell>
          <cell r="W157" t="str">
            <v>OPCOTHIN</v>
          </cell>
        </row>
        <row r="158">
          <cell r="B158" t="str">
            <v>O0249</v>
          </cell>
          <cell r="C158" t="str">
            <v>CEE - Bulgaria</v>
          </cell>
          <cell r="D158" t="str">
            <v>BGLK</v>
          </cell>
          <cell r="E158" t="str">
            <v>MF</v>
          </cell>
          <cell r="F158" t="str">
            <v>NV</v>
          </cell>
          <cell r="G158" t="str">
            <v>CO</v>
          </cell>
          <cell r="H158" t="str">
            <v>R0001</v>
          </cell>
          <cell r="I158" t="str">
            <v>Europe</v>
          </cell>
          <cell r="J158" t="str">
            <v>R0008</v>
          </cell>
          <cell r="K158" t="str">
            <v>Central and Eastern Europe</v>
          </cell>
          <cell r="L158" t="str">
            <v>NOTAPP</v>
          </cell>
          <cell r="M158" t="str">
            <v>Not Applicable</v>
          </cell>
          <cell r="N158" t="str">
            <v>C0017</v>
          </cell>
          <cell r="O158" t="str">
            <v>Bulgaria</v>
          </cell>
          <cell r="P158" t="str">
            <v>PBULG</v>
          </cell>
          <cell r="Q158" t="str">
            <v>PBULG</v>
          </cell>
          <cell r="R158" t="str">
            <v>Bulgaria</v>
          </cell>
          <cell r="S158" t="str">
            <v>-</v>
          </cell>
          <cell r="T158" t="str">
            <v>NOTAPP</v>
          </cell>
          <cell r="U158" t="str">
            <v>NO</v>
          </cell>
          <cell r="V158" t="str">
            <v>DR24913</v>
          </cell>
          <cell r="W158" t="str">
            <v>OPCOTHIN</v>
          </cell>
        </row>
        <row r="159">
          <cell r="B159" t="str">
            <v>O0250</v>
          </cell>
          <cell r="C159" t="str">
            <v>CEE - Estonia</v>
          </cell>
          <cell r="D159" t="str">
            <v>EEKK</v>
          </cell>
          <cell r="E159" t="str">
            <v>MF</v>
          </cell>
          <cell r="F159" t="str">
            <v>NV</v>
          </cell>
          <cell r="G159" t="str">
            <v>CO</v>
          </cell>
          <cell r="H159" t="str">
            <v>R0001</v>
          </cell>
          <cell r="I159" t="str">
            <v>Europe</v>
          </cell>
          <cell r="J159" t="str">
            <v>R0008</v>
          </cell>
          <cell r="K159" t="str">
            <v>Central and Eastern Europe</v>
          </cell>
          <cell r="L159" t="str">
            <v>NOTAPP</v>
          </cell>
          <cell r="M159" t="str">
            <v>Not Applicable</v>
          </cell>
          <cell r="N159" t="str">
            <v>C0020</v>
          </cell>
          <cell r="O159" t="str">
            <v>Estonia</v>
          </cell>
          <cell r="P159" t="str">
            <v>PEESC</v>
          </cell>
          <cell r="Q159" t="str">
            <v>PEESC</v>
          </cell>
          <cell r="R159" t="str">
            <v>Estonia</v>
          </cell>
          <cell r="S159" t="str">
            <v>-</v>
          </cell>
          <cell r="T159" t="str">
            <v>NOTAPP</v>
          </cell>
          <cell r="U159" t="str">
            <v>NO</v>
          </cell>
          <cell r="V159" t="str">
            <v>DR25013</v>
          </cell>
          <cell r="W159" t="str">
            <v>OPCOTHCK</v>
          </cell>
        </row>
        <row r="160">
          <cell r="B160" t="str">
            <v>O0251</v>
          </cell>
          <cell r="C160" t="str">
            <v>CEE - Hungary - Croatia</v>
          </cell>
          <cell r="D160" t="str">
            <v>HRKK</v>
          </cell>
          <cell r="E160" t="str">
            <v>MF</v>
          </cell>
          <cell r="F160" t="str">
            <v>NV</v>
          </cell>
          <cell r="G160" t="str">
            <v>CO</v>
          </cell>
          <cell r="H160" t="str">
            <v>R0001</v>
          </cell>
          <cell r="I160" t="str">
            <v>Europe</v>
          </cell>
          <cell r="J160" t="str">
            <v>R0008</v>
          </cell>
          <cell r="K160" t="str">
            <v>Central and Eastern Europe</v>
          </cell>
          <cell r="L160" t="str">
            <v>NOTAPP</v>
          </cell>
          <cell r="M160" t="str">
            <v>Not Applicable</v>
          </cell>
          <cell r="N160" t="str">
            <v>C0018</v>
          </cell>
          <cell r="O160" t="str">
            <v>Croatia</v>
          </cell>
          <cell r="P160" t="str">
            <v>PCROA</v>
          </cell>
          <cell r="Q160" t="str">
            <v>PCROA</v>
          </cell>
          <cell r="R160" t="str">
            <v>Croatia</v>
          </cell>
          <cell r="S160" t="str">
            <v>-</v>
          </cell>
          <cell r="T160" t="str">
            <v>NOTAPP</v>
          </cell>
          <cell r="U160" t="str">
            <v>NO</v>
          </cell>
          <cell r="V160" t="str">
            <v>DR25113</v>
          </cell>
          <cell r="W160" t="str">
            <v>OPCOTHIN</v>
          </cell>
        </row>
        <row r="161">
          <cell r="B161" t="str">
            <v>O0252</v>
          </cell>
          <cell r="C161" t="str">
            <v>CEE - Hungary-Hungary</v>
          </cell>
          <cell r="D161" t="str">
            <v>HUFM</v>
          </cell>
          <cell r="E161" t="str">
            <v>MF</v>
          </cell>
          <cell r="F161" t="str">
            <v>NV</v>
          </cell>
          <cell r="G161" t="str">
            <v>CO</v>
          </cell>
          <cell r="H161" t="str">
            <v>R0001</v>
          </cell>
          <cell r="I161" t="str">
            <v>Europe</v>
          </cell>
          <cell r="J161" t="str">
            <v>R0008</v>
          </cell>
          <cell r="K161" t="str">
            <v>Central and Eastern Europe</v>
          </cell>
          <cell r="L161" t="str">
            <v>NOTAPP</v>
          </cell>
          <cell r="M161" t="str">
            <v>Not Applicable</v>
          </cell>
          <cell r="N161" t="str">
            <v>C0021</v>
          </cell>
          <cell r="O161" t="str">
            <v>Hungary</v>
          </cell>
          <cell r="P161" t="str">
            <v>PHUNG</v>
          </cell>
          <cell r="Q161" t="str">
            <v>PHUNG</v>
          </cell>
          <cell r="R161" t="str">
            <v>Hungary</v>
          </cell>
          <cell r="S161">
            <v>2</v>
          </cell>
          <cell r="T161" t="str">
            <v>NOTAPP</v>
          </cell>
          <cell r="U161" t="str">
            <v>NO</v>
          </cell>
          <cell r="V161" t="str">
            <v>DR25213</v>
          </cell>
          <cell r="W161" t="str">
            <v>OPCOTHIN</v>
          </cell>
        </row>
        <row r="162">
          <cell r="B162" t="str">
            <v>O0253</v>
          </cell>
          <cell r="C162" t="str">
            <v>CEE - Hungary - Slovenia</v>
          </cell>
          <cell r="D162" t="str">
            <v>SITK</v>
          </cell>
          <cell r="E162" t="str">
            <v>MF</v>
          </cell>
          <cell r="F162" t="str">
            <v>NV</v>
          </cell>
          <cell r="G162" t="str">
            <v>CO</v>
          </cell>
          <cell r="H162" t="str">
            <v>R0001</v>
          </cell>
          <cell r="I162" t="str">
            <v>Europe</v>
          </cell>
          <cell r="J162" t="str">
            <v>R0008</v>
          </cell>
          <cell r="K162" t="str">
            <v>Central and Eastern Europe</v>
          </cell>
          <cell r="L162" t="str">
            <v>NOTAPP</v>
          </cell>
          <cell r="M162" t="str">
            <v>Not Applicable</v>
          </cell>
          <cell r="N162" t="str">
            <v>C0028</v>
          </cell>
          <cell r="O162" t="str">
            <v>Slovenia</v>
          </cell>
          <cell r="P162" t="str">
            <v>PSLVN</v>
          </cell>
          <cell r="Q162" t="str">
            <v>PSLVN</v>
          </cell>
          <cell r="R162" t="str">
            <v>Slovenia</v>
          </cell>
          <cell r="S162">
            <v>2</v>
          </cell>
          <cell r="T162" t="str">
            <v>NOTAPP</v>
          </cell>
          <cell r="U162" t="str">
            <v>NO</v>
          </cell>
          <cell r="V162" t="str">
            <v>DR25313</v>
          </cell>
          <cell r="W162" t="str">
            <v>OPCOTHIN</v>
          </cell>
        </row>
        <row r="163">
          <cell r="B163" t="str">
            <v>O0254</v>
          </cell>
          <cell r="C163" t="str">
            <v>CEE - Latvia</v>
          </cell>
          <cell r="D163" t="str">
            <v>LVLK</v>
          </cell>
          <cell r="E163" t="str">
            <v>MF</v>
          </cell>
          <cell r="F163" t="str">
            <v>NV</v>
          </cell>
          <cell r="G163" t="str">
            <v>CO</v>
          </cell>
          <cell r="H163" t="str">
            <v>R0001</v>
          </cell>
          <cell r="I163" t="str">
            <v>Europe</v>
          </cell>
          <cell r="J163" t="str">
            <v>R0008</v>
          </cell>
          <cell r="K163" t="str">
            <v>Central and Eastern Europe</v>
          </cell>
          <cell r="L163" t="str">
            <v>NOTAPP</v>
          </cell>
          <cell r="M163" t="str">
            <v>Not Applicable</v>
          </cell>
          <cell r="N163" t="str">
            <v>C0022</v>
          </cell>
          <cell r="O163" t="str">
            <v>Latvia</v>
          </cell>
          <cell r="P163" t="str">
            <v>PLATV</v>
          </cell>
          <cell r="Q163" t="str">
            <v>PLATV</v>
          </cell>
          <cell r="R163" t="str">
            <v>Latvia</v>
          </cell>
          <cell r="S163" t="str">
            <v>-</v>
          </cell>
          <cell r="T163" t="str">
            <v>NOTAPP</v>
          </cell>
          <cell r="U163" t="str">
            <v>NO</v>
          </cell>
          <cell r="V163" t="str">
            <v>DR25413</v>
          </cell>
          <cell r="W163" t="str">
            <v>OPCOTHCK</v>
          </cell>
        </row>
        <row r="164">
          <cell r="B164" t="str">
            <v>O0255</v>
          </cell>
          <cell r="C164" t="str">
            <v>CEE - Lithuania</v>
          </cell>
          <cell r="D164" t="str">
            <v>LTLK</v>
          </cell>
          <cell r="E164" t="str">
            <v>MF</v>
          </cell>
          <cell r="F164" t="str">
            <v>NV</v>
          </cell>
          <cell r="G164" t="str">
            <v>CO</v>
          </cell>
          <cell r="H164" t="str">
            <v>R0001</v>
          </cell>
          <cell r="I164" t="str">
            <v>Europe</v>
          </cell>
          <cell r="J164" t="str">
            <v>R0008</v>
          </cell>
          <cell r="K164" t="str">
            <v>Central and Eastern Europe</v>
          </cell>
          <cell r="L164" t="str">
            <v>NOTAPP</v>
          </cell>
          <cell r="M164" t="str">
            <v>Not Applicable</v>
          </cell>
          <cell r="N164" t="str">
            <v>C0023</v>
          </cell>
          <cell r="O164" t="str">
            <v>Lithuania</v>
          </cell>
          <cell r="P164" t="str">
            <v>PLITH</v>
          </cell>
          <cell r="Q164" t="str">
            <v>PLITH</v>
          </cell>
          <cell r="R164" t="str">
            <v>Lithuania</v>
          </cell>
          <cell r="S164" t="str">
            <v>-</v>
          </cell>
          <cell r="T164" t="str">
            <v>NOTAPP</v>
          </cell>
          <cell r="U164" t="str">
            <v>NO</v>
          </cell>
          <cell r="V164" t="str">
            <v>DR25513</v>
          </cell>
          <cell r="W164" t="str">
            <v>OPCOTHCK</v>
          </cell>
        </row>
        <row r="165">
          <cell r="B165" t="str">
            <v>O0256</v>
          </cell>
          <cell r="C165" t="str">
            <v>CEE - Moldova-Hungary</v>
          </cell>
          <cell r="D165" t="str">
            <v>HUFM</v>
          </cell>
          <cell r="E165" t="str">
            <v>H</v>
          </cell>
          <cell r="F165" t="str">
            <v>NOTAPP</v>
          </cell>
          <cell r="G165" t="str">
            <v>CO</v>
          </cell>
          <cell r="H165" t="str">
            <v>R0001</v>
          </cell>
          <cell r="I165" t="str">
            <v>Europe</v>
          </cell>
          <cell r="J165" t="str">
            <v>R0008</v>
          </cell>
          <cell r="K165" t="str">
            <v>Central and Eastern Europe</v>
          </cell>
          <cell r="L165" t="str">
            <v>NOTAPP</v>
          </cell>
          <cell r="M165" t="str">
            <v>Not Applicable</v>
          </cell>
          <cell r="N165" t="str">
            <v>C0021</v>
          </cell>
          <cell r="O165" t="str">
            <v>Hungary</v>
          </cell>
          <cell r="P165" t="str">
            <v>NOTAPP</v>
          </cell>
          <cell r="Q165" t="str">
            <v>NOTAPP</v>
          </cell>
          <cell r="R165" t="str">
            <v>Not Applicable</v>
          </cell>
          <cell r="S165" t="str">
            <v>-</v>
          </cell>
          <cell r="T165" t="str">
            <v>NOTAPP</v>
          </cell>
          <cell r="U165" t="str">
            <v>NO</v>
          </cell>
          <cell r="V165" t="str">
            <v>DR25601</v>
          </cell>
          <cell r="W165" t="str">
            <v>OPCOTHIN</v>
          </cell>
        </row>
        <row r="166">
          <cell r="B166" t="str">
            <v>O0257</v>
          </cell>
          <cell r="C166" t="str">
            <v>CEE - Other SCE</v>
          </cell>
          <cell r="D166" t="str">
            <v>HUFM</v>
          </cell>
          <cell r="E166" t="str">
            <v>H</v>
          </cell>
          <cell r="F166" t="str">
            <v>NOTAPP</v>
          </cell>
          <cell r="G166" t="str">
            <v>CO</v>
          </cell>
          <cell r="H166" t="str">
            <v>R0001</v>
          </cell>
          <cell r="I166" t="str">
            <v>Europe</v>
          </cell>
          <cell r="J166" t="str">
            <v>R0008</v>
          </cell>
          <cell r="K166" t="str">
            <v>Central and Eastern Europe</v>
          </cell>
          <cell r="L166" t="str">
            <v>NOTAPP</v>
          </cell>
          <cell r="M166" t="str">
            <v>Not Applicable</v>
          </cell>
          <cell r="N166" t="str">
            <v>C0021</v>
          </cell>
          <cell r="O166" t="str">
            <v>Hungary</v>
          </cell>
          <cell r="P166" t="str">
            <v>NOTAPP</v>
          </cell>
          <cell r="Q166" t="str">
            <v>NOTAPP</v>
          </cell>
          <cell r="R166" t="str">
            <v>Not Applicable</v>
          </cell>
          <cell r="S166" t="str">
            <v>-</v>
          </cell>
          <cell r="T166" t="str">
            <v>NOTAPP</v>
          </cell>
          <cell r="U166" t="str">
            <v>NO</v>
          </cell>
          <cell r="V166" t="str">
            <v>DR25713</v>
          </cell>
          <cell r="W166" t="str">
            <v>OPCOTHIN</v>
          </cell>
        </row>
        <row r="167">
          <cell r="B167" t="str">
            <v>O0260</v>
          </cell>
          <cell r="C167" t="str">
            <v>CEE - Russia</v>
          </cell>
          <cell r="D167" t="str">
            <v>RUBK</v>
          </cell>
          <cell r="E167" t="str">
            <v>MF</v>
          </cell>
          <cell r="F167" t="str">
            <v>NV</v>
          </cell>
          <cell r="G167" t="str">
            <v>CO</v>
          </cell>
          <cell r="H167" t="str">
            <v>R0001</v>
          </cell>
          <cell r="I167" t="str">
            <v>Europe</v>
          </cell>
          <cell r="J167" t="str">
            <v>R0008</v>
          </cell>
          <cell r="K167" t="str">
            <v>Central and Eastern Europe</v>
          </cell>
          <cell r="L167" t="str">
            <v>NOTAPP</v>
          </cell>
          <cell r="M167" t="str">
            <v>Not Applicable</v>
          </cell>
          <cell r="N167" t="str">
            <v>C0026</v>
          </cell>
          <cell r="O167" t="str">
            <v>Russia</v>
          </cell>
          <cell r="P167" t="str">
            <v>PRUSS</v>
          </cell>
          <cell r="Q167" t="str">
            <v>PRUSS</v>
          </cell>
          <cell r="R167" t="str">
            <v>Russia NV</v>
          </cell>
          <cell r="S167">
            <v>2</v>
          </cell>
          <cell r="T167" t="str">
            <v>NOTAPP</v>
          </cell>
          <cell r="U167" t="str">
            <v>NO</v>
          </cell>
          <cell r="V167" t="str">
            <v>DR26013</v>
          </cell>
          <cell r="W167" t="str">
            <v>OPCOTHCK</v>
          </cell>
        </row>
        <row r="168">
          <cell r="B168" t="str">
            <v>O0261</v>
          </cell>
          <cell r="C168" t="str">
            <v>CEE - Ukraine-Slovakia</v>
          </cell>
          <cell r="D168" t="str">
            <v>SKKK</v>
          </cell>
          <cell r="E168" t="str">
            <v>H</v>
          </cell>
          <cell r="F168" t="str">
            <v>NOTAPP</v>
          </cell>
          <cell r="G168" t="str">
            <v>CO</v>
          </cell>
          <cell r="H168" t="str">
            <v>R0001</v>
          </cell>
          <cell r="I168" t="str">
            <v>Europe</v>
          </cell>
          <cell r="J168" t="str">
            <v>R0008</v>
          </cell>
          <cell r="K168" t="str">
            <v>Central and Eastern Europe</v>
          </cell>
          <cell r="L168" t="str">
            <v>NOTAPP</v>
          </cell>
          <cell r="M168" t="str">
            <v>Not Applicable</v>
          </cell>
          <cell r="N168" t="str">
            <v>C0027</v>
          </cell>
          <cell r="O168" t="str">
            <v>Slovakia</v>
          </cell>
          <cell r="P168" t="str">
            <v>NOTAPP</v>
          </cell>
          <cell r="Q168" t="str">
            <v>NOTAPP</v>
          </cell>
          <cell r="R168" t="str">
            <v>Not Applicable</v>
          </cell>
          <cell r="S168" t="str">
            <v>-</v>
          </cell>
          <cell r="T168" t="str">
            <v>NOTAPP</v>
          </cell>
          <cell r="U168" t="str">
            <v>NO</v>
          </cell>
          <cell r="V168" t="str">
            <v>DR26113</v>
          </cell>
          <cell r="W168" t="str">
            <v>OPCOTHIN</v>
          </cell>
        </row>
        <row r="169">
          <cell r="B169" t="str">
            <v>O0262</v>
          </cell>
          <cell r="C169" t="str">
            <v>CEE - Ukraine</v>
          </cell>
          <cell r="D169" t="str">
            <v>UAHK</v>
          </cell>
          <cell r="E169" t="str">
            <v>MF</v>
          </cell>
          <cell r="F169" t="str">
            <v>NV</v>
          </cell>
          <cell r="G169" t="str">
            <v>CO</v>
          </cell>
          <cell r="H169" t="str">
            <v>R0001</v>
          </cell>
          <cell r="I169" t="str">
            <v>Europe</v>
          </cell>
          <cell r="J169" t="str">
            <v>R0008</v>
          </cell>
          <cell r="K169" t="str">
            <v>Central and Eastern Europe</v>
          </cell>
          <cell r="L169" t="str">
            <v>NOTAPP</v>
          </cell>
          <cell r="M169" t="str">
            <v>Not Applicable</v>
          </cell>
          <cell r="N169" t="str">
            <v>C0029</v>
          </cell>
          <cell r="O169" t="str">
            <v>Ukraine</v>
          </cell>
          <cell r="P169" t="str">
            <v>PUKRA</v>
          </cell>
          <cell r="Q169" t="str">
            <v>PUKRA</v>
          </cell>
          <cell r="R169" t="str">
            <v>Ukraine</v>
          </cell>
          <cell r="S169" t="str">
            <v>-</v>
          </cell>
          <cell r="T169" t="str">
            <v>NOTAPP</v>
          </cell>
          <cell r="U169" t="str">
            <v>NO</v>
          </cell>
          <cell r="V169" t="str">
            <v>DR26213</v>
          </cell>
          <cell r="W169" t="str">
            <v>OPCOTHCK</v>
          </cell>
        </row>
        <row r="170">
          <cell r="B170" t="str">
            <v>O0264</v>
          </cell>
          <cell r="C170" t="str">
            <v>CEE - Poland</v>
          </cell>
          <cell r="D170" t="str">
            <v>PLNK</v>
          </cell>
          <cell r="E170" t="str">
            <v>MF</v>
          </cell>
          <cell r="F170" t="str">
            <v>MH</v>
          </cell>
          <cell r="G170" t="str">
            <v>CO</v>
          </cell>
          <cell r="H170" t="str">
            <v>R0001</v>
          </cell>
          <cell r="I170" t="str">
            <v>Europe</v>
          </cell>
          <cell r="J170" t="str">
            <v>R0008</v>
          </cell>
          <cell r="K170" t="str">
            <v>Central and Eastern Europe</v>
          </cell>
          <cell r="L170" t="str">
            <v>NOTAPP</v>
          </cell>
          <cell r="M170" t="str">
            <v>Not Applicable</v>
          </cell>
          <cell r="N170" t="str">
            <v>C0024</v>
          </cell>
          <cell r="O170" t="str">
            <v>Poland</v>
          </cell>
          <cell r="P170" t="str">
            <v>PPOLD</v>
          </cell>
          <cell r="Q170" t="str">
            <v>PPOLD</v>
          </cell>
          <cell r="R170" t="str">
            <v>Poland</v>
          </cell>
          <cell r="S170">
            <v>2</v>
          </cell>
          <cell r="T170" t="str">
            <v>NOTAPP</v>
          </cell>
          <cell r="U170" t="str">
            <v>NO</v>
          </cell>
          <cell r="V170" t="str">
            <v>DR26413</v>
          </cell>
          <cell r="W170" t="str">
            <v>OPCOTHIN</v>
          </cell>
        </row>
        <row r="171">
          <cell r="B171" t="str">
            <v>O0265</v>
          </cell>
          <cell r="C171" t="str">
            <v>CEE - Romania</v>
          </cell>
          <cell r="D171" t="str">
            <v>ROLM</v>
          </cell>
          <cell r="E171" t="str">
            <v>MF</v>
          </cell>
          <cell r="F171" t="str">
            <v>NV</v>
          </cell>
          <cell r="G171" t="str">
            <v>CO</v>
          </cell>
          <cell r="H171" t="str">
            <v>R0001</v>
          </cell>
          <cell r="I171" t="str">
            <v>Europe</v>
          </cell>
          <cell r="J171" t="str">
            <v>R0008</v>
          </cell>
          <cell r="K171" t="str">
            <v>Central and Eastern Europe</v>
          </cell>
          <cell r="L171" t="str">
            <v>NOTAPP</v>
          </cell>
          <cell r="M171" t="str">
            <v>Not Applicable</v>
          </cell>
          <cell r="N171" t="str">
            <v>C0025</v>
          </cell>
          <cell r="O171" t="str">
            <v>Romania</v>
          </cell>
          <cell r="P171" t="str">
            <v>PROMN</v>
          </cell>
          <cell r="Q171" t="str">
            <v>PROMN</v>
          </cell>
          <cell r="R171" t="str">
            <v>Romania</v>
          </cell>
          <cell r="S171">
            <v>2</v>
          </cell>
          <cell r="T171" t="str">
            <v>NOTAPP</v>
          </cell>
          <cell r="U171" t="str">
            <v>NO</v>
          </cell>
          <cell r="V171" t="str">
            <v>DR26513</v>
          </cell>
          <cell r="W171" t="str">
            <v>OPCOTHIN</v>
          </cell>
        </row>
        <row r="172">
          <cell r="B172" t="str">
            <v>O0266</v>
          </cell>
          <cell r="C172" t="str">
            <v>CEE - Slovakia</v>
          </cell>
          <cell r="D172" t="str">
            <v>SKKK</v>
          </cell>
          <cell r="E172" t="str">
            <v>MF</v>
          </cell>
          <cell r="F172" t="str">
            <v>NV</v>
          </cell>
          <cell r="G172" t="str">
            <v>CO</v>
          </cell>
          <cell r="H172" t="str">
            <v>R0001</v>
          </cell>
          <cell r="I172" t="str">
            <v>Europe</v>
          </cell>
          <cell r="J172" t="str">
            <v>R0008</v>
          </cell>
          <cell r="K172" t="str">
            <v>Central and Eastern Europe</v>
          </cell>
          <cell r="L172" t="str">
            <v>NOTAPP</v>
          </cell>
          <cell r="M172" t="str">
            <v>Not Applicable</v>
          </cell>
          <cell r="N172" t="str">
            <v>C0027</v>
          </cell>
          <cell r="O172" t="str">
            <v>Slovakia</v>
          </cell>
          <cell r="P172" t="str">
            <v>PSLKA</v>
          </cell>
          <cell r="Q172" t="str">
            <v>PSLKA</v>
          </cell>
          <cell r="R172" t="str">
            <v>Slovakia</v>
          </cell>
          <cell r="S172" t="str">
            <v>-</v>
          </cell>
          <cell r="T172" t="str">
            <v>NOTAPP</v>
          </cell>
          <cell r="U172" t="str">
            <v>NO</v>
          </cell>
          <cell r="V172" t="str">
            <v>DR26613</v>
          </cell>
          <cell r="W172" t="str">
            <v>OPCOTHIN</v>
          </cell>
        </row>
        <row r="173">
          <cell r="B173" t="str">
            <v>O0267</v>
          </cell>
          <cell r="C173" t="str">
            <v>Fima</v>
          </cell>
          <cell r="D173" t="str">
            <v>EURK</v>
          </cell>
          <cell r="E173" t="str">
            <v>MF</v>
          </cell>
          <cell r="F173" t="str">
            <v>NV</v>
          </cell>
          <cell r="G173" t="str">
            <v>NL</v>
          </cell>
          <cell r="H173" t="str">
            <v>R0001</v>
          </cell>
          <cell r="I173" t="str">
            <v>Europe</v>
          </cell>
          <cell r="J173" t="str">
            <v>R0007</v>
          </cell>
          <cell r="K173" t="str">
            <v>Western Europe</v>
          </cell>
          <cell r="L173" t="str">
            <v>NOTAPP</v>
          </cell>
          <cell r="M173" t="str">
            <v>Not Applicable</v>
          </cell>
          <cell r="N173" t="str">
            <v>C0012</v>
          </cell>
          <cell r="O173" t="str">
            <v>Portugal</v>
          </cell>
          <cell r="P173" t="str">
            <v>PPRTL</v>
          </cell>
          <cell r="Q173" t="str">
            <v>PPRTL</v>
          </cell>
          <cell r="R173" t="str">
            <v>Portugal</v>
          </cell>
          <cell r="S173" t="str">
            <v>-</v>
          </cell>
          <cell r="T173" t="str">
            <v>NOTAPP</v>
          </cell>
          <cell r="U173" t="str">
            <v>NO</v>
          </cell>
          <cell r="V173" t="str">
            <v>BF00001</v>
          </cell>
          <cell r="W173" t="str">
            <v>OPCOTHIN</v>
          </cell>
        </row>
        <row r="174">
          <cell r="B174" t="str">
            <v>O0268</v>
          </cell>
          <cell r="C174" t="str">
            <v>Ecuador Jaboneria</v>
          </cell>
          <cell r="D174" t="str">
            <v>USDK</v>
          </cell>
          <cell r="E174" t="str">
            <v>MF</v>
          </cell>
          <cell r="F174" t="str">
            <v>NV</v>
          </cell>
          <cell r="G174" t="str">
            <v>JC</v>
          </cell>
          <cell r="H174" t="str">
            <v>R0005</v>
          </cell>
          <cell r="I174" t="str">
            <v>Latin America</v>
          </cell>
          <cell r="J174" t="str">
            <v>NOTAPP</v>
          </cell>
          <cell r="K174" t="str">
            <v>Not Applicable</v>
          </cell>
          <cell r="L174" t="str">
            <v>NOTAPP</v>
          </cell>
          <cell r="M174" t="str">
            <v>Not Applicable</v>
          </cell>
          <cell r="N174" t="str">
            <v>C0078</v>
          </cell>
          <cell r="O174" t="str">
            <v>Ecuador</v>
          </cell>
          <cell r="P174" t="str">
            <v>PECDR</v>
          </cell>
          <cell r="Q174" t="str">
            <v>PECDR</v>
          </cell>
          <cell r="R174" t="str">
            <v>Ecuador</v>
          </cell>
          <cell r="S174" t="str">
            <v>-</v>
          </cell>
          <cell r="T174" t="str">
            <v>NOTAPP</v>
          </cell>
          <cell r="U174" t="str">
            <v>NO</v>
          </cell>
          <cell r="V174" t="str">
            <v>BF00003</v>
          </cell>
          <cell r="W174" t="str">
            <v>OPCOTHIN</v>
          </cell>
        </row>
        <row r="175">
          <cell r="B175" t="str">
            <v>O0269</v>
          </cell>
          <cell r="C175" t="str">
            <v>Nicaragua</v>
          </cell>
          <cell r="D175" t="str">
            <v>NICK</v>
          </cell>
          <cell r="E175" t="str">
            <v>MF</v>
          </cell>
          <cell r="F175" t="str">
            <v>NV</v>
          </cell>
          <cell r="G175" t="str">
            <v>PG</v>
          </cell>
          <cell r="H175" t="str">
            <v>R0005</v>
          </cell>
          <cell r="I175" t="str">
            <v>Latin America</v>
          </cell>
          <cell r="J175" t="str">
            <v>NOTAPP</v>
          </cell>
          <cell r="K175" t="str">
            <v>Not Applicable</v>
          </cell>
          <cell r="L175" t="str">
            <v>NOTAPP</v>
          </cell>
          <cell r="M175" t="str">
            <v>Not Applicable</v>
          </cell>
          <cell r="N175" t="str">
            <v>C0084</v>
          </cell>
          <cell r="O175" t="str">
            <v>Nicaragua</v>
          </cell>
          <cell r="P175" t="str">
            <v>PNICC</v>
          </cell>
          <cell r="Q175" t="str">
            <v>PNICC</v>
          </cell>
          <cell r="R175" t="str">
            <v>Nicaragua</v>
          </cell>
          <cell r="S175" t="str">
            <v>-</v>
          </cell>
          <cell r="T175" t="str">
            <v>NOTAPP</v>
          </cell>
          <cell r="U175" t="str">
            <v>NO</v>
          </cell>
          <cell r="V175" t="str">
            <v>BF00003</v>
          </cell>
          <cell r="W175" t="str">
            <v>OPCOTHIN</v>
          </cell>
        </row>
        <row r="176">
          <cell r="B176" t="str">
            <v>O0270</v>
          </cell>
          <cell r="C176" t="str">
            <v>Trinidad &amp; Tobago</v>
          </cell>
          <cell r="D176" t="str">
            <v>TTDK</v>
          </cell>
          <cell r="E176" t="str">
            <v>MF</v>
          </cell>
          <cell r="F176" t="str">
            <v>PLC</v>
          </cell>
          <cell r="G176" t="str">
            <v>PG</v>
          </cell>
          <cell r="H176" t="str">
            <v>R0005</v>
          </cell>
          <cell r="I176" t="str">
            <v>Latin America</v>
          </cell>
          <cell r="J176" t="str">
            <v>NOTAPP</v>
          </cell>
          <cell r="K176" t="str">
            <v>Not Applicable</v>
          </cell>
          <cell r="L176" t="str">
            <v>NOTAPP</v>
          </cell>
          <cell r="M176" t="str">
            <v>Not Applicable</v>
          </cell>
          <cell r="N176" t="str">
            <v>C0088</v>
          </cell>
          <cell r="O176" t="str">
            <v>Trinidad</v>
          </cell>
          <cell r="P176" t="str">
            <v>PTRIN</v>
          </cell>
          <cell r="Q176" t="str">
            <v>PTRIN</v>
          </cell>
          <cell r="R176" t="str">
            <v>Trinidad</v>
          </cell>
          <cell r="S176" t="str">
            <v>-</v>
          </cell>
          <cell r="T176" t="str">
            <v>NOTAPP</v>
          </cell>
          <cell r="U176" t="str">
            <v>NO</v>
          </cell>
          <cell r="V176" t="str">
            <v>BF00003</v>
          </cell>
          <cell r="W176" t="str">
            <v>OPCOTHIN</v>
          </cell>
        </row>
        <row r="177">
          <cell r="B177" t="str">
            <v>O0275</v>
          </cell>
          <cell r="C177" t="str">
            <v>Unilever Colombia</v>
          </cell>
          <cell r="D177" t="str">
            <v>COPM</v>
          </cell>
          <cell r="E177" t="str">
            <v>MF</v>
          </cell>
          <cell r="F177" t="str">
            <v>MH</v>
          </cell>
          <cell r="G177" t="str">
            <v>JC</v>
          </cell>
          <cell r="H177" t="str">
            <v>R0005</v>
          </cell>
          <cell r="I177" t="str">
            <v>Latin America</v>
          </cell>
          <cell r="J177" t="str">
            <v>NOTAPP</v>
          </cell>
          <cell r="K177" t="str">
            <v>Not Applicable</v>
          </cell>
          <cell r="L177" t="str">
            <v>NOTAPP</v>
          </cell>
          <cell r="M177" t="str">
            <v>Not Applicable</v>
          </cell>
          <cell r="N177" t="str">
            <v>C0074</v>
          </cell>
          <cell r="O177" t="str">
            <v>Colombia</v>
          </cell>
          <cell r="P177" t="str">
            <v>PCOLO</v>
          </cell>
          <cell r="Q177" t="str">
            <v>PCOLO</v>
          </cell>
          <cell r="R177" t="str">
            <v>Colombia NV</v>
          </cell>
          <cell r="S177">
            <v>4</v>
          </cell>
          <cell r="T177" t="str">
            <v>NOTAPP</v>
          </cell>
          <cell r="U177" t="str">
            <v>NO</v>
          </cell>
          <cell r="V177" t="str">
            <v>BF00003</v>
          </cell>
          <cell r="W177" t="str">
            <v>OPCOTHIN</v>
          </cell>
        </row>
        <row r="178">
          <cell r="B178" t="str">
            <v>O0276</v>
          </cell>
          <cell r="C178" t="str">
            <v>Unilever Costa Rica</v>
          </cell>
          <cell r="D178" t="str">
            <v>CRCK</v>
          </cell>
          <cell r="E178" t="str">
            <v>MF</v>
          </cell>
          <cell r="F178" t="str">
            <v>NV</v>
          </cell>
          <cell r="G178" t="str">
            <v>PG</v>
          </cell>
          <cell r="H178" t="str">
            <v>R0005</v>
          </cell>
          <cell r="I178" t="str">
            <v>Latin America</v>
          </cell>
          <cell r="J178" t="str">
            <v>NOTAPP</v>
          </cell>
          <cell r="K178" t="str">
            <v>Not Applicable</v>
          </cell>
          <cell r="L178" t="str">
            <v>NOTAPP</v>
          </cell>
          <cell r="M178" t="str">
            <v>Not Applicable</v>
          </cell>
          <cell r="N178" t="str">
            <v>C0075</v>
          </cell>
          <cell r="O178" t="str">
            <v>Costa Rica</v>
          </cell>
          <cell r="P178" t="str">
            <v>PCRUC</v>
          </cell>
          <cell r="Q178" t="str">
            <v>PCRUC</v>
          </cell>
          <cell r="R178" t="str">
            <v>Costa Rica</v>
          </cell>
          <cell r="S178" t="str">
            <v>-</v>
          </cell>
          <cell r="T178" t="str">
            <v>NOTAPP</v>
          </cell>
          <cell r="U178" t="str">
            <v>NO</v>
          </cell>
          <cell r="V178" t="str">
            <v>BF00003</v>
          </cell>
          <cell r="W178" t="str">
            <v>OPCOTHIN</v>
          </cell>
        </row>
        <row r="179">
          <cell r="B179" t="str">
            <v>O0278</v>
          </cell>
          <cell r="C179" t="str">
            <v>Unilever Guatemala</v>
          </cell>
          <cell r="D179" t="str">
            <v>GTQK</v>
          </cell>
          <cell r="E179" t="str">
            <v>MF</v>
          </cell>
          <cell r="F179" t="str">
            <v>NV</v>
          </cell>
          <cell r="G179" t="str">
            <v>PG</v>
          </cell>
          <cell r="H179" t="str">
            <v>R0005</v>
          </cell>
          <cell r="I179" t="str">
            <v>Latin America</v>
          </cell>
          <cell r="J179" t="str">
            <v>NOTAPP</v>
          </cell>
          <cell r="K179" t="str">
            <v>Not Applicable</v>
          </cell>
          <cell r="L179" t="str">
            <v>NOTAPP</v>
          </cell>
          <cell r="M179" t="str">
            <v>Not Applicable</v>
          </cell>
          <cell r="N179" t="str">
            <v>C0080</v>
          </cell>
          <cell r="O179" t="str">
            <v>Guatemala</v>
          </cell>
          <cell r="P179" t="str">
            <v>PGTUC</v>
          </cell>
          <cell r="Q179" t="str">
            <v>PGTUC</v>
          </cell>
          <cell r="R179" t="str">
            <v>Guatemala</v>
          </cell>
          <cell r="S179" t="str">
            <v>-</v>
          </cell>
          <cell r="T179" t="str">
            <v>NOTAPP</v>
          </cell>
          <cell r="U179" t="str">
            <v>NO</v>
          </cell>
          <cell r="V179" t="str">
            <v>BF00003</v>
          </cell>
          <cell r="W179" t="str">
            <v>OPCOTHIN</v>
          </cell>
        </row>
        <row r="180">
          <cell r="B180" t="str">
            <v>O0279</v>
          </cell>
          <cell r="C180" t="str">
            <v>Unilever Honduras</v>
          </cell>
          <cell r="D180" t="str">
            <v>HNLK</v>
          </cell>
          <cell r="E180" t="str">
            <v>MF</v>
          </cell>
          <cell r="F180" t="str">
            <v>NV</v>
          </cell>
          <cell r="G180" t="str">
            <v>PG</v>
          </cell>
          <cell r="H180" t="str">
            <v>R0005</v>
          </cell>
          <cell r="I180" t="str">
            <v>Latin America</v>
          </cell>
          <cell r="J180" t="str">
            <v>NOTAPP</v>
          </cell>
          <cell r="K180" t="str">
            <v>Not Applicable</v>
          </cell>
          <cell r="L180" t="str">
            <v>NOTAPP</v>
          </cell>
          <cell r="M180" t="str">
            <v>Not Applicable</v>
          </cell>
          <cell r="N180" t="str">
            <v>C0081</v>
          </cell>
          <cell r="O180" t="str">
            <v>Honduras</v>
          </cell>
          <cell r="P180" t="str">
            <v>PHNDC</v>
          </cell>
          <cell r="Q180" t="str">
            <v>PHNDC</v>
          </cell>
          <cell r="R180" t="str">
            <v>Honduras</v>
          </cell>
          <cell r="S180" t="str">
            <v>-</v>
          </cell>
          <cell r="T180" t="str">
            <v>NOTAPP</v>
          </cell>
          <cell r="U180" t="str">
            <v>NO</v>
          </cell>
          <cell r="V180" t="str">
            <v>BF00003</v>
          </cell>
          <cell r="W180" t="str">
            <v>OPCOTHIN</v>
          </cell>
        </row>
        <row r="181">
          <cell r="B181" t="str">
            <v>O0281</v>
          </cell>
          <cell r="C181" t="str">
            <v>Unilever Panama</v>
          </cell>
          <cell r="D181" t="str">
            <v>PABK</v>
          </cell>
          <cell r="E181" t="str">
            <v>MF</v>
          </cell>
          <cell r="F181" t="str">
            <v>NV</v>
          </cell>
          <cell r="G181" t="str">
            <v>PG</v>
          </cell>
          <cell r="H181" t="str">
            <v>R0005</v>
          </cell>
          <cell r="I181" t="str">
            <v>Latin America</v>
          </cell>
          <cell r="J181" t="str">
            <v>NOTAPP</v>
          </cell>
          <cell r="K181" t="str">
            <v>Not Applicable</v>
          </cell>
          <cell r="L181" t="str">
            <v>NOTAPP</v>
          </cell>
          <cell r="M181" t="str">
            <v>Not Applicable</v>
          </cell>
          <cell r="N181" t="str">
            <v>C0085</v>
          </cell>
          <cell r="O181" t="str">
            <v>Panama</v>
          </cell>
          <cell r="P181" t="str">
            <v>PPANC</v>
          </cell>
          <cell r="Q181" t="str">
            <v>PPANC</v>
          </cell>
          <cell r="R181" t="str">
            <v>Panama</v>
          </cell>
          <cell r="S181" t="str">
            <v>-</v>
          </cell>
          <cell r="T181" t="str">
            <v>NOTAPP</v>
          </cell>
          <cell r="U181" t="str">
            <v>NO</v>
          </cell>
          <cell r="V181" t="str">
            <v>BF00003</v>
          </cell>
          <cell r="W181" t="str">
            <v>OPCOTHIN</v>
          </cell>
        </row>
        <row r="182">
          <cell r="B182" t="str">
            <v>O0282</v>
          </cell>
          <cell r="C182" t="str">
            <v>Unilever Paraguay</v>
          </cell>
          <cell r="D182" t="str">
            <v>PYGM</v>
          </cell>
          <cell r="E182" t="str">
            <v>MF</v>
          </cell>
          <cell r="F182" t="str">
            <v>NV</v>
          </cell>
          <cell r="G182" t="str">
            <v>JC</v>
          </cell>
          <cell r="H182" t="str">
            <v>R0005</v>
          </cell>
          <cell r="I182" t="str">
            <v>Latin America</v>
          </cell>
          <cell r="J182" t="str">
            <v>NOTAPP</v>
          </cell>
          <cell r="K182" t="str">
            <v>Not Applicable</v>
          </cell>
          <cell r="L182" t="str">
            <v>NOTAPP</v>
          </cell>
          <cell r="M182" t="str">
            <v>Not Applicable</v>
          </cell>
          <cell r="N182" t="str">
            <v>C0086</v>
          </cell>
          <cell r="O182" t="str">
            <v>Paraguay</v>
          </cell>
          <cell r="P182" t="str">
            <v>PPARC</v>
          </cell>
          <cell r="Q182" t="str">
            <v>PPARC</v>
          </cell>
          <cell r="R182" t="str">
            <v>Paraguay</v>
          </cell>
          <cell r="S182" t="str">
            <v>-</v>
          </cell>
          <cell r="T182" t="str">
            <v>NOTAPP</v>
          </cell>
          <cell r="U182" t="str">
            <v>NO</v>
          </cell>
          <cell r="V182" t="str">
            <v>BF00003</v>
          </cell>
          <cell r="W182" t="str">
            <v>OPCOTHIN</v>
          </cell>
        </row>
        <row r="183">
          <cell r="B183" t="str">
            <v>O0283</v>
          </cell>
          <cell r="C183" t="str">
            <v>Unilever Peru</v>
          </cell>
          <cell r="D183" t="str">
            <v>PENK</v>
          </cell>
          <cell r="E183" t="str">
            <v>MF</v>
          </cell>
          <cell r="F183" t="str">
            <v>NV</v>
          </cell>
          <cell r="G183" t="str">
            <v>JC</v>
          </cell>
          <cell r="H183" t="str">
            <v>R0005</v>
          </cell>
          <cell r="I183" t="str">
            <v>Latin America</v>
          </cell>
          <cell r="J183" t="str">
            <v>NOTAPP</v>
          </cell>
          <cell r="K183" t="str">
            <v>Not Applicable</v>
          </cell>
          <cell r="L183" t="str">
            <v>NOTAPP</v>
          </cell>
          <cell r="M183" t="str">
            <v>Not Applicable</v>
          </cell>
          <cell r="N183" t="str">
            <v>C0087</v>
          </cell>
          <cell r="O183" t="str">
            <v>Peru</v>
          </cell>
          <cell r="P183" t="str">
            <v>PPERU</v>
          </cell>
          <cell r="Q183" t="str">
            <v>PPERU</v>
          </cell>
          <cell r="R183" t="str">
            <v>Peru</v>
          </cell>
          <cell r="S183" t="str">
            <v>-</v>
          </cell>
          <cell r="T183" t="str">
            <v>NOTAPP</v>
          </cell>
          <cell r="U183" t="str">
            <v>NO</v>
          </cell>
          <cell r="V183" t="str">
            <v>BF00003</v>
          </cell>
          <cell r="W183" t="str">
            <v>OPCOTHIN</v>
          </cell>
        </row>
        <row r="184">
          <cell r="B184" t="str">
            <v>O0285</v>
          </cell>
          <cell r="C184" t="str">
            <v>Unilever Uruguay</v>
          </cell>
          <cell r="D184" t="str">
            <v>UYUK</v>
          </cell>
          <cell r="E184" t="str">
            <v>MF</v>
          </cell>
          <cell r="F184" t="str">
            <v>NV</v>
          </cell>
          <cell r="G184" t="str">
            <v>JC</v>
          </cell>
          <cell r="H184" t="str">
            <v>R0005</v>
          </cell>
          <cell r="I184" t="str">
            <v>Latin America</v>
          </cell>
          <cell r="J184" t="str">
            <v>NOTAPP</v>
          </cell>
          <cell r="K184" t="str">
            <v>Not Applicable</v>
          </cell>
          <cell r="L184" t="str">
            <v>NOTAPP</v>
          </cell>
          <cell r="M184" t="str">
            <v>Not Applicable</v>
          </cell>
          <cell r="N184" t="str">
            <v>C0089</v>
          </cell>
          <cell r="O184" t="str">
            <v>Uruguay</v>
          </cell>
          <cell r="P184" t="str">
            <v>PURUG</v>
          </cell>
          <cell r="Q184" t="str">
            <v>PURUG</v>
          </cell>
          <cell r="R184" t="str">
            <v>Uruguay</v>
          </cell>
          <cell r="S184">
            <v>2</v>
          </cell>
          <cell r="T184" t="str">
            <v>NOTAPP</v>
          </cell>
          <cell r="U184" t="str">
            <v>NO</v>
          </cell>
          <cell r="V184" t="str">
            <v>BF00003</v>
          </cell>
          <cell r="W184" t="str">
            <v>OPCOTHIN</v>
          </cell>
        </row>
        <row r="185">
          <cell r="B185" t="str">
            <v>O0286</v>
          </cell>
          <cell r="C185" t="str">
            <v>Unilever Venezuela</v>
          </cell>
          <cell r="D185" t="str">
            <v>VEBM</v>
          </cell>
          <cell r="E185" t="str">
            <v>MF</v>
          </cell>
          <cell r="F185" t="str">
            <v>NV</v>
          </cell>
          <cell r="G185" t="str">
            <v>JC</v>
          </cell>
          <cell r="H185" t="str">
            <v>R0005</v>
          </cell>
          <cell r="I185" t="str">
            <v>Latin America</v>
          </cell>
          <cell r="J185" t="str">
            <v>NOTAPP</v>
          </cell>
          <cell r="K185" t="str">
            <v>Not Applicable</v>
          </cell>
          <cell r="L185" t="str">
            <v>NOTAPP</v>
          </cell>
          <cell r="M185" t="str">
            <v>Not Applicable</v>
          </cell>
          <cell r="N185" t="str">
            <v>C0090</v>
          </cell>
          <cell r="O185" t="str">
            <v>Venezuela</v>
          </cell>
          <cell r="P185" t="str">
            <v>PVENE</v>
          </cell>
          <cell r="Q185" t="str">
            <v>PVENE</v>
          </cell>
          <cell r="R185" t="str">
            <v>Venezuela</v>
          </cell>
          <cell r="S185" t="str">
            <v>-</v>
          </cell>
          <cell r="T185" t="str">
            <v>NOTAPP</v>
          </cell>
          <cell r="U185" t="str">
            <v>NO</v>
          </cell>
          <cell r="V185" t="str">
            <v>BF00003</v>
          </cell>
          <cell r="W185" t="str">
            <v>OPCOTHIN</v>
          </cell>
        </row>
        <row r="186">
          <cell r="B186" t="str">
            <v>O0287</v>
          </cell>
          <cell r="C186" t="str">
            <v>Frigo-Frudesa</v>
          </cell>
          <cell r="D186" t="str">
            <v>EURK</v>
          </cell>
          <cell r="E186" t="str">
            <v>MF</v>
          </cell>
          <cell r="F186" t="str">
            <v>NV</v>
          </cell>
          <cell r="G186" t="str">
            <v>NL</v>
          </cell>
          <cell r="H186" t="str">
            <v>R0001</v>
          </cell>
          <cell r="I186" t="str">
            <v>Europe</v>
          </cell>
          <cell r="J186" t="str">
            <v>R0007</v>
          </cell>
          <cell r="K186" t="str">
            <v>Western Europe</v>
          </cell>
          <cell r="L186" t="str">
            <v>NOTAPP</v>
          </cell>
          <cell r="M186" t="str">
            <v>Not Applicable</v>
          </cell>
          <cell r="N186" t="str">
            <v>C0013</v>
          </cell>
          <cell r="O186" t="str">
            <v>Spain</v>
          </cell>
          <cell r="P186" t="str">
            <v>PSPAI</v>
          </cell>
          <cell r="Q186" t="str">
            <v>PSPAI</v>
          </cell>
          <cell r="R186" t="str">
            <v>Spain</v>
          </cell>
          <cell r="S186" t="str">
            <v>-</v>
          </cell>
          <cell r="T186" t="str">
            <v>NOTAPP</v>
          </cell>
          <cell r="U186" t="str">
            <v>NO</v>
          </cell>
          <cell r="V186" t="str">
            <v>BF00004</v>
          </cell>
          <cell r="W186" t="str">
            <v>OPCOTHIN</v>
          </cell>
        </row>
        <row r="187">
          <cell r="B187" t="str">
            <v>O0288</v>
          </cell>
          <cell r="C187" t="str">
            <v>Frisko IS</v>
          </cell>
          <cell r="D187" t="str">
            <v>DKKK</v>
          </cell>
          <cell r="E187" t="str">
            <v>MF</v>
          </cell>
          <cell r="F187" t="str">
            <v>NV</v>
          </cell>
          <cell r="G187" t="str">
            <v>CO</v>
          </cell>
          <cell r="H187" t="str">
            <v>R0001</v>
          </cell>
          <cell r="I187" t="str">
            <v>Europe</v>
          </cell>
          <cell r="J187" t="str">
            <v>R0007</v>
          </cell>
          <cell r="K187" t="str">
            <v>Western Europe</v>
          </cell>
          <cell r="L187" t="str">
            <v>NOTAPP</v>
          </cell>
          <cell r="M187" t="str">
            <v>Not Applicable</v>
          </cell>
          <cell r="N187" t="str">
            <v>C0003</v>
          </cell>
          <cell r="O187" t="str">
            <v>Denmark</v>
          </cell>
          <cell r="P187" t="str">
            <v>PDENM</v>
          </cell>
          <cell r="Q187" t="str">
            <v>PDENM</v>
          </cell>
          <cell r="R187" t="str">
            <v>Denmark</v>
          </cell>
          <cell r="S187" t="str">
            <v>-</v>
          </cell>
          <cell r="T187" t="str">
            <v>NOTAPP</v>
          </cell>
          <cell r="U187" t="str">
            <v>NO</v>
          </cell>
          <cell r="V187" t="str">
            <v>BF00004</v>
          </cell>
          <cell r="W187" t="str">
            <v>OPCOTHIN</v>
          </cell>
        </row>
        <row r="188">
          <cell r="B188" t="str">
            <v>O0289</v>
          </cell>
          <cell r="C188" t="str">
            <v>Frozen Fish International</v>
          </cell>
          <cell r="D188" t="str">
            <v>EURK</v>
          </cell>
          <cell r="E188" t="str">
            <v>MF</v>
          </cell>
          <cell r="F188" t="str">
            <v>MH</v>
          </cell>
          <cell r="G188" t="str">
            <v>NL</v>
          </cell>
          <cell r="H188" t="str">
            <v>R0001</v>
          </cell>
          <cell r="I188" t="str">
            <v>Europe</v>
          </cell>
          <cell r="J188" t="str">
            <v>R0007</v>
          </cell>
          <cell r="K188" t="str">
            <v>Western Europe</v>
          </cell>
          <cell r="L188" t="str">
            <v>NOTAPP</v>
          </cell>
          <cell r="M188" t="str">
            <v>Not Applicable</v>
          </cell>
          <cell r="N188" t="str">
            <v>C0006</v>
          </cell>
          <cell r="O188" t="str">
            <v>Germany</v>
          </cell>
          <cell r="P188" t="str">
            <v>PGERM</v>
          </cell>
          <cell r="Q188" t="str">
            <v>PGERM</v>
          </cell>
          <cell r="R188" t="str">
            <v>Germany</v>
          </cell>
          <cell r="S188" t="str">
            <v>-</v>
          </cell>
          <cell r="T188" t="str">
            <v>NOTAPP</v>
          </cell>
          <cell r="U188" t="str">
            <v>NO</v>
          </cell>
          <cell r="V188" t="str">
            <v>BF00004</v>
          </cell>
          <cell r="W188" t="str">
            <v>OPCOTHIN</v>
          </cell>
        </row>
        <row r="189">
          <cell r="B189" t="str">
            <v>O0290</v>
          </cell>
          <cell r="C189" t="str">
            <v>GB Glace Finland</v>
          </cell>
          <cell r="D189" t="str">
            <v>EURK</v>
          </cell>
          <cell r="E189" t="str">
            <v>MF</v>
          </cell>
          <cell r="F189" t="str">
            <v>NV</v>
          </cell>
          <cell r="G189" t="str">
            <v>CO</v>
          </cell>
          <cell r="H189" t="str">
            <v>R0001</v>
          </cell>
          <cell r="I189" t="str">
            <v>Europe</v>
          </cell>
          <cell r="J189" t="str">
            <v>R0007</v>
          </cell>
          <cell r="K189" t="str">
            <v>Western Europe</v>
          </cell>
          <cell r="L189" t="str">
            <v>NOTAPP</v>
          </cell>
          <cell r="M189" t="str">
            <v>Not Applicable</v>
          </cell>
          <cell r="N189" t="str">
            <v>C0004</v>
          </cell>
          <cell r="O189" t="str">
            <v>Finland</v>
          </cell>
          <cell r="P189" t="str">
            <v>PFINL</v>
          </cell>
          <cell r="Q189" t="str">
            <v>PFINL</v>
          </cell>
          <cell r="R189" t="str">
            <v>Finland</v>
          </cell>
          <cell r="S189" t="str">
            <v>-</v>
          </cell>
          <cell r="T189" t="str">
            <v>NOTAPP</v>
          </cell>
          <cell r="U189" t="str">
            <v>NO</v>
          </cell>
          <cell r="V189" t="str">
            <v>BF00004</v>
          </cell>
          <cell r="W189" t="str">
            <v>OPCOTHIN</v>
          </cell>
        </row>
        <row r="190">
          <cell r="B190" t="str">
            <v>O0291</v>
          </cell>
          <cell r="C190" t="str">
            <v>GB Glace Sweden</v>
          </cell>
          <cell r="D190" t="str">
            <v>SEKK</v>
          </cell>
          <cell r="E190" t="str">
            <v>MF</v>
          </cell>
          <cell r="F190" t="str">
            <v>NV</v>
          </cell>
          <cell r="G190" t="str">
            <v>CO</v>
          </cell>
          <cell r="H190" t="str">
            <v>R0001</v>
          </cell>
          <cell r="I190" t="str">
            <v>Europe</v>
          </cell>
          <cell r="J190" t="str">
            <v>R0007</v>
          </cell>
          <cell r="K190" t="str">
            <v>Western Europe</v>
          </cell>
          <cell r="L190" t="str">
            <v>NOTAPP</v>
          </cell>
          <cell r="M190" t="str">
            <v>Not Applicable</v>
          </cell>
          <cell r="N190" t="str">
            <v>C0014</v>
          </cell>
          <cell r="O190" t="str">
            <v>Sweden</v>
          </cell>
          <cell r="P190" t="str">
            <v>PSWED</v>
          </cell>
          <cell r="Q190" t="str">
            <v>PSWED</v>
          </cell>
          <cell r="R190" t="str">
            <v>Sweden</v>
          </cell>
          <cell r="S190">
            <v>4</v>
          </cell>
          <cell r="T190" t="str">
            <v>NOTAPP</v>
          </cell>
          <cell r="U190" t="str">
            <v>NO</v>
          </cell>
          <cell r="V190" t="str">
            <v>BF00004</v>
          </cell>
          <cell r="W190" t="str">
            <v>OPCOTHIN</v>
          </cell>
        </row>
        <row r="191">
          <cell r="B191" t="str">
            <v>O0292</v>
          </cell>
          <cell r="C191" t="str">
            <v>Good Humor-Breyers-Canada</v>
          </cell>
          <cell r="D191" t="str">
            <v>CADK</v>
          </cell>
          <cell r="E191" t="str">
            <v>M</v>
          </cell>
          <cell r="F191" t="str">
            <v>NOTAPP</v>
          </cell>
          <cell r="G191" t="str">
            <v>FP&amp;A</v>
          </cell>
          <cell r="H191" t="str">
            <v>R0002</v>
          </cell>
          <cell r="I191" t="str">
            <v>North America</v>
          </cell>
          <cell r="J191" t="str">
            <v>NOTAPP</v>
          </cell>
          <cell r="K191" t="str">
            <v>Not Applicable</v>
          </cell>
          <cell r="L191" t="str">
            <v>NOTAPP</v>
          </cell>
          <cell r="M191" t="str">
            <v>Not Applicable</v>
          </cell>
          <cell r="N191" t="str">
            <v>C0030</v>
          </cell>
          <cell r="O191" t="str">
            <v>Canada</v>
          </cell>
          <cell r="P191" t="str">
            <v>NOTAPP</v>
          </cell>
          <cell r="Q191" t="str">
            <v>NOTAPP</v>
          </cell>
          <cell r="R191" t="str">
            <v>Not Applicable</v>
          </cell>
          <cell r="S191" t="str">
            <v>-</v>
          </cell>
          <cell r="T191" t="str">
            <v>O0803</v>
          </cell>
          <cell r="U191" t="str">
            <v>NO</v>
          </cell>
          <cell r="V191" t="str">
            <v>DR29204</v>
          </cell>
          <cell r="W191" t="str">
            <v>OPCOTHIN</v>
          </cell>
        </row>
        <row r="192">
          <cell r="B192" t="str">
            <v>O0293</v>
          </cell>
          <cell r="C192" t="str">
            <v>Good Humor-Breyers-US</v>
          </cell>
          <cell r="D192" t="str">
            <v>USDK</v>
          </cell>
          <cell r="E192" t="str">
            <v>M</v>
          </cell>
          <cell r="F192" t="str">
            <v>NOTAPP</v>
          </cell>
          <cell r="G192" t="str">
            <v>FP&amp;A</v>
          </cell>
          <cell r="H192" t="str">
            <v>R0002</v>
          </cell>
          <cell r="I192" t="str">
            <v>North America</v>
          </cell>
          <cell r="J192" t="str">
            <v>NOTAPP</v>
          </cell>
          <cell r="K192" t="str">
            <v>Not Applicable</v>
          </cell>
          <cell r="L192" t="str">
            <v>NOTAPP</v>
          </cell>
          <cell r="M192" t="str">
            <v>Not Applicable</v>
          </cell>
          <cell r="N192" t="str">
            <v>C0031</v>
          </cell>
          <cell r="O192" t="str">
            <v>USA</v>
          </cell>
          <cell r="P192" t="str">
            <v>NOTAPP</v>
          </cell>
          <cell r="Q192" t="str">
            <v>NOTAPP</v>
          </cell>
          <cell r="R192" t="str">
            <v>Not Applicable</v>
          </cell>
          <cell r="S192" t="str">
            <v>-</v>
          </cell>
          <cell r="T192" t="str">
            <v>O0819</v>
          </cell>
          <cell r="U192" t="str">
            <v>NO</v>
          </cell>
          <cell r="V192" t="str">
            <v>DR29304</v>
          </cell>
          <cell r="W192" t="str">
            <v>OPCOTHIN</v>
          </cell>
        </row>
        <row r="193">
          <cell r="B193" t="str">
            <v>O0294</v>
          </cell>
          <cell r="C193" t="str">
            <v>Gortons - US</v>
          </cell>
          <cell r="D193" t="str">
            <v>USDK</v>
          </cell>
          <cell r="E193" t="str">
            <v>H</v>
          </cell>
          <cell r="F193" t="str">
            <v>NOTAPP</v>
          </cell>
          <cell r="G193" t="str">
            <v>BW</v>
          </cell>
          <cell r="H193" t="str">
            <v>R0002</v>
          </cell>
          <cell r="I193" t="str">
            <v>North America</v>
          </cell>
          <cell r="J193" t="str">
            <v>NOTAPP</v>
          </cell>
          <cell r="K193" t="str">
            <v>Not Applicable</v>
          </cell>
          <cell r="L193" t="str">
            <v>NOTAPP</v>
          </cell>
          <cell r="M193" t="str">
            <v>Not Applicable</v>
          </cell>
          <cell r="N193" t="str">
            <v>C0031</v>
          </cell>
          <cell r="O193" t="str">
            <v>USA</v>
          </cell>
          <cell r="P193" t="str">
            <v>NOTAPP</v>
          </cell>
          <cell r="Q193" t="str">
            <v>NOTAPP</v>
          </cell>
          <cell r="R193" t="str">
            <v>Not Applicable</v>
          </cell>
          <cell r="S193" t="str">
            <v>-</v>
          </cell>
          <cell r="T193" t="str">
            <v>NOTAPP</v>
          </cell>
          <cell r="U193" t="str">
            <v>NO</v>
          </cell>
          <cell r="V193" t="str">
            <v>DR29404</v>
          </cell>
          <cell r="W193" t="str">
            <v>OPCOTHIN</v>
          </cell>
        </row>
        <row r="194">
          <cell r="B194" t="str">
            <v>O0295</v>
          </cell>
          <cell r="C194" t="str">
            <v>Gortons Bluewater - Canada</v>
          </cell>
          <cell r="D194" t="str">
            <v>CADK</v>
          </cell>
          <cell r="E194" t="str">
            <v>H</v>
          </cell>
          <cell r="F194" t="str">
            <v>NOTAPP</v>
          </cell>
          <cell r="G194" t="str">
            <v>BW</v>
          </cell>
          <cell r="H194" t="str">
            <v>R0002</v>
          </cell>
          <cell r="I194" t="str">
            <v>North America</v>
          </cell>
          <cell r="J194" t="str">
            <v>NOTAPP</v>
          </cell>
          <cell r="K194" t="str">
            <v>Not Applicable</v>
          </cell>
          <cell r="L194" t="str">
            <v>NOTAPP</v>
          </cell>
          <cell r="M194" t="str">
            <v>Not Applicable</v>
          </cell>
          <cell r="N194" t="str">
            <v>C0030</v>
          </cell>
          <cell r="O194" t="str">
            <v>Canada</v>
          </cell>
          <cell r="P194" t="str">
            <v>NOTAPP</v>
          </cell>
          <cell r="Q194" t="str">
            <v>NOTAPP</v>
          </cell>
          <cell r="R194" t="str">
            <v>Not Applicable</v>
          </cell>
          <cell r="S194" t="str">
            <v>-</v>
          </cell>
          <cell r="T194" t="str">
            <v>NOTAPP</v>
          </cell>
          <cell r="U194" t="str">
            <v>NO</v>
          </cell>
          <cell r="V194" t="str">
            <v>DR29504</v>
          </cell>
          <cell r="W194" t="str">
            <v>OPCOTHIN</v>
          </cell>
        </row>
        <row r="195">
          <cell r="B195" t="str">
            <v>O0296</v>
          </cell>
          <cell r="C195" t="str">
            <v>UBFE Belgium</v>
          </cell>
          <cell r="D195" t="str">
            <v>EURK</v>
          </cell>
          <cell r="E195" t="str">
            <v>MF</v>
          </cell>
          <cell r="F195" t="str">
            <v>MH</v>
          </cell>
          <cell r="G195" t="str">
            <v>NL</v>
          </cell>
          <cell r="H195" t="str">
            <v>R0001</v>
          </cell>
          <cell r="I195" t="str">
            <v>Europe</v>
          </cell>
          <cell r="J195" t="str">
            <v>R0007</v>
          </cell>
          <cell r="K195" t="str">
            <v>Western Europe</v>
          </cell>
          <cell r="L195" t="str">
            <v>NOTAPP</v>
          </cell>
          <cell r="M195" t="str">
            <v>Not Applicable</v>
          </cell>
          <cell r="N195" t="str">
            <v>C0002</v>
          </cell>
          <cell r="O195" t="str">
            <v>Belgium</v>
          </cell>
          <cell r="P195" t="str">
            <v>PBELG</v>
          </cell>
          <cell r="Q195" t="str">
            <v>PBELG</v>
          </cell>
          <cell r="R195" t="str">
            <v>Belgium</v>
          </cell>
          <cell r="S195">
            <v>7</v>
          </cell>
          <cell r="T195" t="str">
            <v>NOTAPP</v>
          </cell>
          <cell r="U195" t="str">
            <v>NO</v>
          </cell>
          <cell r="V195" t="str">
            <v>BF00001</v>
          </cell>
          <cell r="W195" t="str">
            <v>OPCOTHIN</v>
          </cell>
        </row>
        <row r="196">
          <cell r="B196" t="str">
            <v>O0297</v>
          </cell>
          <cell r="C196" t="str">
            <v>Head Office - Waterloo</v>
          </cell>
          <cell r="D196" t="str">
            <v>EURK</v>
          </cell>
          <cell r="E196" t="str">
            <v>MF</v>
          </cell>
          <cell r="F196" t="str">
            <v>MH</v>
          </cell>
          <cell r="G196" t="str">
            <v>NL</v>
          </cell>
          <cell r="H196" t="str">
            <v>R0001</v>
          </cell>
          <cell r="I196" t="str">
            <v>Europe</v>
          </cell>
          <cell r="J196" t="str">
            <v>R0007</v>
          </cell>
          <cell r="K196" t="str">
            <v>Western Europe</v>
          </cell>
          <cell r="L196" t="str">
            <v>NOTAPP</v>
          </cell>
          <cell r="M196" t="str">
            <v>Not Applicable</v>
          </cell>
          <cell r="N196" t="str">
            <v>C0002</v>
          </cell>
          <cell r="O196" t="str">
            <v>Belgium</v>
          </cell>
          <cell r="P196" t="str">
            <v>PBELG</v>
          </cell>
          <cell r="Q196" t="str">
            <v>PBELG</v>
          </cell>
          <cell r="R196" t="str">
            <v>Belgium</v>
          </cell>
          <cell r="S196">
            <v>3</v>
          </cell>
          <cell r="T196" t="str">
            <v>NOTAPP</v>
          </cell>
          <cell r="U196" t="str">
            <v>NO</v>
          </cell>
          <cell r="V196" t="str">
            <v>BF00005</v>
          </cell>
          <cell r="W196" t="str">
            <v>OPCOTHIN</v>
          </cell>
        </row>
        <row r="197">
          <cell r="B197" t="str">
            <v>O0299</v>
          </cell>
          <cell r="C197" t="str">
            <v>Home and Personal Care USA</v>
          </cell>
          <cell r="D197" t="str">
            <v>USDK</v>
          </cell>
          <cell r="E197" t="str">
            <v>M</v>
          </cell>
          <cell r="F197" t="str">
            <v>NOTAPP</v>
          </cell>
          <cell r="G197" t="str">
            <v>FP&amp;A</v>
          </cell>
          <cell r="H197" t="str">
            <v>R0002</v>
          </cell>
          <cell r="I197" t="str">
            <v>North America</v>
          </cell>
          <cell r="J197" t="str">
            <v>NOTAPP</v>
          </cell>
          <cell r="K197" t="str">
            <v>Not Applicable</v>
          </cell>
          <cell r="L197" t="str">
            <v>NOTAPP</v>
          </cell>
          <cell r="M197" t="str">
            <v>Not Applicable</v>
          </cell>
          <cell r="N197" t="str">
            <v>C0031</v>
          </cell>
          <cell r="O197" t="str">
            <v>USA</v>
          </cell>
          <cell r="P197" t="str">
            <v>NOTAPP</v>
          </cell>
          <cell r="Q197" t="str">
            <v>NOTAPP</v>
          </cell>
          <cell r="R197" t="str">
            <v>Not Applicable</v>
          </cell>
          <cell r="S197" t="str">
            <v>-</v>
          </cell>
          <cell r="T197" t="str">
            <v>O0819</v>
          </cell>
          <cell r="U197" t="str">
            <v>NO</v>
          </cell>
          <cell r="V197" t="str">
            <v>DR29907</v>
          </cell>
          <cell r="W197" t="str">
            <v>OPCOTHIN</v>
          </cell>
        </row>
        <row r="198">
          <cell r="B198" t="str">
            <v>O0300</v>
          </cell>
          <cell r="C198" t="str">
            <v>HPCE - Austria</v>
          </cell>
          <cell r="D198" t="str">
            <v>EURK</v>
          </cell>
          <cell r="E198" t="str">
            <v>MF</v>
          </cell>
          <cell r="F198" t="str">
            <v>MH</v>
          </cell>
          <cell r="G198" t="str">
            <v>NL</v>
          </cell>
          <cell r="H198" t="str">
            <v>R0001</v>
          </cell>
          <cell r="I198" t="str">
            <v>Europe</v>
          </cell>
          <cell r="J198" t="str">
            <v>R0007</v>
          </cell>
          <cell r="K198" t="str">
            <v>Western Europe</v>
          </cell>
          <cell r="L198" t="str">
            <v>NOTAPP</v>
          </cell>
          <cell r="M198" t="str">
            <v>Not Applicable</v>
          </cell>
          <cell r="N198" t="str">
            <v>C0001</v>
          </cell>
          <cell r="O198" t="str">
            <v>Austria</v>
          </cell>
          <cell r="P198" t="str">
            <v>PASTR</v>
          </cell>
          <cell r="Q198" t="str">
            <v>PASTR</v>
          </cell>
          <cell r="R198" t="str">
            <v>Austria</v>
          </cell>
          <cell r="S198" t="str">
            <v>-</v>
          </cell>
          <cell r="T198" t="str">
            <v>NOTAPP</v>
          </cell>
          <cell r="U198" t="str">
            <v>NO</v>
          </cell>
          <cell r="V198" t="str">
            <v>BF00005</v>
          </cell>
          <cell r="W198" t="str">
            <v>OPCOTHIN</v>
          </cell>
        </row>
        <row r="199">
          <cell r="B199" t="str">
            <v>O0301</v>
          </cell>
          <cell r="C199" t="str">
            <v>HPCE - Belgium</v>
          </cell>
          <cell r="D199" t="str">
            <v>EURK</v>
          </cell>
          <cell r="E199" t="str">
            <v>MF</v>
          </cell>
          <cell r="F199" t="str">
            <v>MH</v>
          </cell>
          <cell r="G199" t="str">
            <v>NL</v>
          </cell>
          <cell r="H199" t="str">
            <v>R0001</v>
          </cell>
          <cell r="I199" t="str">
            <v>Europe</v>
          </cell>
          <cell r="J199" t="str">
            <v>R0007</v>
          </cell>
          <cell r="K199" t="str">
            <v>Western Europe</v>
          </cell>
          <cell r="L199" t="str">
            <v>NOTAPP</v>
          </cell>
          <cell r="M199" t="str">
            <v>Not Applicable</v>
          </cell>
          <cell r="N199" t="str">
            <v>C0002</v>
          </cell>
          <cell r="O199" t="str">
            <v>Belgium</v>
          </cell>
          <cell r="P199" t="str">
            <v>PBELG</v>
          </cell>
          <cell r="Q199" t="str">
            <v>PBELG</v>
          </cell>
          <cell r="R199" t="str">
            <v>Belgium</v>
          </cell>
          <cell r="S199" t="str">
            <v>-</v>
          </cell>
          <cell r="T199" t="str">
            <v>NOTAPP</v>
          </cell>
          <cell r="U199" t="str">
            <v>NO</v>
          </cell>
          <cell r="V199" t="str">
            <v>BF00005</v>
          </cell>
          <cell r="W199" t="str">
            <v>OPCOTHIN</v>
          </cell>
        </row>
        <row r="200">
          <cell r="B200" t="str">
            <v>O0303</v>
          </cell>
          <cell r="C200" t="str">
            <v>HPCE - Denmark</v>
          </cell>
          <cell r="D200" t="str">
            <v>DKKK</v>
          </cell>
          <cell r="E200" t="str">
            <v>MF</v>
          </cell>
          <cell r="F200" t="str">
            <v>NV</v>
          </cell>
          <cell r="G200" t="str">
            <v>CO</v>
          </cell>
          <cell r="H200" t="str">
            <v>R0001</v>
          </cell>
          <cell r="I200" t="str">
            <v>Europe</v>
          </cell>
          <cell r="J200" t="str">
            <v>R0007</v>
          </cell>
          <cell r="K200" t="str">
            <v>Western Europe</v>
          </cell>
          <cell r="L200" t="str">
            <v>NOTAPP</v>
          </cell>
          <cell r="M200" t="str">
            <v>Not Applicable</v>
          </cell>
          <cell r="N200" t="str">
            <v>C0003</v>
          </cell>
          <cell r="O200" t="str">
            <v>Denmark</v>
          </cell>
          <cell r="P200" t="str">
            <v>PDENM</v>
          </cell>
          <cell r="Q200" t="str">
            <v>PDENM</v>
          </cell>
          <cell r="R200" t="str">
            <v>Denmark</v>
          </cell>
          <cell r="S200" t="str">
            <v>-</v>
          </cell>
          <cell r="T200" t="str">
            <v>NOTAPP</v>
          </cell>
          <cell r="U200" t="str">
            <v>NO</v>
          </cell>
          <cell r="V200" t="str">
            <v>BF00005</v>
          </cell>
          <cell r="W200" t="str">
            <v>OPCOTHIN</v>
          </cell>
        </row>
        <row r="201">
          <cell r="B201" t="str">
            <v>O0305</v>
          </cell>
          <cell r="C201" t="str">
            <v>HPCE - Finland</v>
          </cell>
          <cell r="D201" t="str">
            <v>EURK</v>
          </cell>
          <cell r="E201" t="str">
            <v>MF</v>
          </cell>
          <cell r="F201" t="str">
            <v>NV</v>
          </cell>
          <cell r="G201" t="str">
            <v>CO</v>
          </cell>
          <cell r="H201" t="str">
            <v>R0001</v>
          </cell>
          <cell r="I201" t="str">
            <v>Europe</v>
          </cell>
          <cell r="J201" t="str">
            <v>R0007</v>
          </cell>
          <cell r="K201" t="str">
            <v>Western Europe</v>
          </cell>
          <cell r="L201" t="str">
            <v>NOTAPP</v>
          </cell>
          <cell r="M201" t="str">
            <v>Not Applicable</v>
          </cell>
          <cell r="N201" t="str">
            <v>C0004</v>
          </cell>
          <cell r="O201" t="str">
            <v>Finland</v>
          </cell>
          <cell r="P201" t="str">
            <v>PFINL</v>
          </cell>
          <cell r="Q201" t="str">
            <v>PFINL</v>
          </cell>
          <cell r="R201" t="str">
            <v>Finland</v>
          </cell>
          <cell r="S201" t="str">
            <v>-</v>
          </cell>
          <cell r="T201" t="str">
            <v>NOTAPP</v>
          </cell>
          <cell r="U201" t="str">
            <v>NO</v>
          </cell>
          <cell r="V201" t="str">
            <v>BF00005</v>
          </cell>
          <cell r="W201" t="str">
            <v>OPCOTHIN</v>
          </cell>
        </row>
        <row r="202">
          <cell r="B202" t="str">
            <v>O0306</v>
          </cell>
          <cell r="C202" t="str">
            <v>HPCE - Germany</v>
          </cell>
          <cell r="D202" t="str">
            <v>EURK</v>
          </cell>
          <cell r="E202" t="str">
            <v>MF</v>
          </cell>
          <cell r="F202" t="str">
            <v>MH</v>
          </cell>
          <cell r="G202" t="str">
            <v>NL</v>
          </cell>
          <cell r="H202" t="str">
            <v>R0001</v>
          </cell>
          <cell r="I202" t="str">
            <v>Europe</v>
          </cell>
          <cell r="J202" t="str">
            <v>R0007</v>
          </cell>
          <cell r="K202" t="str">
            <v>Western Europe</v>
          </cell>
          <cell r="L202" t="str">
            <v>NOTAPP</v>
          </cell>
          <cell r="M202" t="str">
            <v>Not Applicable</v>
          </cell>
          <cell r="N202" t="str">
            <v>C0006</v>
          </cell>
          <cell r="O202" t="str">
            <v>Germany</v>
          </cell>
          <cell r="P202" t="str">
            <v>PGERM</v>
          </cell>
          <cell r="Q202" t="str">
            <v>PGERM</v>
          </cell>
          <cell r="R202" t="str">
            <v>Germany</v>
          </cell>
          <cell r="S202" t="str">
            <v>-</v>
          </cell>
          <cell r="T202" t="str">
            <v>NOTAPP</v>
          </cell>
          <cell r="U202" t="str">
            <v>NO</v>
          </cell>
          <cell r="V202" t="str">
            <v>BF00005</v>
          </cell>
          <cell r="W202" t="str">
            <v>OPCOTHIN</v>
          </cell>
        </row>
        <row r="203">
          <cell r="B203" t="str">
            <v>O0307</v>
          </cell>
          <cell r="C203" t="str">
            <v>HPCE - Greece</v>
          </cell>
          <cell r="D203" t="str">
            <v>EURK</v>
          </cell>
          <cell r="E203" t="str">
            <v>MF</v>
          </cell>
          <cell r="F203" t="str">
            <v>NV</v>
          </cell>
          <cell r="G203" t="str">
            <v>NL</v>
          </cell>
          <cell r="H203" t="str">
            <v>R0001</v>
          </cell>
          <cell r="I203" t="str">
            <v>Europe</v>
          </cell>
          <cell r="J203" t="str">
            <v>R0007</v>
          </cell>
          <cell r="K203" t="str">
            <v>Western Europe</v>
          </cell>
          <cell r="L203" t="str">
            <v>NOTAPP</v>
          </cell>
          <cell r="M203" t="str">
            <v>Not Applicable</v>
          </cell>
          <cell r="N203" t="str">
            <v>C0007</v>
          </cell>
          <cell r="O203" t="str">
            <v>Greece</v>
          </cell>
          <cell r="P203" t="str">
            <v>PGREE</v>
          </cell>
          <cell r="Q203" t="str">
            <v>PGREE</v>
          </cell>
          <cell r="R203" t="str">
            <v>Greece</v>
          </cell>
          <cell r="S203" t="str">
            <v>-</v>
          </cell>
          <cell r="T203" t="str">
            <v>NOTAPP</v>
          </cell>
          <cell r="U203" t="str">
            <v>NO</v>
          </cell>
          <cell r="V203" t="str">
            <v>BF00005</v>
          </cell>
          <cell r="W203" t="str">
            <v>OPCOTHIN</v>
          </cell>
        </row>
        <row r="204">
          <cell r="B204" t="str">
            <v>O0311</v>
          </cell>
          <cell r="C204" t="str">
            <v>HPCE - Ireland</v>
          </cell>
          <cell r="D204" t="str">
            <v>EURK</v>
          </cell>
          <cell r="E204" t="str">
            <v>MF</v>
          </cell>
          <cell r="F204" t="str">
            <v>PLC</v>
          </cell>
          <cell r="G204" t="str">
            <v>NL</v>
          </cell>
          <cell r="H204" t="str">
            <v>R0001</v>
          </cell>
          <cell r="I204" t="str">
            <v>Europe</v>
          </cell>
          <cell r="J204" t="str">
            <v>R0007</v>
          </cell>
          <cell r="K204" t="str">
            <v>Western Europe</v>
          </cell>
          <cell r="L204" t="str">
            <v>NOTAPP</v>
          </cell>
          <cell r="M204" t="str">
            <v>Not Applicable</v>
          </cell>
          <cell r="N204" t="str">
            <v>C0008</v>
          </cell>
          <cell r="O204" t="str">
            <v>Ireland</v>
          </cell>
          <cell r="P204" t="str">
            <v>PIREL</v>
          </cell>
          <cell r="Q204" t="str">
            <v>PIREL</v>
          </cell>
          <cell r="R204" t="str">
            <v>Ireland</v>
          </cell>
          <cell r="S204" t="str">
            <v>-</v>
          </cell>
          <cell r="T204" t="str">
            <v>NOTAPP</v>
          </cell>
          <cell r="U204" t="str">
            <v>NO</v>
          </cell>
          <cell r="V204" t="str">
            <v>BF00005</v>
          </cell>
          <cell r="W204" t="str">
            <v>OPCOTHIN</v>
          </cell>
        </row>
        <row r="205">
          <cell r="B205" t="str">
            <v>O0315</v>
          </cell>
          <cell r="C205" t="str">
            <v>HPCE - Portugal</v>
          </cell>
          <cell r="D205" t="str">
            <v>EURK</v>
          </cell>
          <cell r="E205" t="str">
            <v>MF</v>
          </cell>
          <cell r="F205" t="str">
            <v>NV</v>
          </cell>
          <cell r="G205" t="str">
            <v>NL</v>
          </cell>
          <cell r="H205" t="str">
            <v>R0001</v>
          </cell>
          <cell r="I205" t="str">
            <v>Europe</v>
          </cell>
          <cell r="J205" t="str">
            <v>R0007</v>
          </cell>
          <cell r="K205" t="str">
            <v>Western Europe</v>
          </cell>
          <cell r="L205" t="str">
            <v>NOTAPP</v>
          </cell>
          <cell r="M205" t="str">
            <v>Not Applicable</v>
          </cell>
          <cell r="N205" t="str">
            <v>C0012</v>
          </cell>
          <cell r="O205" t="str">
            <v>Portugal</v>
          </cell>
          <cell r="P205" t="str">
            <v>PPRTL</v>
          </cell>
          <cell r="Q205" t="str">
            <v>PPRTL</v>
          </cell>
          <cell r="R205" t="str">
            <v>Portugal</v>
          </cell>
          <cell r="S205" t="str">
            <v>-</v>
          </cell>
          <cell r="T205" t="str">
            <v>NOTAPP</v>
          </cell>
          <cell r="U205" t="str">
            <v>NO</v>
          </cell>
          <cell r="V205" t="str">
            <v>BF00005</v>
          </cell>
          <cell r="W205" t="str">
            <v>OPCOTHIN</v>
          </cell>
        </row>
        <row r="206">
          <cell r="B206" t="str">
            <v>O0317</v>
          </cell>
          <cell r="C206" t="str">
            <v>HPCE - Sweden</v>
          </cell>
          <cell r="D206" t="str">
            <v>SEKK</v>
          </cell>
          <cell r="E206" t="str">
            <v>MF</v>
          </cell>
          <cell r="F206" t="str">
            <v>NV</v>
          </cell>
          <cell r="G206" t="str">
            <v>CO</v>
          </cell>
          <cell r="H206" t="str">
            <v>R0001</v>
          </cell>
          <cell r="I206" t="str">
            <v>Europe</v>
          </cell>
          <cell r="J206" t="str">
            <v>R0007</v>
          </cell>
          <cell r="K206" t="str">
            <v>Western Europe</v>
          </cell>
          <cell r="L206" t="str">
            <v>NOTAPP</v>
          </cell>
          <cell r="M206" t="str">
            <v>Not Applicable</v>
          </cell>
          <cell r="N206" t="str">
            <v>C0014</v>
          </cell>
          <cell r="O206" t="str">
            <v>Sweden</v>
          </cell>
          <cell r="P206" t="str">
            <v>PSWED</v>
          </cell>
          <cell r="Q206" t="str">
            <v>PSWED</v>
          </cell>
          <cell r="R206" t="str">
            <v>Sweden</v>
          </cell>
          <cell r="S206">
            <v>3</v>
          </cell>
          <cell r="T206" t="str">
            <v>NOTAPP</v>
          </cell>
          <cell r="U206" t="str">
            <v>NO</v>
          </cell>
          <cell r="V206" t="str">
            <v>BF00005</v>
          </cell>
          <cell r="W206" t="str">
            <v>OPCOTHIN</v>
          </cell>
        </row>
        <row r="207">
          <cell r="B207" t="str">
            <v>O0318</v>
          </cell>
          <cell r="C207" t="str">
            <v>HPCE - Switzerland</v>
          </cell>
          <cell r="D207" t="str">
            <v>CHFK</v>
          </cell>
          <cell r="E207" t="str">
            <v>MF</v>
          </cell>
          <cell r="F207" t="str">
            <v>MH</v>
          </cell>
          <cell r="G207" t="str">
            <v>NL</v>
          </cell>
          <cell r="H207" t="str">
            <v>R0001</v>
          </cell>
          <cell r="I207" t="str">
            <v>Europe</v>
          </cell>
          <cell r="J207" t="str">
            <v>R0007</v>
          </cell>
          <cell r="K207" t="str">
            <v>Western Europe</v>
          </cell>
          <cell r="L207" t="str">
            <v>NOTAPP</v>
          </cell>
          <cell r="M207" t="str">
            <v>Not Applicable</v>
          </cell>
          <cell r="N207" t="str">
            <v>C0015</v>
          </cell>
          <cell r="O207" t="str">
            <v>Switzerland</v>
          </cell>
          <cell r="P207" t="str">
            <v>PSWTZ</v>
          </cell>
          <cell r="Q207" t="str">
            <v>PSWTZ</v>
          </cell>
          <cell r="R207" t="str">
            <v>Switzerland</v>
          </cell>
          <cell r="S207" t="str">
            <v>-</v>
          </cell>
          <cell r="T207" t="str">
            <v>NOTAPP</v>
          </cell>
          <cell r="U207" t="str">
            <v>NO</v>
          </cell>
          <cell r="V207" t="str">
            <v>BF00005</v>
          </cell>
          <cell r="W207" t="str">
            <v>OPCOTHIN</v>
          </cell>
        </row>
        <row r="208">
          <cell r="B208" t="str">
            <v>O0319</v>
          </cell>
          <cell r="C208" t="str">
            <v>CEE - Ukraine-Hungary</v>
          </cell>
          <cell r="D208" t="str">
            <v>HUFM</v>
          </cell>
          <cell r="E208" t="str">
            <v>H</v>
          </cell>
          <cell r="F208" t="str">
            <v>NOTAPP</v>
          </cell>
          <cell r="G208" t="str">
            <v>CO</v>
          </cell>
          <cell r="H208" t="str">
            <v>R0001</v>
          </cell>
          <cell r="I208" t="str">
            <v>Europe</v>
          </cell>
          <cell r="J208" t="str">
            <v>R0008</v>
          </cell>
          <cell r="K208" t="str">
            <v>Central and Eastern Europe</v>
          </cell>
          <cell r="L208" t="str">
            <v>NOTAPP</v>
          </cell>
          <cell r="M208" t="str">
            <v>Not Applicable</v>
          </cell>
          <cell r="N208" t="str">
            <v>C0021</v>
          </cell>
          <cell r="O208" t="str">
            <v>Hungary</v>
          </cell>
          <cell r="P208" t="str">
            <v>NOTAPP</v>
          </cell>
          <cell r="Q208" t="str">
            <v>NOTAPP</v>
          </cell>
          <cell r="R208" t="str">
            <v>Not Applicable</v>
          </cell>
          <cell r="S208" t="str">
            <v>-</v>
          </cell>
          <cell r="T208" t="str">
            <v>NOTAPP</v>
          </cell>
          <cell r="U208" t="str">
            <v>NO</v>
          </cell>
          <cell r="V208" t="str">
            <v>DR31905</v>
          </cell>
          <cell r="W208" t="str">
            <v>OPCOTHIN</v>
          </cell>
        </row>
        <row r="209">
          <cell r="B209" t="str">
            <v>O0327</v>
          </cell>
          <cell r="C209" t="str">
            <v>Suchel Lever Cuba</v>
          </cell>
          <cell r="D209" t="str">
            <v>USDK</v>
          </cell>
          <cell r="E209" t="str">
            <v>MF</v>
          </cell>
          <cell r="F209" t="str">
            <v>NV</v>
          </cell>
          <cell r="G209" t="str">
            <v>PG</v>
          </cell>
          <cell r="H209" t="str">
            <v>R0005</v>
          </cell>
          <cell r="I209" t="str">
            <v>Latin America</v>
          </cell>
          <cell r="J209" t="str">
            <v>NOTAPP</v>
          </cell>
          <cell r="K209" t="str">
            <v>Not Applicable</v>
          </cell>
          <cell r="L209" t="str">
            <v>NOTAPP</v>
          </cell>
          <cell r="M209" t="str">
            <v>Not Applicable</v>
          </cell>
          <cell r="N209" t="str">
            <v>C0076</v>
          </cell>
          <cell r="O209" t="str">
            <v>Cuba</v>
          </cell>
          <cell r="P209" t="str">
            <v>PSLCB</v>
          </cell>
          <cell r="Q209" t="str">
            <v>PSLCB</v>
          </cell>
          <cell r="R209" t="str">
            <v>Cuba</v>
          </cell>
          <cell r="S209" t="str">
            <v>-</v>
          </cell>
          <cell r="T209" t="str">
            <v>NOTAPP</v>
          </cell>
          <cell r="U209" t="str">
            <v>NO</v>
          </cell>
          <cell r="V209" t="str">
            <v>BF00006</v>
          </cell>
          <cell r="W209" t="str">
            <v>OPCOTHIN</v>
          </cell>
        </row>
        <row r="210">
          <cell r="B210" t="str">
            <v>O0343</v>
          </cell>
          <cell r="C210" t="str">
            <v>LA - Puerto Rico</v>
          </cell>
          <cell r="D210" t="str">
            <v>USDK</v>
          </cell>
          <cell r="E210" t="str">
            <v>H</v>
          </cell>
          <cell r="F210" t="str">
            <v>NOTAPP</v>
          </cell>
          <cell r="G210" t="str">
            <v>BW</v>
          </cell>
          <cell r="H210" t="str">
            <v>R0002</v>
          </cell>
          <cell r="I210" t="str">
            <v>North America</v>
          </cell>
          <cell r="J210" t="str">
            <v>NOTAPP</v>
          </cell>
          <cell r="K210" t="str">
            <v>Not Applicable</v>
          </cell>
          <cell r="L210" t="str">
            <v>NOTAPP</v>
          </cell>
          <cell r="M210" t="str">
            <v>Not Applicable</v>
          </cell>
          <cell r="N210" t="str">
            <v>C0031</v>
          </cell>
          <cell r="O210" t="str">
            <v>USA</v>
          </cell>
          <cell r="P210" t="str">
            <v>NOTAPP</v>
          </cell>
          <cell r="Q210" t="str">
            <v>NOTAPP</v>
          </cell>
          <cell r="R210" t="str">
            <v>Not Applicable</v>
          </cell>
          <cell r="S210" t="str">
            <v>-</v>
          </cell>
          <cell r="T210" t="str">
            <v>NOTAPP</v>
          </cell>
          <cell r="U210" t="str">
            <v>NO</v>
          </cell>
          <cell r="V210" t="str">
            <v>BF00006</v>
          </cell>
          <cell r="W210" t="str">
            <v>OPCOTHIN</v>
          </cell>
        </row>
        <row r="211">
          <cell r="B211" t="str">
            <v>O0346</v>
          </cell>
          <cell r="C211" t="str">
            <v>HPCNA - Unilever de Puerto Rico</v>
          </cell>
          <cell r="D211" t="str">
            <v>USDK</v>
          </cell>
          <cell r="E211" t="str">
            <v>M</v>
          </cell>
          <cell r="F211" t="str">
            <v>NOTAPP</v>
          </cell>
          <cell r="G211" t="str">
            <v>FP&amp;A</v>
          </cell>
          <cell r="H211" t="str">
            <v>R0002</v>
          </cell>
          <cell r="I211" t="str">
            <v>North America</v>
          </cell>
          <cell r="J211" t="str">
            <v>NOTAPP</v>
          </cell>
          <cell r="K211" t="str">
            <v>Not Applicable</v>
          </cell>
          <cell r="L211" t="str">
            <v>NOTAPP</v>
          </cell>
          <cell r="M211" t="str">
            <v>Not Applicable</v>
          </cell>
          <cell r="N211" t="str">
            <v>C0031</v>
          </cell>
          <cell r="O211" t="str">
            <v>USA</v>
          </cell>
          <cell r="P211" t="str">
            <v>NOTAPP</v>
          </cell>
          <cell r="Q211" t="str">
            <v>NOTAPP</v>
          </cell>
          <cell r="R211" t="str">
            <v>Not Applicable</v>
          </cell>
          <cell r="S211" t="str">
            <v>-</v>
          </cell>
          <cell r="T211" t="str">
            <v>O0819</v>
          </cell>
          <cell r="U211" t="str">
            <v>NO</v>
          </cell>
          <cell r="V211" t="str">
            <v>DR34607</v>
          </cell>
          <cell r="W211" t="str">
            <v>OPCOTHIN</v>
          </cell>
        </row>
        <row r="212">
          <cell r="B212" t="str">
            <v>O0347</v>
          </cell>
          <cell r="C212" t="str">
            <v>Hudson &amp; Knight South Africa</v>
          </cell>
          <cell r="D212" t="str">
            <v>ZARK</v>
          </cell>
          <cell r="E212" t="str">
            <v>H</v>
          </cell>
          <cell r="F212" t="str">
            <v>NOTAPP</v>
          </cell>
          <cell r="G212" t="str">
            <v>RI</v>
          </cell>
          <cell r="H212" t="str">
            <v>R0003</v>
          </cell>
          <cell r="I212" t="str">
            <v>Africa and Middle East</v>
          </cell>
          <cell r="J212" t="str">
            <v>NOTAPP</v>
          </cell>
          <cell r="K212" t="str">
            <v>Not Applicable</v>
          </cell>
          <cell r="L212" t="str">
            <v>NOTAPP</v>
          </cell>
          <cell r="M212" t="str">
            <v>Not Applicable</v>
          </cell>
          <cell r="N212" t="str">
            <v>C0046</v>
          </cell>
          <cell r="O212" t="str">
            <v>South Africa</v>
          </cell>
          <cell r="P212" t="str">
            <v>NOTAPP</v>
          </cell>
          <cell r="Q212" t="str">
            <v>NOTAPP</v>
          </cell>
          <cell r="R212" t="str">
            <v>Not Applicable</v>
          </cell>
          <cell r="S212" t="str">
            <v>-</v>
          </cell>
          <cell r="T212" t="str">
            <v>NOTAPP</v>
          </cell>
          <cell r="U212" t="str">
            <v>NO</v>
          </cell>
          <cell r="V212" t="str">
            <v>DR34709</v>
          </cell>
          <cell r="W212" t="str">
            <v>OPCOTHIN</v>
          </cell>
        </row>
        <row r="213">
          <cell r="B213" t="str">
            <v>O0350</v>
          </cell>
          <cell r="C213" t="str">
            <v>ICFG - Black Sea Ice Cream</v>
          </cell>
          <cell r="D213" t="str">
            <v>TRLB</v>
          </cell>
          <cell r="E213" t="str">
            <v>H</v>
          </cell>
          <cell r="F213" t="str">
            <v>NOTAPP</v>
          </cell>
          <cell r="G213" t="str">
            <v>RI</v>
          </cell>
          <cell r="H213" t="str">
            <v>R0003</v>
          </cell>
          <cell r="I213" t="str">
            <v>Africa and Middle East</v>
          </cell>
          <cell r="J213" t="str">
            <v>NOTAPP</v>
          </cell>
          <cell r="K213" t="str">
            <v>Not Applicable</v>
          </cell>
          <cell r="L213" t="str">
            <v>NOTAPP</v>
          </cell>
          <cell r="M213" t="str">
            <v>Not Applicable</v>
          </cell>
          <cell r="N213" t="str">
            <v>C0049</v>
          </cell>
          <cell r="O213" t="str">
            <v>Turkey</v>
          </cell>
          <cell r="P213" t="str">
            <v>NOTAPP</v>
          </cell>
          <cell r="Q213" t="str">
            <v>NOTAPP</v>
          </cell>
          <cell r="R213" t="str">
            <v>Not Applicable</v>
          </cell>
          <cell r="S213" t="str">
            <v>-</v>
          </cell>
          <cell r="T213" t="str">
            <v>NOTAPP</v>
          </cell>
          <cell r="U213" t="str">
            <v>NO</v>
          </cell>
          <cell r="V213" t="str">
            <v>DR35004</v>
          </cell>
          <cell r="W213" t="str">
            <v>OPCOTHCK</v>
          </cell>
        </row>
        <row r="214">
          <cell r="B214" t="str">
            <v>O0391</v>
          </cell>
          <cell r="C214" t="str">
            <v>ICFG - Gildat Strauss Israel</v>
          </cell>
          <cell r="D214" t="str">
            <v>ILSK</v>
          </cell>
          <cell r="E214" t="str">
            <v>MF</v>
          </cell>
          <cell r="F214" t="str">
            <v>PLC</v>
          </cell>
          <cell r="G214" t="str">
            <v>RI</v>
          </cell>
          <cell r="H214" t="str">
            <v>R0003</v>
          </cell>
          <cell r="I214" t="str">
            <v>Africa and Middle East</v>
          </cell>
          <cell r="J214" t="str">
            <v>NOTAPP</v>
          </cell>
          <cell r="K214" t="str">
            <v>Not Applicable</v>
          </cell>
          <cell r="L214" t="str">
            <v>NOTAPP</v>
          </cell>
          <cell r="M214" t="str">
            <v>Not Applicable</v>
          </cell>
          <cell r="N214" t="str">
            <v>C0039</v>
          </cell>
          <cell r="O214" t="str">
            <v>Israel</v>
          </cell>
          <cell r="P214" t="str">
            <v>PISGS</v>
          </cell>
          <cell r="Q214" t="str">
            <v>PISGS</v>
          </cell>
          <cell r="R214" t="str">
            <v>Israel Glidat Strauss</v>
          </cell>
          <cell r="S214" t="str">
            <v>-</v>
          </cell>
          <cell r="T214" t="str">
            <v>NOTAPP</v>
          </cell>
          <cell r="U214" t="str">
            <v>NO</v>
          </cell>
          <cell r="V214" t="str">
            <v>DR39104</v>
          </cell>
          <cell r="W214" t="str">
            <v>OPCOTHCK</v>
          </cell>
        </row>
        <row r="215">
          <cell r="B215" t="str">
            <v>O0395</v>
          </cell>
          <cell r="C215" t="str">
            <v>Iglo - Ola Portugal</v>
          </cell>
          <cell r="D215" t="str">
            <v>EURK</v>
          </cell>
          <cell r="E215" t="str">
            <v>MF</v>
          </cell>
          <cell r="F215" t="str">
            <v>NV</v>
          </cell>
          <cell r="G215" t="str">
            <v>NL</v>
          </cell>
          <cell r="H215" t="str">
            <v>R0001</v>
          </cell>
          <cell r="I215" t="str">
            <v>Europe</v>
          </cell>
          <cell r="J215" t="str">
            <v>R0007</v>
          </cell>
          <cell r="K215" t="str">
            <v>Western Europe</v>
          </cell>
          <cell r="L215" t="str">
            <v>NOTAPP</v>
          </cell>
          <cell r="M215" t="str">
            <v>Not Applicable</v>
          </cell>
          <cell r="N215" t="str">
            <v>C0012</v>
          </cell>
          <cell r="O215" t="str">
            <v>Portugal</v>
          </cell>
          <cell r="P215" t="str">
            <v>PPRTL</v>
          </cell>
          <cell r="Q215" t="str">
            <v>PPRTL</v>
          </cell>
          <cell r="R215" t="str">
            <v>Portugal</v>
          </cell>
          <cell r="S215" t="str">
            <v>-</v>
          </cell>
          <cell r="T215" t="str">
            <v>NOTAPP</v>
          </cell>
          <cell r="U215" t="str">
            <v>NO</v>
          </cell>
          <cell r="V215" t="str">
            <v>BF00004</v>
          </cell>
          <cell r="W215" t="str">
            <v>OPCOTHIN</v>
          </cell>
        </row>
        <row r="216">
          <cell r="B216" t="str">
            <v>O0396</v>
          </cell>
          <cell r="C216" t="str">
            <v>IgloMora - Belgium</v>
          </cell>
          <cell r="D216" t="str">
            <v>EURK</v>
          </cell>
          <cell r="E216" t="str">
            <v>MF</v>
          </cell>
          <cell r="F216" t="str">
            <v>MH</v>
          </cell>
          <cell r="G216" t="str">
            <v>NL</v>
          </cell>
          <cell r="H216" t="str">
            <v>R0001</v>
          </cell>
          <cell r="I216" t="str">
            <v>Europe</v>
          </cell>
          <cell r="J216" t="str">
            <v>R0007</v>
          </cell>
          <cell r="K216" t="str">
            <v>Western Europe</v>
          </cell>
          <cell r="L216" t="str">
            <v>NOTAPP</v>
          </cell>
          <cell r="M216" t="str">
            <v>Not Applicable</v>
          </cell>
          <cell r="N216" t="str">
            <v>C0002</v>
          </cell>
          <cell r="O216" t="str">
            <v>Belgium</v>
          </cell>
          <cell r="P216" t="str">
            <v>PBELG</v>
          </cell>
          <cell r="Q216" t="str">
            <v>PBELG</v>
          </cell>
          <cell r="R216" t="str">
            <v>Belgium</v>
          </cell>
          <cell r="S216">
            <v>2</v>
          </cell>
          <cell r="T216" t="str">
            <v>NOTAPP</v>
          </cell>
          <cell r="U216" t="str">
            <v>NO</v>
          </cell>
          <cell r="V216" t="str">
            <v>BF00004</v>
          </cell>
          <cell r="W216" t="str">
            <v>OPCOTHIN</v>
          </cell>
        </row>
        <row r="217">
          <cell r="B217" t="str">
            <v>O0397</v>
          </cell>
          <cell r="C217" t="str">
            <v>IgloMora - Netherlands</v>
          </cell>
          <cell r="D217" t="str">
            <v>EURK</v>
          </cell>
          <cell r="E217" t="str">
            <v>MF</v>
          </cell>
          <cell r="F217" t="str">
            <v>NV</v>
          </cell>
          <cell r="G217" t="str">
            <v>NL</v>
          </cell>
          <cell r="H217" t="str">
            <v>R0001</v>
          </cell>
          <cell r="I217" t="str">
            <v>Europe</v>
          </cell>
          <cell r="J217" t="str">
            <v>R0007</v>
          </cell>
          <cell r="K217" t="str">
            <v>Western Europe</v>
          </cell>
          <cell r="L217" t="str">
            <v>NOTAPP</v>
          </cell>
          <cell r="M217" t="str">
            <v>Not Applicable</v>
          </cell>
          <cell r="N217" t="str">
            <v>C0010</v>
          </cell>
          <cell r="O217" t="str">
            <v>Netherlands</v>
          </cell>
          <cell r="P217" t="str">
            <v>PNETH</v>
          </cell>
          <cell r="Q217" t="str">
            <v>PNETH</v>
          </cell>
          <cell r="R217" t="str">
            <v>Netherlands</v>
          </cell>
          <cell r="S217">
            <v>4</v>
          </cell>
          <cell r="T217" t="str">
            <v>NOTAPP</v>
          </cell>
          <cell r="U217" t="str">
            <v>NO</v>
          </cell>
          <cell r="V217" t="str">
            <v>BF00004</v>
          </cell>
          <cell r="W217" t="str">
            <v>OPCOTHIN</v>
          </cell>
        </row>
        <row r="218">
          <cell r="B218" t="str">
            <v>O0398</v>
          </cell>
          <cell r="C218" t="str">
            <v>Iglo-Ola Belgium</v>
          </cell>
          <cell r="D218" t="str">
            <v>EURK</v>
          </cell>
          <cell r="E218" t="str">
            <v>MF</v>
          </cell>
          <cell r="F218" t="str">
            <v>MH</v>
          </cell>
          <cell r="G218" t="str">
            <v>NL</v>
          </cell>
          <cell r="H218" t="str">
            <v>R0001</v>
          </cell>
          <cell r="I218" t="str">
            <v>Europe</v>
          </cell>
          <cell r="J218" t="str">
            <v>R0007</v>
          </cell>
          <cell r="K218" t="str">
            <v>Western Europe</v>
          </cell>
          <cell r="L218" t="str">
            <v>NOTAPP</v>
          </cell>
          <cell r="M218" t="str">
            <v>Not Applicable</v>
          </cell>
          <cell r="N218" t="str">
            <v>C0002</v>
          </cell>
          <cell r="O218" t="str">
            <v>Belgium</v>
          </cell>
          <cell r="P218" t="str">
            <v>PBELG</v>
          </cell>
          <cell r="Q218" t="str">
            <v>PBELG</v>
          </cell>
          <cell r="R218" t="str">
            <v>Belgium</v>
          </cell>
          <cell r="S218">
            <v>2</v>
          </cell>
          <cell r="T218" t="str">
            <v>NOTAPP</v>
          </cell>
          <cell r="U218" t="str">
            <v>NO</v>
          </cell>
          <cell r="V218" t="str">
            <v>BF00004</v>
          </cell>
          <cell r="W218" t="str">
            <v>OPCOTHIN</v>
          </cell>
        </row>
        <row r="219">
          <cell r="B219" t="str">
            <v>O0399</v>
          </cell>
          <cell r="C219" t="str">
            <v>UCI - Canada</v>
          </cell>
          <cell r="D219" t="str">
            <v>CADK</v>
          </cell>
          <cell r="E219" t="str">
            <v>M</v>
          </cell>
          <cell r="F219" t="str">
            <v>NOTAPP</v>
          </cell>
          <cell r="G219" t="str">
            <v>FP&amp;A</v>
          </cell>
          <cell r="H219" t="str">
            <v>R0002</v>
          </cell>
          <cell r="I219" t="str">
            <v>North America</v>
          </cell>
          <cell r="J219" t="str">
            <v>NOTAPP</v>
          </cell>
          <cell r="K219" t="str">
            <v>Not Applicable</v>
          </cell>
          <cell r="L219" t="str">
            <v>NOTAPP</v>
          </cell>
          <cell r="M219" t="str">
            <v>Not Applicable</v>
          </cell>
          <cell r="N219" t="str">
            <v>C0030</v>
          </cell>
          <cell r="O219" t="str">
            <v>Canada</v>
          </cell>
          <cell r="P219" t="str">
            <v>NOTAPP</v>
          </cell>
          <cell r="Q219" t="str">
            <v>NOTAPP</v>
          </cell>
          <cell r="R219" t="str">
            <v>Not Applicable</v>
          </cell>
          <cell r="S219" t="str">
            <v>-</v>
          </cell>
          <cell r="T219" t="str">
            <v>O0803</v>
          </cell>
          <cell r="U219" t="str">
            <v>NO</v>
          </cell>
          <cell r="V219" t="str">
            <v>BF00020</v>
          </cell>
          <cell r="W219" t="str">
            <v>OPCOTHIN</v>
          </cell>
        </row>
        <row r="220">
          <cell r="B220" t="str">
            <v>O0400</v>
          </cell>
          <cell r="C220" t="str">
            <v>UCI - France</v>
          </cell>
          <cell r="D220" t="str">
            <v>EURK</v>
          </cell>
          <cell r="E220" t="str">
            <v>MF</v>
          </cell>
          <cell r="F220" t="str">
            <v>MH</v>
          </cell>
          <cell r="G220" t="str">
            <v>NL</v>
          </cell>
          <cell r="H220" t="str">
            <v>R0001</v>
          </cell>
          <cell r="I220" t="str">
            <v>Europe</v>
          </cell>
          <cell r="J220" t="str">
            <v>R0007</v>
          </cell>
          <cell r="K220" t="str">
            <v>Western Europe</v>
          </cell>
          <cell r="L220" t="str">
            <v>NOTAPP</v>
          </cell>
          <cell r="M220" t="str">
            <v>Not Applicable</v>
          </cell>
          <cell r="N220" t="str">
            <v>C0005</v>
          </cell>
          <cell r="O220" t="str">
            <v>France</v>
          </cell>
          <cell r="P220" t="str">
            <v>PFRAN</v>
          </cell>
          <cell r="Q220" t="str">
            <v>PFRAN</v>
          </cell>
          <cell r="R220" t="str">
            <v>France</v>
          </cell>
          <cell r="S220" t="str">
            <v>-</v>
          </cell>
          <cell r="T220" t="str">
            <v>NOTAPP</v>
          </cell>
          <cell r="U220" t="str">
            <v>NO</v>
          </cell>
          <cell r="V220" t="str">
            <v>BF00020</v>
          </cell>
          <cell r="W220" t="str">
            <v>OPCOTHIN</v>
          </cell>
        </row>
        <row r="221">
          <cell r="B221" t="str">
            <v>O0401</v>
          </cell>
          <cell r="C221" t="str">
            <v>UCI - Germany</v>
          </cell>
          <cell r="D221" t="str">
            <v>EURK</v>
          </cell>
          <cell r="E221" t="str">
            <v>MF</v>
          </cell>
          <cell r="F221" t="str">
            <v>MH</v>
          </cell>
          <cell r="G221" t="str">
            <v>NL</v>
          </cell>
          <cell r="H221" t="str">
            <v>R0001</v>
          </cell>
          <cell r="I221" t="str">
            <v>Europe</v>
          </cell>
          <cell r="J221" t="str">
            <v>R0007</v>
          </cell>
          <cell r="K221" t="str">
            <v>Western Europe</v>
          </cell>
          <cell r="L221" t="str">
            <v>NOTAPP</v>
          </cell>
          <cell r="M221" t="str">
            <v>Not Applicable</v>
          </cell>
          <cell r="N221" t="str">
            <v>C0006</v>
          </cell>
          <cell r="O221" t="str">
            <v>Germany</v>
          </cell>
          <cell r="P221" t="str">
            <v>PGERM</v>
          </cell>
          <cell r="Q221" t="str">
            <v>PGERM</v>
          </cell>
          <cell r="R221" t="str">
            <v>Germany</v>
          </cell>
          <cell r="S221" t="str">
            <v>-</v>
          </cell>
          <cell r="T221" t="str">
            <v>NOTAPP</v>
          </cell>
          <cell r="U221" t="str">
            <v>NO</v>
          </cell>
          <cell r="V221" t="str">
            <v>BF00020</v>
          </cell>
          <cell r="W221" t="str">
            <v>OPCOTHIN</v>
          </cell>
        </row>
        <row r="222">
          <cell r="B222" t="str">
            <v>O0402</v>
          </cell>
          <cell r="C222" t="str">
            <v>UCI - Italy</v>
          </cell>
          <cell r="D222" t="str">
            <v>EURK</v>
          </cell>
          <cell r="E222" t="str">
            <v>MF</v>
          </cell>
          <cell r="F222" t="str">
            <v>MH</v>
          </cell>
          <cell r="G222" t="str">
            <v>CO</v>
          </cell>
          <cell r="H222" t="str">
            <v>R0001</v>
          </cell>
          <cell r="I222" t="str">
            <v>Europe</v>
          </cell>
          <cell r="J222" t="str">
            <v>R0007</v>
          </cell>
          <cell r="K222" t="str">
            <v>Western Europe</v>
          </cell>
          <cell r="L222" t="str">
            <v>NOTAPP</v>
          </cell>
          <cell r="M222" t="str">
            <v>Not Applicable</v>
          </cell>
          <cell r="N222" t="str">
            <v>C0009</v>
          </cell>
          <cell r="O222" t="str">
            <v>Italy</v>
          </cell>
          <cell r="P222" t="str">
            <v>PITAL</v>
          </cell>
          <cell r="Q222" t="str">
            <v>PITAL</v>
          </cell>
          <cell r="R222" t="str">
            <v>Italy</v>
          </cell>
          <cell r="S222" t="str">
            <v>-</v>
          </cell>
          <cell r="T222" t="str">
            <v>NOTAPP</v>
          </cell>
          <cell r="U222" t="str">
            <v>NO</v>
          </cell>
          <cell r="V222" t="str">
            <v>BF00020</v>
          </cell>
          <cell r="W222" t="str">
            <v>OPCOTHIN</v>
          </cell>
        </row>
        <row r="223">
          <cell r="B223" t="str">
            <v>O0403</v>
          </cell>
          <cell r="C223" t="str">
            <v>UCI - Spain</v>
          </cell>
          <cell r="D223" t="str">
            <v>EURK</v>
          </cell>
          <cell r="E223" t="str">
            <v>MF</v>
          </cell>
          <cell r="F223" t="str">
            <v>NV</v>
          </cell>
          <cell r="G223" t="str">
            <v>NL</v>
          </cell>
          <cell r="H223" t="str">
            <v>R0001</v>
          </cell>
          <cell r="I223" t="str">
            <v>Europe</v>
          </cell>
          <cell r="J223" t="str">
            <v>R0007</v>
          </cell>
          <cell r="K223" t="str">
            <v>Western Europe</v>
          </cell>
          <cell r="L223" t="str">
            <v>NOTAPP</v>
          </cell>
          <cell r="M223" t="str">
            <v>Not Applicable</v>
          </cell>
          <cell r="N223" t="str">
            <v>C0013</v>
          </cell>
          <cell r="O223" t="str">
            <v>Spain</v>
          </cell>
          <cell r="P223" t="str">
            <v>PSPAI</v>
          </cell>
          <cell r="Q223" t="str">
            <v>PSPAI</v>
          </cell>
          <cell r="R223" t="str">
            <v>Spain</v>
          </cell>
          <cell r="S223" t="str">
            <v>-</v>
          </cell>
          <cell r="T223" t="str">
            <v>NOTAPP</v>
          </cell>
          <cell r="U223" t="str">
            <v>NO</v>
          </cell>
          <cell r="V223" t="str">
            <v>BF00020</v>
          </cell>
          <cell r="W223" t="str">
            <v>OPCOTHIN</v>
          </cell>
        </row>
        <row r="224">
          <cell r="B224" t="str">
            <v>O0404</v>
          </cell>
          <cell r="C224" t="str">
            <v>UCI - Switzerland</v>
          </cell>
          <cell r="D224" t="str">
            <v>EURK</v>
          </cell>
          <cell r="E224" t="str">
            <v>MF</v>
          </cell>
          <cell r="F224" t="str">
            <v>NV</v>
          </cell>
          <cell r="G224" t="str">
            <v>NL</v>
          </cell>
          <cell r="H224" t="str">
            <v>R0001</v>
          </cell>
          <cell r="I224" t="str">
            <v>Europe</v>
          </cell>
          <cell r="J224" t="str">
            <v>R0007</v>
          </cell>
          <cell r="K224" t="str">
            <v>Western Europe</v>
          </cell>
          <cell r="L224" t="str">
            <v>NOTAPP</v>
          </cell>
          <cell r="M224" t="str">
            <v>Not Applicable</v>
          </cell>
          <cell r="N224" t="str">
            <v>C0015</v>
          </cell>
          <cell r="O224" t="str">
            <v>Switzerland</v>
          </cell>
          <cell r="P224" t="str">
            <v>PURMZ</v>
          </cell>
          <cell r="Q224" t="str">
            <v>PURMZ</v>
          </cell>
          <cell r="R224" t="str">
            <v>URM Zurich</v>
          </cell>
          <cell r="S224" t="str">
            <v>-</v>
          </cell>
          <cell r="T224" t="str">
            <v>NOTAPP</v>
          </cell>
          <cell r="U224" t="str">
            <v>NO</v>
          </cell>
          <cell r="V224" t="str">
            <v>BF00020</v>
          </cell>
          <cell r="W224" t="str">
            <v>OPCOTHIN</v>
          </cell>
        </row>
        <row r="225">
          <cell r="B225" t="str">
            <v>O0405</v>
          </cell>
          <cell r="C225" t="str">
            <v>UCI - UK</v>
          </cell>
          <cell r="D225" t="str">
            <v>GBPK</v>
          </cell>
          <cell r="E225" t="str">
            <v>MF</v>
          </cell>
          <cell r="F225" t="str">
            <v>PLC</v>
          </cell>
          <cell r="G225" t="str">
            <v>NL</v>
          </cell>
          <cell r="H225" t="str">
            <v>R0001</v>
          </cell>
          <cell r="I225" t="str">
            <v>Europe</v>
          </cell>
          <cell r="J225" t="str">
            <v>R0007</v>
          </cell>
          <cell r="K225" t="str">
            <v>Western Europe</v>
          </cell>
          <cell r="L225" t="str">
            <v>NOTAPP</v>
          </cell>
          <cell r="M225" t="str">
            <v>Not Applicable</v>
          </cell>
          <cell r="N225" t="str">
            <v>C0016</v>
          </cell>
          <cell r="O225" t="str">
            <v>United Kingdom</v>
          </cell>
          <cell r="P225" t="str">
            <v>PUKNG</v>
          </cell>
          <cell r="Q225" t="str">
            <v>PUKNG</v>
          </cell>
          <cell r="R225" t="str">
            <v>United Kingdom</v>
          </cell>
          <cell r="S225" t="str">
            <v>-</v>
          </cell>
          <cell r="T225" t="str">
            <v>NOTAPP</v>
          </cell>
          <cell r="U225" t="str">
            <v>NO</v>
          </cell>
          <cell r="V225" t="str">
            <v>BF00020</v>
          </cell>
          <cell r="W225" t="str">
            <v>OPCOTHIN</v>
          </cell>
        </row>
        <row r="226">
          <cell r="B226" t="str">
            <v>O0406</v>
          </cell>
          <cell r="C226" t="str">
            <v>UCI - USA</v>
          </cell>
          <cell r="D226" t="str">
            <v>USDK</v>
          </cell>
          <cell r="E226" t="str">
            <v>M</v>
          </cell>
          <cell r="F226" t="str">
            <v>NOTAPP</v>
          </cell>
          <cell r="G226" t="str">
            <v>FP&amp;A</v>
          </cell>
          <cell r="H226" t="str">
            <v>R0002</v>
          </cell>
          <cell r="I226" t="str">
            <v>North America</v>
          </cell>
          <cell r="J226" t="str">
            <v>NOTAPP</v>
          </cell>
          <cell r="K226" t="str">
            <v>Not Applicable</v>
          </cell>
          <cell r="L226" t="str">
            <v>NOTAPP</v>
          </cell>
          <cell r="M226" t="str">
            <v>Not Applicable</v>
          </cell>
          <cell r="N226" t="str">
            <v>C0031</v>
          </cell>
          <cell r="O226" t="str">
            <v>USA</v>
          </cell>
          <cell r="P226" t="str">
            <v>NOTAPP</v>
          </cell>
          <cell r="Q226" t="str">
            <v>NOTAPP</v>
          </cell>
          <cell r="R226" t="str">
            <v>Not Applicable</v>
          </cell>
          <cell r="S226" t="str">
            <v>-</v>
          </cell>
          <cell r="T226" t="str">
            <v>O0819</v>
          </cell>
          <cell r="U226" t="str">
            <v>NO</v>
          </cell>
          <cell r="V226" t="str">
            <v>BF00020</v>
          </cell>
          <cell r="W226" t="str">
            <v>OPCOTHIN</v>
          </cell>
        </row>
        <row r="227">
          <cell r="B227" t="str">
            <v>O0407</v>
          </cell>
          <cell r="C227" t="str">
            <v>UBFE - Austria</v>
          </cell>
          <cell r="D227" t="str">
            <v>EURK</v>
          </cell>
          <cell r="E227" t="str">
            <v>MF</v>
          </cell>
          <cell r="F227" t="str">
            <v>MH</v>
          </cell>
          <cell r="G227" t="str">
            <v>NL</v>
          </cell>
          <cell r="H227" t="str">
            <v>R0001</v>
          </cell>
          <cell r="I227" t="str">
            <v>Europe</v>
          </cell>
          <cell r="J227" t="str">
            <v>R0007</v>
          </cell>
          <cell r="K227" t="str">
            <v>Western Europe</v>
          </cell>
          <cell r="L227" t="str">
            <v>NOTAPP</v>
          </cell>
          <cell r="M227" t="str">
            <v>Not Applicable</v>
          </cell>
          <cell r="N227" t="str">
            <v>C0001</v>
          </cell>
          <cell r="O227" t="str">
            <v>Austria</v>
          </cell>
          <cell r="P227" t="str">
            <v>PASTR</v>
          </cell>
          <cell r="Q227" t="str">
            <v>PASTR</v>
          </cell>
          <cell r="R227" t="str">
            <v>Austria</v>
          </cell>
          <cell r="S227" t="str">
            <v>-</v>
          </cell>
          <cell r="T227" t="str">
            <v>NOTAPP</v>
          </cell>
          <cell r="U227" t="str">
            <v>NO</v>
          </cell>
          <cell r="V227" t="str">
            <v>BF00001</v>
          </cell>
          <cell r="W227" t="str">
            <v>OPCOTHIN</v>
          </cell>
        </row>
        <row r="228">
          <cell r="B228" t="str">
            <v>O0408</v>
          </cell>
          <cell r="C228" t="str">
            <v>Langnese-Iglo</v>
          </cell>
          <cell r="D228" t="str">
            <v>EURK</v>
          </cell>
          <cell r="E228" t="str">
            <v>MF</v>
          </cell>
          <cell r="F228" t="str">
            <v>MH</v>
          </cell>
          <cell r="G228" t="str">
            <v>NL</v>
          </cell>
          <cell r="H228" t="str">
            <v>R0001</v>
          </cell>
          <cell r="I228" t="str">
            <v>Europe</v>
          </cell>
          <cell r="J228" t="str">
            <v>R0007</v>
          </cell>
          <cell r="K228" t="str">
            <v>Western Europe</v>
          </cell>
          <cell r="L228" t="str">
            <v>NOTAPP</v>
          </cell>
          <cell r="M228" t="str">
            <v>Not Applicable</v>
          </cell>
          <cell r="N228" t="str">
            <v>C0006</v>
          </cell>
          <cell r="O228" t="str">
            <v>Germany</v>
          </cell>
          <cell r="P228" t="str">
            <v>PGERM</v>
          </cell>
          <cell r="Q228" t="str">
            <v>PGERM</v>
          </cell>
          <cell r="R228" t="str">
            <v>Germany</v>
          </cell>
          <cell r="S228" t="str">
            <v>-</v>
          </cell>
          <cell r="T228" t="str">
            <v>NOTAPP</v>
          </cell>
          <cell r="U228" t="str">
            <v>NO</v>
          </cell>
          <cell r="V228" t="str">
            <v>BF00004</v>
          </cell>
          <cell r="W228" t="str">
            <v>OPCOTHIN</v>
          </cell>
        </row>
        <row r="229">
          <cell r="B229" t="str">
            <v>O0409</v>
          </cell>
          <cell r="C229" t="str">
            <v>Lever Faberge - France</v>
          </cell>
          <cell r="D229" t="str">
            <v>EURK</v>
          </cell>
          <cell r="E229" t="str">
            <v>MF</v>
          </cell>
          <cell r="F229" t="str">
            <v>MH</v>
          </cell>
          <cell r="G229" t="str">
            <v>NL</v>
          </cell>
          <cell r="H229" t="str">
            <v>R0001</v>
          </cell>
          <cell r="I229" t="str">
            <v>Europe</v>
          </cell>
          <cell r="J229" t="str">
            <v>R0007</v>
          </cell>
          <cell r="K229" t="str">
            <v>Western Europe</v>
          </cell>
          <cell r="L229" t="str">
            <v>NOTAPP</v>
          </cell>
          <cell r="M229" t="str">
            <v>Not Applicable</v>
          </cell>
          <cell r="N229" t="str">
            <v>C0005</v>
          </cell>
          <cell r="O229" t="str">
            <v>France</v>
          </cell>
          <cell r="P229" t="str">
            <v>PFRAN</v>
          </cell>
          <cell r="Q229" t="str">
            <v>PFRAN</v>
          </cell>
          <cell r="R229" t="str">
            <v>France</v>
          </cell>
          <cell r="S229">
            <v>2</v>
          </cell>
          <cell r="T229" t="str">
            <v>NOTAPP</v>
          </cell>
          <cell r="U229" t="str">
            <v>NO</v>
          </cell>
          <cell r="V229" t="str">
            <v>BF00005</v>
          </cell>
          <cell r="W229" t="str">
            <v>OPCOTHIN</v>
          </cell>
        </row>
        <row r="230">
          <cell r="B230" t="str">
            <v>O0411</v>
          </cell>
          <cell r="C230" t="str">
            <v>Lever Faberge - Italy</v>
          </cell>
          <cell r="D230" t="str">
            <v>EURK</v>
          </cell>
          <cell r="E230" t="str">
            <v>MF</v>
          </cell>
          <cell r="F230" t="str">
            <v>MH</v>
          </cell>
          <cell r="G230" t="str">
            <v>CO</v>
          </cell>
          <cell r="H230" t="str">
            <v>R0001</v>
          </cell>
          <cell r="I230" t="str">
            <v>Europe</v>
          </cell>
          <cell r="J230" t="str">
            <v>R0007</v>
          </cell>
          <cell r="K230" t="str">
            <v>Western Europe</v>
          </cell>
          <cell r="L230" t="str">
            <v>NOTAPP</v>
          </cell>
          <cell r="M230" t="str">
            <v>Not Applicable</v>
          </cell>
          <cell r="N230" t="str">
            <v>C0009</v>
          </cell>
          <cell r="O230" t="str">
            <v>Italy</v>
          </cell>
          <cell r="P230" t="str">
            <v>PITAL</v>
          </cell>
          <cell r="Q230" t="str">
            <v>PITAL</v>
          </cell>
          <cell r="R230" t="str">
            <v>Italy</v>
          </cell>
          <cell r="S230" t="str">
            <v>-</v>
          </cell>
          <cell r="T230" t="str">
            <v>NOTAPP</v>
          </cell>
          <cell r="U230" t="str">
            <v>NO</v>
          </cell>
          <cell r="V230" t="str">
            <v>BF00005</v>
          </cell>
          <cell r="W230" t="str">
            <v>OPCOTHIN</v>
          </cell>
        </row>
        <row r="231">
          <cell r="B231" t="str">
            <v>O0412</v>
          </cell>
          <cell r="C231" t="str">
            <v>Lever Faberge - Netherlands</v>
          </cell>
          <cell r="D231" t="str">
            <v>EURK</v>
          </cell>
          <cell r="E231" t="str">
            <v>MF</v>
          </cell>
          <cell r="F231" t="str">
            <v>NV</v>
          </cell>
          <cell r="G231" t="str">
            <v>NL</v>
          </cell>
          <cell r="H231" t="str">
            <v>R0001</v>
          </cell>
          <cell r="I231" t="str">
            <v>Europe</v>
          </cell>
          <cell r="J231" t="str">
            <v>R0007</v>
          </cell>
          <cell r="K231" t="str">
            <v>Western Europe</v>
          </cell>
          <cell r="L231" t="str">
            <v>NOTAPP</v>
          </cell>
          <cell r="M231" t="str">
            <v>Not Applicable</v>
          </cell>
          <cell r="N231" t="str">
            <v>C0010</v>
          </cell>
          <cell r="O231" t="str">
            <v>Netherlands</v>
          </cell>
          <cell r="P231" t="str">
            <v>PNETH</v>
          </cell>
          <cell r="Q231" t="str">
            <v>PNETH</v>
          </cell>
          <cell r="R231" t="str">
            <v>Netherlands</v>
          </cell>
          <cell r="S231" t="str">
            <v>-</v>
          </cell>
          <cell r="T231" t="str">
            <v>NOTAPP</v>
          </cell>
          <cell r="U231" t="str">
            <v>NO</v>
          </cell>
          <cell r="V231" t="str">
            <v>BF00005</v>
          </cell>
          <cell r="W231" t="str">
            <v>OPCOTHIN</v>
          </cell>
        </row>
        <row r="232">
          <cell r="B232" t="str">
            <v>O0413</v>
          </cell>
          <cell r="C232" t="str">
            <v>Lever Faberge - Spain</v>
          </cell>
          <cell r="D232" t="str">
            <v>EURK</v>
          </cell>
          <cell r="E232" t="str">
            <v>MF</v>
          </cell>
          <cell r="F232" t="str">
            <v>NV</v>
          </cell>
          <cell r="G232" t="str">
            <v>NL</v>
          </cell>
          <cell r="H232" t="str">
            <v>R0001</v>
          </cell>
          <cell r="I232" t="str">
            <v>Europe</v>
          </cell>
          <cell r="J232" t="str">
            <v>R0007</v>
          </cell>
          <cell r="K232" t="str">
            <v>Western Europe</v>
          </cell>
          <cell r="L232" t="str">
            <v>NOTAPP</v>
          </cell>
          <cell r="M232" t="str">
            <v>Not Applicable</v>
          </cell>
          <cell r="N232" t="str">
            <v>C0013</v>
          </cell>
          <cell r="O232" t="str">
            <v>Spain</v>
          </cell>
          <cell r="P232" t="str">
            <v>PSPAI</v>
          </cell>
          <cell r="Q232" t="str">
            <v>PSPAI</v>
          </cell>
          <cell r="R232" t="str">
            <v>Spain</v>
          </cell>
          <cell r="S232" t="str">
            <v>-</v>
          </cell>
          <cell r="T232" t="str">
            <v>NOTAPP</v>
          </cell>
          <cell r="U232" t="str">
            <v>NO</v>
          </cell>
          <cell r="V232" t="str">
            <v>BF00005</v>
          </cell>
          <cell r="W232" t="str">
            <v>OPCOTHIN</v>
          </cell>
        </row>
        <row r="233">
          <cell r="B233" t="str">
            <v>O0414</v>
          </cell>
          <cell r="C233" t="str">
            <v>Lever Ponds South Africa</v>
          </cell>
          <cell r="D233" t="str">
            <v>ZARK</v>
          </cell>
          <cell r="E233" t="str">
            <v>MF</v>
          </cell>
          <cell r="F233" t="str">
            <v>PLC</v>
          </cell>
          <cell r="G233" t="str">
            <v>RI</v>
          </cell>
          <cell r="H233" t="str">
            <v>R0003</v>
          </cell>
          <cell r="I233" t="str">
            <v>Africa and Middle East</v>
          </cell>
          <cell r="J233" t="str">
            <v>NOTAPP</v>
          </cell>
          <cell r="K233" t="str">
            <v>Not Applicable</v>
          </cell>
          <cell r="L233" t="str">
            <v>NOTAPP</v>
          </cell>
          <cell r="M233" t="str">
            <v>Not Applicable</v>
          </cell>
          <cell r="N233" t="str">
            <v>C0046</v>
          </cell>
          <cell r="O233" t="str">
            <v>South Africa</v>
          </cell>
          <cell r="P233" t="str">
            <v>PSAFS</v>
          </cell>
          <cell r="Q233" t="str">
            <v>PSAFS</v>
          </cell>
          <cell r="R233" t="str">
            <v>South Africa</v>
          </cell>
          <cell r="S233">
            <v>3</v>
          </cell>
          <cell r="T233" t="str">
            <v>NOTAPP</v>
          </cell>
          <cell r="U233" t="str">
            <v>NO</v>
          </cell>
          <cell r="V233" t="str">
            <v>DR41409</v>
          </cell>
          <cell r="W233" t="str">
            <v>OPCOTHIN</v>
          </cell>
        </row>
        <row r="234">
          <cell r="B234" t="str">
            <v>O0415</v>
          </cell>
          <cell r="C234" t="str">
            <v>Lever-Pond's Canada</v>
          </cell>
          <cell r="D234" t="str">
            <v>CADK</v>
          </cell>
          <cell r="E234" t="str">
            <v>M</v>
          </cell>
          <cell r="F234" t="str">
            <v>NOTAPP</v>
          </cell>
          <cell r="G234" t="str">
            <v>FP&amp;A</v>
          </cell>
          <cell r="H234" t="str">
            <v>R0002</v>
          </cell>
          <cell r="I234" t="str">
            <v>North America</v>
          </cell>
          <cell r="J234" t="str">
            <v>NOTAPP</v>
          </cell>
          <cell r="K234" t="str">
            <v>Not Applicable</v>
          </cell>
          <cell r="L234" t="str">
            <v>NOTAPP</v>
          </cell>
          <cell r="M234" t="str">
            <v>Not Applicable</v>
          </cell>
          <cell r="N234" t="str">
            <v>C0030</v>
          </cell>
          <cell r="O234" t="str">
            <v>Canada</v>
          </cell>
          <cell r="P234" t="str">
            <v>NOTAPP</v>
          </cell>
          <cell r="Q234" t="str">
            <v>NOTAPP</v>
          </cell>
          <cell r="R234" t="str">
            <v>Not Applicable</v>
          </cell>
          <cell r="S234" t="str">
            <v>-</v>
          </cell>
          <cell r="T234" t="str">
            <v>O0803</v>
          </cell>
          <cell r="U234" t="str">
            <v>NO</v>
          </cell>
          <cell r="V234" t="str">
            <v>DR41507</v>
          </cell>
          <cell r="W234" t="str">
            <v>OPCOTHIN</v>
          </cell>
        </row>
        <row r="235">
          <cell r="B235" t="str">
            <v>O0416</v>
          </cell>
          <cell r="C235" t="str">
            <v>UBFNA - Foods Retail - US</v>
          </cell>
          <cell r="D235" t="str">
            <v>USDK</v>
          </cell>
          <cell r="E235" t="str">
            <v>M</v>
          </cell>
          <cell r="F235" t="str">
            <v>NOTAPP</v>
          </cell>
          <cell r="G235" t="str">
            <v>FP&amp;A</v>
          </cell>
          <cell r="H235" t="str">
            <v>R0002</v>
          </cell>
          <cell r="I235" t="str">
            <v>North America</v>
          </cell>
          <cell r="J235" t="str">
            <v>NOTAPP</v>
          </cell>
          <cell r="K235" t="str">
            <v>Not Applicable</v>
          </cell>
          <cell r="L235" t="str">
            <v>NOTAPP</v>
          </cell>
          <cell r="M235" t="str">
            <v>Not Applicable</v>
          </cell>
          <cell r="N235" t="str">
            <v>C0031</v>
          </cell>
          <cell r="O235" t="str">
            <v>USA</v>
          </cell>
          <cell r="P235" t="str">
            <v>NOTAPP</v>
          </cell>
          <cell r="Q235" t="str">
            <v>NOTAPP</v>
          </cell>
          <cell r="R235" t="str">
            <v>Not Applicable</v>
          </cell>
          <cell r="S235" t="str">
            <v>-</v>
          </cell>
          <cell r="T235" t="str">
            <v>O0819</v>
          </cell>
          <cell r="U235" t="str">
            <v>NO</v>
          </cell>
          <cell r="V235" t="str">
            <v>BF00002</v>
          </cell>
          <cell r="W235" t="str">
            <v>OPCOTHIN</v>
          </cell>
        </row>
        <row r="236">
          <cell r="B236" t="str">
            <v>O0417</v>
          </cell>
          <cell r="C236" t="str">
            <v>UBFNA - Foodservice - US</v>
          </cell>
          <cell r="D236" t="str">
            <v>USDK</v>
          </cell>
          <cell r="E236" t="str">
            <v>M</v>
          </cell>
          <cell r="F236" t="str">
            <v>NOTAPP</v>
          </cell>
          <cell r="G236" t="str">
            <v>FP&amp;A</v>
          </cell>
          <cell r="H236" t="str">
            <v>R0002</v>
          </cell>
          <cell r="I236" t="str">
            <v>North America</v>
          </cell>
          <cell r="J236" t="str">
            <v>NOTAPP</v>
          </cell>
          <cell r="K236" t="str">
            <v>Not Applicable</v>
          </cell>
          <cell r="L236" t="str">
            <v>NOTAPP</v>
          </cell>
          <cell r="M236" t="str">
            <v>Not Applicable</v>
          </cell>
          <cell r="N236" t="str">
            <v>C0031</v>
          </cell>
          <cell r="O236" t="str">
            <v>USA</v>
          </cell>
          <cell r="P236" t="str">
            <v>NOTAPP</v>
          </cell>
          <cell r="Q236" t="str">
            <v>NOTAPP</v>
          </cell>
          <cell r="R236" t="str">
            <v>Not Applicable</v>
          </cell>
          <cell r="S236" t="str">
            <v>-</v>
          </cell>
          <cell r="T236" t="str">
            <v>O0819</v>
          </cell>
          <cell r="U236" t="str">
            <v>NO</v>
          </cell>
          <cell r="V236" t="str">
            <v>BF00002</v>
          </cell>
          <cell r="W236" t="str">
            <v>OPCOTHIN</v>
          </cell>
        </row>
        <row r="237">
          <cell r="B237" t="str">
            <v>O0418</v>
          </cell>
          <cell r="C237" t="str">
            <v>UBFNA - Foodservice - Canada</v>
          </cell>
          <cell r="D237" t="str">
            <v>CADK</v>
          </cell>
          <cell r="E237" t="str">
            <v>M</v>
          </cell>
          <cell r="F237" t="str">
            <v>NOTAPP</v>
          </cell>
          <cell r="G237" t="str">
            <v>FP&amp;A</v>
          </cell>
          <cell r="H237" t="str">
            <v>R0002</v>
          </cell>
          <cell r="I237" t="str">
            <v>North America</v>
          </cell>
          <cell r="J237" t="str">
            <v>NOTAPP</v>
          </cell>
          <cell r="K237" t="str">
            <v>Not Applicable</v>
          </cell>
          <cell r="L237" t="str">
            <v>NOTAPP</v>
          </cell>
          <cell r="M237" t="str">
            <v>Not Applicable</v>
          </cell>
          <cell r="N237" t="str">
            <v>C0030</v>
          </cell>
          <cell r="O237" t="str">
            <v>Canada</v>
          </cell>
          <cell r="P237" t="str">
            <v>NOTAPP</v>
          </cell>
          <cell r="Q237" t="str">
            <v>NOTAPP</v>
          </cell>
          <cell r="R237" t="str">
            <v>Not Applicable</v>
          </cell>
          <cell r="S237" t="str">
            <v>-</v>
          </cell>
          <cell r="T237" t="str">
            <v>O0803</v>
          </cell>
          <cell r="U237" t="str">
            <v>NO</v>
          </cell>
          <cell r="V237" t="str">
            <v>BF00002</v>
          </cell>
          <cell r="W237" t="str">
            <v>OPCOTHIN</v>
          </cell>
        </row>
        <row r="238">
          <cell r="B238" t="str">
            <v>O0423</v>
          </cell>
          <cell r="C238" t="str">
            <v>UBFE - Switzerland</v>
          </cell>
          <cell r="D238" t="str">
            <v>CHFK</v>
          </cell>
          <cell r="E238" t="str">
            <v>MF</v>
          </cell>
          <cell r="F238" t="str">
            <v>MH</v>
          </cell>
          <cell r="G238" t="str">
            <v>NL</v>
          </cell>
          <cell r="H238" t="str">
            <v>R0001</v>
          </cell>
          <cell r="I238" t="str">
            <v>Europe</v>
          </cell>
          <cell r="J238" t="str">
            <v>R0007</v>
          </cell>
          <cell r="K238" t="str">
            <v>Western Europe</v>
          </cell>
          <cell r="L238" t="str">
            <v>NOTAPP</v>
          </cell>
          <cell r="M238" t="str">
            <v>Not Applicable</v>
          </cell>
          <cell r="N238" t="str">
            <v>C0015</v>
          </cell>
          <cell r="O238" t="str">
            <v>Switzerland</v>
          </cell>
          <cell r="P238" t="str">
            <v>PSWTZ</v>
          </cell>
          <cell r="Q238" t="str">
            <v>PSWTZ</v>
          </cell>
          <cell r="R238" t="str">
            <v>Switzerland</v>
          </cell>
          <cell r="S238">
            <v>4</v>
          </cell>
          <cell r="T238" t="str">
            <v>NOTAPP</v>
          </cell>
          <cell r="U238" t="str">
            <v>NO</v>
          </cell>
          <cell r="V238" t="str">
            <v>BF00001</v>
          </cell>
          <cell r="W238" t="str">
            <v>OPCOTHIN</v>
          </cell>
        </row>
        <row r="239">
          <cell r="B239" t="str">
            <v>O0424</v>
          </cell>
          <cell r="C239" t="str">
            <v>Loders Croklaan - Canada</v>
          </cell>
          <cell r="D239" t="str">
            <v>CADK</v>
          </cell>
          <cell r="E239" t="str">
            <v>M</v>
          </cell>
          <cell r="F239" t="str">
            <v>NOTAPP</v>
          </cell>
          <cell r="G239" t="str">
            <v>FP&amp;A</v>
          </cell>
          <cell r="H239" t="str">
            <v>R0002</v>
          </cell>
          <cell r="I239" t="str">
            <v>North America</v>
          </cell>
          <cell r="J239" t="str">
            <v>NOTAPP</v>
          </cell>
          <cell r="K239" t="str">
            <v>Not Applicable</v>
          </cell>
          <cell r="L239" t="str">
            <v>NOTAPP</v>
          </cell>
          <cell r="M239" t="str">
            <v>Not Applicable</v>
          </cell>
          <cell r="N239" t="str">
            <v>C0030</v>
          </cell>
          <cell r="O239" t="str">
            <v>Canada</v>
          </cell>
          <cell r="P239" t="str">
            <v>NOTAPP</v>
          </cell>
          <cell r="Q239" t="str">
            <v>NOTAPP</v>
          </cell>
          <cell r="R239" t="str">
            <v>Not Applicable</v>
          </cell>
          <cell r="S239" t="str">
            <v>-</v>
          </cell>
          <cell r="T239" t="str">
            <v>O0803</v>
          </cell>
          <cell r="U239" t="str">
            <v>NO</v>
          </cell>
          <cell r="V239" t="str">
            <v>BF00001</v>
          </cell>
          <cell r="W239" t="str">
            <v>OPCOTHIN</v>
          </cell>
        </row>
        <row r="240">
          <cell r="B240" t="str">
            <v>O0425</v>
          </cell>
          <cell r="C240" t="str">
            <v>Loders Croklaan - Egypt</v>
          </cell>
          <cell r="D240" t="str">
            <v>EGPK</v>
          </cell>
          <cell r="E240" t="str">
            <v>H</v>
          </cell>
          <cell r="F240" t="str">
            <v>NV</v>
          </cell>
          <cell r="G240" t="str">
            <v>RI</v>
          </cell>
          <cell r="H240" t="str">
            <v>R0003</v>
          </cell>
          <cell r="I240" t="str">
            <v>Africa and Middle East</v>
          </cell>
          <cell r="J240" t="str">
            <v>NOTAPP</v>
          </cell>
          <cell r="K240" t="str">
            <v>Not Applicable</v>
          </cell>
          <cell r="L240" t="str">
            <v>NOTAPP</v>
          </cell>
          <cell r="M240" t="str">
            <v>Not Applicable</v>
          </cell>
          <cell r="N240" t="str">
            <v>C0036</v>
          </cell>
          <cell r="O240" t="str">
            <v>Egypt</v>
          </cell>
          <cell r="P240" t="str">
            <v>PEGLC</v>
          </cell>
          <cell r="Q240" t="str">
            <v>PEGLC</v>
          </cell>
          <cell r="R240" t="str">
            <v>Egypt Loders Croklaan</v>
          </cell>
          <cell r="S240" t="str">
            <v>-</v>
          </cell>
          <cell r="T240" t="str">
            <v>NOTAPP</v>
          </cell>
          <cell r="U240" t="str">
            <v>NO</v>
          </cell>
          <cell r="V240" t="str">
            <v>BF00001</v>
          </cell>
          <cell r="W240" t="str">
            <v>OPCOTHIN</v>
          </cell>
        </row>
        <row r="241">
          <cell r="B241" t="str">
            <v>O0426</v>
          </cell>
          <cell r="C241" t="str">
            <v>Loders Croklaan - Netherlands</v>
          </cell>
          <cell r="D241" t="str">
            <v>EURK</v>
          </cell>
          <cell r="E241" t="str">
            <v>H</v>
          </cell>
          <cell r="F241" t="str">
            <v>NOTAPP</v>
          </cell>
          <cell r="G241" t="str">
            <v>NL</v>
          </cell>
          <cell r="H241" t="str">
            <v>R0001</v>
          </cell>
          <cell r="I241" t="str">
            <v>Europe</v>
          </cell>
          <cell r="J241" t="str">
            <v>R0007</v>
          </cell>
          <cell r="K241" t="str">
            <v>Western Europe</v>
          </cell>
          <cell r="L241" t="str">
            <v>NOTAPP</v>
          </cell>
          <cell r="M241" t="str">
            <v>Not Applicable</v>
          </cell>
          <cell r="N241" t="str">
            <v>C0010</v>
          </cell>
          <cell r="O241" t="str">
            <v>Netherlands</v>
          </cell>
          <cell r="P241" t="str">
            <v>PNETH</v>
          </cell>
          <cell r="Q241" t="str">
            <v>PNETH</v>
          </cell>
          <cell r="R241" t="str">
            <v>Netherlands</v>
          </cell>
          <cell r="S241" t="str">
            <v>-</v>
          </cell>
          <cell r="T241" t="str">
            <v>NOTAPP</v>
          </cell>
          <cell r="U241" t="str">
            <v>NO</v>
          </cell>
          <cell r="V241" t="str">
            <v>BF00001</v>
          </cell>
          <cell r="W241" t="str">
            <v>OPCOTHIN</v>
          </cell>
        </row>
        <row r="242">
          <cell r="B242" t="str">
            <v>O0428</v>
          </cell>
          <cell r="C242" t="str">
            <v>Loders Croklaan - USA</v>
          </cell>
          <cell r="D242" t="str">
            <v>USDK</v>
          </cell>
          <cell r="E242" t="str">
            <v>M</v>
          </cell>
          <cell r="F242" t="str">
            <v>NOTAPP</v>
          </cell>
          <cell r="G242" t="str">
            <v>FP&amp;A</v>
          </cell>
          <cell r="H242" t="str">
            <v>R0002</v>
          </cell>
          <cell r="I242" t="str">
            <v>North America</v>
          </cell>
          <cell r="J242" t="str">
            <v>NOTAPP</v>
          </cell>
          <cell r="K242" t="str">
            <v>Not Applicable</v>
          </cell>
          <cell r="L242" t="str">
            <v>NOTAPP</v>
          </cell>
          <cell r="M242" t="str">
            <v>Not Applicable</v>
          </cell>
          <cell r="N242" t="str">
            <v>C0031</v>
          </cell>
          <cell r="O242" t="str">
            <v>USA</v>
          </cell>
          <cell r="P242" t="str">
            <v>NOTAPP</v>
          </cell>
          <cell r="Q242" t="str">
            <v>NOTAPP</v>
          </cell>
          <cell r="R242" t="str">
            <v>Not Applicable</v>
          </cell>
          <cell r="S242" t="str">
            <v>-</v>
          </cell>
          <cell r="T242" t="str">
            <v>O0819</v>
          </cell>
          <cell r="U242" t="str">
            <v>NO</v>
          </cell>
          <cell r="V242" t="str">
            <v>BF00001</v>
          </cell>
          <cell r="W242" t="str">
            <v>OPCOTHIN</v>
          </cell>
        </row>
        <row r="243">
          <cell r="B243" t="str">
            <v>O0429</v>
          </cell>
          <cell r="C243" t="str">
            <v>Lynx Barbershop</v>
          </cell>
          <cell r="D243" t="str">
            <v>GBPK</v>
          </cell>
          <cell r="E243" t="str">
            <v>H</v>
          </cell>
          <cell r="F243" t="str">
            <v>NOTAPP</v>
          </cell>
          <cell r="G243" t="str">
            <v>NL</v>
          </cell>
          <cell r="H243" t="str">
            <v>R0001</v>
          </cell>
          <cell r="I243" t="str">
            <v>Europe</v>
          </cell>
          <cell r="J243" t="str">
            <v>R0007</v>
          </cell>
          <cell r="K243" t="str">
            <v>Western Europe</v>
          </cell>
          <cell r="L243" t="str">
            <v>NOTAPP</v>
          </cell>
          <cell r="M243" t="str">
            <v>Not Applicable</v>
          </cell>
          <cell r="N243" t="str">
            <v>C0016</v>
          </cell>
          <cell r="O243" t="str">
            <v>United Kingdom</v>
          </cell>
          <cell r="P243" t="str">
            <v>PUKNG</v>
          </cell>
          <cell r="Q243" t="str">
            <v>PUKNG</v>
          </cell>
          <cell r="R243" t="str">
            <v>United Kingdom</v>
          </cell>
          <cell r="S243" t="str">
            <v>-</v>
          </cell>
          <cell r="T243" t="str">
            <v>NOTAPP</v>
          </cell>
          <cell r="U243" t="str">
            <v>NO</v>
          </cell>
          <cell r="V243" t="str">
            <v>BF00005</v>
          </cell>
          <cell r="W243" t="str">
            <v>OPCOTHIN</v>
          </cell>
        </row>
        <row r="244">
          <cell r="B244" t="str">
            <v>O0430</v>
          </cell>
          <cell r="C244" t="str">
            <v>Meistermarken Werke</v>
          </cell>
          <cell r="D244" t="str">
            <v>EURK</v>
          </cell>
          <cell r="E244" t="str">
            <v>H</v>
          </cell>
          <cell r="F244" t="str">
            <v>NOTAPP</v>
          </cell>
          <cell r="G244" t="str">
            <v>FP&amp;A</v>
          </cell>
          <cell r="H244" t="str">
            <v>R0001</v>
          </cell>
          <cell r="I244" t="str">
            <v>Europe</v>
          </cell>
          <cell r="J244" t="str">
            <v>R0007</v>
          </cell>
          <cell r="K244" t="str">
            <v>Western Europe</v>
          </cell>
          <cell r="L244" t="str">
            <v>NOTAPP</v>
          </cell>
          <cell r="M244" t="str">
            <v>Not Applicable</v>
          </cell>
          <cell r="N244" t="str">
            <v>C0006</v>
          </cell>
          <cell r="O244" t="str">
            <v>Germany</v>
          </cell>
          <cell r="P244" t="str">
            <v>NOTAPP</v>
          </cell>
          <cell r="Q244" t="str">
            <v>NOTAPP</v>
          </cell>
          <cell r="R244" t="str">
            <v>Not Applicable</v>
          </cell>
          <cell r="T244" t="str">
            <v>NOTAPP</v>
          </cell>
          <cell r="U244" t="str">
            <v>NO</v>
          </cell>
          <cell r="V244" t="str">
            <v>BF00001</v>
          </cell>
          <cell r="W244" t="str">
            <v>OPCOTHIN</v>
          </cell>
        </row>
        <row r="245">
          <cell r="B245" t="str">
            <v>O0431</v>
          </cell>
          <cell r="C245" t="str">
            <v>My Home</v>
          </cell>
          <cell r="D245" t="str">
            <v>GBPK</v>
          </cell>
          <cell r="E245" t="str">
            <v>H</v>
          </cell>
          <cell r="F245" t="str">
            <v>NOTAPP</v>
          </cell>
          <cell r="G245" t="str">
            <v>NL</v>
          </cell>
          <cell r="H245" t="str">
            <v>R0001</v>
          </cell>
          <cell r="I245" t="str">
            <v>Europe</v>
          </cell>
          <cell r="J245" t="str">
            <v>R0007</v>
          </cell>
          <cell r="K245" t="str">
            <v>Western Europe</v>
          </cell>
          <cell r="L245" t="str">
            <v>NOTAPP</v>
          </cell>
          <cell r="M245" t="str">
            <v>Not Applicable</v>
          </cell>
          <cell r="N245" t="str">
            <v>C0016</v>
          </cell>
          <cell r="O245" t="str">
            <v>United Kingdom</v>
          </cell>
          <cell r="P245" t="str">
            <v>NOTAPP</v>
          </cell>
          <cell r="Q245" t="str">
            <v>NOTAPP</v>
          </cell>
          <cell r="R245" t="str">
            <v>Not Applicable</v>
          </cell>
          <cell r="S245" t="str">
            <v>-</v>
          </cell>
          <cell r="T245" t="str">
            <v>NOTAPP</v>
          </cell>
          <cell r="U245" t="str">
            <v>NO</v>
          </cell>
          <cell r="V245" t="str">
            <v>BF00005</v>
          </cell>
          <cell r="W245" t="str">
            <v>OPCOTHIN</v>
          </cell>
        </row>
        <row r="246">
          <cell r="B246" t="str">
            <v>O0433</v>
          </cell>
          <cell r="C246" t="str">
            <v>ICFG - South Africa - Ola</v>
          </cell>
          <cell r="D246" t="str">
            <v>ZARK</v>
          </cell>
          <cell r="E246" t="str">
            <v>MF</v>
          </cell>
          <cell r="F246" t="str">
            <v>PLC</v>
          </cell>
          <cell r="G246" t="str">
            <v>RI</v>
          </cell>
          <cell r="H246" t="str">
            <v>R0003</v>
          </cell>
          <cell r="I246" t="str">
            <v>Africa and Middle East</v>
          </cell>
          <cell r="J246" t="str">
            <v>NOTAPP</v>
          </cell>
          <cell r="K246" t="str">
            <v>Not Applicable</v>
          </cell>
          <cell r="L246" t="str">
            <v>NOTAPP</v>
          </cell>
          <cell r="M246" t="str">
            <v>Not Applicable</v>
          </cell>
          <cell r="N246" t="str">
            <v>C0046</v>
          </cell>
          <cell r="O246" t="str">
            <v>South Africa</v>
          </cell>
          <cell r="P246" t="str">
            <v>PSAFS</v>
          </cell>
          <cell r="Q246" t="str">
            <v>PSAFS</v>
          </cell>
          <cell r="R246" t="str">
            <v>South Africa</v>
          </cell>
          <cell r="S246" t="str">
            <v>-</v>
          </cell>
          <cell r="T246" t="str">
            <v>NOTAPP</v>
          </cell>
          <cell r="U246" t="str">
            <v>NO</v>
          </cell>
          <cell r="V246" t="str">
            <v>DR43304</v>
          </cell>
          <cell r="W246" t="str">
            <v>OPCOTHIN</v>
          </cell>
        </row>
        <row r="247">
          <cell r="B247" t="str">
            <v>O0434</v>
          </cell>
          <cell r="C247" t="str">
            <v>Parent and Holdings NV</v>
          </cell>
          <cell r="D247" t="str">
            <v>EURK</v>
          </cell>
          <cell r="E247" t="str">
            <v>MF</v>
          </cell>
          <cell r="F247" t="str">
            <v>NV</v>
          </cell>
          <cell r="G247" t="str">
            <v>JC</v>
          </cell>
          <cell r="H247" t="str">
            <v>R0001</v>
          </cell>
          <cell r="I247" t="str">
            <v>Europe</v>
          </cell>
          <cell r="J247" t="str">
            <v>R0017</v>
          </cell>
          <cell r="K247" t="str">
            <v>Parent &amp; Finance</v>
          </cell>
          <cell r="L247" t="str">
            <v>R0020</v>
          </cell>
          <cell r="M247" t="str">
            <v>Total Parent &amp; Holding</v>
          </cell>
          <cell r="N247" t="str">
            <v>C0130</v>
          </cell>
          <cell r="O247" t="str">
            <v>Parent &amp; Holding NV</v>
          </cell>
          <cell r="P247" t="str">
            <v>PPHNV</v>
          </cell>
          <cell r="Q247" t="str">
            <v>PPHNV</v>
          </cell>
          <cell r="R247" t="str">
            <v>P&amp;H NV</v>
          </cell>
          <cell r="S247">
            <v>6</v>
          </cell>
          <cell r="T247" t="str">
            <v>NOTAPP</v>
          </cell>
          <cell r="U247" t="str">
            <v>NO</v>
          </cell>
          <cell r="V247" t="str">
            <v>DR43413</v>
          </cell>
          <cell r="W247" t="str">
            <v>OPCOTHIN</v>
          </cell>
        </row>
        <row r="248">
          <cell r="B248" t="str">
            <v>O0435</v>
          </cell>
          <cell r="C248" t="str">
            <v>Parent and Holdings PLC</v>
          </cell>
          <cell r="D248" t="str">
            <v>GBPK</v>
          </cell>
          <cell r="E248" t="str">
            <v>MF</v>
          </cell>
          <cell r="F248" t="str">
            <v>PLC</v>
          </cell>
          <cell r="G248" t="str">
            <v>JC</v>
          </cell>
          <cell r="H248" t="str">
            <v>R0001</v>
          </cell>
          <cell r="I248" t="str">
            <v>Europe</v>
          </cell>
          <cell r="J248" t="str">
            <v>R0017</v>
          </cell>
          <cell r="K248" t="str">
            <v>Parent &amp; Finance</v>
          </cell>
          <cell r="L248" t="str">
            <v>R0020</v>
          </cell>
          <cell r="M248" t="str">
            <v>Total Parent &amp; Holding</v>
          </cell>
          <cell r="N248" t="str">
            <v>C0131</v>
          </cell>
          <cell r="O248" t="str">
            <v>Parent &amp; Holding PLC</v>
          </cell>
          <cell r="P248" t="str">
            <v>PPLUP</v>
          </cell>
          <cell r="Q248" t="str">
            <v>PPLUP</v>
          </cell>
          <cell r="R248" t="str">
            <v>P &amp; H PLC</v>
          </cell>
          <cell r="S248">
            <v>5</v>
          </cell>
          <cell r="T248" t="str">
            <v>NOTAPP</v>
          </cell>
          <cell r="U248" t="str">
            <v>NO</v>
          </cell>
          <cell r="V248" t="str">
            <v>DR43513</v>
          </cell>
          <cell r="W248" t="str">
            <v>OPCOTHIN</v>
          </cell>
        </row>
        <row r="249">
          <cell r="B249" t="str">
            <v>O0436</v>
          </cell>
          <cell r="C249" t="str">
            <v>Pierrot-Lusso</v>
          </cell>
          <cell r="D249" t="str">
            <v>CHFK</v>
          </cell>
          <cell r="E249" t="str">
            <v>MF</v>
          </cell>
          <cell r="F249" t="str">
            <v>MH</v>
          </cell>
          <cell r="G249" t="str">
            <v>NL</v>
          </cell>
          <cell r="H249" t="str">
            <v>R0001</v>
          </cell>
          <cell r="I249" t="str">
            <v>Europe</v>
          </cell>
          <cell r="J249" t="str">
            <v>R0007</v>
          </cell>
          <cell r="K249" t="str">
            <v>Western Europe</v>
          </cell>
          <cell r="L249" t="str">
            <v>NOTAPP</v>
          </cell>
          <cell r="M249" t="str">
            <v>Not Applicable</v>
          </cell>
          <cell r="N249" t="str">
            <v>C0015</v>
          </cell>
          <cell r="O249" t="str">
            <v>Switzerland</v>
          </cell>
          <cell r="P249" t="str">
            <v>PSWTZ</v>
          </cell>
          <cell r="Q249" t="str">
            <v>PSWTZ</v>
          </cell>
          <cell r="R249" t="str">
            <v>Switzerland</v>
          </cell>
          <cell r="S249" t="str">
            <v>-</v>
          </cell>
          <cell r="T249" t="str">
            <v>NOTAPP</v>
          </cell>
          <cell r="U249" t="str">
            <v>NO</v>
          </cell>
          <cell r="V249" t="str">
            <v>BF00004</v>
          </cell>
          <cell r="W249" t="str">
            <v>OPCOTHIN</v>
          </cell>
        </row>
        <row r="250">
          <cell r="B250" t="str">
            <v>O0437</v>
          </cell>
          <cell r="C250" t="str">
            <v>PMT Industries Cyprus</v>
          </cell>
          <cell r="D250" t="str">
            <v>CYPK</v>
          </cell>
          <cell r="E250" t="str">
            <v>MF</v>
          </cell>
          <cell r="F250" t="str">
            <v>PLC</v>
          </cell>
          <cell r="G250" t="str">
            <v>RI</v>
          </cell>
          <cell r="H250" t="str">
            <v>R0003</v>
          </cell>
          <cell r="I250" t="str">
            <v>Africa and Middle East</v>
          </cell>
          <cell r="J250" t="str">
            <v>NOTAPP</v>
          </cell>
          <cell r="K250" t="str">
            <v>Not Applicable</v>
          </cell>
          <cell r="L250" t="str">
            <v>NOTAPP</v>
          </cell>
          <cell r="M250" t="str">
            <v>Not Applicable</v>
          </cell>
          <cell r="N250" t="str">
            <v>C0035</v>
          </cell>
          <cell r="O250" t="str">
            <v>Cyprus</v>
          </cell>
          <cell r="P250" t="str">
            <v>PUECY</v>
          </cell>
          <cell r="Q250" t="str">
            <v>PUECY</v>
          </cell>
          <cell r="R250" t="str">
            <v>Cyprus</v>
          </cell>
          <cell r="S250" t="str">
            <v>-</v>
          </cell>
          <cell r="T250" t="str">
            <v>NOTAPP</v>
          </cell>
          <cell r="U250" t="str">
            <v>NO</v>
          </cell>
          <cell r="V250" t="str">
            <v>BF00005</v>
          </cell>
          <cell r="W250" t="str">
            <v>OPCOTHIN</v>
          </cell>
        </row>
        <row r="251">
          <cell r="B251" t="str">
            <v>O0438</v>
          </cell>
          <cell r="C251" t="str">
            <v>Rituals</v>
          </cell>
          <cell r="D251" t="str">
            <v>EURK</v>
          </cell>
          <cell r="E251" t="str">
            <v>H</v>
          </cell>
          <cell r="F251" t="str">
            <v>NV</v>
          </cell>
          <cell r="G251" t="str">
            <v>NL</v>
          </cell>
          <cell r="H251" t="str">
            <v>R0001</v>
          </cell>
          <cell r="I251" t="str">
            <v>Europe</v>
          </cell>
          <cell r="J251" t="str">
            <v>R0007</v>
          </cell>
          <cell r="K251" t="str">
            <v>Western Europe</v>
          </cell>
          <cell r="L251" t="str">
            <v>NOTAPP</v>
          </cell>
          <cell r="M251" t="str">
            <v>Not Applicable</v>
          </cell>
          <cell r="N251" t="str">
            <v>C0010</v>
          </cell>
          <cell r="O251" t="str">
            <v>Netherlands</v>
          </cell>
          <cell r="P251" t="str">
            <v>PNETH</v>
          </cell>
          <cell r="Q251" t="str">
            <v>PNETH</v>
          </cell>
          <cell r="R251" t="str">
            <v>Netherlands</v>
          </cell>
          <cell r="S251" t="str">
            <v>-</v>
          </cell>
          <cell r="T251" t="str">
            <v>NOTAPP</v>
          </cell>
          <cell r="U251" t="str">
            <v>NO</v>
          </cell>
          <cell r="V251" t="str">
            <v>BF00005</v>
          </cell>
          <cell r="W251" t="str">
            <v>OPCOTHIN</v>
          </cell>
        </row>
        <row r="252">
          <cell r="B252" t="str">
            <v>O0439</v>
          </cell>
          <cell r="C252" t="str">
            <v>Riverstone</v>
          </cell>
          <cell r="D252" t="str">
            <v>USDK</v>
          </cell>
          <cell r="E252" t="str">
            <v>H</v>
          </cell>
          <cell r="F252" t="str">
            <v>NOTAPP</v>
          </cell>
          <cell r="G252" t="str">
            <v>BW</v>
          </cell>
          <cell r="H252" t="str">
            <v>R0002</v>
          </cell>
          <cell r="I252" t="str">
            <v>North America</v>
          </cell>
          <cell r="J252" t="str">
            <v>NOTAPP</v>
          </cell>
          <cell r="K252" t="str">
            <v>Not Applicable</v>
          </cell>
          <cell r="L252" t="str">
            <v>NOTAPP</v>
          </cell>
          <cell r="M252" t="str">
            <v>Not Applicable</v>
          </cell>
          <cell r="N252" t="str">
            <v>C0031</v>
          </cell>
          <cell r="O252" t="str">
            <v>USA</v>
          </cell>
          <cell r="P252" t="str">
            <v>NOTAPP</v>
          </cell>
          <cell r="Q252" t="str">
            <v>NOTAPP</v>
          </cell>
          <cell r="R252" t="str">
            <v>Not Applicable</v>
          </cell>
          <cell r="S252" t="str">
            <v>-</v>
          </cell>
          <cell r="T252" t="str">
            <v>NOTAPP</v>
          </cell>
          <cell r="U252" t="str">
            <v>NO</v>
          </cell>
          <cell r="V252" t="str">
            <v>DR43907</v>
          </cell>
          <cell r="W252" t="str">
            <v>OPCOTHIN</v>
          </cell>
        </row>
        <row r="253">
          <cell r="B253" t="str">
            <v>O0440</v>
          </cell>
          <cell r="C253" t="str">
            <v>Sagit</v>
          </cell>
          <cell r="D253" t="str">
            <v>EURK</v>
          </cell>
          <cell r="E253" t="str">
            <v>MF</v>
          </cell>
          <cell r="F253" t="str">
            <v>MH</v>
          </cell>
          <cell r="G253" t="str">
            <v>CO</v>
          </cell>
          <cell r="H253" t="str">
            <v>R0001</v>
          </cell>
          <cell r="I253" t="str">
            <v>Europe</v>
          </cell>
          <cell r="J253" t="str">
            <v>R0007</v>
          </cell>
          <cell r="K253" t="str">
            <v>Western Europe</v>
          </cell>
          <cell r="L253" t="str">
            <v>NOTAPP</v>
          </cell>
          <cell r="M253" t="str">
            <v>Not Applicable</v>
          </cell>
          <cell r="N253" t="str">
            <v>C0009</v>
          </cell>
          <cell r="O253" t="str">
            <v>Italy</v>
          </cell>
          <cell r="P253" t="str">
            <v>PITAL</v>
          </cell>
          <cell r="Q253" t="str">
            <v>PITAL</v>
          </cell>
          <cell r="R253" t="str">
            <v>Italy</v>
          </cell>
          <cell r="S253" t="str">
            <v>-</v>
          </cell>
          <cell r="T253" t="str">
            <v>NOTAPP</v>
          </cell>
          <cell r="U253" t="str">
            <v>NO</v>
          </cell>
          <cell r="V253" t="str">
            <v>BF00004</v>
          </cell>
          <cell r="W253" t="str">
            <v>OPCOTHIN</v>
          </cell>
        </row>
        <row r="254">
          <cell r="B254" t="str">
            <v>O0441</v>
          </cell>
          <cell r="C254" t="str">
            <v>Slim Fast - US</v>
          </cell>
          <cell r="D254" t="str">
            <v>USDK</v>
          </cell>
          <cell r="E254" t="str">
            <v>M</v>
          </cell>
          <cell r="F254" t="str">
            <v>NOTAPP</v>
          </cell>
          <cell r="G254" t="str">
            <v>FP&amp;A</v>
          </cell>
          <cell r="H254" t="str">
            <v>R0002</v>
          </cell>
          <cell r="I254" t="str">
            <v>North America</v>
          </cell>
          <cell r="J254" t="str">
            <v>NOTAPP</v>
          </cell>
          <cell r="K254" t="str">
            <v>Not Applicable</v>
          </cell>
          <cell r="L254" t="str">
            <v>NOTAPP</v>
          </cell>
          <cell r="M254" t="str">
            <v>Not Applicable</v>
          </cell>
          <cell r="N254" t="str">
            <v>C0031</v>
          </cell>
          <cell r="O254" t="str">
            <v>USA</v>
          </cell>
          <cell r="P254" t="str">
            <v>NOTAPP</v>
          </cell>
          <cell r="Q254" t="str">
            <v>NOTAPP</v>
          </cell>
          <cell r="R254" t="str">
            <v>Not Applicable</v>
          </cell>
          <cell r="S254" t="str">
            <v>-</v>
          </cell>
          <cell r="T254" t="str">
            <v>O0819</v>
          </cell>
          <cell r="U254" t="str">
            <v>NO</v>
          </cell>
          <cell r="V254" t="str">
            <v>BF00003</v>
          </cell>
          <cell r="W254" t="str">
            <v>OPCOTHIN</v>
          </cell>
        </row>
        <row r="255">
          <cell r="B255" t="str">
            <v>O0442</v>
          </cell>
          <cell r="C255" t="str">
            <v>Sun Nutritional - UK</v>
          </cell>
          <cell r="D255" t="str">
            <v>GBPK</v>
          </cell>
          <cell r="E255" t="str">
            <v>MF</v>
          </cell>
          <cell r="F255" t="str">
            <v>PLC</v>
          </cell>
          <cell r="G255" t="str">
            <v>NL</v>
          </cell>
          <cell r="H255" t="str">
            <v>R0001</v>
          </cell>
          <cell r="I255" t="str">
            <v>Europe</v>
          </cell>
          <cell r="J255" t="str">
            <v>R0007</v>
          </cell>
          <cell r="K255" t="str">
            <v>Western Europe</v>
          </cell>
          <cell r="L255" t="str">
            <v>NOTAPP</v>
          </cell>
          <cell r="M255" t="str">
            <v>Not Applicable</v>
          </cell>
          <cell r="N255" t="str">
            <v>C0016</v>
          </cell>
          <cell r="O255" t="str">
            <v>United Kingdom</v>
          </cell>
          <cell r="P255" t="str">
            <v>PUKNG</v>
          </cell>
          <cell r="Q255" t="str">
            <v>PUKNG</v>
          </cell>
          <cell r="R255" t="str">
            <v>United Kingdom</v>
          </cell>
          <cell r="S255" t="str">
            <v>-</v>
          </cell>
          <cell r="T255" t="str">
            <v>NOTAPP</v>
          </cell>
          <cell r="U255" t="str">
            <v>NO</v>
          </cell>
          <cell r="V255" t="str">
            <v>BF00003</v>
          </cell>
          <cell r="W255" t="str">
            <v>OPCOTHIN</v>
          </cell>
        </row>
        <row r="256">
          <cell r="B256" t="str">
            <v>O0443</v>
          </cell>
          <cell r="C256" t="str">
            <v>UBFNA - Foods Retail - Canada</v>
          </cell>
          <cell r="D256" t="str">
            <v>CADK</v>
          </cell>
          <cell r="E256" t="str">
            <v>M</v>
          </cell>
          <cell r="F256" t="str">
            <v>NOTAPP</v>
          </cell>
          <cell r="G256" t="str">
            <v>FP&amp;A</v>
          </cell>
          <cell r="H256" t="str">
            <v>R0002</v>
          </cell>
          <cell r="I256" t="str">
            <v>North America</v>
          </cell>
          <cell r="J256" t="str">
            <v>NOTAPP</v>
          </cell>
          <cell r="K256" t="str">
            <v>Not Applicable</v>
          </cell>
          <cell r="L256" t="str">
            <v>NOTAPP</v>
          </cell>
          <cell r="M256" t="str">
            <v>Not Applicable</v>
          </cell>
          <cell r="N256" t="str">
            <v>C0030</v>
          </cell>
          <cell r="O256" t="str">
            <v>Canada</v>
          </cell>
          <cell r="P256" t="str">
            <v>NOTAPP</v>
          </cell>
          <cell r="Q256" t="str">
            <v>NOTAPP</v>
          </cell>
          <cell r="R256" t="str">
            <v>Not Applicable</v>
          </cell>
          <cell r="S256" t="str">
            <v>-</v>
          </cell>
          <cell r="T256" t="str">
            <v>O0803</v>
          </cell>
          <cell r="U256" t="str">
            <v>NO</v>
          </cell>
          <cell r="V256" t="str">
            <v>BF00002</v>
          </cell>
          <cell r="W256" t="str">
            <v>OPCOTHIN</v>
          </cell>
        </row>
        <row r="257">
          <cell r="B257" t="str">
            <v>O0444</v>
          </cell>
          <cell r="C257" t="str">
            <v>UBFE - Germany</v>
          </cell>
          <cell r="D257" t="str">
            <v>EURK</v>
          </cell>
          <cell r="E257" t="str">
            <v>MF</v>
          </cell>
          <cell r="F257" t="str">
            <v>MH</v>
          </cell>
          <cell r="G257" t="str">
            <v>NL</v>
          </cell>
          <cell r="H257" t="str">
            <v>R0001</v>
          </cell>
          <cell r="I257" t="str">
            <v>Europe</v>
          </cell>
          <cell r="J257" t="str">
            <v>R0007</v>
          </cell>
          <cell r="K257" t="str">
            <v>Western Europe</v>
          </cell>
          <cell r="L257" t="str">
            <v>NOTAPP</v>
          </cell>
          <cell r="M257" t="str">
            <v>Not Applicable</v>
          </cell>
          <cell r="N257" t="str">
            <v>C0006</v>
          </cell>
          <cell r="O257" t="str">
            <v>Germany</v>
          </cell>
          <cell r="P257" t="str">
            <v>PDEBF</v>
          </cell>
          <cell r="Q257" t="str">
            <v>PGERM</v>
          </cell>
          <cell r="R257" t="str">
            <v>Germany</v>
          </cell>
          <cell r="S257" t="str">
            <v>-</v>
          </cell>
          <cell r="T257" t="str">
            <v>NOTAPP</v>
          </cell>
          <cell r="U257" t="str">
            <v>NO</v>
          </cell>
          <cell r="V257" t="str">
            <v>BF00001</v>
          </cell>
          <cell r="W257" t="str">
            <v>OPCOTHIN</v>
          </cell>
        </row>
        <row r="258">
          <cell r="B258" t="str">
            <v>O0445</v>
          </cell>
          <cell r="C258" t="str">
            <v>UI - UK</v>
          </cell>
          <cell r="D258" t="str">
            <v>GBPK</v>
          </cell>
          <cell r="E258" t="str">
            <v>MF</v>
          </cell>
          <cell r="F258" t="str">
            <v>PLC</v>
          </cell>
          <cell r="G258" t="str">
            <v>NL</v>
          </cell>
          <cell r="H258" t="str">
            <v>R0001</v>
          </cell>
          <cell r="I258" t="str">
            <v>Europe</v>
          </cell>
          <cell r="J258" t="str">
            <v>R0007</v>
          </cell>
          <cell r="K258" t="str">
            <v>Western Europe</v>
          </cell>
          <cell r="L258" t="str">
            <v>NOTAPP</v>
          </cell>
          <cell r="M258" t="str">
            <v>Not Applicable</v>
          </cell>
          <cell r="N258" t="str">
            <v>C0016</v>
          </cell>
          <cell r="O258" t="str">
            <v>United Kingdom</v>
          </cell>
          <cell r="P258" t="str">
            <v>PUKNG</v>
          </cell>
          <cell r="Q258" t="str">
            <v>PUKNG</v>
          </cell>
          <cell r="R258" t="str">
            <v>United Kingdom</v>
          </cell>
          <cell r="S258" t="str">
            <v>-</v>
          </cell>
          <cell r="T258" t="str">
            <v>NOTAPP</v>
          </cell>
          <cell r="U258" t="str">
            <v>NO</v>
          </cell>
          <cell r="V258" t="str">
            <v>BF00005</v>
          </cell>
          <cell r="W258" t="str">
            <v>OPCOTHIN</v>
          </cell>
        </row>
        <row r="259">
          <cell r="B259" t="str">
            <v>O0446</v>
          </cell>
          <cell r="C259" t="str">
            <v>Unifoods South Africa</v>
          </cell>
          <cell r="D259" t="str">
            <v>ZARK</v>
          </cell>
          <cell r="E259" t="str">
            <v>H</v>
          </cell>
          <cell r="F259" t="str">
            <v>NOTAPP</v>
          </cell>
          <cell r="G259" t="str">
            <v>RI</v>
          </cell>
          <cell r="H259" t="str">
            <v>R0003</v>
          </cell>
          <cell r="I259" t="str">
            <v>Africa and Middle East</v>
          </cell>
          <cell r="J259" t="str">
            <v>NOTAPP</v>
          </cell>
          <cell r="K259" t="str">
            <v>Not Applicable</v>
          </cell>
          <cell r="L259" t="str">
            <v>NOTAPP</v>
          </cell>
          <cell r="M259" t="str">
            <v>Not Applicable</v>
          </cell>
          <cell r="N259" t="str">
            <v>C0046</v>
          </cell>
          <cell r="O259" t="str">
            <v>South Africa</v>
          </cell>
          <cell r="P259" t="str">
            <v>NOTAPP</v>
          </cell>
          <cell r="Q259" t="str">
            <v>NOTAPP</v>
          </cell>
          <cell r="R259" t="str">
            <v>Not Applicable</v>
          </cell>
          <cell r="S259" t="str">
            <v>-</v>
          </cell>
          <cell r="T259" t="str">
            <v>NOTAPP</v>
          </cell>
          <cell r="U259" t="str">
            <v>NO</v>
          </cell>
          <cell r="V259" t="str">
            <v>DR44609</v>
          </cell>
          <cell r="W259" t="str">
            <v>OPCOTHIN</v>
          </cell>
        </row>
        <row r="260">
          <cell r="B260" t="str">
            <v>O0447</v>
          </cell>
          <cell r="C260" t="str">
            <v>Unilever International Paris</v>
          </cell>
          <cell r="D260" t="str">
            <v>EURK</v>
          </cell>
          <cell r="E260" t="str">
            <v>MF</v>
          </cell>
          <cell r="F260" t="str">
            <v>MH</v>
          </cell>
          <cell r="G260" t="str">
            <v>NL</v>
          </cell>
          <cell r="H260" t="str">
            <v>R0001</v>
          </cell>
          <cell r="I260" t="str">
            <v>Europe</v>
          </cell>
          <cell r="J260" t="str">
            <v>R0007</v>
          </cell>
          <cell r="K260" t="str">
            <v>Western Europe</v>
          </cell>
          <cell r="L260" t="str">
            <v>NOTAPP</v>
          </cell>
          <cell r="M260" t="str">
            <v>Not Applicable</v>
          </cell>
          <cell r="N260" t="str">
            <v>C0005</v>
          </cell>
          <cell r="O260" t="str">
            <v>France</v>
          </cell>
          <cell r="P260" t="str">
            <v>PFRAN</v>
          </cell>
          <cell r="Q260" t="str">
            <v>PFRAN</v>
          </cell>
          <cell r="R260" t="str">
            <v>France</v>
          </cell>
          <cell r="S260">
            <v>2</v>
          </cell>
          <cell r="T260" t="str">
            <v>NOTAPP</v>
          </cell>
          <cell r="U260" t="str">
            <v>NO</v>
          </cell>
          <cell r="V260" t="str">
            <v>BF00005</v>
          </cell>
          <cell r="W260" t="str">
            <v>OPCOTHIN</v>
          </cell>
        </row>
        <row r="261">
          <cell r="B261" t="str">
            <v>O0450</v>
          </cell>
          <cell r="C261" t="str">
            <v>Unilever Research - Vlaardingen</v>
          </cell>
          <cell r="D261" t="str">
            <v>EURK</v>
          </cell>
          <cell r="E261" t="str">
            <v>MF</v>
          </cell>
          <cell r="F261" t="str">
            <v>NV</v>
          </cell>
          <cell r="G261" t="str">
            <v>JC</v>
          </cell>
          <cell r="H261" t="str">
            <v>R0001</v>
          </cell>
          <cell r="I261" t="str">
            <v>Europe</v>
          </cell>
          <cell r="J261" t="str">
            <v>R0017</v>
          </cell>
          <cell r="K261" t="str">
            <v>Parent &amp; Finance</v>
          </cell>
          <cell r="L261" t="str">
            <v>R0020</v>
          </cell>
          <cell r="M261" t="str">
            <v>Total Parent &amp; Holding</v>
          </cell>
          <cell r="N261" t="str">
            <v>C0130</v>
          </cell>
          <cell r="O261" t="str">
            <v>Parent &amp; Holding NV</v>
          </cell>
          <cell r="P261" t="str">
            <v>PPHNV</v>
          </cell>
          <cell r="Q261" t="str">
            <v>PPHNV</v>
          </cell>
          <cell r="R261" t="str">
            <v>P&amp;H NV</v>
          </cell>
          <cell r="S261" t="str">
            <v>-</v>
          </cell>
          <cell r="T261" t="str">
            <v>NOTAPP</v>
          </cell>
          <cell r="U261" t="str">
            <v>NO</v>
          </cell>
          <cell r="V261" t="str">
            <v>DR45012</v>
          </cell>
          <cell r="W261" t="str">
            <v>OPCOTHIN</v>
          </cell>
        </row>
        <row r="262">
          <cell r="B262" t="str">
            <v>O0452</v>
          </cell>
          <cell r="C262" t="str">
            <v>Unilever Research - Colworth</v>
          </cell>
          <cell r="D262" t="str">
            <v>GBPK</v>
          </cell>
          <cell r="E262" t="str">
            <v>MF</v>
          </cell>
          <cell r="F262" t="str">
            <v>PLC</v>
          </cell>
          <cell r="G262" t="str">
            <v>JC</v>
          </cell>
          <cell r="H262" t="str">
            <v>R0001</v>
          </cell>
          <cell r="I262" t="str">
            <v>Europe</v>
          </cell>
          <cell r="J262" t="str">
            <v>R0017</v>
          </cell>
          <cell r="K262" t="str">
            <v>Parent &amp; Finance</v>
          </cell>
          <cell r="L262" t="str">
            <v>R0020</v>
          </cell>
          <cell r="M262" t="str">
            <v>Total Parent &amp; Holding</v>
          </cell>
          <cell r="N262" t="str">
            <v>C0131</v>
          </cell>
          <cell r="O262" t="str">
            <v>Parent &amp; Holding PLC</v>
          </cell>
          <cell r="P262" t="str">
            <v>PPLUP</v>
          </cell>
          <cell r="Q262" t="str">
            <v>PPLUP</v>
          </cell>
          <cell r="R262" t="str">
            <v>P &amp; H PLC</v>
          </cell>
          <cell r="S262" t="str">
            <v>-</v>
          </cell>
          <cell r="T262" t="str">
            <v>NOTAPP</v>
          </cell>
          <cell r="U262" t="str">
            <v>NO</v>
          </cell>
          <cell r="V262" t="str">
            <v>DR45212</v>
          </cell>
          <cell r="W262" t="str">
            <v>OPCOTHIN</v>
          </cell>
        </row>
        <row r="263">
          <cell r="B263" t="str">
            <v>O0454</v>
          </cell>
          <cell r="C263" t="str">
            <v>Unilever Research - Edgewater</v>
          </cell>
          <cell r="D263" t="str">
            <v>USDK</v>
          </cell>
          <cell r="E263" t="str">
            <v>M</v>
          </cell>
          <cell r="F263" t="str">
            <v>NOTAPP</v>
          </cell>
          <cell r="G263" t="str">
            <v>FP&amp;A</v>
          </cell>
          <cell r="H263" t="str">
            <v>R0002</v>
          </cell>
          <cell r="I263" t="str">
            <v>North America</v>
          </cell>
          <cell r="J263" t="str">
            <v>NOTAPP</v>
          </cell>
          <cell r="K263" t="str">
            <v>Not Applicable</v>
          </cell>
          <cell r="L263" t="str">
            <v>NOTAPP</v>
          </cell>
          <cell r="M263" t="str">
            <v>Not Applicable</v>
          </cell>
          <cell r="N263" t="str">
            <v>C0031</v>
          </cell>
          <cell r="O263" t="str">
            <v>USA</v>
          </cell>
          <cell r="P263" t="str">
            <v>NOTAPP</v>
          </cell>
          <cell r="Q263" t="str">
            <v>NOTAPP</v>
          </cell>
          <cell r="R263" t="str">
            <v>Not Applicable</v>
          </cell>
          <cell r="S263" t="str">
            <v>-</v>
          </cell>
          <cell r="T263" t="str">
            <v>O0819</v>
          </cell>
          <cell r="U263" t="str">
            <v>NO</v>
          </cell>
          <cell r="V263" t="str">
            <v>DR45412</v>
          </cell>
          <cell r="W263" t="str">
            <v>OPCOTHIN</v>
          </cell>
        </row>
        <row r="264">
          <cell r="B264" t="str">
            <v>O0456</v>
          </cell>
          <cell r="C264" t="str">
            <v>Unipath - France</v>
          </cell>
          <cell r="D264" t="str">
            <v>EURK</v>
          </cell>
          <cell r="E264" t="str">
            <v>H</v>
          </cell>
          <cell r="F264" t="str">
            <v>NOTAPP</v>
          </cell>
          <cell r="G264" t="str">
            <v>NL</v>
          </cell>
          <cell r="H264" t="str">
            <v>R0001</v>
          </cell>
          <cell r="I264" t="str">
            <v>Europe</v>
          </cell>
          <cell r="J264" t="str">
            <v>R0007</v>
          </cell>
          <cell r="K264" t="str">
            <v>Western Europe</v>
          </cell>
          <cell r="L264" t="str">
            <v>NOTAPP</v>
          </cell>
          <cell r="M264" t="str">
            <v>Not Applicable</v>
          </cell>
          <cell r="N264" t="str">
            <v>C0005</v>
          </cell>
          <cell r="O264" t="str">
            <v>France</v>
          </cell>
          <cell r="P264" t="str">
            <v>PFRAN</v>
          </cell>
          <cell r="Q264" t="str">
            <v>PFRAN</v>
          </cell>
          <cell r="R264" t="str">
            <v>France</v>
          </cell>
          <cell r="S264" t="str">
            <v>-</v>
          </cell>
          <cell r="T264" t="str">
            <v>NOTAPP</v>
          </cell>
          <cell r="U264" t="str">
            <v>NO</v>
          </cell>
          <cell r="V264" t="str">
            <v>BF00005</v>
          </cell>
          <cell r="W264" t="str">
            <v>OPCOTHIN</v>
          </cell>
        </row>
        <row r="265">
          <cell r="B265" t="str">
            <v>O0457</v>
          </cell>
          <cell r="C265" t="str">
            <v>Unipath - Germany</v>
          </cell>
          <cell r="D265" t="str">
            <v>EURK</v>
          </cell>
          <cell r="E265" t="str">
            <v>H</v>
          </cell>
          <cell r="F265" t="str">
            <v>NOTAPP</v>
          </cell>
          <cell r="G265" t="str">
            <v>NL</v>
          </cell>
          <cell r="H265" t="str">
            <v>R0001</v>
          </cell>
          <cell r="I265" t="str">
            <v>Europe</v>
          </cell>
          <cell r="J265" t="str">
            <v>R0007</v>
          </cell>
          <cell r="K265" t="str">
            <v>Western Europe</v>
          </cell>
          <cell r="L265" t="str">
            <v>NOTAPP</v>
          </cell>
          <cell r="M265" t="str">
            <v>Not Applicable</v>
          </cell>
          <cell r="N265" t="str">
            <v>C0006</v>
          </cell>
          <cell r="O265" t="str">
            <v>Germany</v>
          </cell>
          <cell r="P265" t="str">
            <v>NOTAPP</v>
          </cell>
          <cell r="Q265" t="str">
            <v>NOTAPP</v>
          </cell>
          <cell r="R265" t="str">
            <v>Not Applicable</v>
          </cell>
          <cell r="S265" t="str">
            <v>-</v>
          </cell>
          <cell r="T265" t="str">
            <v>NOTAPP</v>
          </cell>
          <cell r="U265" t="str">
            <v>NO</v>
          </cell>
          <cell r="V265" t="str">
            <v>BF00005</v>
          </cell>
          <cell r="W265" t="str">
            <v>OPCOTHIN</v>
          </cell>
        </row>
        <row r="266">
          <cell r="B266" t="str">
            <v>O0458</v>
          </cell>
          <cell r="C266" t="str">
            <v>Unipath - Netherlands</v>
          </cell>
          <cell r="D266" t="str">
            <v>EURK</v>
          </cell>
          <cell r="E266" t="str">
            <v>H</v>
          </cell>
          <cell r="F266" t="str">
            <v>NOTAPP</v>
          </cell>
          <cell r="G266" t="str">
            <v>NL</v>
          </cell>
          <cell r="H266" t="str">
            <v>R0001</v>
          </cell>
          <cell r="I266" t="str">
            <v>Europe</v>
          </cell>
          <cell r="J266" t="str">
            <v>R0007</v>
          </cell>
          <cell r="K266" t="str">
            <v>Western Europe</v>
          </cell>
          <cell r="L266" t="str">
            <v>NOTAPP</v>
          </cell>
          <cell r="M266" t="str">
            <v>Not Applicable</v>
          </cell>
          <cell r="N266" t="str">
            <v>C0010</v>
          </cell>
          <cell r="O266" t="str">
            <v>Netherlands</v>
          </cell>
          <cell r="P266" t="str">
            <v>NOTAPP</v>
          </cell>
          <cell r="Q266" t="str">
            <v>NOTAPP</v>
          </cell>
          <cell r="R266" t="str">
            <v>Not Applicable</v>
          </cell>
          <cell r="S266" t="str">
            <v>-</v>
          </cell>
          <cell r="T266" t="str">
            <v>NOTAPP</v>
          </cell>
          <cell r="U266" t="str">
            <v>NO</v>
          </cell>
          <cell r="V266" t="str">
            <v>BF00005</v>
          </cell>
          <cell r="W266" t="str">
            <v>OPCOTHIN</v>
          </cell>
        </row>
        <row r="267">
          <cell r="B267" t="str">
            <v>O0459</v>
          </cell>
          <cell r="C267" t="str">
            <v>Unipath - Sweden</v>
          </cell>
          <cell r="D267" t="str">
            <v>SEKK</v>
          </cell>
          <cell r="E267" t="str">
            <v>H</v>
          </cell>
          <cell r="F267" t="str">
            <v>NOTAPP</v>
          </cell>
          <cell r="G267" t="str">
            <v>CO</v>
          </cell>
          <cell r="H267" t="str">
            <v>R0001</v>
          </cell>
          <cell r="I267" t="str">
            <v>Europe</v>
          </cell>
          <cell r="J267" t="str">
            <v>R0007</v>
          </cell>
          <cell r="K267" t="str">
            <v>Western Europe</v>
          </cell>
          <cell r="L267" t="str">
            <v>NOTAPP</v>
          </cell>
          <cell r="M267" t="str">
            <v>Not Applicable</v>
          </cell>
          <cell r="N267" t="str">
            <v>C0014</v>
          </cell>
          <cell r="O267" t="str">
            <v>Sweden</v>
          </cell>
          <cell r="P267" t="str">
            <v>NOTAPP</v>
          </cell>
          <cell r="Q267" t="str">
            <v>NOTAPP</v>
          </cell>
          <cell r="R267" t="str">
            <v>Not Applicable</v>
          </cell>
          <cell r="S267" t="str">
            <v>-</v>
          </cell>
          <cell r="T267" t="str">
            <v>NOTAPP</v>
          </cell>
          <cell r="U267" t="str">
            <v>NO</v>
          </cell>
          <cell r="V267" t="str">
            <v>BF00005</v>
          </cell>
          <cell r="W267" t="str">
            <v>OPCOTHIN</v>
          </cell>
        </row>
        <row r="268">
          <cell r="B268" t="str">
            <v>O0460</v>
          </cell>
          <cell r="C268" t="str">
            <v>Unipath - UK</v>
          </cell>
          <cell r="D268" t="str">
            <v>GBPK</v>
          </cell>
          <cell r="E268" t="str">
            <v>H</v>
          </cell>
          <cell r="F268" t="str">
            <v>NOTAPP</v>
          </cell>
          <cell r="G268" t="str">
            <v>NL</v>
          </cell>
          <cell r="H268" t="str">
            <v>R0001</v>
          </cell>
          <cell r="I268" t="str">
            <v>Europe</v>
          </cell>
          <cell r="J268" t="str">
            <v>R0007</v>
          </cell>
          <cell r="K268" t="str">
            <v>Western Europe</v>
          </cell>
          <cell r="L268" t="str">
            <v>NOTAPP</v>
          </cell>
          <cell r="M268" t="str">
            <v>Not Applicable</v>
          </cell>
          <cell r="N268" t="str">
            <v>C0016</v>
          </cell>
          <cell r="O268" t="str">
            <v>United Kingdom</v>
          </cell>
          <cell r="P268" t="str">
            <v>PUKNG</v>
          </cell>
          <cell r="Q268" t="str">
            <v>PUKNG</v>
          </cell>
          <cell r="R268" t="str">
            <v>United Kingdom</v>
          </cell>
          <cell r="S268" t="str">
            <v>-</v>
          </cell>
          <cell r="T268" t="str">
            <v>NOTAPP</v>
          </cell>
          <cell r="U268" t="str">
            <v>NO</v>
          </cell>
          <cell r="V268" t="str">
            <v>BF00005</v>
          </cell>
          <cell r="W268" t="str">
            <v>OPCOTHIN</v>
          </cell>
        </row>
        <row r="269">
          <cell r="B269" t="str">
            <v>O0461</v>
          </cell>
          <cell r="C269" t="str">
            <v>Unipath - US</v>
          </cell>
          <cell r="D269" t="str">
            <v>USDK</v>
          </cell>
          <cell r="E269" t="str">
            <v>H</v>
          </cell>
          <cell r="F269" t="str">
            <v>NOTAPP</v>
          </cell>
          <cell r="G269" t="str">
            <v>BW</v>
          </cell>
          <cell r="H269" t="str">
            <v>R0002</v>
          </cell>
          <cell r="I269" t="str">
            <v>North America</v>
          </cell>
          <cell r="J269" t="str">
            <v>NOTAPP</v>
          </cell>
          <cell r="K269" t="str">
            <v>Not Applicable</v>
          </cell>
          <cell r="L269" t="str">
            <v>NOTAPP</v>
          </cell>
          <cell r="M269" t="str">
            <v>Not Applicable</v>
          </cell>
          <cell r="N269" t="str">
            <v>C0031</v>
          </cell>
          <cell r="O269" t="str">
            <v>USA</v>
          </cell>
          <cell r="P269" t="str">
            <v>NOTAPP</v>
          </cell>
          <cell r="Q269" t="str">
            <v>NOTAPP</v>
          </cell>
          <cell r="R269" t="str">
            <v>Not Applicable</v>
          </cell>
          <cell r="S269" t="str">
            <v>-</v>
          </cell>
          <cell r="T269" t="str">
            <v>NOTAPP</v>
          </cell>
          <cell r="U269" t="str">
            <v>NO</v>
          </cell>
          <cell r="V269" t="str">
            <v>BF00005</v>
          </cell>
          <cell r="W269" t="str">
            <v>OPCOTHIN</v>
          </cell>
        </row>
        <row r="270">
          <cell r="B270" t="str">
            <v>O0463</v>
          </cell>
          <cell r="C270" t="str">
            <v>Unus</v>
          </cell>
          <cell r="D270" t="str">
            <v>USDK</v>
          </cell>
          <cell r="E270" t="str">
            <v>M</v>
          </cell>
          <cell r="F270" t="str">
            <v>NOTAPP</v>
          </cell>
          <cell r="G270" t="str">
            <v>FP&amp;A</v>
          </cell>
          <cell r="H270" t="str">
            <v>R0002</v>
          </cell>
          <cell r="I270" t="str">
            <v>North America</v>
          </cell>
          <cell r="J270" t="str">
            <v>NOTAPP</v>
          </cell>
          <cell r="K270" t="str">
            <v>Not Applicable</v>
          </cell>
          <cell r="L270" t="str">
            <v>NOTAPP</v>
          </cell>
          <cell r="M270" t="str">
            <v>Not Applicable</v>
          </cell>
          <cell r="N270" t="str">
            <v>C0031</v>
          </cell>
          <cell r="O270" t="str">
            <v>USA</v>
          </cell>
          <cell r="P270" t="str">
            <v>NOTAPP</v>
          </cell>
          <cell r="Q270" t="str">
            <v>NOTAPP</v>
          </cell>
          <cell r="R270" t="str">
            <v>Not Applicable</v>
          </cell>
          <cell r="S270" t="str">
            <v>-</v>
          </cell>
          <cell r="T270" t="str">
            <v>O0819</v>
          </cell>
          <cell r="U270" t="str">
            <v>NO</v>
          </cell>
          <cell r="V270" t="str">
            <v>DR46312</v>
          </cell>
          <cell r="W270" t="str">
            <v>OPCOTHIN</v>
          </cell>
        </row>
        <row r="271">
          <cell r="B271" t="str">
            <v>O0464</v>
          </cell>
          <cell r="C271" t="str">
            <v>URM BV</v>
          </cell>
          <cell r="D271" t="str">
            <v>EURK</v>
          </cell>
          <cell r="E271" t="str">
            <v>MF</v>
          </cell>
          <cell r="F271" t="str">
            <v>NV</v>
          </cell>
          <cell r="G271" t="str">
            <v>NL</v>
          </cell>
          <cell r="H271" t="str">
            <v>R0001</v>
          </cell>
          <cell r="I271" t="str">
            <v>Europe</v>
          </cell>
          <cell r="J271" t="str">
            <v>R0007</v>
          </cell>
          <cell r="K271" t="str">
            <v>Western Europe</v>
          </cell>
          <cell r="L271" t="str">
            <v>NOTAPP</v>
          </cell>
          <cell r="M271" t="str">
            <v>Not Applicable</v>
          </cell>
          <cell r="N271" t="str">
            <v>C0010</v>
          </cell>
          <cell r="O271" t="str">
            <v>Netherlands</v>
          </cell>
          <cell r="P271" t="str">
            <v>PNETH</v>
          </cell>
          <cell r="Q271" t="str">
            <v>PNETH</v>
          </cell>
          <cell r="R271" t="str">
            <v>Netherlands</v>
          </cell>
          <cell r="S271" t="str">
            <v>-</v>
          </cell>
          <cell r="T271" t="str">
            <v>NOTAPP</v>
          </cell>
          <cell r="U271" t="str">
            <v>NO</v>
          </cell>
          <cell r="V271" t="str">
            <v>BF00001</v>
          </cell>
          <cell r="W271" t="str">
            <v>OPCOTHIN</v>
          </cell>
        </row>
        <row r="272">
          <cell r="B272" t="str">
            <v>O0465</v>
          </cell>
          <cell r="C272" t="str">
            <v>URM AG div URM</v>
          </cell>
          <cell r="D272" t="str">
            <v>EURK</v>
          </cell>
          <cell r="E272" t="str">
            <v>MF</v>
          </cell>
          <cell r="F272" t="str">
            <v>NV</v>
          </cell>
          <cell r="G272" t="str">
            <v>NL</v>
          </cell>
          <cell r="H272" t="str">
            <v>R0001</v>
          </cell>
          <cell r="I272" t="str">
            <v>Europe</v>
          </cell>
          <cell r="J272" t="str">
            <v>R0007</v>
          </cell>
          <cell r="K272" t="str">
            <v>Western Europe</v>
          </cell>
          <cell r="L272" t="str">
            <v>NOTAPP</v>
          </cell>
          <cell r="M272" t="str">
            <v>Not Applicable</v>
          </cell>
          <cell r="N272" t="str">
            <v>C0015</v>
          </cell>
          <cell r="O272" t="str">
            <v>Switzerland</v>
          </cell>
          <cell r="P272" t="str">
            <v>PURMZ</v>
          </cell>
          <cell r="Q272" t="str">
            <v>PURMZ</v>
          </cell>
          <cell r="R272" t="str">
            <v>URM Zurich</v>
          </cell>
          <cell r="S272" t="str">
            <v>-</v>
          </cell>
          <cell r="T272" t="str">
            <v>NOTAPP</v>
          </cell>
          <cell r="U272" t="str">
            <v>NO</v>
          </cell>
          <cell r="V272" t="str">
            <v>BF00001</v>
          </cell>
          <cell r="W272" t="str">
            <v>OPCOTHIN</v>
          </cell>
        </row>
        <row r="273">
          <cell r="B273" t="str">
            <v>O0466</v>
          </cell>
          <cell r="C273" t="str">
            <v>UBFE - Denmark</v>
          </cell>
          <cell r="D273" t="str">
            <v>DKKK</v>
          </cell>
          <cell r="E273" t="str">
            <v>MF</v>
          </cell>
          <cell r="F273" t="str">
            <v>MH</v>
          </cell>
          <cell r="G273" t="str">
            <v>CO</v>
          </cell>
          <cell r="H273" t="str">
            <v>R0001</v>
          </cell>
          <cell r="I273" t="str">
            <v>Europe</v>
          </cell>
          <cell r="J273" t="str">
            <v>R0007</v>
          </cell>
          <cell r="K273" t="str">
            <v>Western Europe</v>
          </cell>
          <cell r="L273" t="str">
            <v>NOTAPP</v>
          </cell>
          <cell r="M273" t="str">
            <v>Not Applicable</v>
          </cell>
          <cell r="N273" t="str">
            <v>C0003</v>
          </cell>
          <cell r="O273" t="str">
            <v>Denmark</v>
          </cell>
          <cell r="P273" t="str">
            <v>PDKBF</v>
          </cell>
          <cell r="Q273" t="str">
            <v>PDKBF</v>
          </cell>
          <cell r="R273" t="str">
            <v>BF Denmark</v>
          </cell>
          <cell r="S273" t="str">
            <v>-</v>
          </cell>
          <cell r="T273" t="str">
            <v>NOTAPP</v>
          </cell>
          <cell r="U273" t="str">
            <v>NO</v>
          </cell>
          <cell r="V273" t="str">
            <v>BF00001</v>
          </cell>
          <cell r="W273" t="str">
            <v>OPCOTHIN</v>
          </cell>
        </row>
        <row r="274">
          <cell r="B274" t="str">
            <v>O0467</v>
          </cell>
          <cell r="C274" t="str">
            <v>UBFE - Finland</v>
          </cell>
          <cell r="D274" t="str">
            <v>EURK</v>
          </cell>
          <cell r="E274" t="str">
            <v>MF</v>
          </cell>
          <cell r="F274" t="str">
            <v>NV</v>
          </cell>
          <cell r="G274" t="str">
            <v>CO</v>
          </cell>
          <cell r="H274" t="str">
            <v>R0001</v>
          </cell>
          <cell r="I274" t="str">
            <v>Europe</v>
          </cell>
          <cell r="J274" t="str">
            <v>R0007</v>
          </cell>
          <cell r="K274" t="str">
            <v>Western Europe</v>
          </cell>
          <cell r="L274" t="str">
            <v>NOTAPP</v>
          </cell>
          <cell r="M274" t="str">
            <v>Not Applicable</v>
          </cell>
          <cell r="N274" t="str">
            <v>C0004</v>
          </cell>
          <cell r="O274" t="str">
            <v>Finland</v>
          </cell>
          <cell r="P274" t="str">
            <v>PFINL</v>
          </cell>
          <cell r="Q274" t="str">
            <v>PFINL</v>
          </cell>
          <cell r="R274" t="str">
            <v>Finland</v>
          </cell>
          <cell r="S274" t="str">
            <v>-</v>
          </cell>
          <cell r="T274" t="str">
            <v>NOTAPP</v>
          </cell>
          <cell r="U274" t="str">
            <v>NO</v>
          </cell>
          <cell r="V274" t="str">
            <v>BF00001</v>
          </cell>
          <cell r="W274" t="str">
            <v>OPCOTHIN</v>
          </cell>
        </row>
        <row r="275">
          <cell r="B275" t="str">
            <v>O0468</v>
          </cell>
          <cell r="C275" t="str">
            <v>UBFE - Ireland</v>
          </cell>
          <cell r="D275" t="str">
            <v>EURK</v>
          </cell>
          <cell r="E275" t="str">
            <v>M</v>
          </cell>
          <cell r="F275" t="str">
            <v>NOTAPP</v>
          </cell>
          <cell r="G275" t="str">
            <v>FP&amp;A</v>
          </cell>
          <cell r="H275" t="str">
            <v>R0001</v>
          </cell>
          <cell r="I275" t="str">
            <v>Europe</v>
          </cell>
          <cell r="J275" t="str">
            <v>R0007</v>
          </cell>
          <cell r="K275" t="str">
            <v>Western Europe</v>
          </cell>
          <cell r="L275" t="str">
            <v>NOTAPP</v>
          </cell>
          <cell r="M275" t="str">
            <v>Not Applicable</v>
          </cell>
          <cell r="N275" t="str">
            <v>C0008</v>
          </cell>
          <cell r="O275" t="str">
            <v>Ireland</v>
          </cell>
          <cell r="P275" t="str">
            <v>NOTAPP</v>
          </cell>
          <cell r="Q275" t="str">
            <v>NOTAPP</v>
          </cell>
          <cell r="R275" t="str">
            <v>Not Applicable</v>
          </cell>
          <cell r="S275" t="str">
            <v>-</v>
          </cell>
          <cell r="T275" t="str">
            <v>NOTAPP</v>
          </cell>
          <cell r="U275" t="str">
            <v>NO</v>
          </cell>
          <cell r="V275" t="str">
            <v>BF00001</v>
          </cell>
          <cell r="W275" t="str">
            <v>OPCOTHIN</v>
          </cell>
        </row>
        <row r="276">
          <cell r="B276" t="str">
            <v>O0469</v>
          </cell>
          <cell r="C276" t="str">
            <v>ICFG - Vdb Ireland</v>
          </cell>
          <cell r="D276" t="str">
            <v>EURK</v>
          </cell>
          <cell r="E276" t="str">
            <v>M</v>
          </cell>
          <cell r="F276" t="str">
            <v>NOTAPP</v>
          </cell>
          <cell r="G276" t="str">
            <v>FP&amp;A</v>
          </cell>
          <cell r="H276" t="str">
            <v>R0001</v>
          </cell>
          <cell r="I276" t="str">
            <v>Europe</v>
          </cell>
          <cell r="J276" t="str">
            <v>R0007</v>
          </cell>
          <cell r="K276" t="str">
            <v>Western Europe</v>
          </cell>
          <cell r="L276" t="str">
            <v>NOTAPP</v>
          </cell>
          <cell r="M276" t="str">
            <v>Not Applicable</v>
          </cell>
          <cell r="N276" t="str">
            <v>C0008</v>
          </cell>
          <cell r="O276" t="str">
            <v>Ireland</v>
          </cell>
          <cell r="P276" t="str">
            <v>NOTAPP</v>
          </cell>
          <cell r="Q276" t="str">
            <v>NOTAPP</v>
          </cell>
          <cell r="R276" t="str">
            <v>Not Applicable</v>
          </cell>
          <cell r="S276" t="str">
            <v>-</v>
          </cell>
          <cell r="T276" t="str">
            <v>NOTAPP</v>
          </cell>
          <cell r="U276" t="str">
            <v>NO</v>
          </cell>
          <cell r="V276" t="str">
            <v>BF00004</v>
          </cell>
          <cell r="W276" t="str">
            <v>OPCOTHIN</v>
          </cell>
        </row>
        <row r="277">
          <cell r="B277" t="str">
            <v>O0470</v>
          </cell>
          <cell r="C277" t="str">
            <v>UBFE - Netherlands</v>
          </cell>
          <cell r="D277" t="str">
            <v>EURK</v>
          </cell>
          <cell r="E277" t="str">
            <v>MF</v>
          </cell>
          <cell r="F277" t="str">
            <v>MH</v>
          </cell>
          <cell r="G277" t="str">
            <v>NL</v>
          </cell>
          <cell r="H277" t="str">
            <v>R0001</v>
          </cell>
          <cell r="I277" t="str">
            <v>Europe</v>
          </cell>
          <cell r="J277" t="str">
            <v>R0007</v>
          </cell>
          <cell r="K277" t="str">
            <v>Western Europe</v>
          </cell>
          <cell r="L277" t="str">
            <v>NOTAPP</v>
          </cell>
          <cell r="M277" t="str">
            <v>Not Applicable</v>
          </cell>
          <cell r="N277" t="str">
            <v>C0010</v>
          </cell>
          <cell r="O277" t="str">
            <v>Netherlands</v>
          </cell>
          <cell r="P277" t="str">
            <v>PNLBF</v>
          </cell>
          <cell r="Q277" t="str">
            <v>PNLBF</v>
          </cell>
          <cell r="R277" t="str">
            <v>BF Netherlands</v>
          </cell>
          <cell r="S277" t="str">
            <v>-</v>
          </cell>
          <cell r="T277" t="str">
            <v>NOTAPP</v>
          </cell>
          <cell r="U277" t="str">
            <v>NO</v>
          </cell>
          <cell r="V277" t="str">
            <v>BF00001</v>
          </cell>
          <cell r="W277" t="str">
            <v>OPCOTHIN</v>
          </cell>
        </row>
        <row r="278">
          <cell r="B278" t="str">
            <v>O0471</v>
          </cell>
          <cell r="C278" t="str">
            <v>UBFE - Sweden</v>
          </cell>
          <cell r="D278" t="str">
            <v>SEKK</v>
          </cell>
          <cell r="E278" t="str">
            <v>MF</v>
          </cell>
          <cell r="F278" t="str">
            <v>NV</v>
          </cell>
          <cell r="G278" t="str">
            <v>CO</v>
          </cell>
          <cell r="H278" t="str">
            <v>R0001</v>
          </cell>
          <cell r="I278" t="str">
            <v>Europe</v>
          </cell>
          <cell r="J278" t="str">
            <v>R0007</v>
          </cell>
          <cell r="K278" t="str">
            <v>Western Europe</v>
          </cell>
          <cell r="L278" t="str">
            <v>NOTAPP</v>
          </cell>
          <cell r="M278" t="str">
            <v>Not Applicable</v>
          </cell>
          <cell r="N278" t="str">
            <v>C0014</v>
          </cell>
          <cell r="O278" t="str">
            <v>Sweden</v>
          </cell>
          <cell r="P278" t="str">
            <v>PSWED</v>
          </cell>
          <cell r="Q278" t="str">
            <v>PSWED</v>
          </cell>
          <cell r="R278" t="str">
            <v>Sweden</v>
          </cell>
          <cell r="S278">
            <v>3</v>
          </cell>
          <cell r="T278" t="str">
            <v>NOTAPP</v>
          </cell>
          <cell r="U278" t="str">
            <v>NO</v>
          </cell>
          <cell r="V278" t="str">
            <v>BF00001</v>
          </cell>
          <cell r="W278" t="str">
            <v>OPCOTHIN</v>
          </cell>
        </row>
        <row r="279">
          <cell r="B279" t="str">
            <v>O0472</v>
          </cell>
          <cell r="C279" t="str">
            <v>UBFE - UK</v>
          </cell>
          <cell r="D279" t="str">
            <v>GBPK</v>
          </cell>
          <cell r="E279" t="str">
            <v>MF</v>
          </cell>
          <cell r="F279" t="str">
            <v>MMH</v>
          </cell>
          <cell r="G279" t="str">
            <v>NL</v>
          </cell>
          <cell r="H279" t="str">
            <v>R0001</v>
          </cell>
          <cell r="I279" t="str">
            <v>Europe</v>
          </cell>
          <cell r="J279" t="str">
            <v>R0007</v>
          </cell>
          <cell r="K279" t="str">
            <v>Western Europe</v>
          </cell>
          <cell r="L279" t="str">
            <v>NOTAPP</v>
          </cell>
          <cell r="M279" t="str">
            <v>Not Applicable</v>
          </cell>
          <cell r="N279" t="str">
            <v>C0016</v>
          </cell>
          <cell r="O279" t="str">
            <v>United Kingdom</v>
          </cell>
          <cell r="P279" t="str">
            <v>PGBBF</v>
          </cell>
          <cell r="Q279" t="str">
            <v>PGBBF</v>
          </cell>
          <cell r="R279" t="str">
            <v>BF United Kingdom</v>
          </cell>
          <cell r="S279">
            <v>3</v>
          </cell>
          <cell r="T279" t="str">
            <v>NOTAPP</v>
          </cell>
          <cell r="U279" t="str">
            <v>NO</v>
          </cell>
          <cell r="V279" t="str">
            <v>BF00001</v>
          </cell>
          <cell r="W279" t="str">
            <v>OPCOTHIN</v>
          </cell>
        </row>
        <row r="280">
          <cell r="B280" t="str">
            <v>O0473</v>
          </cell>
          <cell r="C280" t="str">
            <v>UBFE - Italy</v>
          </cell>
          <cell r="D280" t="str">
            <v>EURK</v>
          </cell>
          <cell r="E280" t="str">
            <v>MF</v>
          </cell>
          <cell r="F280" t="str">
            <v>MH</v>
          </cell>
          <cell r="G280" t="str">
            <v>CO</v>
          </cell>
          <cell r="H280" t="str">
            <v>R0001</v>
          </cell>
          <cell r="I280" t="str">
            <v>Europe</v>
          </cell>
          <cell r="J280" t="str">
            <v>R0007</v>
          </cell>
          <cell r="K280" t="str">
            <v>Western Europe</v>
          </cell>
          <cell r="L280" t="str">
            <v>NOTAPP</v>
          </cell>
          <cell r="M280" t="str">
            <v>Not Applicable</v>
          </cell>
          <cell r="N280" t="str">
            <v>C0009</v>
          </cell>
          <cell r="O280" t="str">
            <v>Italy</v>
          </cell>
          <cell r="P280" t="str">
            <v>PITAL</v>
          </cell>
          <cell r="Q280" t="str">
            <v>PITAL</v>
          </cell>
          <cell r="R280" t="str">
            <v>Italy</v>
          </cell>
          <cell r="S280" t="str">
            <v>-</v>
          </cell>
          <cell r="T280" t="str">
            <v>NOTAPP</v>
          </cell>
          <cell r="U280" t="str">
            <v>NO</v>
          </cell>
          <cell r="V280" t="str">
            <v>BF00001</v>
          </cell>
          <cell r="W280" t="str">
            <v>OPCOTHIN</v>
          </cell>
        </row>
        <row r="281">
          <cell r="B281" t="str">
            <v>O0475</v>
          </cell>
          <cell r="C281" t="str">
            <v>VOC - Germany-Brake</v>
          </cell>
          <cell r="D281" t="str">
            <v>EURK</v>
          </cell>
          <cell r="E281" t="str">
            <v>MF</v>
          </cell>
          <cell r="F281" t="str">
            <v>MH</v>
          </cell>
          <cell r="G281" t="str">
            <v>NL</v>
          </cell>
          <cell r="H281" t="str">
            <v>R0001</v>
          </cell>
          <cell r="I281" t="str">
            <v>Europe</v>
          </cell>
          <cell r="J281" t="str">
            <v>R0007</v>
          </cell>
          <cell r="K281" t="str">
            <v>Western Europe</v>
          </cell>
          <cell r="L281" t="str">
            <v>NOTAPP</v>
          </cell>
          <cell r="M281" t="str">
            <v>Not Applicable</v>
          </cell>
          <cell r="N281" t="str">
            <v>C0006</v>
          </cell>
          <cell r="O281" t="str">
            <v>Germany</v>
          </cell>
          <cell r="P281" t="str">
            <v>PGERM</v>
          </cell>
          <cell r="Q281" t="str">
            <v>PGERM</v>
          </cell>
          <cell r="R281" t="str">
            <v>Germany</v>
          </cell>
          <cell r="S281" t="str">
            <v>-</v>
          </cell>
          <cell r="T281" t="str">
            <v>NOTAPP</v>
          </cell>
          <cell r="U281" t="str">
            <v>NO</v>
          </cell>
          <cell r="V281" t="str">
            <v>BF00001</v>
          </cell>
          <cell r="W281" t="str">
            <v>OPCOTHIN</v>
          </cell>
        </row>
        <row r="282">
          <cell r="B282" t="str">
            <v>O0476</v>
          </cell>
          <cell r="C282" t="str">
            <v>VOC-NL-Wormerveer</v>
          </cell>
          <cell r="D282" t="str">
            <v>EURK</v>
          </cell>
          <cell r="E282" t="str">
            <v>H</v>
          </cell>
          <cell r="F282" t="str">
            <v>NOTAPP</v>
          </cell>
          <cell r="G282" t="str">
            <v>FP&amp;A</v>
          </cell>
          <cell r="H282" t="str">
            <v>R0001</v>
          </cell>
          <cell r="I282" t="str">
            <v>Europe</v>
          </cell>
          <cell r="J282" t="str">
            <v>R0007</v>
          </cell>
          <cell r="K282" t="str">
            <v>Western Europe</v>
          </cell>
          <cell r="L282" t="str">
            <v>NOTAPP</v>
          </cell>
          <cell r="M282" t="str">
            <v>Not Applicable</v>
          </cell>
          <cell r="N282" t="str">
            <v>C0010</v>
          </cell>
          <cell r="O282" t="str">
            <v>Netherlands</v>
          </cell>
          <cell r="P282" t="str">
            <v>NOTAPP</v>
          </cell>
          <cell r="Q282" t="str">
            <v>NOTAPP</v>
          </cell>
          <cell r="R282" t="str">
            <v>Not Applicable</v>
          </cell>
          <cell r="S282" t="str">
            <v>-</v>
          </cell>
          <cell r="T282" t="str">
            <v>NOTAPP</v>
          </cell>
          <cell r="U282" t="str">
            <v>NO</v>
          </cell>
          <cell r="V282" t="str">
            <v>BF00001</v>
          </cell>
          <cell r="W282" t="str">
            <v>OPCOTHIN</v>
          </cell>
        </row>
        <row r="283">
          <cell r="B283" t="str">
            <v>O0477</v>
          </cell>
          <cell r="C283" t="str">
            <v>VOC-NL-Unimills</v>
          </cell>
          <cell r="D283" t="str">
            <v>EURK</v>
          </cell>
          <cell r="E283" t="str">
            <v>H</v>
          </cell>
          <cell r="F283" t="str">
            <v>NOTAPP</v>
          </cell>
          <cell r="G283" t="str">
            <v>NL</v>
          </cell>
          <cell r="H283" t="str">
            <v>R0001</v>
          </cell>
          <cell r="I283" t="str">
            <v>Europe</v>
          </cell>
          <cell r="J283" t="str">
            <v>R0007</v>
          </cell>
          <cell r="K283" t="str">
            <v>Western Europe</v>
          </cell>
          <cell r="L283" t="str">
            <v>NOTAPP</v>
          </cell>
          <cell r="M283" t="str">
            <v>Not Applicable</v>
          </cell>
          <cell r="N283" t="str">
            <v>C0010</v>
          </cell>
          <cell r="O283" t="str">
            <v>Netherlands</v>
          </cell>
          <cell r="P283" t="str">
            <v>PNETH</v>
          </cell>
          <cell r="Q283" t="str">
            <v>PNETH</v>
          </cell>
          <cell r="R283" t="str">
            <v>Netherlands</v>
          </cell>
          <cell r="S283" t="str">
            <v>-</v>
          </cell>
          <cell r="T283" t="str">
            <v>NOTAPP</v>
          </cell>
          <cell r="U283" t="str">
            <v>NO</v>
          </cell>
          <cell r="V283" t="str">
            <v>BF00001</v>
          </cell>
          <cell r="W283" t="str">
            <v>OPCOTHIN</v>
          </cell>
        </row>
        <row r="284">
          <cell r="B284" t="str">
            <v>O0478</v>
          </cell>
          <cell r="C284" t="str">
            <v>VOC-UK-Purfleet</v>
          </cell>
          <cell r="D284" t="str">
            <v>GBPK</v>
          </cell>
          <cell r="E284" t="str">
            <v>M</v>
          </cell>
          <cell r="F284" t="str">
            <v>NOTAPP</v>
          </cell>
          <cell r="G284" t="str">
            <v>FP&amp;A</v>
          </cell>
          <cell r="H284" t="str">
            <v>R0001</v>
          </cell>
          <cell r="I284" t="str">
            <v>Europe</v>
          </cell>
          <cell r="J284" t="str">
            <v>R0007</v>
          </cell>
          <cell r="K284" t="str">
            <v>Western Europe</v>
          </cell>
          <cell r="L284" t="str">
            <v>NOTAPP</v>
          </cell>
          <cell r="M284" t="str">
            <v>Not Applicable</v>
          </cell>
          <cell r="N284" t="str">
            <v>C0016</v>
          </cell>
          <cell r="O284" t="str">
            <v>United Kingdom</v>
          </cell>
          <cell r="P284" t="str">
            <v>NOTAPP</v>
          </cell>
          <cell r="Q284" t="str">
            <v>NOTAPP</v>
          </cell>
          <cell r="R284" t="str">
            <v>Not Applicable</v>
          </cell>
          <cell r="S284" t="str">
            <v>-</v>
          </cell>
          <cell r="T284" t="str">
            <v>NOTAPP</v>
          </cell>
          <cell r="U284" t="str">
            <v>NO</v>
          </cell>
          <cell r="V284" t="str">
            <v>BF00001</v>
          </cell>
          <cell r="W284" t="str">
            <v>OPCOTHIN</v>
          </cell>
        </row>
        <row r="285">
          <cell r="B285" t="str">
            <v>O0480</v>
          </cell>
          <cell r="C285" t="str">
            <v>AMET - BGTI Africa</v>
          </cell>
          <cell r="D285" t="str">
            <v>EURK</v>
          </cell>
          <cell r="E285" t="str">
            <v>M</v>
          </cell>
          <cell r="F285" t="str">
            <v>NOTAPP</v>
          </cell>
          <cell r="G285" t="str">
            <v>BGTI</v>
          </cell>
          <cell r="H285" t="str">
            <v>R0003</v>
          </cell>
          <cell r="I285" t="str">
            <v>Africa and Middle East</v>
          </cell>
          <cell r="J285" t="str">
            <v>R0010</v>
          </cell>
          <cell r="K285" t="str">
            <v>Africa &amp; ME Adjustments</v>
          </cell>
          <cell r="L285" t="str">
            <v>NOTAPP</v>
          </cell>
          <cell r="M285" t="str">
            <v>Not Applicable</v>
          </cell>
          <cell r="N285" t="str">
            <v>C0100</v>
          </cell>
          <cell r="O285" t="str">
            <v>BGTI Africa &amp; Middle East</v>
          </cell>
          <cell r="P285" t="str">
            <v>NOTAPP</v>
          </cell>
          <cell r="Q285" t="str">
            <v>NOTAPP</v>
          </cell>
          <cell r="R285" t="str">
            <v>Not Applicable</v>
          </cell>
          <cell r="S285" t="str">
            <v>-</v>
          </cell>
          <cell r="T285" t="str">
            <v>NOTAPP</v>
          </cell>
          <cell r="U285" t="str">
            <v>NO</v>
          </cell>
          <cell r="V285" t="str">
            <v>DR48009</v>
          </cell>
          <cell r="W285" t="str">
            <v>OPCOTHIN</v>
          </cell>
        </row>
        <row r="286">
          <cell r="B286" t="str">
            <v>O0481</v>
          </cell>
          <cell r="C286" t="str">
            <v>AMET - BGTI NAMET</v>
          </cell>
          <cell r="D286" t="str">
            <v>EURK</v>
          </cell>
          <cell r="E286" t="str">
            <v>M</v>
          </cell>
          <cell r="F286" t="str">
            <v>NOTAPP</v>
          </cell>
          <cell r="G286" t="str">
            <v>BGTI</v>
          </cell>
          <cell r="H286" t="str">
            <v>R0003</v>
          </cell>
          <cell r="I286" t="str">
            <v>Africa and Middle East</v>
          </cell>
          <cell r="J286" t="str">
            <v>R0010</v>
          </cell>
          <cell r="K286" t="str">
            <v>Africa &amp; ME Adjustments</v>
          </cell>
          <cell r="L286" t="str">
            <v>NOTAPP</v>
          </cell>
          <cell r="M286" t="str">
            <v>Not Applicable</v>
          </cell>
          <cell r="N286" t="str">
            <v>C0100</v>
          </cell>
          <cell r="O286" t="str">
            <v>BGTI Africa &amp; Middle East</v>
          </cell>
          <cell r="P286" t="str">
            <v>NOTAPP</v>
          </cell>
          <cell r="Q286" t="str">
            <v>NOTAPP</v>
          </cell>
          <cell r="R286" t="str">
            <v>Not Applicable</v>
          </cell>
          <cell r="S286" t="str">
            <v>-</v>
          </cell>
          <cell r="T286" t="str">
            <v>NOTAPP</v>
          </cell>
          <cell r="U286" t="str">
            <v>NO</v>
          </cell>
          <cell r="V286" t="str">
            <v>DR48109</v>
          </cell>
          <cell r="W286" t="str">
            <v>OPCOTHIN</v>
          </cell>
        </row>
        <row r="287">
          <cell r="B287" t="str">
            <v>O0482</v>
          </cell>
          <cell r="C287" t="str">
            <v>Central Contingency - Africa</v>
          </cell>
          <cell r="D287" t="str">
            <v>EURK</v>
          </cell>
          <cell r="E287" t="str">
            <v>M</v>
          </cell>
          <cell r="F287" t="str">
            <v>NOTAPP</v>
          </cell>
          <cell r="G287" t="str">
            <v>CONT</v>
          </cell>
          <cell r="H287" t="str">
            <v>R0003</v>
          </cell>
          <cell r="I287" t="str">
            <v>Africa and Middle East</v>
          </cell>
          <cell r="J287" t="str">
            <v>R0010</v>
          </cell>
          <cell r="K287" t="str">
            <v>Africa &amp; ME Adjustments</v>
          </cell>
          <cell r="L287" t="str">
            <v>NOTAPP</v>
          </cell>
          <cell r="M287" t="str">
            <v>Not Applicable</v>
          </cell>
          <cell r="N287" t="str">
            <v>C0101</v>
          </cell>
          <cell r="O287" t="str">
            <v>Contingency Africa &amp; M.East</v>
          </cell>
          <cell r="P287" t="str">
            <v>NOTAPP</v>
          </cell>
          <cell r="Q287" t="str">
            <v>NOTAPP</v>
          </cell>
          <cell r="R287" t="str">
            <v>Not Applicable</v>
          </cell>
          <cell r="S287" t="str">
            <v>-</v>
          </cell>
          <cell r="T287" t="str">
            <v>NOTAPP</v>
          </cell>
          <cell r="U287" t="str">
            <v>NO</v>
          </cell>
          <cell r="V287" t="str">
            <v>DR48209</v>
          </cell>
          <cell r="W287" t="str">
            <v>OPCOTHIN</v>
          </cell>
        </row>
        <row r="288">
          <cell r="B288" t="str">
            <v>O0483</v>
          </cell>
          <cell r="C288" t="str">
            <v>Central Contingency - NAMET</v>
          </cell>
          <cell r="D288" t="str">
            <v>EURK</v>
          </cell>
          <cell r="E288" t="str">
            <v>M</v>
          </cell>
          <cell r="F288" t="str">
            <v>NOTAPP</v>
          </cell>
          <cell r="G288" t="str">
            <v>CONT</v>
          </cell>
          <cell r="H288" t="str">
            <v>R0003</v>
          </cell>
          <cell r="I288" t="str">
            <v>Africa and Middle East</v>
          </cell>
          <cell r="J288" t="str">
            <v>R0010</v>
          </cell>
          <cell r="K288" t="str">
            <v>Africa &amp; ME Adjustments</v>
          </cell>
          <cell r="L288" t="str">
            <v>NOTAPP</v>
          </cell>
          <cell r="M288" t="str">
            <v>Not Applicable</v>
          </cell>
          <cell r="N288" t="str">
            <v>C0101</v>
          </cell>
          <cell r="O288" t="str">
            <v>Contingency Africa &amp; M.East</v>
          </cell>
          <cell r="P288" t="str">
            <v>NOTAPP</v>
          </cell>
          <cell r="Q288" t="str">
            <v>NOTAPP</v>
          </cell>
          <cell r="R288" t="str">
            <v>Not Applicable</v>
          </cell>
          <cell r="S288" t="str">
            <v>-</v>
          </cell>
          <cell r="T288" t="str">
            <v>NOTAPP</v>
          </cell>
          <cell r="U288" t="str">
            <v>NO</v>
          </cell>
          <cell r="V288" t="str">
            <v>DR48309</v>
          </cell>
          <cell r="W288" t="str">
            <v>OPCOTHIN</v>
          </cell>
        </row>
        <row r="289">
          <cell r="B289" t="str">
            <v>O0484</v>
          </cell>
          <cell r="C289" t="str">
            <v>BGTI Foods Asia</v>
          </cell>
          <cell r="D289" t="str">
            <v>EURK</v>
          </cell>
          <cell r="E289" t="str">
            <v>M</v>
          </cell>
          <cell r="F289" t="str">
            <v>NOTAPP</v>
          </cell>
          <cell r="G289" t="str">
            <v>BGTI</v>
          </cell>
          <cell r="H289" t="str">
            <v>R0004</v>
          </cell>
          <cell r="I289" t="str">
            <v>Asia and Pacific</v>
          </cell>
          <cell r="J289" t="str">
            <v>R0011</v>
          </cell>
          <cell r="K289" t="str">
            <v>Asia &amp; Pacific Adjustments</v>
          </cell>
          <cell r="L289" t="str">
            <v>NOTAPP</v>
          </cell>
          <cell r="M289" t="str">
            <v>Not Applicable</v>
          </cell>
          <cell r="N289" t="str">
            <v>C0103</v>
          </cell>
          <cell r="O289" t="str">
            <v>BGTI Asia &amp; Pacific</v>
          </cell>
          <cell r="P289" t="str">
            <v>NOTAPP</v>
          </cell>
          <cell r="Q289" t="str">
            <v>NOTAPP</v>
          </cell>
          <cell r="R289" t="str">
            <v>Not Applicable</v>
          </cell>
          <cell r="S289" t="str">
            <v>-</v>
          </cell>
          <cell r="T289" t="str">
            <v>NOTAPP</v>
          </cell>
          <cell r="U289" t="str">
            <v>NO</v>
          </cell>
          <cell r="V289" t="str">
            <v>DR48411</v>
          </cell>
          <cell r="W289" t="str">
            <v>OPCOTHIN</v>
          </cell>
        </row>
        <row r="290">
          <cell r="B290" t="str">
            <v>O0485</v>
          </cell>
          <cell r="C290" t="str">
            <v>Central Contingency - Foods Asia</v>
          </cell>
          <cell r="D290" t="str">
            <v>EURK</v>
          </cell>
          <cell r="E290" t="str">
            <v>M</v>
          </cell>
          <cell r="F290" t="str">
            <v>NOTAPP</v>
          </cell>
          <cell r="G290" t="str">
            <v>CONT</v>
          </cell>
          <cell r="H290" t="str">
            <v>R0004</v>
          </cell>
          <cell r="I290" t="str">
            <v>Asia and Pacific</v>
          </cell>
          <cell r="J290" t="str">
            <v>R0011</v>
          </cell>
          <cell r="K290" t="str">
            <v>Asia &amp; Pacific Adjustments</v>
          </cell>
          <cell r="L290" t="str">
            <v>NOTAPP</v>
          </cell>
          <cell r="M290" t="str">
            <v>Not Applicable</v>
          </cell>
          <cell r="N290" t="str">
            <v>C0104</v>
          </cell>
          <cell r="O290" t="str">
            <v>Contingency Asia &amp; Pacific</v>
          </cell>
          <cell r="P290" t="str">
            <v>NOTAPP</v>
          </cell>
          <cell r="Q290" t="str">
            <v>NOTAPP</v>
          </cell>
          <cell r="R290" t="str">
            <v>Not Applicable</v>
          </cell>
          <cell r="S290" t="str">
            <v>-</v>
          </cell>
          <cell r="T290" t="str">
            <v>NOTAPP</v>
          </cell>
          <cell r="U290" t="str">
            <v>NO</v>
          </cell>
          <cell r="V290" t="str">
            <v>DR48511</v>
          </cell>
          <cell r="W290" t="str">
            <v>OPCOTHIN</v>
          </cell>
        </row>
        <row r="291">
          <cell r="B291" t="str">
            <v>O0486</v>
          </cell>
          <cell r="C291" t="str">
            <v>Unilever Adjustments</v>
          </cell>
          <cell r="D291" t="str">
            <v>EURK</v>
          </cell>
          <cell r="E291" t="str">
            <v>M</v>
          </cell>
          <cell r="F291" t="str">
            <v>NOTAPP</v>
          </cell>
          <cell r="G291" t="str">
            <v>CONT</v>
          </cell>
          <cell r="H291" t="str">
            <v>R0006</v>
          </cell>
          <cell r="I291" t="str">
            <v>Central Items</v>
          </cell>
          <cell r="J291" t="str">
            <v>NOTAPP</v>
          </cell>
          <cell r="K291" t="str">
            <v>Not Applicable</v>
          </cell>
          <cell r="L291" t="str">
            <v>NOTAPP</v>
          </cell>
          <cell r="M291" t="str">
            <v>Not Applicable</v>
          </cell>
          <cell r="N291" t="str">
            <v>C0116</v>
          </cell>
          <cell r="O291" t="str">
            <v>Central Items</v>
          </cell>
          <cell r="P291" t="str">
            <v>NOTAPP</v>
          </cell>
          <cell r="Q291" t="str">
            <v>NOTAPP</v>
          </cell>
          <cell r="R291" t="str">
            <v>Not Applicable</v>
          </cell>
          <cell r="S291" t="str">
            <v>-</v>
          </cell>
          <cell r="T291" t="str">
            <v>NOTAPP</v>
          </cell>
          <cell r="U291" t="str">
            <v>NO</v>
          </cell>
          <cell r="V291" t="str">
            <v>DR48612</v>
          </cell>
          <cell r="W291" t="str">
            <v>OPCOTHIN</v>
          </cell>
        </row>
        <row r="292">
          <cell r="B292" t="str">
            <v>O0487</v>
          </cell>
          <cell r="C292" t="str">
            <v>DTI - Foods Division</v>
          </cell>
          <cell r="D292" t="str">
            <v>EURK</v>
          </cell>
          <cell r="E292" t="str">
            <v>M</v>
          </cell>
          <cell r="F292" t="str">
            <v>NOTAPP</v>
          </cell>
          <cell r="G292" t="str">
            <v>FP&amp;A</v>
          </cell>
          <cell r="H292" t="str">
            <v>R0001</v>
          </cell>
          <cell r="I292" t="str">
            <v>Europe</v>
          </cell>
          <cell r="J292" t="str">
            <v>R0017</v>
          </cell>
          <cell r="K292" t="str">
            <v>Parent &amp; Finance</v>
          </cell>
          <cell r="L292" t="str">
            <v>NOTAPP</v>
          </cell>
          <cell r="M292" t="str">
            <v>Not Applicable</v>
          </cell>
          <cell r="N292" t="str">
            <v>C0117</v>
          </cell>
          <cell r="O292" t="str">
            <v>Parent and Finance</v>
          </cell>
          <cell r="P292" t="str">
            <v>NOTAPP</v>
          </cell>
          <cell r="Q292" t="str">
            <v>NOTAPP</v>
          </cell>
          <cell r="R292" t="str">
            <v>Not Applicable</v>
          </cell>
          <cell r="S292" t="str">
            <v>-</v>
          </cell>
          <cell r="T292" t="str">
            <v>NOTAPP</v>
          </cell>
          <cell r="U292" t="str">
            <v>NO</v>
          </cell>
          <cell r="V292" t="str">
            <v>DR48712</v>
          </cell>
          <cell r="W292" t="str">
            <v>OPCOTHIN</v>
          </cell>
        </row>
        <row r="293">
          <cell r="B293" t="str">
            <v>O0488</v>
          </cell>
          <cell r="C293" t="str">
            <v>DTI - HPC Division</v>
          </cell>
          <cell r="D293" t="str">
            <v>EURK</v>
          </cell>
          <cell r="E293" t="str">
            <v>M</v>
          </cell>
          <cell r="F293" t="str">
            <v>NOTAPP</v>
          </cell>
          <cell r="G293" t="str">
            <v>FP&amp;A</v>
          </cell>
          <cell r="H293" t="str">
            <v>R0001</v>
          </cell>
          <cell r="I293" t="str">
            <v>Europe</v>
          </cell>
          <cell r="J293" t="str">
            <v>R0017</v>
          </cell>
          <cell r="K293" t="str">
            <v>Parent &amp; Finance</v>
          </cell>
          <cell r="L293" t="str">
            <v>NOTAPP</v>
          </cell>
          <cell r="M293" t="str">
            <v>Not Applicable</v>
          </cell>
          <cell r="N293" t="str">
            <v>C0117</v>
          </cell>
          <cell r="O293" t="str">
            <v>Parent and Finance</v>
          </cell>
          <cell r="P293" t="str">
            <v>NOTAPP</v>
          </cell>
          <cell r="Q293" t="str">
            <v>NOTAPP</v>
          </cell>
          <cell r="R293" t="str">
            <v>Not Applicable</v>
          </cell>
          <cell r="S293" t="str">
            <v>-</v>
          </cell>
          <cell r="T293" t="str">
            <v>NOTAPP</v>
          </cell>
          <cell r="U293" t="str">
            <v>NO</v>
          </cell>
          <cell r="V293" t="str">
            <v>DR48812</v>
          </cell>
          <cell r="W293" t="str">
            <v>OPCOTHIN</v>
          </cell>
        </row>
        <row r="294">
          <cell r="B294" t="str">
            <v>O0489</v>
          </cell>
          <cell r="C294" t="str">
            <v>Unilever Central Contingency</v>
          </cell>
          <cell r="D294" t="str">
            <v>EURK</v>
          </cell>
          <cell r="E294" t="str">
            <v>M</v>
          </cell>
          <cell r="F294" t="str">
            <v>NOTAPP</v>
          </cell>
          <cell r="G294" t="str">
            <v>CONT</v>
          </cell>
          <cell r="H294" t="str">
            <v>R0006</v>
          </cell>
          <cell r="I294" t="str">
            <v>Central Items</v>
          </cell>
          <cell r="J294" t="str">
            <v>NOTAPP</v>
          </cell>
          <cell r="K294" t="str">
            <v>Not Applicable</v>
          </cell>
          <cell r="L294" t="str">
            <v>NOTAPP</v>
          </cell>
          <cell r="M294" t="str">
            <v>Not Applicable</v>
          </cell>
          <cell r="N294" t="str">
            <v>C0116</v>
          </cell>
          <cell r="O294" t="str">
            <v>Central Items</v>
          </cell>
          <cell r="P294" t="str">
            <v>NOTAPP</v>
          </cell>
          <cell r="Q294" t="str">
            <v>NOTAPP</v>
          </cell>
          <cell r="R294" t="str">
            <v>Not Applicable</v>
          </cell>
          <cell r="S294" t="str">
            <v>-</v>
          </cell>
          <cell r="T294" t="str">
            <v>NOTAPP</v>
          </cell>
          <cell r="U294" t="str">
            <v>NO</v>
          </cell>
          <cell r="V294" t="str">
            <v>DR48912</v>
          </cell>
          <cell r="W294" t="str">
            <v>CONTTHIN</v>
          </cell>
        </row>
        <row r="295">
          <cell r="B295" t="str">
            <v>O0490</v>
          </cell>
          <cell r="C295" t="str">
            <v>Foods Division Contingency</v>
          </cell>
          <cell r="D295" t="str">
            <v>EURK</v>
          </cell>
          <cell r="E295" t="str">
            <v>M</v>
          </cell>
          <cell r="F295" t="str">
            <v>NOTAPP</v>
          </cell>
          <cell r="G295" t="str">
            <v>CONT</v>
          </cell>
          <cell r="H295" t="str">
            <v>R0006</v>
          </cell>
          <cell r="I295" t="str">
            <v>Central Items</v>
          </cell>
          <cell r="J295" t="str">
            <v>NOTAPP</v>
          </cell>
          <cell r="K295" t="str">
            <v>Not Applicable</v>
          </cell>
          <cell r="L295" t="str">
            <v>NOTAPP</v>
          </cell>
          <cell r="M295" t="str">
            <v>Not Applicable</v>
          </cell>
          <cell r="N295" t="str">
            <v>C0116</v>
          </cell>
          <cell r="O295" t="str">
            <v>Central Items</v>
          </cell>
          <cell r="P295" t="str">
            <v>NOTAPP</v>
          </cell>
          <cell r="Q295" t="str">
            <v>NOTAPP</v>
          </cell>
          <cell r="R295" t="str">
            <v>Not Applicable</v>
          </cell>
          <cell r="S295" t="str">
            <v>-</v>
          </cell>
          <cell r="T295" t="str">
            <v>NOTAPP</v>
          </cell>
          <cell r="U295" t="str">
            <v>NO</v>
          </cell>
          <cell r="V295" t="str">
            <v>DR49012</v>
          </cell>
          <cell r="W295" t="str">
            <v>CONTTHIN</v>
          </cell>
        </row>
        <row r="296">
          <cell r="B296" t="str">
            <v>O0491</v>
          </cell>
          <cell r="C296" t="str">
            <v>HPC Division Contingency</v>
          </cell>
          <cell r="D296" t="str">
            <v>EURK</v>
          </cell>
          <cell r="E296" t="str">
            <v>M</v>
          </cell>
          <cell r="F296" t="str">
            <v>NOTAPP</v>
          </cell>
          <cell r="G296" t="str">
            <v>CONT</v>
          </cell>
          <cell r="H296" t="str">
            <v>R0006</v>
          </cell>
          <cell r="I296" t="str">
            <v>Central Items</v>
          </cell>
          <cell r="J296" t="str">
            <v>NOTAPP</v>
          </cell>
          <cell r="K296" t="str">
            <v>Not Applicable</v>
          </cell>
          <cell r="L296" t="str">
            <v>NOTAPP</v>
          </cell>
          <cell r="M296" t="str">
            <v>Not Applicable</v>
          </cell>
          <cell r="N296" t="str">
            <v>C0116</v>
          </cell>
          <cell r="O296" t="str">
            <v>Central Items</v>
          </cell>
          <cell r="P296" t="str">
            <v>NOTAPP</v>
          </cell>
          <cell r="Q296" t="str">
            <v>NOTAPP</v>
          </cell>
          <cell r="R296" t="str">
            <v>Not Applicable</v>
          </cell>
          <cell r="S296" t="str">
            <v>-</v>
          </cell>
          <cell r="T296" t="str">
            <v>NOTAPP</v>
          </cell>
          <cell r="U296" t="str">
            <v>NO</v>
          </cell>
          <cell r="V296" t="str">
            <v>DR49112</v>
          </cell>
          <cell r="W296" t="str">
            <v>CONTTHIN</v>
          </cell>
        </row>
        <row r="297">
          <cell r="B297" t="str">
            <v>O0494</v>
          </cell>
          <cell r="C297" t="str">
            <v>DL - BGTI Western Europe</v>
          </cell>
          <cell r="D297" t="str">
            <v>EURK</v>
          </cell>
          <cell r="E297" t="str">
            <v>H</v>
          </cell>
          <cell r="F297" t="str">
            <v>NOTAPP</v>
          </cell>
          <cell r="G297" t="str">
            <v>BGTI</v>
          </cell>
          <cell r="H297" t="str">
            <v>R0001</v>
          </cell>
          <cell r="I297" t="str">
            <v>Europe</v>
          </cell>
          <cell r="J297" t="str">
            <v>R0007</v>
          </cell>
          <cell r="K297" t="str">
            <v>Western Europe</v>
          </cell>
          <cell r="L297" t="str">
            <v>R0015</v>
          </cell>
          <cell r="M297" t="str">
            <v>Western Europe Adjustments</v>
          </cell>
          <cell r="N297" t="str">
            <v>C0092</v>
          </cell>
          <cell r="O297" t="str">
            <v>BGTI Western Europe</v>
          </cell>
          <cell r="P297" t="str">
            <v>NOTAPP</v>
          </cell>
          <cell r="Q297" t="str">
            <v>NOTAPP</v>
          </cell>
          <cell r="R297" t="str">
            <v>Not Applicable</v>
          </cell>
          <cell r="S297" t="str">
            <v>-</v>
          </cell>
          <cell r="T297" t="str">
            <v>NOTAPP</v>
          </cell>
          <cell r="U297" t="str">
            <v>NO</v>
          </cell>
          <cell r="V297" t="str">
            <v>BF00008</v>
          </cell>
          <cell r="W297" t="str">
            <v>BGTITHIN</v>
          </cell>
        </row>
        <row r="298">
          <cell r="B298" t="str">
            <v>O0495</v>
          </cell>
          <cell r="C298" t="str">
            <v>DL - BGTI North America</v>
          </cell>
          <cell r="D298" t="str">
            <v>USDK</v>
          </cell>
          <cell r="E298" t="str">
            <v>H</v>
          </cell>
          <cell r="F298" t="str">
            <v>NOTAPP</v>
          </cell>
          <cell r="G298" t="str">
            <v>BGTI</v>
          </cell>
          <cell r="H298" t="str">
            <v>R0002</v>
          </cell>
          <cell r="I298" t="str">
            <v>North America</v>
          </cell>
          <cell r="J298" t="str">
            <v>R0009</v>
          </cell>
          <cell r="K298" t="str">
            <v>North America Adjustments</v>
          </cell>
          <cell r="L298" t="str">
            <v>NOTAPP</v>
          </cell>
          <cell r="M298" t="str">
            <v>Not Applicable</v>
          </cell>
          <cell r="N298" t="str">
            <v>C0097</v>
          </cell>
          <cell r="O298" t="str">
            <v>BGTI North America</v>
          </cell>
          <cell r="P298" t="str">
            <v>NOTAPP</v>
          </cell>
          <cell r="Q298" t="str">
            <v>NOTAPP</v>
          </cell>
          <cell r="R298" t="str">
            <v>Not Applicable</v>
          </cell>
          <cell r="S298" t="str">
            <v>-</v>
          </cell>
          <cell r="T298" t="str">
            <v>NOTAPP</v>
          </cell>
          <cell r="U298" t="str">
            <v>NO</v>
          </cell>
          <cell r="V298" t="str">
            <v>BF00008</v>
          </cell>
          <cell r="W298" t="str">
            <v>BGTITHIN</v>
          </cell>
        </row>
        <row r="299">
          <cell r="B299" t="str">
            <v>O0496</v>
          </cell>
          <cell r="C299" t="str">
            <v>DL - BGTI Africa &amp; Middle East</v>
          </cell>
          <cell r="D299" t="str">
            <v>EURK</v>
          </cell>
          <cell r="E299" t="str">
            <v>H</v>
          </cell>
          <cell r="F299" t="str">
            <v>NOTAPP</v>
          </cell>
          <cell r="G299" t="str">
            <v>BGTI</v>
          </cell>
          <cell r="H299" t="str">
            <v>R0003</v>
          </cell>
          <cell r="I299" t="str">
            <v>Africa and Middle East</v>
          </cell>
          <cell r="J299" t="str">
            <v>R0010</v>
          </cell>
          <cell r="K299" t="str">
            <v>Africa &amp; ME Adjustments</v>
          </cell>
          <cell r="L299" t="str">
            <v>NOTAPP</v>
          </cell>
          <cell r="M299" t="str">
            <v>Not Applicable</v>
          </cell>
          <cell r="N299" t="str">
            <v>C0100</v>
          </cell>
          <cell r="O299" t="str">
            <v>BGTI Africa &amp; Middle East</v>
          </cell>
          <cell r="P299" t="str">
            <v>NOTAPP</v>
          </cell>
          <cell r="Q299" t="str">
            <v>NOTAPP</v>
          </cell>
          <cell r="R299" t="str">
            <v>Not Applicable</v>
          </cell>
          <cell r="S299" t="str">
            <v>-</v>
          </cell>
          <cell r="T299" t="str">
            <v>NOTAPP</v>
          </cell>
          <cell r="U299" t="str">
            <v>NO</v>
          </cell>
          <cell r="V299" t="str">
            <v>BF00008</v>
          </cell>
          <cell r="W299" t="str">
            <v>BGTITHIN</v>
          </cell>
        </row>
        <row r="300">
          <cell r="B300" t="str">
            <v>O0497</v>
          </cell>
          <cell r="C300" t="str">
            <v>DL - BGTI Asia &amp; Pacific</v>
          </cell>
          <cell r="D300" t="str">
            <v>EURK</v>
          </cell>
          <cell r="E300" t="str">
            <v>H</v>
          </cell>
          <cell r="F300" t="str">
            <v>NOTAPP</v>
          </cell>
          <cell r="G300" t="str">
            <v>BGTI</v>
          </cell>
          <cell r="H300" t="str">
            <v>R0004</v>
          </cell>
          <cell r="I300" t="str">
            <v>Asia and Pacific</v>
          </cell>
          <cell r="J300" t="str">
            <v>R0011</v>
          </cell>
          <cell r="K300" t="str">
            <v>Asia &amp; Pacific Adjustments</v>
          </cell>
          <cell r="L300" t="str">
            <v>NOTAPP</v>
          </cell>
          <cell r="M300" t="str">
            <v>Not Applicable</v>
          </cell>
          <cell r="N300" t="str">
            <v>C0103</v>
          </cell>
          <cell r="O300" t="str">
            <v>BGTI Asia &amp; Pacific</v>
          </cell>
          <cell r="P300" t="str">
            <v>NOTAPP</v>
          </cell>
          <cell r="Q300" t="str">
            <v>NOTAPP</v>
          </cell>
          <cell r="R300" t="str">
            <v>Not Applicable</v>
          </cell>
          <cell r="S300" t="str">
            <v>-</v>
          </cell>
          <cell r="T300" t="str">
            <v>NOTAPP</v>
          </cell>
          <cell r="U300" t="str">
            <v>NO</v>
          </cell>
          <cell r="V300" t="str">
            <v>BF00008</v>
          </cell>
          <cell r="W300" t="str">
            <v>BGTITHIN</v>
          </cell>
        </row>
        <row r="301">
          <cell r="B301" t="str">
            <v>O0498</v>
          </cell>
          <cell r="C301" t="str">
            <v>DL - BGTI Latin America</v>
          </cell>
          <cell r="D301" t="str">
            <v>EURK</v>
          </cell>
          <cell r="E301" t="str">
            <v>H</v>
          </cell>
          <cell r="F301" t="str">
            <v>NOTAPP</v>
          </cell>
          <cell r="G301" t="str">
            <v>BGTI</v>
          </cell>
          <cell r="H301" t="str">
            <v>R0005</v>
          </cell>
          <cell r="I301" t="str">
            <v>Latin America</v>
          </cell>
          <cell r="J301" t="str">
            <v>R0012</v>
          </cell>
          <cell r="K301" t="str">
            <v>Latin America Adjustments</v>
          </cell>
          <cell r="L301" t="str">
            <v>NOTAPP</v>
          </cell>
          <cell r="M301" t="str">
            <v>Not Applicable</v>
          </cell>
          <cell r="N301" t="str">
            <v>C0109</v>
          </cell>
          <cell r="O301" t="str">
            <v>BGTI Latin America</v>
          </cell>
          <cell r="P301" t="str">
            <v>NOTAPP</v>
          </cell>
          <cell r="Q301" t="str">
            <v>NOTAPP</v>
          </cell>
          <cell r="R301" t="str">
            <v>Not Applicable</v>
          </cell>
          <cell r="S301" t="str">
            <v>-</v>
          </cell>
          <cell r="T301" t="str">
            <v>NOTAPP</v>
          </cell>
          <cell r="U301" t="str">
            <v>NO</v>
          </cell>
          <cell r="V301" t="str">
            <v>BF00008</v>
          </cell>
          <cell r="W301" t="str">
            <v>BGTITHIN</v>
          </cell>
        </row>
        <row r="302">
          <cell r="B302" t="str">
            <v>O0499</v>
          </cell>
          <cell r="C302" t="str">
            <v>DL - Cont - WE</v>
          </cell>
          <cell r="D302" t="str">
            <v>EURK</v>
          </cell>
          <cell r="E302" t="str">
            <v>H</v>
          </cell>
          <cell r="F302" t="str">
            <v>NOTAPP</v>
          </cell>
          <cell r="G302" t="str">
            <v>CONT</v>
          </cell>
          <cell r="H302" t="str">
            <v>R0001</v>
          </cell>
          <cell r="I302" t="str">
            <v>Europe</v>
          </cell>
          <cell r="J302" t="str">
            <v>R0007</v>
          </cell>
          <cell r="K302" t="str">
            <v>Western Europe</v>
          </cell>
          <cell r="L302" t="str">
            <v>R0015</v>
          </cell>
          <cell r="M302" t="str">
            <v>Western Europe Adjustments</v>
          </cell>
          <cell r="N302" t="str">
            <v>C0093</v>
          </cell>
          <cell r="O302" t="str">
            <v>Contingency Western Europe</v>
          </cell>
          <cell r="P302" t="str">
            <v>NOTAPP</v>
          </cell>
          <cell r="Q302" t="str">
            <v>NOTAPP</v>
          </cell>
          <cell r="R302" t="str">
            <v>Not Applicable</v>
          </cell>
          <cell r="S302" t="str">
            <v>-</v>
          </cell>
          <cell r="T302" t="str">
            <v>NOTAPP</v>
          </cell>
          <cell r="U302" t="str">
            <v>NO</v>
          </cell>
          <cell r="V302" t="str">
            <v>BF00008</v>
          </cell>
          <cell r="W302" t="str">
            <v>CONTTHIN</v>
          </cell>
        </row>
        <row r="303">
          <cell r="B303" t="str">
            <v>O0500</v>
          </cell>
          <cell r="C303" t="str">
            <v>DL - Cont - CEE</v>
          </cell>
          <cell r="D303" t="str">
            <v>EURK</v>
          </cell>
          <cell r="E303" t="str">
            <v>H</v>
          </cell>
          <cell r="F303" t="str">
            <v>NOTAPP</v>
          </cell>
          <cell r="G303" t="str">
            <v>CONT</v>
          </cell>
          <cell r="H303" t="str">
            <v>R0001</v>
          </cell>
          <cell r="I303" t="str">
            <v>Europe</v>
          </cell>
          <cell r="J303" t="str">
            <v>R0008</v>
          </cell>
          <cell r="K303" t="str">
            <v>Central and Eastern Europe</v>
          </cell>
          <cell r="L303" t="str">
            <v>R0014</v>
          </cell>
          <cell r="M303" t="str">
            <v>C&amp;E Europe Adjustments</v>
          </cell>
          <cell r="N303" t="str">
            <v>C0095</v>
          </cell>
          <cell r="O303" t="str">
            <v>Contingency C&amp;E Europe</v>
          </cell>
          <cell r="P303" t="str">
            <v>NOTAPP</v>
          </cell>
          <cell r="Q303" t="str">
            <v>NOTAPP</v>
          </cell>
          <cell r="R303" t="str">
            <v>Not Applicable</v>
          </cell>
          <cell r="S303" t="str">
            <v>-</v>
          </cell>
          <cell r="T303" t="str">
            <v>NOTAPP</v>
          </cell>
          <cell r="U303" t="str">
            <v>NO</v>
          </cell>
          <cell r="V303" t="str">
            <v>BF00008</v>
          </cell>
          <cell r="W303" t="str">
            <v>CONTTHIN</v>
          </cell>
        </row>
        <row r="304">
          <cell r="B304" t="str">
            <v>O0501</v>
          </cell>
          <cell r="C304" t="str">
            <v>DL - Cont - NA</v>
          </cell>
          <cell r="D304" t="str">
            <v>USDK</v>
          </cell>
          <cell r="E304" t="str">
            <v>H</v>
          </cell>
          <cell r="F304" t="str">
            <v>NOTAPP</v>
          </cell>
          <cell r="G304" t="str">
            <v>CONT</v>
          </cell>
          <cell r="H304" t="str">
            <v>R0002</v>
          </cell>
          <cell r="I304" t="str">
            <v>North America</v>
          </cell>
          <cell r="J304" t="str">
            <v>R0009</v>
          </cell>
          <cell r="K304" t="str">
            <v>North America Adjustments</v>
          </cell>
          <cell r="L304" t="str">
            <v>NOTAPP</v>
          </cell>
          <cell r="M304" t="str">
            <v>Not Applicable</v>
          </cell>
          <cell r="N304" t="str">
            <v>C0098</v>
          </cell>
          <cell r="O304" t="str">
            <v>Contingency North America</v>
          </cell>
          <cell r="P304" t="str">
            <v>NOTAPP</v>
          </cell>
          <cell r="Q304" t="str">
            <v>NOTAPP</v>
          </cell>
          <cell r="R304" t="str">
            <v>Not Applicable</v>
          </cell>
          <cell r="S304" t="str">
            <v>-</v>
          </cell>
          <cell r="T304" t="str">
            <v>NOTAPP</v>
          </cell>
          <cell r="U304" t="str">
            <v>NO</v>
          </cell>
          <cell r="V304" t="str">
            <v>BF00008</v>
          </cell>
          <cell r="W304" t="str">
            <v>CONTTHIN</v>
          </cell>
        </row>
        <row r="305">
          <cell r="B305" t="str">
            <v>O0502</v>
          </cell>
          <cell r="C305" t="str">
            <v>DL - Cont - A&amp;MET</v>
          </cell>
          <cell r="D305" t="str">
            <v>EURK</v>
          </cell>
          <cell r="E305" t="str">
            <v>H</v>
          </cell>
          <cell r="F305" t="str">
            <v>NOTAPP</v>
          </cell>
          <cell r="G305" t="str">
            <v>CONT</v>
          </cell>
          <cell r="H305" t="str">
            <v>R0003</v>
          </cell>
          <cell r="I305" t="str">
            <v>Africa and Middle East</v>
          </cell>
          <cell r="J305" t="str">
            <v>R0010</v>
          </cell>
          <cell r="K305" t="str">
            <v>Africa &amp; ME Adjustments</v>
          </cell>
          <cell r="L305" t="str">
            <v>NOTAPP</v>
          </cell>
          <cell r="M305" t="str">
            <v>Not Applicable</v>
          </cell>
          <cell r="N305" t="str">
            <v>C0101</v>
          </cell>
          <cell r="O305" t="str">
            <v>Contingency Africa &amp; M.East</v>
          </cell>
          <cell r="P305" t="str">
            <v>NOTAPP</v>
          </cell>
          <cell r="Q305" t="str">
            <v>NOTAPP</v>
          </cell>
          <cell r="R305" t="str">
            <v>Not Applicable</v>
          </cell>
          <cell r="S305" t="str">
            <v>-</v>
          </cell>
          <cell r="T305" t="str">
            <v>NOTAPP</v>
          </cell>
          <cell r="U305" t="str">
            <v>NO</v>
          </cell>
          <cell r="V305" t="str">
            <v>BF00008</v>
          </cell>
          <cell r="W305" t="str">
            <v>CONTTHIN</v>
          </cell>
        </row>
        <row r="306">
          <cell r="B306" t="str">
            <v>O0503</v>
          </cell>
          <cell r="C306" t="str">
            <v>DL - Cont - A&amp;P</v>
          </cell>
          <cell r="D306" t="str">
            <v>EURK</v>
          </cell>
          <cell r="E306" t="str">
            <v>H</v>
          </cell>
          <cell r="F306" t="str">
            <v>NOTAPP</v>
          </cell>
          <cell r="G306" t="str">
            <v>CONT</v>
          </cell>
          <cell r="H306" t="str">
            <v>R0004</v>
          </cell>
          <cell r="I306" t="str">
            <v>Asia and Pacific</v>
          </cell>
          <cell r="J306" t="str">
            <v>R0011</v>
          </cell>
          <cell r="K306" t="str">
            <v>Asia &amp; Pacific Adjustments</v>
          </cell>
          <cell r="L306" t="str">
            <v>NOTAPP</v>
          </cell>
          <cell r="M306" t="str">
            <v>Not Applicable</v>
          </cell>
          <cell r="N306" t="str">
            <v>C0104</v>
          </cell>
          <cell r="O306" t="str">
            <v>Contingency Asia &amp; Pacific</v>
          </cell>
          <cell r="P306" t="str">
            <v>NOTAPP</v>
          </cell>
          <cell r="Q306" t="str">
            <v>NOTAPP</v>
          </cell>
          <cell r="R306" t="str">
            <v>Not Applicable</v>
          </cell>
          <cell r="S306" t="str">
            <v>-</v>
          </cell>
          <cell r="T306" t="str">
            <v>NOTAPP</v>
          </cell>
          <cell r="U306" t="str">
            <v>NO</v>
          </cell>
          <cell r="V306" t="str">
            <v>BF00008</v>
          </cell>
          <cell r="W306" t="str">
            <v>CONTTHIN</v>
          </cell>
        </row>
        <row r="307">
          <cell r="B307" t="str">
            <v>O0504</v>
          </cell>
          <cell r="C307" t="str">
            <v>DL - Cont - LA</v>
          </cell>
          <cell r="D307" t="str">
            <v>EURK</v>
          </cell>
          <cell r="E307" t="str">
            <v>H</v>
          </cell>
          <cell r="F307" t="str">
            <v>NOTAPP</v>
          </cell>
          <cell r="G307" t="str">
            <v>CONT</v>
          </cell>
          <cell r="H307" t="str">
            <v>R0005</v>
          </cell>
          <cell r="I307" t="str">
            <v>Latin America</v>
          </cell>
          <cell r="J307" t="str">
            <v>R0012</v>
          </cell>
          <cell r="K307" t="str">
            <v>Latin America Adjustments</v>
          </cell>
          <cell r="L307" t="str">
            <v>NOTAPP</v>
          </cell>
          <cell r="M307" t="str">
            <v>Not Applicable</v>
          </cell>
          <cell r="N307" t="str">
            <v>C0110</v>
          </cell>
          <cell r="O307" t="str">
            <v>Contingency Latin America</v>
          </cell>
          <cell r="P307" t="str">
            <v>NOTAPP</v>
          </cell>
          <cell r="Q307" t="str">
            <v>NOTAPP</v>
          </cell>
          <cell r="R307" t="str">
            <v>Not Applicable</v>
          </cell>
          <cell r="S307" t="str">
            <v>-</v>
          </cell>
          <cell r="T307" t="str">
            <v>NOTAPP</v>
          </cell>
          <cell r="U307" t="str">
            <v>NO</v>
          </cell>
          <cell r="V307" t="str">
            <v>BF00008</v>
          </cell>
          <cell r="W307" t="str">
            <v>CONTTHIN</v>
          </cell>
        </row>
        <row r="308">
          <cell r="B308" t="str">
            <v>O0505</v>
          </cell>
          <cell r="C308" t="str">
            <v>UBF - BGTI  Western Europe</v>
          </cell>
          <cell r="D308" t="str">
            <v>EURK</v>
          </cell>
          <cell r="E308" t="str">
            <v>M</v>
          </cell>
          <cell r="F308" t="str">
            <v>NOTAPP</v>
          </cell>
          <cell r="G308" t="str">
            <v>BGTI</v>
          </cell>
          <cell r="H308" t="str">
            <v>R0001</v>
          </cell>
          <cell r="I308" t="str">
            <v>Europe</v>
          </cell>
          <cell r="J308" t="str">
            <v>R0007</v>
          </cell>
          <cell r="K308" t="str">
            <v>Western Europe</v>
          </cell>
          <cell r="L308" t="str">
            <v>R0015</v>
          </cell>
          <cell r="M308" t="str">
            <v>Western Europe Adjustments</v>
          </cell>
          <cell r="N308" t="str">
            <v>C0092</v>
          </cell>
          <cell r="O308" t="str">
            <v>BGTI Western Europe</v>
          </cell>
          <cell r="P308" t="str">
            <v>NOTAPP</v>
          </cell>
          <cell r="Q308" t="str">
            <v>NOTAPP</v>
          </cell>
          <cell r="R308" t="str">
            <v>Not Applicable</v>
          </cell>
          <cell r="S308" t="str">
            <v>-</v>
          </cell>
          <cell r="T308" t="str">
            <v>NOTAPP</v>
          </cell>
          <cell r="U308" t="str">
            <v>NO</v>
          </cell>
          <cell r="V308" t="str">
            <v>BF00001</v>
          </cell>
          <cell r="W308" t="str">
            <v>BGTITHIN</v>
          </cell>
        </row>
        <row r="309">
          <cell r="B309" t="str">
            <v>O0506</v>
          </cell>
          <cell r="C309" t="str">
            <v>UBF - Central Contingency -WE</v>
          </cell>
          <cell r="D309" t="str">
            <v>EURK</v>
          </cell>
          <cell r="E309" t="str">
            <v>M</v>
          </cell>
          <cell r="F309" t="str">
            <v>NOTAPP</v>
          </cell>
          <cell r="G309" t="str">
            <v>CONT</v>
          </cell>
          <cell r="H309" t="str">
            <v>R0001</v>
          </cell>
          <cell r="I309" t="str">
            <v>Europe</v>
          </cell>
          <cell r="J309" t="str">
            <v>R0007</v>
          </cell>
          <cell r="K309" t="str">
            <v>Western Europe</v>
          </cell>
          <cell r="L309" t="str">
            <v>R0015</v>
          </cell>
          <cell r="M309" t="str">
            <v>Western Europe Adjustments</v>
          </cell>
          <cell r="N309" t="str">
            <v>C0093</v>
          </cell>
          <cell r="O309" t="str">
            <v>Contingency Western Europe</v>
          </cell>
          <cell r="P309" t="str">
            <v>NOTAPP</v>
          </cell>
          <cell r="Q309" t="str">
            <v>NOTAPP</v>
          </cell>
          <cell r="R309" t="str">
            <v>Not Applicable</v>
          </cell>
          <cell r="S309" t="str">
            <v>-</v>
          </cell>
          <cell r="T309" t="str">
            <v>NOTAPP</v>
          </cell>
          <cell r="U309" t="str">
            <v>NO</v>
          </cell>
          <cell r="V309" t="str">
            <v>BF00001</v>
          </cell>
          <cell r="W309" t="str">
            <v>CONTTHIN</v>
          </cell>
        </row>
        <row r="310">
          <cell r="B310" t="str">
            <v>O0507</v>
          </cell>
          <cell r="C310" t="str">
            <v>UBF - BGTI C&amp;E Europe</v>
          </cell>
          <cell r="D310" t="str">
            <v>EURK</v>
          </cell>
          <cell r="E310" t="str">
            <v>M</v>
          </cell>
          <cell r="F310" t="str">
            <v>NOTAPP</v>
          </cell>
          <cell r="G310" t="str">
            <v>BGTI</v>
          </cell>
          <cell r="H310" t="str">
            <v>R0001</v>
          </cell>
          <cell r="I310" t="str">
            <v>Europe</v>
          </cell>
          <cell r="J310" t="str">
            <v>R0008</v>
          </cell>
          <cell r="K310" t="str">
            <v>Central and Eastern Europe</v>
          </cell>
          <cell r="L310" t="str">
            <v>R0014</v>
          </cell>
          <cell r="M310" t="str">
            <v>C&amp;E Europe Adjustments</v>
          </cell>
          <cell r="N310" t="str">
            <v>C0094</v>
          </cell>
          <cell r="O310" t="str">
            <v>BGTI C&amp;E Europe</v>
          </cell>
          <cell r="P310" t="str">
            <v>NOTAPP</v>
          </cell>
          <cell r="Q310" t="str">
            <v>NOTAPP</v>
          </cell>
          <cell r="R310" t="str">
            <v>Not Applicable</v>
          </cell>
          <cell r="S310" t="str">
            <v>-</v>
          </cell>
          <cell r="T310" t="str">
            <v>NOTAPP</v>
          </cell>
          <cell r="U310" t="str">
            <v>NO</v>
          </cell>
          <cell r="V310" t="str">
            <v>BF00001</v>
          </cell>
          <cell r="W310" t="str">
            <v>BGTITHIN</v>
          </cell>
        </row>
        <row r="311">
          <cell r="B311" t="str">
            <v>O0508</v>
          </cell>
          <cell r="C311" t="str">
            <v>UBF - Central Contingency C&amp;EE</v>
          </cell>
          <cell r="D311" t="str">
            <v>EURK</v>
          </cell>
          <cell r="E311" t="str">
            <v>M</v>
          </cell>
          <cell r="F311" t="str">
            <v>NOTAPP</v>
          </cell>
          <cell r="G311" t="str">
            <v>CONT</v>
          </cell>
          <cell r="H311" t="str">
            <v>R0001</v>
          </cell>
          <cell r="I311" t="str">
            <v>Europe</v>
          </cell>
          <cell r="J311" t="str">
            <v>R0008</v>
          </cell>
          <cell r="K311" t="str">
            <v>Central and Eastern Europe</v>
          </cell>
          <cell r="L311" t="str">
            <v>R0014</v>
          </cell>
          <cell r="M311" t="str">
            <v>C&amp;E Europe Adjustments</v>
          </cell>
          <cell r="N311" t="str">
            <v>C0095</v>
          </cell>
          <cell r="O311" t="str">
            <v>Contingency C&amp;E Europe</v>
          </cell>
          <cell r="P311" t="str">
            <v>NOTAPP</v>
          </cell>
          <cell r="Q311" t="str">
            <v>NOTAPP</v>
          </cell>
          <cell r="R311" t="str">
            <v>Not Applicable</v>
          </cell>
          <cell r="S311" t="str">
            <v>-</v>
          </cell>
          <cell r="T311" t="str">
            <v>NOTAPP</v>
          </cell>
          <cell r="U311" t="str">
            <v>NO</v>
          </cell>
          <cell r="V311" t="str">
            <v>BF00001</v>
          </cell>
          <cell r="W311" t="str">
            <v>CONTTHIN</v>
          </cell>
        </row>
        <row r="312">
          <cell r="B312" t="str">
            <v>O0510</v>
          </cell>
          <cell r="C312" t="str">
            <v>ICFG - BGTI  Western Europe</v>
          </cell>
          <cell r="D312" t="str">
            <v>EURK</v>
          </cell>
          <cell r="E312" t="str">
            <v>M</v>
          </cell>
          <cell r="F312" t="str">
            <v>NOTAPP</v>
          </cell>
          <cell r="G312" t="str">
            <v>BGTI</v>
          </cell>
          <cell r="H312" t="str">
            <v>R0001</v>
          </cell>
          <cell r="I312" t="str">
            <v>Europe</v>
          </cell>
          <cell r="J312" t="str">
            <v>R0007</v>
          </cell>
          <cell r="K312" t="str">
            <v>Western Europe</v>
          </cell>
          <cell r="L312" t="str">
            <v>R0015</v>
          </cell>
          <cell r="M312" t="str">
            <v>Western Europe Adjustments</v>
          </cell>
          <cell r="N312" t="str">
            <v>C0092</v>
          </cell>
          <cell r="O312" t="str">
            <v>BGTI Western Europe</v>
          </cell>
          <cell r="P312" t="str">
            <v>NOTAPP</v>
          </cell>
          <cell r="Q312" t="str">
            <v>NOTAPP</v>
          </cell>
          <cell r="R312" t="str">
            <v>Not Applicable</v>
          </cell>
          <cell r="S312" t="str">
            <v>-</v>
          </cell>
          <cell r="T312" t="str">
            <v>NOTAPP</v>
          </cell>
          <cell r="U312" t="str">
            <v>NO</v>
          </cell>
          <cell r="V312" t="str">
            <v>BF00004</v>
          </cell>
          <cell r="W312" t="str">
            <v>BGTITHIN</v>
          </cell>
        </row>
        <row r="313">
          <cell r="B313" t="str">
            <v>O0511</v>
          </cell>
          <cell r="C313" t="str">
            <v>ICFG - Central Contingency WE</v>
          </cell>
          <cell r="D313" t="str">
            <v>EURK</v>
          </cell>
          <cell r="E313" t="str">
            <v>M</v>
          </cell>
          <cell r="F313" t="str">
            <v>NOTAPP</v>
          </cell>
          <cell r="G313" t="str">
            <v>CONT</v>
          </cell>
          <cell r="H313" t="str">
            <v>R0001</v>
          </cell>
          <cell r="I313" t="str">
            <v>Europe</v>
          </cell>
          <cell r="J313" t="str">
            <v>R0007</v>
          </cell>
          <cell r="K313" t="str">
            <v>Western Europe</v>
          </cell>
          <cell r="L313" t="str">
            <v>R0015</v>
          </cell>
          <cell r="M313" t="str">
            <v>Western Europe Adjustments</v>
          </cell>
          <cell r="N313" t="str">
            <v>C0093</v>
          </cell>
          <cell r="O313" t="str">
            <v>Contingency Western Europe</v>
          </cell>
          <cell r="P313" t="str">
            <v>NOTAPP</v>
          </cell>
          <cell r="Q313" t="str">
            <v>NOTAPP</v>
          </cell>
          <cell r="R313" t="str">
            <v>Not Applicable</v>
          </cell>
          <cell r="S313" t="str">
            <v>-</v>
          </cell>
          <cell r="T313" t="str">
            <v>NOTAPP</v>
          </cell>
          <cell r="U313" t="str">
            <v>NO</v>
          </cell>
          <cell r="V313" t="str">
            <v>BF00004</v>
          </cell>
          <cell r="W313" t="str">
            <v>CONTTHIN</v>
          </cell>
        </row>
        <row r="314">
          <cell r="B314" t="str">
            <v>O0512</v>
          </cell>
          <cell r="C314" t="str">
            <v>ICFG - BGTI CEE</v>
          </cell>
          <cell r="D314" t="str">
            <v>EURK</v>
          </cell>
          <cell r="E314" t="str">
            <v>M</v>
          </cell>
          <cell r="F314" t="str">
            <v>NOTAPP</v>
          </cell>
          <cell r="G314" t="str">
            <v>BGTI</v>
          </cell>
          <cell r="H314" t="str">
            <v>R0001</v>
          </cell>
          <cell r="I314" t="str">
            <v>Europe</v>
          </cell>
          <cell r="J314" t="str">
            <v>R0008</v>
          </cell>
          <cell r="K314" t="str">
            <v>Central and Eastern Europe</v>
          </cell>
          <cell r="L314" t="str">
            <v>R0014</v>
          </cell>
          <cell r="M314" t="str">
            <v>C&amp;E Europe Adjustments</v>
          </cell>
          <cell r="N314" t="str">
            <v>C0094</v>
          </cell>
          <cell r="O314" t="str">
            <v>BGTI C&amp;E Europe</v>
          </cell>
          <cell r="P314" t="str">
            <v>NOTAPP</v>
          </cell>
          <cell r="Q314" t="str">
            <v>NOTAPP</v>
          </cell>
          <cell r="R314" t="str">
            <v>Not Applicable</v>
          </cell>
          <cell r="S314" t="str">
            <v>-</v>
          </cell>
          <cell r="T314" t="str">
            <v>NOTAPP</v>
          </cell>
          <cell r="U314" t="str">
            <v>NO</v>
          </cell>
          <cell r="V314" t="str">
            <v>BF00004</v>
          </cell>
          <cell r="W314" t="str">
            <v>BGTITHIN</v>
          </cell>
        </row>
        <row r="315">
          <cell r="B315" t="str">
            <v>O0513</v>
          </cell>
          <cell r="C315" t="str">
            <v>ICFG - Central Contingency CEE</v>
          </cell>
          <cell r="D315" t="str">
            <v>EURK</v>
          </cell>
          <cell r="E315" t="str">
            <v>M</v>
          </cell>
          <cell r="F315" t="str">
            <v>NOTAPP</v>
          </cell>
          <cell r="G315" t="str">
            <v>CONT</v>
          </cell>
          <cell r="H315" t="str">
            <v>R0001</v>
          </cell>
          <cell r="I315" t="str">
            <v>Europe</v>
          </cell>
          <cell r="J315" t="str">
            <v>R0008</v>
          </cell>
          <cell r="K315" t="str">
            <v>Central and Eastern Europe</v>
          </cell>
          <cell r="L315" t="str">
            <v>R0014</v>
          </cell>
          <cell r="M315" t="str">
            <v>C&amp;E Europe Adjustments</v>
          </cell>
          <cell r="N315" t="str">
            <v>C0095</v>
          </cell>
          <cell r="O315" t="str">
            <v>Contingency C&amp;E Europe</v>
          </cell>
          <cell r="P315" t="str">
            <v>NOTAPP</v>
          </cell>
          <cell r="Q315" t="str">
            <v>NOTAPP</v>
          </cell>
          <cell r="R315" t="str">
            <v>Not Applicable</v>
          </cell>
          <cell r="S315" t="str">
            <v>-</v>
          </cell>
          <cell r="T315" t="str">
            <v>NOTAPP</v>
          </cell>
          <cell r="U315" t="str">
            <v>NO</v>
          </cell>
          <cell r="V315" t="str">
            <v>BF00004</v>
          </cell>
          <cell r="W315" t="str">
            <v>CONTTHIN</v>
          </cell>
        </row>
        <row r="316">
          <cell r="B316" t="str">
            <v>O0514</v>
          </cell>
          <cell r="C316" t="str">
            <v>ICFG - BGTI A&amp;MET</v>
          </cell>
          <cell r="D316" t="str">
            <v>EURK</v>
          </cell>
          <cell r="E316" t="str">
            <v>M</v>
          </cell>
          <cell r="F316" t="str">
            <v>NOTAPP</v>
          </cell>
          <cell r="G316" t="str">
            <v>BGTI</v>
          </cell>
          <cell r="H316" t="str">
            <v>R0003</v>
          </cell>
          <cell r="I316" t="str">
            <v>Africa and Middle East</v>
          </cell>
          <cell r="J316" t="str">
            <v>R0010</v>
          </cell>
          <cell r="K316" t="str">
            <v>Africa &amp; ME Adjustments</v>
          </cell>
          <cell r="L316" t="str">
            <v>NOTAPP</v>
          </cell>
          <cell r="M316" t="str">
            <v>Not Applicable</v>
          </cell>
          <cell r="N316" t="str">
            <v>C0100</v>
          </cell>
          <cell r="O316" t="str">
            <v>BGTI Africa &amp; Middle East</v>
          </cell>
          <cell r="P316" t="str">
            <v>NOTAPP</v>
          </cell>
          <cell r="Q316" t="str">
            <v>NOTAPP</v>
          </cell>
          <cell r="R316" t="str">
            <v>Not Applicable</v>
          </cell>
          <cell r="S316" t="str">
            <v>-</v>
          </cell>
          <cell r="T316" t="str">
            <v>NOTAPP</v>
          </cell>
          <cell r="U316" t="str">
            <v>NO</v>
          </cell>
          <cell r="V316" t="str">
            <v>BF00004</v>
          </cell>
          <cell r="W316" t="str">
            <v>BGTITHIN</v>
          </cell>
        </row>
        <row r="317">
          <cell r="B317" t="str">
            <v>O0515</v>
          </cell>
          <cell r="C317" t="str">
            <v>ICFG - Central Contingency A&amp;MET</v>
          </cell>
          <cell r="D317" t="str">
            <v>EURK</v>
          </cell>
          <cell r="E317" t="str">
            <v>M</v>
          </cell>
          <cell r="F317" t="str">
            <v>NOTAPP</v>
          </cell>
          <cell r="G317" t="str">
            <v>CONT</v>
          </cell>
          <cell r="H317" t="str">
            <v>R0003</v>
          </cell>
          <cell r="I317" t="str">
            <v>Africa and Middle East</v>
          </cell>
          <cell r="J317" t="str">
            <v>R0010</v>
          </cell>
          <cell r="K317" t="str">
            <v>Africa &amp; ME Adjustments</v>
          </cell>
          <cell r="L317" t="str">
            <v>NOTAPP</v>
          </cell>
          <cell r="M317" t="str">
            <v>Not Applicable</v>
          </cell>
          <cell r="N317" t="str">
            <v>C0101</v>
          </cell>
          <cell r="O317" t="str">
            <v>Contingency Africa &amp; M.East</v>
          </cell>
          <cell r="P317" t="str">
            <v>NOTAPP</v>
          </cell>
          <cell r="Q317" t="str">
            <v>NOTAPP</v>
          </cell>
          <cell r="R317" t="str">
            <v>Not Applicable</v>
          </cell>
          <cell r="S317" t="str">
            <v>-</v>
          </cell>
          <cell r="T317" t="str">
            <v>NOTAPP</v>
          </cell>
          <cell r="U317" t="str">
            <v>NO</v>
          </cell>
          <cell r="V317" t="str">
            <v>BF00004</v>
          </cell>
          <cell r="W317" t="str">
            <v>CONTTHIN</v>
          </cell>
        </row>
        <row r="318">
          <cell r="B318" t="str">
            <v>O0516</v>
          </cell>
          <cell r="C318" t="str">
            <v>ICFG - Central Contingency A&amp;P</v>
          </cell>
          <cell r="D318" t="str">
            <v>EURK</v>
          </cell>
          <cell r="E318" t="str">
            <v>M</v>
          </cell>
          <cell r="F318" t="str">
            <v>NOTAPP</v>
          </cell>
          <cell r="G318" t="str">
            <v>CONT</v>
          </cell>
          <cell r="H318" t="str">
            <v>R0004</v>
          </cell>
          <cell r="I318" t="str">
            <v>Asia and Pacific</v>
          </cell>
          <cell r="J318" t="str">
            <v>R0011</v>
          </cell>
          <cell r="K318" t="str">
            <v>Asia &amp; Pacific Adjustments</v>
          </cell>
          <cell r="L318" t="str">
            <v>NOTAPP</v>
          </cell>
          <cell r="M318" t="str">
            <v>Not Applicable</v>
          </cell>
          <cell r="N318" t="str">
            <v>C0104</v>
          </cell>
          <cell r="O318" t="str">
            <v>Contingency Asia &amp; Pacific</v>
          </cell>
          <cell r="P318" t="str">
            <v>NOTAPP</v>
          </cell>
          <cell r="Q318" t="str">
            <v>NOTAPP</v>
          </cell>
          <cell r="R318" t="str">
            <v>Not Applicable</v>
          </cell>
          <cell r="S318" t="str">
            <v>-</v>
          </cell>
          <cell r="T318" t="str">
            <v>NOTAPP</v>
          </cell>
          <cell r="U318" t="str">
            <v>NO</v>
          </cell>
          <cell r="V318" t="str">
            <v>BF00004</v>
          </cell>
          <cell r="W318" t="str">
            <v>CONTTHIN</v>
          </cell>
        </row>
        <row r="319">
          <cell r="B319" t="str">
            <v>O0519</v>
          </cell>
          <cell r="C319" t="str">
            <v>UBFNA - BGTI North America</v>
          </cell>
          <cell r="D319" t="str">
            <v>USDK</v>
          </cell>
          <cell r="E319" t="str">
            <v>M</v>
          </cell>
          <cell r="F319" t="str">
            <v>NOTAPP</v>
          </cell>
          <cell r="G319" t="str">
            <v>BGTI</v>
          </cell>
          <cell r="H319" t="str">
            <v>R0002</v>
          </cell>
          <cell r="I319" t="str">
            <v>North America</v>
          </cell>
          <cell r="J319" t="str">
            <v>R0009</v>
          </cell>
          <cell r="K319" t="str">
            <v>North America Adjustments</v>
          </cell>
          <cell r="L319" t="str">
            <v>NOTAPP</v>
          </cell>
          <cell r="M319" t="str">
            <v>Not Applicable</v>
          </cell>
          <cell r="N319" t="str">
            <v>C0097</v>
          </cell>
          <cell r="O319" t="str">
            <v>BGTI North America</v>
          </cell>
          <cell r="P319" t="str">
            <v>NOTAPP</v>
          </cell>
          <cell r="Q319" t="str">
            <v>NOTAPP</v>
          </cell>
          <cell r="R319" t="str">
            <v>Not Applicable</v>
          </cell>
          <cell r="S319" t="str">
            <v>-</v>
          </cell>
          <cell r="T319" t="str">
            <v>NOTAPP</v>
          </cell>
          <cell r="U319" t="str">
            <v>NO</v>
          </cell>
          <cell r="V319" t="str">
            <v>BF00002</v>
          </cell>
          <cell r="W319" t="str">
            <v>BGTITHIN</v>
          </cell>
        </row>
        <row r="320">
          <cell r="B320" t="str">
            <v>O0522</v>
          </cell>
          <cell r="C320" t="str">
            <v>ICFG - BGTI North America</v>
          </cell>
          <cell r="D320" t="str">
            <v>USDK</v>
          </cell>
          <cell r="E320" t="str">
            <v>M</v>
          </cell>
          <cell r="F320" t="str">
            <v>NOTAPP</v>
          </cell>
          <cell r="G320" t="str">
            <v>BGTI</v>
          </cell>
          <cell r="H320" t="str">
            <v>R0002</v>
          </cell>
          <cell r="I320" t="str">
            <v>North America</v>
          </cell>
          <cell r="J320" t="str">
            <v>R0009</v>
          </cell>
          <cell r="K320" t="str">
            <v>North America Adjustments</v>
          </cell>
          <cell r="L320" t="str">
            <v>NOTAPP</v>
          </cell>
          <cell r="M320" t="str">
            <v>Not Applicable</v>
          </cell>
          <cell r="N320" t="str">
            <v>C0097</v>
          </cell>
          <cell r="O320" t="str">
            <v>BGTI North America</v>
          </cell>
          <cell r="P320" t="str">
            <v>NOTAPP</v>
          </cell>
          <cell r="Q320" t="str">
            <v>NOTAPP</v>
          </cell>
          <cell r="R320" t="str">
            <v>Not Applicable</v>
          </cell>
          <cell r="S320" t="str">
            <v>-</v>
          </cell>
          <cell r="T320" t="str">
            <v>NOTAPP</v>
          </cell>
          <cell r="U320" t="str">
            <v>NO</v>
          </cell>
          <cell r="V320" t="str">
            <v>DR52204</v>
          </cell>
          <cell r="W320" t="str">
            <v>BGTITHIN</v>
          </cell>
        </row>
        <row r="321">
          <cell r="B321" t="str">
            <v>O0523</v>
          </cell>
          <cell r="C321" t="str">
            <v>ICFG - Central Contingency NA</v>
          </cell>
          <cell r="D321" t="str">
            <v>USDK</v>
          </cell>
          <cell r="E321" t="str">
            <v>M</v>
          </cell>
          <cell r="F321" t="str">
            <v>NOTAPP</v>
          </cell>
          <cell r="G321" t="str">
            <v>CONT</v>
          </cell>
          <cell r="H321" t="str">
            <v>R0002</v>
          </cell>
          <cell r="I321" t="str">
            <v>North America</v>
          </cell>
          <cell r="J321" t="str">
            <v>R0009</v>
          </cell>
          <cell r="K321" t="str">
            <v>North America Adjustments</v>
          </cell>
          <cell r="L321" t="str">
            <v>NOTAPP</v>
          </cell>
          <cell r="M321" t="str">
            <v>Not Applicable</v>
          </cell>
          <cell r="N321" t="str">
            <v>C0098</v>
          </cell>
          <cell r="O321" t="str">
            <v>Contingency North America</v>
          </cell>
          <cell r="P321" t="str">
            <v>NOTAPP</v>
          </cell>
          <cell r="Q321" t="str">
            <v>NOTAPP</v>
          </cell>
          <cell r="R321" t="str">
            <v>Not Applicable</v>
          </cell>
          <cell r="S321" t="str">
            <v>-</v>
          </cell>
          <cell r="T321" t="str">
            <v>NOTAPP</v>
          </cell>
          <cell r="U321" t="str">
            <v>NO</v>
          </cell>
          <cell r="V321" t="str">
            <v>DR52304</v>
          </cell>
          <cell r="W321" t="str">
            <v>CONTTHIN</v>
          </cell>
        </row>
        <row r="322">
          <cell r="B322" t="str">
            <v>O0527</v>
          </cell>
          <cell r="C322" t="str">
            <v>HPCE - BGTI C&amp;E Europe</v>
          </cell>
          <cell r="D322" t="str">
            <v>EURK</v>
          </cell>
          <cell r="E322" t="str">
            <v>M</v>
          </cell>
          <cell r="F322" t="str">
            <v>NOTAPP</v>
          </cell>
          <cell r="G322" t="str">
            <v>BGTI</v>
          </cell>
          <cell r="H322" t="str">
            <v>R0001</v>
          </cell>
          <cell r="I322" t="str">
            <v>Europe</v>
          </cell>
          <cell r="J322" t="str">
            <v>R0008</v>
          </cell>
          <cell r="K322" t="str">
            <v>Central and Eastern Europe</v>
          </cell>
          <cell r="L322" t="str">
            <v>R0014</v>
          </cell>
          <cell r="M322" t="str">
            <v>C&amp;E Europe Adjustments</v>
          </cell>
          <cell r="N322" t="str">
            <v>C0094</v>
          </cell>
          <cell r="O322" t="str">
            <v>BGTI C&amp;E Europe</v>
          </cell>
          <cell r="P322" t="str">
            <v>NOTAPP</v>
          </cell>
          <cell r="Q322" t="str">
            <v>NOTAPP</v>
          </cell>
          <cell r="R322" t="str">
            <v>Not Applicable</v>
          </cell>
          <cell r="S322" t="str">
            <v>-</v>
          </cell>
          <cell r="T322" t="str">
            <v>NOTAPP</v>
          </cell>
          <cell r="U322" t="str">
            <v>NO</v>
          </cell>
          <cell r="V322" t="str">
            <v>BF00005</v>
          </cell>
          <cell r="W322" t="str">
            <v>BGTITHIN</v>
          </cell>
        </row>
        <row r="323">
          <cell r="B323" t="str">
            <v>O0528</v>
          </cell>
          <cell r="C323" t="str">
            <v>HPCE - Central Contingency C&amp;EE</v>
          </cell>
          <cell r="D323" t="str">
            <v>EURK</v>
          </cell>
          <cell r="E323" t="str">
            <v>M</v>
          </cell>
          <cell r="F323" t="str">
            <v>NOTAPP</v>
          </cell>
          <cell r="G323" t="str">
            <v>CONT</v>
          </cell>
          <cell r="H323" t="str">
            <v>R0001</v>
          </cell>
          <cell r="I323" t="str">
            <v>Europe</v>
          </cell>
          <cell r="J323" t="str">
            <v>R0008</v>
          </cell>
          <cell r="K323" t="str">
            <v>Central and Eastern Europe</v>
          </cell>
          <cell r="L323" t="str">
            <v>R0014</v>
          </cell>
          <cell r="M323" t="str">
            <v>C&amp;E Europe Adjustments</v>
          </cell>
          <cell r="N323" t="str">
            <v>C0095</v>
          </cell>
          <cell r="O323" t="str">
            <v>Contingency C&amp;E Europe</v>
          </cell>
          <cell r="P323" t="str">
            <v>NOTAPP</v>
          </cell>
          <cell r="Q323" t="str">
            <v>NOTAPP</v>
          </cell>
          <cell r="R323" t="str">
            <v>Not Applicable</v>
          </cell>
          <cell r="S323" t="str">
            <v>-</v>
          </cell>
          <cell r="T323" t="str">
            <v>NOTAPP</v>
          </cell>
          <cell r="U323" t="str">
            <v>NO</v>
          </cell>
          <cell r="V323" t="str">
            <v>BF00005</v>
          </cell>
          <cell r="W323" t="str">
            <v>CONTTHIN</v>
          </cell>
        </row>
        <row r="324">
          <cell r="B324" t="str">
            <v>O0529</v>
          </cell>
          <cell r="C324" t="str">
            <v>HPCE - BGTI Western Europe</v>
          </cell>
          <cell r="D324" t="str">
            <v>EURK</v>
          </cell>
          <cell r="E324" t="str">
            <v>M</v>
          </cell>
          <cell r="F324" t="str">
            <v>NOTAPP</v>
          </cell>
          <cell r="G324" t="str">
            <v>BGTI</v>
          </cell>
          <cell r="H324" t="str">
            <v>R0001</v>
          </cell>
          <cell r="I324" t="str">
            <v>Europe</v>
          </cell>
          <cell r="J324" t="str">
            <v>R0007</v>
          </cell>
          <cell r="K324" t="str">
            <v>Western Europe</v>
          </cell>
          <cell r="L324" t="str">
            <v>R0015</v>
          </cell>
          <cell r="M324" t="str">
            <v>Western Europe Adjustments</v>
          </cell>
          <cell r="N324" t="str">
            <v>C0092</v>
          </cell>
          <cell r="O324" t="str">
            <v>BGTI Western Europe</v>
          </cell>
          <cell r="P324" t="str">
            <v>NOTAPP</v>
          </cell>
          <cell r="Q324" t="str">
            <v>NOTAPP</v>
          </cell>
          <cell r="R324" t="str">
            <v>Not Applicable</v>
          </cell>
          <cell r="S324" t="str">
            <v>-</v>
          </cell>
          <cell r="T324" t="str">
            <v>NOTAPP</v>
          </cell>
          <cell r="U324" t="str">
            <v>NO</v>
          </cell>
          <cell r="V324" t="str">
            <v>BF00005</v>
          </cell>
          <cell r="W324" t="str">
            <v>BGTITHIN</v>
          </cell>
        </row>
        <row r="325">
          <cell r="B325" t="str">
            <v>O0530</v>
          </cell>
          <cell r="C325" t="str">
            <v>HPCE - Central Contingency WE</v>
          </cell>
          <cell r="D325" t="str">
            <v>EURK</v>
          </cell>
          <cell r="E325" t="str">
            <v>M</v>
          </cell>
          <cell r="F325" t="str">
            <v>NOTAPP</v>
          </cell>
          <cell r="G325" t="str">
            <v>CONT</v>
          </cell>
          <cell r="H325" t="str">
            <v>R0001</v>
          </cell>
          <cell r="I325" t="str">
            <v>Europe</v>
          </cell>
          <cell r="J325" t="str">
            <v>R0007</v>
          </cell>
          <cell r="K325" t="str">
            <v>Western Europe</v>
          </cell>
          <cell r="L325" t="str">
            <v>R0015</v>
          </cell>
          <cell r="M325" t="str">
            <v>Western Europe Adjustments</v>
          </cell>
          <cell r="N325" t="str">
            <v>C0093</v>
          </cell>
          <cell r="O325" t="str">
            <v>Contingency Western Europe</v>
          </cell>
          <cell r="P325" t="str">
            <v>NOTAPP</v>
          </cell>
          <cell r="Q325" t="str">
            <v>NOTAPP</v>
          </cell>
          <cell r="R325" t="str">
            <v>Not Applicable</v>
          </cell>
          <cell r="S325" t="str">
            <v>-</v>
          </cell>
          <cell r="T325" t="str">
            <v>NOTAPP</v>
          </cell>
          <cell r="U325" t="str">
            <v>NO</v>
          </cell>
          <cell r="V325" t="str">
            <v>BF00005</v>
          </cell>
          <cell r="W325" t="str">
            <v>CONTTHIN</v>
          </cell>
        </row>
        <row r="326">
          <cell r="B326" t="str">
            <v>O0531</v>
          </cell>
          <cell r="C326" t="str">
            <v>HPCNA - BGTI North America</v>
          </cell>
          <cell r="D326" t="str">
            <v>USDK</v>
          </cell>
          <cell r="E326" t="str">
            <v>M</v>
          </cell>
          <cell r="F326" t="str">
            <v>NOTAPP</v>
          </cell>
          <cell r="G326" t="str">
            <v>BGTI</v>
          </cell>
          <cell r="H326" t="str">
            <v>R0002</v>
          </cell>
          <cell r="I326" t="str">
            <v>North America</v>
          </cell>
          <cell r="J326" t="str">
            <v>R0009</v>
          </cell>
          <cell r="K326" t="str">
            <v>North America Adjustments</v>
          </cell>
          <cell r="L326" t="str">
            <v>NOTAPP</v>
          </cell>
          <cell r="M326" t="str">
            <v>Not Applicable</v>
          </cell>
          <cell r="N326" t="str">
            <v>C0097</v>
          </cell>
          <cell r="O326" t="str">
            <v>BGTI North America</v>
          </cell>
          <cell r="P326" t="str">
            <v>NOTAPP</v>
          </cell>
          <cell r="Q326" t="str">
            <v>NOTAPP</v>
          </cell>
          <cell r="R326" t="str">
            <v>Not Applicable</v>
          </cell>
          <cell r="S326" t="str">
            <v>-</v>
          </cell>
          <cell r="T326" t="str">
            <v>NOTAPP</v>
          </cell>
          <cell r="U326" t="str">
            <v>NO</v>
          </cell>
          <cell r="V326" t="str">
            <v>DR53107</v>
          </cell>
          <cell r="W326" t="str">
            <v>BGTITHIN</v>
          </cell>
        </row>
        <row r="327">
          <cell r="B327" t="str">
            <v>O0532</v>
          </cell>
          <cell r="C327" t="str">
            <v>HPCNA - Central Contingency</v>
          </cell>
          <cell r="D327" t="str">
            <v>USDK</v>
          </cell>
          <cell r="E327" t="str">
            <v>M</v>
          </cell>
          <cell r="F327" t="str">
            <v>NOTAPP</v>
          </cell>
          <cell r="G327" t="str">
            <v>CONT</v>
          </cell>
          <cell r="H327" t="str">
            <v>R0002</v>
          </cell>
          <cell r="I327" t="str">
            <v>North America</v>
          </cell>
          <cell r="J327" t="str">
            <v>R0009</v>
          </cell>
          <cell r="K327" t="str">
            <v>North America Adjustments</v>
          </cell>
          <cell r="L327" t="str">
            <v>NOTAPP</v>
          </cell>
          <cell r="M327" t="str">
            <v>Not Applicable</v>
          </cell>
          <cell r="N327" t="str">
            <v>C0098</v>
          </cell>
          <cell r="O327" t="str">
            <v>Contingency North America</v>
          </cell>
          <cell r="P327" t="str">
            <v>NOTAPP</v>
          </cell>
          <cell r="Q327" t="str">
            <v>NOTAPP</v>
          </cell>
          <cell r="R327" t="str">
            <v>Not Applicable</v>
          </cell>
          <cell r="S327" t="str">
            <v>-</v>
          </cell>
          <cell r="T327" t="str">
            <v>NOTAPP</v>
          </cell>
          <cell r="U327" t="str">
            <v>NO</v>
          </cell>
          <cell r="V327" t="str">
            <v>DR53207</v>
          </cell>
          <cell r="W327" t="str">
            <v>CONTTHIN</v>
          </cell>
        </row>
        <row r="328">
          <cell r="B328" t="str">
            <v>O0533</v>
          </cell>
          <cell r="C328" t="str">
            <v>UBFLA - BGTI</v>
          </cell>
          <cell r="D328" t="str">
            <v>EURK</v>
          </cell>
          <cell r="E328" t="str">
            <v>H</v>
          </cell>
          <cell r="F328" t="str">
            <v>NOTAPP</v>
          </cell>
          <cell r="G328" t="str">
            <v>BGTI</v>
          </cell>
          <cell r="H328" t="str">
            <v>R0005</v>
          </cell>
          <cell r="I328" t="str">
            <v>Latin America</v>
          </cell>
          <cell r="J328" t="str">
            <v>R0012</v>
          </cell>
          <cell r="K328" t="str">
            <v>Latin America Adjustments</v>
          </cell>
          <cell r="L328" t="str">
            <v>NOTAPP</v>
          </cell>
          <cell r="M328" t="str">
            <v>Not Applicable</v>
          </cell>
          <cell r="N328" t="str">
            <v>C0109</v>
          </cell>
          <cell r="O328" t="str">
            <v>BGTI Latin America</v>
          </cell>
          <cell r="P328" t="str">
            <v>NOTAPP</v>
          </cell>
          <cell r="Q328" t="str">
            <v>NOTAPP</v>
          </cell>
          <cell r="R328" t="str">
            <v>Not Applicable</v>
          </cell>
          <cell r="S328" t="str">
            <v>-</v>
          </cell>
          <cell r="T328" t="str">
            <v>NOTAPP</v>
          </cell>
          <cell r="U328" t="str">
            <v>NO</v>
          </cell>
          <cell r="V328" t="str">
            <v>BF00003</v>
          </cell>
          <cell r="W328" t="str">
            <v>BGTITHIN</v>
          </cell>
        </row>
        <row r="329">
          <cell r="B329" t="str">
            <v>O0534</v>
          </cell>
          <cell r="C329" t="str">
            <v>UBFLA - Central Contingency</v>
          </cell>
          <cell r="D329" t="str">
            <v>EURK</v>
          </cell>
          <cell r="E329" t="str">
            <v>M</v>
          </cell>
          <cell r="F329" t="str">
            <v>NOTAPP</v>
          </cell>
          <cell r="G329" t="str">
            <v>CONT</v>
          </cell>
          <cell r="H329" t="str">
            <v>R0005</v>
          </cell>
          <cell r="I329" t="str">
            <v>Latin America</v>
          </cell>
          <cell r="J329" t="str">
            <v>R0012</v>
          </cell>
          <cell r="K329" t="str">
            <v>Latin America Adjustments</v>
          </cell>
          <cell r="L329" t="str">
            <v>NOTAPP</v>
          </cell>
          <cell r="M329" t="str">
            <v>Not Applicable</v>
          </cell>
          <cell r="N329" t="str">
            <v>C0110</v>
          </cell>
          <cell r="O329" t="str">
            <v>Contingency Latin America</v>
          </cell>
          <cell r="P329" t="str">
            <v>NOTAPP</v>
          </cell>
          <cell r="Q329" t="str">
            <v>NOTAPP</v>
          </cell>
          <cell r="R329" t="str">
            <v>Not Applicable</v>
          </cell>
          <cell r="S329" t="str">
            <v>-</v>
          </cell>
          <cell r="T329" t="str">
            <v>NOTAPP</v>
          </cell>
          <cell r="U329" t="str">
            <v>NO</v>
          </cell>
          <cell r="V329" t="str">
            <v>BF00003</v>
          </cell>
          <cell r="W329" t="str">
            <v>CONTTHIN</v>
          </cell>
        </row>
        <row r="330">
          <cell r="B330" t="str">
            <v>O0535</v>
          </cell>
          <cell r="C330" t="str">
            <v>Latin America - BGTI</v>
          </cell>
          <cell r="D330" t="str">
            <v>EURK</v>
          </cell>
          <cell r="E330" t="str">
            <v>M</v>
          </cell>
          <cell r="F330" t="str">
            <v>NOTAPP</v>
          </cell>
          <cell r="G330" t="str">
            <v>BGTI</v>
          </cell>
          <cell r="H330" t="str">
            <v>R0005</v>
          </cell>
          <cell r="I330" t="str">
            <v>Latin America</v>
          </cell>
          <cell r="J330" t="str">
            <v>R0012</v>
          </cell>
          <cell r="K330" t="str">
            <v>Latin America Adjustments</v>
          </cell>
          <cell r="L330" t="str">
            <v>NOTAPP</v>
          </cell>
          <cell r="M330" t="str">
            <v>Not Applicable</v>
          </cell>
          <cell r="N330" t="str">
            <v>C0109</v>
          </cell>
          <cell r="O330" t="str">
            <v>BGTI Latin America</v>
          </cell>
          <cell r="P330" t="str">
            <v>NOTAPP</v>
          </cell>
          <cell r="Q330" t="str">
            <v>NOTAPP</v>
          </cell>
          <cell r="R330" t="str">
            <v>Not Applicable</v>
          </cell>
          <cell r="S330" t="str">
            <v>-</v>
          </cell>
          <cell r="T330" t="str">
            <v>NOTAPP</v>
          </cell>
          <cell r="U330" t="str">
            <v>NO</v>
          </cell>
          <cell r="V330" t="str">
            <v>BF00006</v>
          </cell>
          <cell r="W330" t="str">
            <v>BGTITHIN</v>
          </cell>
        </row>
        <row r="331">
          <cell r="B331" t="str">
            <v>O0536</v>
          </cell>
          <cell r="C331" t="str">
            <v>HPCLA - Central Contingency</v>
          </cell>
          <cell r="D331" t="str">
            <v>EURK</v>
          </cell>
          <cell r="E331" t="str">
            <v>M</v>
          </cell>
          <cell r="F331" t="str">
            <v>NOTAPP</v>
          </cell>
          <cell r="G331" t="str">
            <v>CONT</v>
          </cell>
          <cell r="H331" t="str">
            <v>R0005</v>
          </cell>
          <cell r="I331" t="str">
            <v>Latin America</v>
          </cell>
          <cell r="J331" t="str">
            <v>R0012</v>
          </cell>
          <cell r="K331" t="str">
            <v>Latin America Adjustments</v>
          </cell>
          <cell r="L331" t="str">
            <v>NOTAPP</v>
          </cell>
          <cell r="M331" t="str">
            <v>Not Applicable</v>
          </cell>
          <cell r="N331" t="str">
            <v>C0110</v>
          </cell>
          <cell r="O331" t="str">
            <v>Contingency Latin America</v>
          </cell>
          <cell r="P331" t="str">
            <v>NOTAPP</v>
          </cell>
          <cell r="Q331" t="str">
            <v>NOTAPP</v>
          </cell>
          <cell r="R331" t="str">
            <v>Not Applicable</v>
          </cell>
          <cell r="S331" t="str">
            <v>-</v>
          </cell>
          <cell r="T331" t="str">
            <v>NOTAPP</v>
          </cell>
          <cell r="U331" t="str">
            <v>NO</v>
          </cell>
          <cell r="V331" t="str">
            <v>BF00006</v>
          </cell>
          <cell r="W331" t="str">
            <v>CONTTHIN</v>
          </cell>
        </row>
        <row r="332">
          <cell r="B332" t="str">
            <v>O0537</v>
          </cell>
          <cell r="C332" t="str">
            <v>ICFG - BGTI LA</v>
          </cell>
          <cell r="D332" t="str">
            <v>EURK</v>
          </cell>
          <cell r="E332" t="str">
            <v>H</v>
          </cell>
          <cell r="F332" t="str">
            <v>NOTAPP</v>
          </cell>
          <cell r="G332" t="str">
            <v>BGTI</v>
          </cell>
          <cell r="H332" t="str">
            <v>R0005</v>
          </cell>
          <cell r="I332" t="str">
            <v>Latin America</v>
          </cell>
          <cell r="J332" t="str">
            <v>R0012</v>
          </cell>
          <cell r="K332" t="str">
            <v>Latin America Adjustments</v>
          </cell>
          <cell r="L332" t="str">
            <v>NOTAPP</v>
          </cell>
          <cell r="M332" t="str">
            <v>Not Applicable</v>
          </cell>
          <cell r="N332" t="str">
            <v>C0109</v>
          </cell>
          <cell r="O332" t="str">
            <v>BGTI Latin America</v>
          </cell>
          <cell r="P332" t="str">
            <v>NOTAPP</v>
          </cell>
          <cell r="Q332" t="str">
            <v>NOTAPP</v>
          </cell>
          <cell r="R332" t="str">
            <v>Not Applicable</v>
          </cell>
          <cell r="S332" t="str">
            <v>-</v>
          </cell>
          <cell r="T332" t="str">
            <v>NOTAPP</v>
          </cell>
          <cell r="U332" t="str">
            <v>NO</v>
          </cell>
          <cell r="V332" t="str">
            <v>BF00003</v>
          </cell>
          <cell r="W332" t="str">
            <v>BGTITHIN</v>
          </cell>
        </row>
        <row r="333">
          <cell r="B333" t="str">
            <v>O0538</v>
          </cell>
          <cell r="C333" t="str">
            <v>ICFG - Central Contingency LA</v>
          </cell>
          <cell r="D333" t="str">
            <v>EURK</v>
          </cell>
          <cell r="E333" t="str">
            <v>M</v>
          </cell>
          <cell r="F333" t="str">
            <v>NOTAPP</v>
          </cell>
          <cell r="G333" t="str">
            <v>CONT</v>
          </cell>
          <cell r="H333" t="str">
            <v>R0005</v>
          </cell>
          <cell r="I333" t="str">
            <v>Latin America</v>
          </cell>
          <cell r="J333" t="str">
            <v>R0012</v>
          </cell>
          <cell r="K333" t="str">
            <v>Latin America Adjustments</v>
          </cell>
          <cell r="L333" t="str">
            <v>NOTAPP</v>
          </cell>
          <cell r="M333" t="str">
            <v>Not Applicable</v>
          </cell>
          <cell r="N333" t="str">
            <v>C0110</v>
          </cell>
          <cell r="O333" t="str">
            <v>Contingency Latin America</v>
          </cell>
          <cell r="P333" t="str">
            <v>NOTAPP</v>
          </cell>
          <cell r="Q333" t="str">
            <v>NOTAPP</v>
          </cell>
          <cell r="R333" t="str">
            <v>Not Applicable</v>
          </cell>
          <cell r="S333" t="str">
            <v>-</v>
          </cell>
          <cell r="T333" t="str">
            <v>NOTAPP</v>
          </cell>
          <cell r="U333" t="str">
            <v>NO</v>
          </cell>
          <cell r="V333" t="str">
            <v>BF00003</v>
          </cell>
          <cell r="W333" t="str">
            <v>CONTTHIN</v>
          </cell>
        </row>
        <row r="334">
          <cell r="B334" t="str">
            <v>O0547</v>
          </cell>
          <cell r="C334" t="str">
            <v>ICFG - BGTI A&amp;P</v>
          </cell>
          <cell r="D334" t="str">
            <v>EURK</v>
          </cell>
          <cell r="E334" t="str">
            <v>M</v>
          </cell>
          <cell r="F334" t="str">
            <v>NOTAPP</v>
          </cell>
          <cell r="G334" t="str">
            <v>BGTI</v>
          </cell>
          <cell r="H334" t="str">
            <v>R0004</v>
          </cell>
          <cell r="I334" t="str">
            <v>Asia and Pacific</v>
          </cell>
          <cell r="J334" t="str">
            <v>R0011</v>
          </cell>
          <cell r="K334" t="str">
            <v>Asia &amp; Pacific Adjustments</v>
          </cell>
          <cell r="L334" t="str">
            <v>NOTAPP</v>
          </cell>
          <cell r="M334" t="str">
            <v>Not Applicable</v>
          </cell>
          <cell r="N334" t="str">
            <v>C0103</v>
          </cell>
          <cell r="O334" t="str">
            <v>BGTI Asia &amp; Pacific</v>
          </cell>
          <cell r="P334" t="str">
            <v>NOTAPP</v>
          </cell>
          <cell r="Q334" t="str">
            <v>NOTAPP</v>
          </cell>
          <cell r="R334" t="str">
            <v>Not Applicable</v>
          </cell>
          <cell r="S334" t="str">
            <v>-</v>
          </cell>
          <cell r="T334" t="str">
            <v>NOTAPP</v>
          </cell>
          <cell r="U334" t="str">
            <v>NO</v>
          </cell>
          <cell r="V334" t="str">
            <v>BF00004</v>
          </cell>
          <cell r="W334" t="str">
            <v>BGTITHIN</v>
          </cell>
        </row>
        <row r="335">
          <cell r="B335" t="str">
            <v>O0549</v>
          </cell>
          <cell r="C335" t="str">
            <v>AMET - Unilever Mozambique</v>
          </cell>
          <cell r="D335" t="str">
            <v>MZMM</v>
          </cell>
          <cell r="E335" t="str">
            <v>MF</v>
          </cell>
          <cell r="F335" t="str">
            <v>NV</v>
          </cell>
          <cell r="G335" t="str">
            <v>RI</v>
          </cell>
          <cell r="H335" t="str">
            <v>R0003</v>
          </cell>
          <cell r="I335" t="str">
            <v>Africa and Middle East</v>
          </cell>
          <cell r="J335" t="str">
            <v>NOTAPP</v>
          </cell>
          <cell r="K335" t="str">
            <v>Not Applicable</v>
          </cell>
          <cell r="L335" t="str">
            <v>NOTAPP</v>
          </cell>
          <cell r="M335" t="str">
            <v>Not Applicable</v>
          </cell>
          <cell r="N335" t="str">
            <v>C0115</v>
          </cell>
          <cell r="O335" t="str">
            <v>Mozambique</v>
          </cell>
          <cell r="P335" t="str">
            <v>PMOZA</v>
          </cell>
          <cell r="Q335" t="str">
            <v>PMOZA</v>
          </cell>
          <cell r="R335" t="str">
            <v>Mozambique</v>
          </cell>
          <cell r="S335" t="str">
            <v>-</v>
          </cell>
          <cell r="T335" t="str">
            <v>NOTAPP</v>
          </cell>
          <cell r="U335" t="str">
            <v>NO</v>
          </cell>
          <cell r="V335" t="str">
            <v>DR54909</v>
          </cell>
          <cell r="W335" t="str">
            <v>OPCOTHIN</v>
          </cell>
        </row>
        <row r="336">
          <cell r="B336" t="str">
            <v>O0550</v>
          </cell>
          <cell r="C336" t="str">
            <v>DL - Daisan Kogyo</v>
          </cell>
          <cell r="D336" t="str">
            <v>JPYM</v>
          </cell>
          <cell r="E336" t="str">
            <v>H</v>
          </cell>
          <cell r="F336" t="str">
            <v>NOTAPP</v>
          </cell>
          <cell r="G336" t="str">
            <v>BW</v>
          </cell>
          <cell r="H336" t="str">
            <v>R0004</v>
          </cell>
          <cell r="I336" t="str">
            <v>Asia and Pacific</v>
          </cell>
          <cell r="J336" t="str">
            <v>NOTAPP</v>
          </cell>
          <cell r="K336" t="str">
            <v>Not Applicable</v>
          </cell>
          <cell r="L336" t="str">
            <v>NOTAPP</v>
          </cell>
          <cell r="M336" t="str">
            <v>Not Applicable</v>
          </cell>
          <cell r="N336" t="str">
            <v>C0059</v>
          </cell>
          <cell r="O336" t="str">
            <v>Japan</v>
          </cell>
          <cell r="P336" t="str">
            <v>NOTAPP</v>
          </cell>
          <cell r="Q336" t="str">
            <v>NOTAPP</v>
          </cell>
          <cell r="R336" t="str">
            <v>Not Applicable</v>
          </cell>
          <cell r="S336" t="str">
            <v>-</v>
          </cell>
          <cell r="T336" t="str">
            <v>NOTAPP</v>
          </cell>
          <cell r="U336" t="str">
            <v>NO</v>
          </cell>
          <cell r="V336" t="str">
            <v>BF00008</v>
          </cell>
          <cell r="W336" t="str">
            <v>OPCOTHIN</v>
          </cell>
        </row>
        <row r="337">
          <cell r="B337" t="str">
            <v>O0551</v>
          </cell>
          <cell r="C337" t="str">
            <v>UCI - Lille</v>
          </cell>
          <cell r="D337" t="str">
            <v>EURK</v>
          </cell>
          <cell r="E337" t="str">
            <v>MF</v>
          </cell>
          <cell r="F337" t="str">
            <v>MH</v>
          </cell>
          <cell r="G337" t="str">
            <v>NL</v>
          </cell>
          <cell r="H337" t="str">
            <v>R0001</v>
          </cell>
          <cell r="I337" t="str">
            <v>Europe</v>
          </cell>
          <cell r="J337" t="str">
            <v>R0007</v>
          </cell>
          <cell r="K337" t="str">
            <v>Western Europe</v>
          </cell>
          <cell r="L337" t="str">
            <v>NOTAPP</v>
          </cell>
          <cell r="M337" t="str">
            <v>Not Applicable</v>
          </cell>
          <cell r="N337" t="str">
            <v>C0005</v>
          </cell>
          <cell r="O337" t="str">
            <v>France</v>
          </cell>
          <cell r="P337" t="str">
            <v>PFRAN</v>
          </cell>
          <cell r="Q337" t="str">
            <v>PFRAN</v>
          </cell>
          <cell r="R337" t="str">
            <v>France</v>
          </cell>
          <cell r="S337" t="str">
            <v>-</v>
          </cell>
          <cell r="T337" t="str">
            <v>NOTAPP</v>
          </cell>
          <cell r="U337" t="str">
            <v>NO</v>
          </cell>
          <cell r="V337" t="str">
            <v>BF00020</v>
          </cell>
          <cell r="W337" t="str">
            <v>OPCOTHIN</v>
          </cell>
        </row>
        <row r="338">
          <cell r="B338" t="str">
            <v>O0552</v>
          </cell>
          <cell r="C338" t="str">
            <v>UCI - Australia</v>
          </cell>
          <cell r="D338" t="str">
            <v>AUDK</v>
          </cell>
          <cell r="E338" t="str">
            <v>MF</v>
          </cell>
          <cell r="F338" t="str">
            <v>PLC</v>
          </cell>
          <cell r="G338" t="str">
            <v>AF</v>
          </cell>
          <cell r="H338" t="str">
            <v>R0004</v>
          </cell>
          <cell r="I338" t="str">
            <v>Asia and Pacific</v>
          </cell>
          <cell r="J338" t="str">
            <v>NOTAPP</v>
          </cell>
          <cell r="K338" t="str">
            <v>Not Applicable</v>
          </cell>
          <cell r="L338" t="str">
            <v>NOTAPP</v>
          </cell>
          <cell r="M338" t="str">
            <v>Not Applicable</v>
          </cell>
          <cell r="N338" t="str">
            <v>C0053</v>
          </cell>
          <cell r="O338" t="str">
            <v>Australia</v>
          </cell>
          <cell r="P338" t="str">
            <v>PAUST</v>
          </cell>
          <cell r="Q338" t="str">
            <v>PAUST</v>
          </cell>
          <cell r="R338" t="str">
            <v>Australia</v>
          </cell>
          <cell r="S338" t="str">
            <v>-</v>
          </cell>
          <cell r="T338" t="str">
            <v>NOTAPP</v>
          </cell>
          <cell r="U338" t="str">
            <v>NO</v>
          </cell>
          <cell r="V338" t="str">
            <v>BF00020</v>
          </cell>
          <cell r="W338" t="str">
            <v>OPCOTHIN</v>
          </cell>
        </row>
        <row r="339">
          <cell r="B339" t="str">
            <v>O0553</v>
          </cell>
          <cell r="C339" t="str">
            <v>Slim Fast Canada</v>
          </cell>
          <cell r="D339" t="str">
            <v>CADK</v>
          </cell>
          <cell r="E339" t="str">
            <v>M</v>
          </cell>
          <cell r="F339" t="str">
            <v>NOTAPP</v>
          </cell>
          <cell r="G339" t="str">
            <v>FP&amp;A</v>
          </cell>
          <cell r="H339" t="str">
            <v>R0002</v>
          </cell>
          <cell r="I339" t="str">
            <v>North America</v>
          </cell>
          <cell r="J339" t="str">
            <v>NOTAPP</v>
          </cell>
          <cell r="K339" t="str">
            <v>Not Applicable</v>
          </cell>
          <cell r="L339" t="str">
            <v>NOTAPP</v>
          </cell>
          <cell r="M339" t="str">
            <v>Not Applicable</v>
          </cell>
          <cell r="N339" t="str">
            <v>C0030</v>
          </cell>
          <cell r="O339" t="str">
            <v>Canada</v>
          </cell>
          <cell r="P339" t="str">
            <v>NOTAPP</v>
          </cell>
          <cell r="Q339" t="str">
            <v>NOTAPP</v>
          </cell>
          <cell r="R339" t="str">
            <v>Not Applicable</v>
          </cell>
          <cell r="S339" t="str">
            <v>-</v>
          </cell>
          <cell r="T339" t="str">
            <v>O0803</v>
          </cell>
          <cell r="U339" t="str">
            <v>NO</v>
          </cell>
          <cell r="V339" t="str">
            <v>BF00003</v>
          </cell>
          <cell r="W339" t="str">
            <v>OPCOTHIN</v>
          </cell>
        </row>
        <row r="340">
          <cell r="B340" t="str">
            <v>O0554</v>
          </cell>
          <cell r="C340" t="str">
            <v>Slim Fast Thailand</v>
          </cell>
          <cell r="D340" t="str">
            <v>THBK</v>
          </cell>
          <cell r="E340" t="str">
            <v>H</v>
          </cell>
          <cell r="F340" t="str">
            <v>NOTAPP</v>
          </cell>
          <cell r="G340" t="str">
            <v>AF</v>
          </cell>
          <cell r="H340" t="str">
            <v>R0004</v>
          </cell>
          <cell r="I340" t="str">
            <v>Asia and Pacific</v>
          </cell>
          <cell r="J340" t="str">
            <v>NOTAPP</v>
          </cell>
          <cell r="K340" t="str">
            <v>Not Applicable</v>
          </cell>
          <cell r="L340" t="str">
            <v>NOTAPP</v>
          </cell>
          <cell r="M340" t="str">
            <v>Not Applicable</v>
          </cell>
          <cell r="N340" t="str">
            <v>C0068</v>
          </cell>
          <cell r="O340" t="str">
            <v>Thailand</v>
          </cell>
          <cell r="P340" t="str">
            <v>NOTAPP</v>
          </cell>
          <cell r="Q340" t="str">
            <v>NOTAPP</v>
          </cell>
          <cell r="R340" t="str">
            <v>Not Applicable</v>
          </cell>
          <cell r="S340" t="str">
            <v>-</v>
          </cell>
          <cell r="T340" t="str">
            <v>NOTAPP</v>
          </cell>
          <cell r="U340" t="str">
            <v>NO</v>
          </cell>
          <cell r="V340" t="str">
            <v>BF00003</v>
          </cell>
          <cell r="W340" t="str">
            <v>OPCOTHIN</v>
          </cell>
        </row>
        <row r="341">
          <cell r="B341" t="str">
            <v>O0555</v>
          </cell>
          <cell r="C341" t="str">
            <v>Slim Fast Australia</v>
          </cell>
          <cell r="D341" t="str">
            <v>AUDK</v>
          </cell>
          <cell r="E341" t="str">
            <v>H</v>
          </cell>
          <cell r="F341" t="str">
            <v>NOTAPP</v>
          </cell>
          <cell r="G341" t="str">
            <v>AF</v>
          </cell>
          <cell r="H341" t="str">
            <v>R0004</v>
          </cell>
          <cell r="I341" t="str">
            <v>Asia and Pacific</v>
          </cell>
          <cell r="J341" t="str">
            <v>NOTAPP</v>
          </cell>
          <cell r="K341" t="str">
            <v>Not Applicable</v>
          </cell>
          <cell r="L341" t="str">
            <v>NOTAPP</v>
          </cell>
          <cell r="M341" t="str">
            <v>Not Applicable</v>
          </cell>
          <cell r="N341" t="str">
            <v>C0053</v>
          </cell>
          <cell r="O341" t="str">
            <v>Australia</v>
          </cell>
          <cell r="P341" t="str">
            <v>NOTAPP</v>
          </cell>
          <cell r="Q341" t="str">
            <v>NOTAPP</v>
          </cell>
          <cell r="R341" t="str">
            <v>Not Applicable</v>
          </cell>
          <cell r="S341" t="str">
            <v>-</v>
          </cell>
          <cell r="T341" t="str">
            <v>NOTAPP</v>
          </cell>
          <cell r="U341" t="str">
            <v>NO</v>
          </cell>
          <cell r="V341" t="str">
            <v>BF00003</v>
          </cell>
          <cell r="W341" t="str">
            <v>OPCOTHIN</v>
          </cell>
        </row>
        <row r="342">
          <cell r="B342" t="str">
            <v>O0556</v>
          </cell>
          <cell r="C342" t="str">
            <v>Slim Fast Chile</v>
          </cell>
          <cell r="D342" t="str">
            <v>CLPK</v>
          </cell>
          <cell r="E342" t="str">
            <v>H</v>
          </cell>
          <cell r="F342" t="str">
            <v>NOTAPP</v>
          </cell>
          <cell r="G342" t="str">
            <v>JC</v>
          </cell>
          <cell r="H342" t="str">
            <v>R0005</v>
          </cell>
          <cell r="I342" t="str">
            <v>Latin America</v>
          </cell>
          <cell r="J342" t="str">
            <v>NOTAPP</v>
          </cell>
          <cell r="K342" t="str">
            <v>Not Applicable</v>
          </cell>
          <cell r="L342" t="str">
            <v>NOTAPP</v>
          </cell>
          <cell r="M342" t="str">
            <v>Not Applicable</v>
          </cell>
          <cell r="N342" t="str">
            <v>C0073</v>
          </cell>
          <cell r="O342" t="str">
            <v>Chile</v>
          </cell>
          <cell r="P342" t="str">
            <v>NOTAPP</v>
          </cell>
          <cell r="Q342" t="str">
            <v>NOTAPP</v>
          </cell>
          <cell r="R342" t="str">
            <v>Not Applicable</v>
          </cell>
          <cell r="S342" t="str">
            <v>-</v>
          </cell>
          <cell r="T342" t="str">
            <v>NOTAPP</v>
          </cell>
          <cell r="U342" t="str">
            <v>NO</v>
          </cell>
          <cell r="V342" t="str">
            <v>BF00003</v>
          </cell>
          <cell r="W342" t="str">
            <v>OPCOTHIN</v>
          </cell>
        </row>
        <row r="343">
          <cell r="B343" t="str">
            <v>O0557</v>
          </cell>
          <cell r="C343" t="str">
            <v>Slim Fast Mexico</v>
          </cell>
          <cell r="D343" t="str">
            <v>MXNK</v>
          </cell>
          <cell r="E343" t="str">
            <v>H</v>
          </cell>
          <cell r="F343" t="str">
            <v>NOTAPP</v>
          </cell>
          <cell r="G343" t="str">
            <v>PG</v>
          </cell>
          <cell r="H343" t="str">
            <v>R0005</v>
          </cell>
          <cell r="I343" t="str">
            <v>Latin America</v>
          </cell>
          <cell r="J343" t="str">
            <v>NOTAPP</v>
          </cell>
          <cell r="K343" t="str">
            <v>Not Applicable</v>
          </cell>
          <cell r="L343" t="str">
            <v>NOTAPP</v>
          </cell>
          <cell r="M343" t="str">
            <v>Not Applicable</v>
          </cell>
          <cell r="N343" t="str">
            <v>C0083</v>
          </cell>
          <cell r="O343" t="str">
            <v>Mexico</v>
          </cell>
          <cell r="P343" t="str">
            <v>NOTAPP</v>
          </cell>
          <cell r="Q343" t="str">
            <v>NOTAPP</v>
          </cell>
          <cell r="R343" t="str">
            <v>Not Applicable</v>
          </cell>
          <cell r="S343" t="str">
            <v>-</v>
          </cell>
          <cell r="T343" t="str">
            <v>NOTAPP</v>
          </cell>
          <cell r="U343" t="str">
            <v>NO</v>
          </cell>
          <cell r="V343" t="str">
            <v>BF00003</v>
          </cell>
          <cell r="W343" t="str">
            <v>OPCOTHIN</v>
          </cell>
        </row>
        <row r="344">
          <cell r="B344" t="str">
            <v>O0558</v>
          </cell>
          <cell r="C344" t="str">
            <v>Unilever Research - Port Sunlight</v>
          </cell>
          <cell r="D344" t="str">
            <v>GBPK</v>
          </cell>
          <cell r="E344" t="str">
            <v>MF</v>
          </cell>
          <cell r="F344" t="str">
            <v>PLC</v>
          </cell>
          <cell r="G344" t="str">
            <v>JC</v>
          </cell>
          <cell r="H344" t="str">
            <v>R0001</v>
          </cell>
          <cell r="I344" t="str">
            <v>Europe</v>
          </cell>
          <cell r="J344" t="str">
            <v>R0017</v>
          </cell>
          <cell r="K344" t="str">
            <v>Parent &amp; Finance</v>
          </cell>
          <cell r="L344" t="str">
            <v>R0020</v>
          </cell>
          <cell r="M344" t="str">
            <v>Total Parent &amp; Holding</v>
          </cell>
          <cell r="N344" t="str">
            <v>C0131</v>
          </cell>
          <cell r="O344" t="str">
            <v>Parent &amp; Holding PLC</v>
          </cell>
          <cell r="P344" t="str">
            <v>PPLUP</v>
          </cell>
          <cell r="Q344" t="str">
            <v>PPLUP</v>
          </cell>
          <cell r="R344" t="str">
            <v>P &amp; H PLC</v>
          </cell>
          <cell r="S344" t="str">
            <v>-</v>
          </cell>
          <cell r="T344" t="str">
            <v>NOTAPP</v>
          </cell>
          <cell r="U344" t="str">
            <v>NO</v>
          </cell>
          <cell r="V344" t="str">
            <v>BF00012</v>
          </cell>
          <cell r="W344" t="str">
            <v>OPCOTHIN</v>
          </cell>
        </row>
        <row r="345">
          <cell r="B345" t="str">
            <v>O0559</v>
          </cell>
          <cell r="C345" t="str">
            <v>ICFG - BGTI Western Europe HV</v>
          </cell>
          <cell r="D345" t="str">
            <v>EURK</v>
          </cell>
          <cell r="E345" t="str">
            <v>M</v>
          </cell>
          <cell r="F345" t="str">
            <v>NOTAPP</v>
          </cell>
          <cell r="G345" t="str">
            <v>BGTI</v>
          </cell>
          <cell r="H345" t="str">
            <v>R0001</v>
          </cell>
          <cell r="I345" t="str">
            <v>Europe</v>
          </cell>
          <cell r="J345" t="str">
            <v>R0007</v>
          </cell>
          <cell r="K345" t="str">
            <v>Western Europe</v>
          </cell>
          <cell r="L345" t="str">
            <v>R0015</v>
          </cell>
          <cell r="M345" t="str">
            <v>Western Europe Adjustments</v>
          </cell>
          <cell r="N345" t="str">
            <v>C0092</v>
          </cell>
          <cell r="O345" t="str">
            <v>BGTI Western Europe</v>
          </cell>
          <cell r="P345" t="str">
            <v>NOTAPP</v>
          </cell>
          <cell r="Q345" t="str">
            <v>NOTAPP</v>
          </cell>
          <cell r="R345" t="str">
            <v>Not Applicable</v>
          </cell>
          <cell r="S345" t="str">
            <v>-</v>
          </cell>
          <cell r="T345" t="str">
            <v>NOTAPP</v>
          </cell>
          <cell r="U345" t="str">
            <v>NO</v>
          </cell>
          <cell r="V345" t="str">
            <v>BF00004</v>
          </cell>
          <cell r="W345" t="str">
            <v>BGTITHIN</v>
          </cell>
        </row>
        <row r="346">
          <cell r="B346" t="str">
            <v>O0560</v>
          </cell>
          <cell r="C346" t="str">
            <v>ICFG - Central Contingency WE HV</v>
          </cell>
          <cell r="D346" t="str">
            <v>EURK</v>
          </cell>
          <cell r="E346" t="str">
            <v>M</v>
          </cell>
          <cell r="F346" t="str">
            <v>NOTAPP</v>
          </cell>
          <cell r="G346" t="str">
            <v>CONT</v>
          </cell>
          <cell r="H346" t="str">
            <v>R0001</v>
          </cell>
          <cell r="I346" t="str">
            <v>Europe</v>
          </cell>
          <cell r="J346" t="str">
            <v>R0007</v>
          </cell>
          <cell r="K346" t="str">
            <v>Western Europe</v>
          </cell>
          <cell r="L346" t="str">
            <v>R0015</v>
          </cell>
          <cell r="M346" t="str">
            <v>Western Europe Adjustments</v>
          </cell>
          <cell r="N346" t="str">
            <v>C0093</v>
          </cell>
          <cell r="O346" t="str">
            <v>Contingency Western Europe</v>
          </cell>
          <cell r="P346" t="str">
            <v>NOTAPP</v>
          </cell>
          <cell r="Q346" t="str">
            <v>NOTAPP</v>
          </cell>
          <cell r="R346" t="str">
            <v>Not Applicable</v>
          </cell>
          <cell r="S346" t="str">
            <v>-</v>
          </cell>
          <cell r="T346" t="str">
            <v>NOTAPP</v>
          </cell>
          <cell r="U346" t="str">
            <v>NO</v>
          </cell>
          <cell r="V346" t="str">
            <v>BF00004</v>
          </cell>
          <cell r="W346" t="str">
            <v>CONTTHIN</v>
          </cell>
        </row>
        <row r="347">
          <cell r="B347" t="str">
            <v>O0561</v>
          </cell>
          <cell r="C347" t="str">
            <v>CEE - Ukraine-Poland</v>
          </cell>
          <cell r="D347" t="str">
            <v>PLNK</v>
          </cell>
          <cell r="E347" t="str">
            <v>H</v>
          </cell>
          <cell r="F347" t="str">
            <v>NOTAPP</v>
          </cell>
          <cell r="G347" t="str">
            <v>CO</v>
          </cell>
          <cell r="H347" t="str">
            <v>R0001</v>
          </cell>
          <cell r="I347" t="str">
            <v>Europe</v>
          </cell>
          <cell r="J347" t="str">
            <v>R0008</v>
          </cell>
          <cell r="K347" t="str">
            <v>Central and Eastern Europe</v>
          </cell>
          <cell r="L347" t="str">
            <v>NOTAPP</v>
          </cell>
          <cell r="M347" t="str">
            <v>Not Applicable</v>
          </cell>
          <cell r="N347" t="str">
            <v>C0024</v>
          </cell>
          <cell r="O347" t="str">
            <v>Poland</v>
          </cell>
          <cell r="P347" t="str">
            <v>NOTAPP</v>
          </cell>
          <cell r="Q347" t="str">
            <v>NOTAPP</v>
          </cell>
          <cell r="R347" t="str">
            <v>Not Applicable</v>
          </cell>
          <cell r="S347" t="str">
            <v>-</v>
          </cell>
          <cell r="T347" t="str">
            <v>NOTAPP</v>
          </cell>
          <cell r="U347" t="str">
            <v>NO</v>
          </cell>
          <cell r="V347" t="str">
            <v>DR56113</v>
          </cell>
          <cell r="W347" t="str">
            <v>OPCOTHIN</v>
          </cell>
        </row>
        <row r="348">
          <cell r="B348" t="str">
            <v>O0562</v>
          </cell>
          <cell r="C348" t="str">
            <v>VFC (Fishmeal)</v>
          </cell>
          <cell r="D348" t="str">
            <v>EURK</v>
          </cell>
          <cell r="E348" t="str">
            <v>MF</v>
          </cell>
          <cell r="F348" t="str">
            <v>MH</v>
          </cell>
          <cell r="G348" t="str">
            <v>NL</v>
          </cell>
          <cell r="H348" t="str">
            <v>R0001</v>
          </cell>
          <cell r="I348" t="str">
            <v>Europe</v>
          </cell>
          <cell r="J348" t="str">
            <v>R0007</v>
          </cell>
          <cell r="K348" t="str">
            <v>Western Europe</v>
          </cell>
          <cell r="L348" t="str">
            <v>NOTAPP</v>
          </cell>
          <cell r="M348" t="str">
            <v>Not Applicable</v>
          </cell>
          <cell r="N348" t="str">
            <v>C0006</v>
          </cell>
          <cell r="O348" t="str">
            <v>Germany</v>
          </cell>
          <cell r="P348" t="str">
            <v>PGERM</v>
          </cell>
          <cell r="Q348" t="str">
            <v>PGERM</v>
          </cell>
          <cell r="R348" t="str">
            <v>Germany</v>
          </cell>
          <cell r="S348" t="str">
            <v>-</v>
          </cell>
          <cell r="T348" t="str">
            <v>NOTAPP</v>
          </cell>
          <cell r="U348" t="str">
            <v>NO</v>
          </cell>
          <cell r="V348" t="str">
            <v>BF00004</v>
          </cell>
          <cell r="W348" t="str">
            <v>OPCOTHIN</v>
          </cell>
        </row>
        <row r="349">
          <cell r="B349" t="str">
            <v>O0563</v>
          </cell>
          <cell r="C349" t="str">
            <v>HPCNA - GIO</v>
          </cell>
          <cell r="D349" t="str">
            <v>USDK</v>
          </cell>
          <cell r="E349" t="str">
            <v>M</v>
          </cell>
          <cell r="F349" t="str">
            <v>NOTAPP</v>
          </cell>
          <cell r="G349" t="str">
            <v>FP&amp;A</v>
          </cell>
          <cell r="H349" t="str">
            <v>R0002</v>
          </cell>
          <cell r="I349" t="str">
            <v>North America</v>
          </cell>
          <cell r="J349" t="str">
            <v>NOTAPP</v>
          </cell>
          <cell r="K349" t="str">
            <v>Not Applicable</v>
          </cell>
          <cell r="L349" t="str">
            <v>NOTAPP</v>
          </cell>
          <cell r="M349" t="str">
            <v>Not Applicable</v>
          </cell>
          <cell r="N349" t="str">
            <v>C0031</v>
          </cell>
          <cell r="O349" t="str">
            <v>USA</v>
          </cell>
          <cell r="P349" t="str">
            <v>NOTAPP</v>
          </cell>
          <cell r="Q349" t="str">
            <v>NOTAPP</v>
          </cell>
          <cell r="R349" t="str">
            <v>Not Applicable</v>
          </cell>
          <cell r="S349" t="str">
            <v>-</v>
          </cell>
          <cell r="T349" t="str">
            <v>O0819</v>
          </cell>
          <cell r="U349" t="str">
            <v>NO</v>
          </cell>
          <cell r="V349" t="str">
            <v>DR56307</v>
          </cell>
          <cell r="W349" t="str">
            <v>OPCOTHIN</v>
          </cell>
        </row>
        <row r="350">
          <cell r="B350" t="str">
            <v>O0564</v>
          </cell>
          <cell r="C350" t="str">
            <v>Foodsolutions Contingency</v>
          </cell>
          <cell r="D350" t="str">
            <v>EURK</v>
          </cell>
          <cell r="E350" t="str">
            <v>M</v>
          </cell>
          <cell r="F350" t="str">
            <v>NOTAPP</v>
          </cell>
          <cell r="G350" t="str">
            <v>CONT</v>
          </cell>
          <cell r="H350" t="str">
            <v>R0006</v>
          </cell>
          <cell r="I350" t="str">
            <v>Central Items</v>
          </cell>
          <cell r="J350" t="str">
            <v>NOTAPP</v>
          </cell>
          <cell r="K350" t="str">
            <v>Not Applicable</v>
          </cell>
          <cell r="L350" t="str">
            <v>NOTAPP</v>
          </cell>
          <cell r="M350" t="str">
            <v>Not Applicable</v>
          </cell>
          <cell r="N350" t="str">
            <v>C0116</v>
          </cell>
          <cell r="O350" t="str">
            <v>Central Items</v>
          </cell>
          <cell r="P350" t="str">
            <v>NOTAPP</v>
          </cell>
          <cell r="Q350" t="str">
            <v>NOTAPP</v>
          </cell>
          <cell r="R350" t="str">
            <v>Not Applicable</v>
          </cell>
          <cell r="S350" t="str">
            <v>-</v>
          </cell>
          <cell r="T350" t="str">
            <v>NOTAPP</v>
          </cell>
          <cell r="U350" t="str">
            <v>NO</v>
          </cell>
          <cell r="V350" t="str">
            <v>DR56412</v>
          </cell>
          <cell r="W350" t="str">
            <v>CONTTHIN</v>
          </cell>
        </row>
        <row r="351">
          <cell r="B351" t="str">
            <v>O0565</v>
          </cell>
          <cell r="C351" t="str">
            <v>Slimfast Contingency</v>
          </cell>
          <cell r="D351" t="str">
            <v>EURK</v>
          </cell>
          <cell r="E351" t="str">
            <v>M</v>
          </cell>
          <cell r="F351" t="str">
            <v>NOTAPP</v>
          </cell>
          <cell r="G351" t="str">
            <v>CONT</v>
          </cell>
          <cell r="H351" t="str">
            <v>R0002</v>
          </cell>
          <cell r="I351" t="str">
            <v>North America</v>
          </cell>
          <cell r="J351" t="str">
            <v>R0009</v>
          </cell>
          <cell r="K351" t="str">
            <v>North America Adjustments</v>
          </cell>
          <cell r="L351" t="str">
            <v>NOTAPP</v>
          </cell>
          <cell r="M351" t="str">
            <v>Not Applicable</v>
          </cell>
          <cell r="N351" t="str">
            <v>C0098</v>
          </cell>
          <cell r="O351" t="str">
            <v>Contingency North America</v>
          </cell>
          <cell r="P351" t="str">
            <v>NOTAPP</v>
          </cell>
          <cell r="Q351" t="str">
            <v>NOTAPP</v>
          </cell>
          <cell r="R351" t="str">
            <v>Not Applicable</v>
          </cell>
          <cell r="S351" t="str">
            <v>-</v>
          </cell>
          <cell r="T351" t="str">
            <v>NOTAPP</v>
          </cell>
          <cell r="U351" t="str">
            <v>NO</v>
          </cell>
          <cell r="V351" t="str">
            <v>BF00003</v>
          </cell>
          <cell r="W351" t="str">
            <v>CONTTHIN</v>
          </cell>
        </row>
        <row r="352">
          <cell r="B352" t="str">
            <v>O0566</v>
          </cell>
          <cell r="C352" t="str">
            <v>Hong Kong Head Office</v>
          </cell>
          <cell r="D352" t="str">
            <v>HKDK</v>
          </cell>
          <cell r="E352" t="str">
            <v>H</v>
          </cell>
          <cell r="F352" t="str">
            <v>NOTAPP</v>
          </cell>
          <cell r="G352" t="str">
            <v>AF</v>
          </cell>
          <cell r="H352" t="str">
            <v>R0004</v>
          </cell>
          <cell r="I352" t="str">
            <v>Asia and Pacific</v>
          </cell>
          <cell r="J352" t="str">
            <v>NOTAPP</v>
          </cell>
          <cell r="K352" t="str">
            <v>Not Applicable</v>
          </cell>
          <cell r="L352" t="str">
            <v>NOTAPP</v>
          </cell>
          <cell r="M352" t="str">
            <v>Not Applicable</v>
          </cell>
          <cell r="N352" t="str">
            <v>C0056</v>
          </cell>
          <cell r="O352" t="str">
            <v>Hong Kong</v>
          </cell>
          <cell r="P352" t="str">
            <v>NOTAPP</v>
          </cell>
          <cell r="Q352" t="str">
            <v>NOTAPP</v>
          </cell>
          <cell r="R352" t="str">
            <v>Not Applicable</v>
          </cell>
          <cell r="S352" t="str">
            <v>-</v>
          </cell>
          <cell r="T352" t="str">
            <v>NOTAPP</v>
          </cell>
          <cell r="U352" t="str">
            <v>NO</v>
          </cell>
          <cell r="V352" t="str">
            <v>DR56611</v>
          </cell>
          <cell r="W352" t="str">
            <v>ADJTTHIN</v>
          </cell>
        </row>
        <row r="353">
          <cell r="B353" t="str">
            <v>O0567</v>
          </cell>
          <cell r="C353" t="str">
            <v>Brazil BFO HPC</v>
          </cell>
          <cell r="D353" t="str">
            <v>BRLK</v>
          </cell>
          <cell r="E353" t="str">
            <v>M</v>
          </cell>
          <cell r="F353" t="str">
            <v>NOTAPP</v>
          </cell>
          <cell r="G353" t="str">
            <v>FP&amp;A</v>
          </cell>
          <cell r="H353" t="str">
            <v>R0005</v>
          </cell>
          <cell r="I353" t="str">
            <v>Latin America</v>
          </cell>
          <cell r="J353" t="str">
            <v>NOTAPP</v>
          </cell>
          <cell r="K353" t="str">
            <v>Not Applicable</v>
          </cell>
          <cell r="L353" t="str">
            <v>NOTAPP</v>
          </cell>
          <cell r="M353" t="str">
            <v>Not Applicable</v>
          </cell>
          <cell r="N353" t="str">
            <v>C0072</v>
          </cell>
          <cell r="O353" t="str">
            <v>Brazil</v>
          </cell>
          <cell r="P353" t="str">
            <v>NOTAPP</v>
          </cell>
          <cell r="Q353" t="str">
            <v>NOTAPP</v>
          </cell>
          <cell r="R353" t="str">
            <v>Not Applicable</v>
          </cell>
          <cell r="S353" t="str">
            <v>-</v>
          </cell>
          <cell r="T353" t="str">
            <v>NOTAPP</v>
          </cell>
          <cell r="U353" t="str">
            <v>NO</v>
          </cell>
          <cell r="V353" t="str">
            <v>BF00003</v>
          </cell>
          <cell r="W353" t="str">
            <v>OPCOTHIN</v>
          </cell>
        </row>
        <row r="354">
          <cell r="B354" t="str">
            <v>O0568</v>
          </cell>
          <cell r="C354" t="str">
            <v>Unilever Levant</v>
          </cell>
          <cell r="D354" t="str">
            <v>LBPM</v>
          </cell>
          <cell r="E354" t="str">
            <v>MF</v>
          </cell>
          <cell r="F354" t="str">
            <v>NV</v>
          </cell>
          <cell r="G354" t="str">
            <v>RI</v>
          </cell>
          <cell r="H354" t="str">
            <v>R0003</v>
          </cell>
          <cell r="I354" t="str">
            <v>Africa and Middle East</v>
          </cell>
          <cell r="J354" t="str">
            <v>NOTAPP</v>
          </cell>
          <cell r="K354" t="str">
            <v>Not Applicable</v>
          </cell>
          <cell r="L354" t="str">
            <v>NOTAPP</v>
          </cell>
          <cell r="M354" t="str">
            <v>Not Applicable</v>
          </cell>
          <cell r="N354" t="str">
            <v>C0042</v>
          </cell>
          <cell r="O354" t="str">
            <v>Lebanon</v>
          </cell>
          <cell r="P354" t="str">
            <v>PFTLB</v>
          </cell>
          <cell r="Q354" t="str">
            <v>PFTLB</v>
          </cell>
          <cell r="R354" t="str">
            <v>Lebanon</v>
          </cell>
          <cell r="S354" t="str">
            <v>-</v>
          </cell>
          <cell r="T354" t="str">
            <v>NOTAPP</v>
          </cell>
          <cell r="U354" t="str">
            <v>NO</v>
          </cell>
          <cell r="V354" t="str">
            <v>DR56809</v>
          </cell>
          <cell r="W354" t="str">
            <v>OPCOTHCK</v>
          </cell>
        </row>
        <row r="355">
          <cell r="B355" t="str">
            <v>O0569</v>
          </cell>
          <cell r="C355" t="str">
            <v>ICFG - Puerto Rico</v>
          </cell>
          <cell r="D355" t="str">
            <v>USDK</v>
          </cell>
          <cell r="E355" t="str">
            <v>M</v>
          </cell>
          <cell r="F355" t="str">
            <v>NOTAPP</v>
          </cell>
          <cell r="G355" t="str">
            <v>FP&amp;A</v>
          </cell>
          <cell r="H355" t="str">
            <v>R0002</v>
          </cell>
          <cell r="I355" t="str">
            <v>North America</v>
          </cell>
          <cell r="J355" t="str">
            <v>NOTAPP</v>
          </cell>
          <cell r="K355" t="str">
            <v>Not Applicable</v>
          </cell>
          <cell r="L355" t="str">
            <v>NOTAPP</v>
          </cell>
          <cell r="M355" t="str">
            <v>Not Applicable</v>
          </cell>
          <cell r="N355" t="str">
            <v>C0031</v>
          </cell>
          <cell r="O355" t="str">
            <v>USA</v>
          </cell>
          <cell r="P355" t="str">
            <v>NOTAPP</v>
          </cell>
          <cell r="Q355" t="str">
            <v>NOTAPP</v>
          </cell>
          <cell r="R355" t="str">
            <v>Not Applicable</v>
          </cell>
          <cell r="S355" t="str">
            <v>-</v>
          </cell>
          <cell r="T355" t="str">
            <v>O0819</v>
          </cell>
          <cell r="U355" t="str">
            <v>NO</v>
          </cell>
          <cell r="V355" t="str">
            <v>DR56904</v>
          </cell>
          <cell r="W355" t="str">
            <v>OPCOTHIN</v>
          </cell>
        </row>
        <row r="356">
          <cell r="B356" t="str">
            <v>O0570</v>
          </cell>
          <cell r="C356" t="str">
            <v>Arkady/Craigmillar</v>
          </cell>
          <cell r="D356" t="str">
            <v>GBPK</v>
          </cell>
          <cell r="E356" t="str">
            <v>H</v>
          </cell>
          <cell r="F356" t="str">
            <v>NOTAPP</v>
          </cell>
          <cell r="G356" t="str">
            <v>NL</v>
          </cell>
          <cell r="H356" t="str">
            <v>R0001</v>
          </cell>
          <cell r="I356" t="str">
            <v>Europe</v>
          </cell>
          <cell r="J356" t="str">
            <v>R0007</v>
          </cell>
          <cell r="K356" t="str">
            <v>Western Europe</v>
          </cell>
          <cell r="L356" t="str">
            <v>NOTAPP</v>
          </cell>
          <cell r="M356" t="str">
            <v>Not Applicable</v>
          </cell>
          <cell r="N356" t="str">
            <v>C0016</v>
          </cell>
          <cell r="O356" t="str">
            <v>United Kingdom</v>
          </cell>
          <cell r="P356" t="str">
            <v>NOTAPP</v>
          </cell>
          <cell r="Q356" t="str">
            <v>NOTAPP</v>
          </cell>
          <cell r="R356" t="str">
            <v>Not Applicable</v>
          </cell>
          <cell r="S356" t="str">
            <v>-</v>
          </cell>
          <cell r="T356" t="str">
            <v>NOTAPP</v>
          </cell>
          <cell r="U356" t="str">
            <v>NO</v>
          </cell>
          <cell r="V356" t="str">
            <v>BF00001</v>
          </cell>
          <cell r="W356" t="str">
            <v>OPCOTHIN</v>
          </cell>
        </row>
        <row r="357">
          <cell r="B357" t="str">
            <v>O0571</v>
          </cell>
          <cell r="C357" t="str">
            <v>Loders Croklaan - Switzerland</v>
          </cell>
          <cell r="D357" t="str">
            <v>CHFK</v>
          </cell>
          <cell r="E357" t="str">
            <v>H</v>
          </cell>
          <cell r="F357" t="str">
            <v>NOTAPP</v>
          </cell>
          <cell r="G357" t="str">
            <v>NL</v>
          </cell>
          <cell r="H357" t="str">
            <v>R0001</v>
          </cell>
          <cell r="I357" t="str">
            <v>Europe</v>
          </cell>
          <cell r="J357" t="str">
            <v>R0007</v>
          </cell>
          <cell r="K357" t="str">
            <v>Western Europe</v>
          </cell>
          <cell r="L357" t="str">
            <v>NOTAPP</v>
          </cell>
          <cell r="M357" t="str">
            <v>Not Applicable</v>
          </cell>
          <cell r="N357" t="str">
            <v>C0015</v>
          </cell>
          <cell r="O357" t="str">
            <v>Switzerland</v>
          </cell>
          <cell r="P357" t="str">
            <v>NOTAPP</v>
          </cell>
          <cell r="Q357" t="str">
            <v>NOTAPP</v>
          </cell>
          <cell r="R357" t="str">
            <v>Not Applicable</v>
          </cell>
          <cell r="S357" t="str">
            <v>-</v>
          </cell>
          <cell r="T357" t="str">
            <v>NOTAPP</v>
          </cell>
          <cell r="U357" t="str">
            <v>NO</v>
          </cell>
          <cell r="V357" t="str">
            <v>BF00001</v>
          </cell>
          <cell r="W357" t="str">
            <v>OPCOTHIN</v>
          </cell>
        </row>
        <row r="358">
          <cell r="B358" t="str">
            <v>O0572</v>
          </cell>
          <cell r="C358" t="str">
            <v>BGTI HPC Asia</v>
          </cell>
          <cell r="D358" t="str">
            <v>EURK</v>
          </cell>
          <cell r="E358" t="str">
            <v>M</v>
          </cell>
          <cell r="F358" t="str">
            <v>NOTAPP</v>
          </cell>
          <cell r="G358" t="str">
            <v>BGTI</v>
          </cell>
          <cell r="H358" t="str">
            <v>R0004</v>
          </cell>
          <cell r="I358" t="str">
            <v>Asia and Pacific</v>
          </cell>
          <cell r="J358" t="str">
            <v>R0011</v>
          </cell>
          <cell r="K358" t="str">
            <v>Asia &amp; Pacific Adjustments</v>
          </cell>
          <cell r="L358" t="str">
            <v>NOTAPP</v>
          </cell>
          <cell r="M358" t="str">
            <v>Not Applicable</v>
          </cell>
          <cell r="N358" t="str">
            <v>C0103</v>
          </cell>
          <cell r="O358" t="str">
            <v>BGTI Asia &amp; Pacific</v>
          </cell>
          <cell r="P358" t="str">
            <v>NOTAPP</v>
          </cell>
          <cell r="Q358" t="str">
            <v>NOTAPP</v>
          </cell>
          <cell r="R358" t="str">
            <v>Not Applicable</v>
          </cell>
          <cell r="S358" t="str">
            <v>-</v>
          </cell>
          <cell r="T358" t="str">
            <v>NOTAPP</v>
          </cell>
          <cell r="U358" t="str">
            <v>NO</v>
          </cell>
          <cell r="V358" t="str">
            <v>DR57210</v>
          </cell>
          <cell r="W358" t="str">
            <v>OPCOTHIN</v>
          </cell>
        </row>
        <row r="359">
          <cell r="B359" t="str">
            <v>O0573</v>
          </cell>
          <cell r="C359" t="str">
            <v>Central Contingency - HPC Asia</v>
          </cell>
          <cell r="D359" t="str">
            <v>EURK</v>
          </cell>
          <cell r="E359" t="str">
            <v>M</v>
          </cell>
          <cell r="F359" t="str">
            <v>NOTAPP</v>
          </cell>
          <cell r="G359" t="str">
            <v>CONT</v>
          </cell>
          <cell r="H359" t="str">
            <v>R0004</v>
          </cell>
          <cell r="I359" t="str">
            <v>Asia and Pacific</v>
          </cell>
          <cell r="J359" t="str">
            <v>R0011</v>
          </cell>
          <cell r="K359" t="str">
            <v>Asia &amp; Pacific Adjustments</v>
          </cell>
          <cell r="L359" t="str">
            <v>NOTAPP</v>
          </cell>
          <cell r="M359" t="str">
            <v>Not Applicable</v>
          </cell>
          <cell r="N359" t="str">
            <v>C0104</v>
          </cell>
          <cell r="O359" t="str">
            <v>Contingency Asia &amp; Pacific</v>
          </cell>
          <cell r="P359" t="str">
            <v>NOTAPP</v>
          </cell>
          <cell r="Q359" t="str">
            <v>NOTAPP</v>
          </cell>
          <cell r="R359" t="str">
            <v>Not Applicable</v>
          </cell>
          <cell r="S359" t="str">
            <v>-</v>
          </cell>
          <cell r="T359" t="str">
            <v>NOTAPP</v>
          </cell>
          <cell r="U359" t="str">
            <v>NO</v>
          </cell>
          <cell r="V359" t="str">
            <v>DR57310</v>
          </cell>
          <cell r="W359" t="str">
            <v>OPCOTHIN</v>
          </cell>
        </row>
        <row r="360">
          <cell r="B360" t="str">
            <v>O0574</v>
          </cell>
          <cell r="C360" t="str">
            <v>Pakistan BFO</v>
          </cell>
          <cell r="D360" t="str">
            <v>PKRK</v>
          </cell>
          <cell r="E360" t="str">
            <v>MF</v>
          </cell>
          <cell r="F360" t="str">
            <v>UNUS</v>
          </cell>
          <cell r="G360" t="str">
            <v>BW</v>
          </cell>
          <cell r="H360" t="str">
            <v>R0004</v>
          </cell>
          <cell r="I360" t="str">
            <v>Asia and Pacific</v>
          </cell>
          <cell r="J360" t="str">
            <v>NOTAPP</v>
          </cell>
          <cell r="K360" t="str">
            <v>Not Applicable</v>
          </cell>
          <cell r="L360" t="str">
            <v>NOTAPP</v>
          </cell>
          <cell r="M360" t="str">
            <v>Not Applicable</v>
          </cell>
          <cell r="N360" t="str">
            <v>C0063</v>
          </cell>
          <cell r="O360" t="str">
            <v>Pakistan</v>
          </cell>
          <cell r="P360" t="str">
            <v>PPKBF</v>
          </cell>
          <cell r="Q360" t="str">
            <v>PPKBF</v>
          </cell>
          <cell r="R360" t="str">
            <v>BF Pakistan</v>
          </cell>
          <cell r="S360" t="str">
            <v>-</v>
          </cell>
          <cell r="T360" t="str">
            <v>NOTAPP</v>
          </cell>
          <cell r="U360" t="str">
            <v>NO</v>
          </cell>
          <cell r="V360" t="str">
            <v>DR57411</v>
          </cell>
          <cell r="W360" t="str">
            <v>OPCOTHCK</v>
          </cell>
        </row>
        <row r="361">
          <cell r="B361" t="str">
            <v>O0575</v>
          </cell>
          <cell r="C361" t="str">
            <v>China Foods</v>
          </cell>
          <cell r="D361" t="str">
            <v>CNYK</v>
          </cell>
          <cell r="E361" t="str">
            <v>MF</v>
          </cell>
          <cell r="F361" t="str">
            <v>NV</v>
          </cell>
          <cell r="G361" t="str">
            <v>BW</v>
          </cell>
          <cell r="H361" t="str">
            <v>R0004</v>
          </cell>
          <cell r="I361" t="str">
            <v>Asia and Pacific</v>
          </cell>
          <cell r="J361" t="str">
            <v>NOTAPP</v>
          </cell>
          <cell r="K361" t="str">
            <v>Not Applicable</v>
          </cell>
          <cell r="L361" t="str">
            <v>NOTAPP</v>
          </cell>
          <cell r="M361" t="str">
            <v>Not Applicable</v>
          </cell>
          <cell r="N361" t="str">
            <v>C0055</v>
          </cell>
          <cell r="O361" t="str">
            <v>China</v>
          </cell>
          <cell r="P361" t="str">
            <v>PCHIA</v>
          </cell>
          <cell r="Q361" t="str">
            <v>PCHIA</v>
          </cell>
          <cell r="R361" t="str">
            <v>China</v>
          </cell>
          <cell r="S361">
            <v>7</v>
          </cell>
          <cell r="T361" t="str">
            <v>NOTAPP</v>
          </cell>
          <cell r="U361" t="str">
            <v>NO</v>
          </cell>
          <cell r="V361" t="str">
            <v>DR57511</v>
          </cell>
          <cell r="W361" t="str">
            <v>OPCOTHIN</v>
          </cell>
        </row>
        <row r="362">
          <cell r="B362" t="str">
            <v>O0576</v>
          </cell>
          <cell r="C362" t="str">
            <v>China Walls</v>
          </cell>
          <cell r="D362" t="str">
            <v>CNYK</v>
          </cell>
          <cell r="E362" t="str">
            <v>MF</v>
          </cell>
          <cell r="F362" t="str">
            <v>NV</v>
          </cell>
          <cell r="G362" t="str">
            <v>BW</v>
          </cell>
          <cell r="H362" t="str">
            <v>R0004</v>
          </cell>
          <cell r="I362" t="str">
            <v>Asia and Pacific</v>
          </cell>
          <cell r="J362" t="str">
            <v>NOTAPP</v>
          </cell>
          <cell r="K362" t="str">
            <v>Not Applicable</v>
          </cell>
          <cell r="L362" t="str">
            <v>NOTAPP</v>
          </cell>
          <cell r="M362" t="str">
            <v>Not Applicable</v>
          </cell>
          <cell r="N362" t="str">
            <v>C0055</v>
          </cell>
          <cell r="O362" t="str">
            <v>China</v>
          </cell>
          <cell r="P362" t="str">
            <v>PCHIA</v>
          </cell>
          <cell r="Q362" t="str">
            <v>PCHIA</v>
          </cell>
          <cell r="R362" t="str">
            <v>China</v>
          </cell>
          <cell r="S362" t="str">
            <v>-</v>
          </cell>
          <cell r="T362" t="str">
            <v>NOTAPP</v>
          </cell>
          <cell r="U362" t="str">
            <v>NO</v>
          </cell>
          <cell r="V362" t="str">
            <v>DR57604</v>
          </cell>
          <cell r="W362" t="str">
            <v>OPCOTHIN</v>
          </cell>
        </row>
        <row r="363">
          <cell r="B363" t="str">
            <v>O0577</v>
          </cell>
          <cell r="C363" t="str">
            <v>Lever International Marine Supplies BV</v>
          </cell>
          <cell r="D363" t="str">
            <v>EURK</v>
          </cell>
          <cell r="E363" t="str">
            <v>MF</v>
          </cell>
          <cell r="F363" t="str">
            <v>NV</v>
          </cell>
          <cell r="G363" t="str">
            <v>NL</v>
          </cell>
          <cell r="H363" t="str">
            <v>R0001</v>
          </cell>
          <cell r="I363" t="str">
            <v>Europe</v>
          </cell>
          <cell r="J363" t="str">
            <v>R0007</v>
          </cell>
          <cell r="K363" t="str">
            <v>Western Europe</v>
          </cell>
          <cell r="L363" t="str">
            <v>NOTAPP</v>
          </cell>
          <cell r="M363" t="str">
            <v>Not Applicable</v>
          </cell>
          <cell r="N363" t="str">
            <v>C0010</v>
          </cell>
          <cell r="O363" t="str">
            <v>Netherlands</v>
          </cell>
          <cell r="P363" t="str">
            <v>PNETH</v>
          </cell>
          <cell r="Q363" t="str">
            <v>PNETH</v>
          </cell>
          <cell r="R363" t="str">
            <v>Netherlands</v>
          </cell>
          <cell r="S363" t="str">
            <v>-</v>
          </cell>
          <cell r="T363" t="str">
            <v>NOTAPP</v>
          </cell>
          <cell r="U363" t="str">
            <v>NO</v>
          </cell>
          <cell r="V363" t="str">
            <v>BF00005</v>
          </cell>
          <cell r="W363" t="str">
            <v>OPCOTHIN</v>
          </cell>
        </row>
        <row r="364">
          <cell r="B364" t="str">
            <v>O0578</v>
          </cell>
          <cell r="C364" t="str">
            <v>Slimfast Japan</v>
          </cell>
          <cell r="D364" t="str">
            <v>JPYM</v>
          </cell>
          <cell r="E364" t="str">
            <v>H</v>
          </cell>
          <cell r="F364" t="str">
            <v>NOTAPP</v>
          </cell>
          <cell r="G364" t="str">
            <v>BW</v>
          </cell>
          <cell r="H364" t="str">
            <v>R0004</v>
          </cell>
          <cell r="I364" t="str">
            <v>Asia and Pacific</v>
          </cell>
          <cell r="J364" t="str">
            <v>NOTAPP</v>
          </cell>
          <cell r="K364" t="str">
            <v>Not Applicable</v>
          </cell>
          <cell r="L364" t="str">
            <v>NOTAPP</v>
          </cell>
          <cell r="M364" t="str">
            <v>Not Applicable</v>
          </cell>
          <cell r="N364" t="str">
            <v>C0059</v>
          </cell>
          <cell r="O364" t="str">
            <v>Japan</v>
          </cell>
          <cell r="P364" t="str">
            <v>NOTAPP</v>
          </cell>
          <cell r="Q364" t="str">
            <v>NOTAPP</v>
          </cell>
          <cell r="R364" t="str">
            <v>Not Applicable</v>
          </cell>
          <cell r="S364" t="str">
            <v>-</v>
          </cell>
          <cell r="T364" t="str">
            <v>NOTAPP</v>
          </cell>
          <cell r="U364" t="str">
            <v>NO</v>
          </cell>
          <cell r="V364" t="str">
            <v>BF00003</v>
          </cell>
          <cell r="W364" t="str">
            <v>OPCOTHIN</v>
          </cell>
        </row>
        <row r="365">
          <cell r="B365" t="str">
            <v>O0579</v>
          </cell>
          <cell r="C365" t="str">
            <v>Slimfast South Korea</v>
          </cell>
          <cell r="D365" t="str">
            <v>KRWM</v>
          </cell>
          <cell r="E365" t="str">
            <v>H</v>
          </cell>
          <cell r="F365" t="str">
            <v>NOTAPP</v>
          </cell>
          <cell r="G365" t="str">
            <v>BW</v>
          </cell>
          <cell r="H365" t="str">
            <v>R0004</v>
          </cell>
          <cell r="I365" t="str">
            <v>Asia and Pacific</v>
          </cell>
          <cell r="J365" t="str">
            <v>NOTAPP</v>
          </cell>
          <cell r="K365" t="str">
            <v>Not Applicable</v>
          </cell>
          <cell r="L365" t="str">
            <v>NOTAPP</v>
          </cell>
          <cell r="M365" t="str">
            <v>Not Applicable</v>
          </cell>
          <cell r="N365" t="str">
            <v>C0060</v>
          </cell>
          <cell r="O365" t="str">
            <v>Korea</v>
          </cell>
          <cell r="P365" t="str">
            <v>NOTAPP</v>
          </cell>
          <cell r="Q365" t="str">
            <v>NOTAPP</v>
          </cell>
          <cell r="R365" t="str">
            <v>Not Applicable</v>
          </cell>
          <cell r="S365" t="str">
            <v>-</v>
          </cell>
          <cell r="T365" t="str">
            <v>NOTAPP</v>
          </cell>
          <cell r="U365" t="str">
            <v>NO</v>
          </cell>
          <cell r="V365" t="str">
            <v>BF00003</v>
          </cell>
          <cell r="W365" t="str">
            <v>OPCOTHIN</v>
          </cell>
        </row>
        <row r="366">
          <cell r="B366" t="str">
            <v>O0580</v>
          </cell>
          <cell r="C366" t="str">
            <v>Slimfast Brazil</v>
          </cell>
          <cell r="D366" t="str">
            <v>BRLK</v>
          </cell>
          <cell r="E366" t="str">
            <v>H</v>
          </cell>
          <cell r="F366" t="str">
            <v>NOTAPP</v>
          </cell>
          <cell r="G366" t="str">
            <v>PG</v>
          </cell>
          <cell r="H366" t="str">
            <v>R0005</v>
          </cell>
          <cell r="I366" t="str">
            <v>Latin America</v>
          </cell>
          <cell r="J366" t="str">
            <v>NOTAPP</v>
          </cell>
          <cell r="K366" t="str">
            <v>Not Applicable</v>
          </cell>
          <cell r="L366" t="str">
            <v>NOTAPP</v>
          </cell>
          <cell r="M366" t="str">
            <v>Not Applicable</v>
          </cell>
          <cell r="N366" t="str">
            <v>C0072</v>
          </cell>
          <cell r="O366" t="str">
            <v>Brazil</v>
          </cell>
          <cell r="P366" t="str">
            <v>NOTAPP</v>
          </cell>
          <cell r="Q366" t="str">
            <v>NOTAPP</v>
          </cell>
          <cell r="R366" t="str">
            <v>Not Applicable</v>
          </cell>
          <cell r="S366" t="str">
            <v>-</v>
          </cell>
          <cell r="T366" t="str">
            <v>NOTAPP</v>
          </cell>
          <cell r="U366" t="str">
            <v>NO</v>
          </cell>
          <cell r="V366" t="str">
            <v>BF00003</v>
          </cell>
          <cell r="W366" t="str">
            <v>OPCOTHIN</v>
          </cell>
        </row>
        <row r="367">
          <cell r="B367" t="str">
            <v>O0581</v>
          </cell>
          <cell r="C367" t="str">
            <v>UBFE Plan</v>
          </cell>
          <cell r="D367" t="str">
            <v>EURK</v>
          </cell>
          <cell r="E367" t="str">
            <v>M</v>
          </cell>
          <cell r="F367" t="str">
            <v>NOTAPP</v>
          </cell>
          <cell r="G367" t="str">
            <v>FP&amp;A</v>
          </cell>
          <cell r="H367" t="str">
            <v>R0016</v>
          </cell>
          <cell r="I367" t="str">
            <v>Central Plan</v>
          </cell>
          <cell r="J367" t="str">
            <v>NOTAPP</v>
          </cell>
          <cell r="K367" t="str">
            <v>Not Applicable</v>
          </cell>
          <cell r="L367" t="str">
            <v>NOTAPP</v>
          </cell>
          <cell r="M367" t="str">
            <v>Not Applicable</v>
          </cell>
          <cell r="N367" t="str">
            <v>NOTAPP</v>
          </cell>
          <cell r="O367" t="str">
            <v>Not Applicable</v>
          </cell>
          <cell r="P367" t="str">
            <v>NOTAPP</v>
          </cell>
          <cell r="Q367" t="str">
            <v>NOTAPP</v>
          </cell>
          <cell r="R367" t="str">
            <v>Not Applicable</v>
          </cell>
          <cell r="S367" t="str">
            <v>-</v>
          </cell>
          <cell r="T367" t="str">
            <v>NOTAPP</v>
          </cell>
          <cell r="U367" t="str">
            <v>NO</v>
          </cell>
          <cell r="V367" t="str">
            <v>BF00001</v>
          </cell>
          <cell r="W367" t="str">
            <v>APTHIN</v>
          </cell>
        </row>
        <row r="368">
          <cell r="B368" t="str">
            <v>O0582</v>
          </cell>
          <cell r="C368" t="str">
            <v>UBFNA Plan</v>
          </cell>
          <cell r="D368" t="str">
            <v>EURK</v>
          </cell>
          <cell r="E368" t="str">
            <v>M</v>
          </cell>
          <cell r="F368" t="str">
            <v>NOTAPP</v>
          </cell>
          <cell r="G368" t="str">
            <v>FP&amp;A</v>
          </cell>
          <cell r="H368" t="str">
            <v>R0016</v>
          </cell>
          <cell r="I368" t="str">
            <v>Central Plan</v>
          </cell>
          <cell r="J368" t="str">
            <v>NOTAPP</v>
          </cell>
          <cell r="K368" t="str">
            <v>Not Applicable</v>
          </cell>
          <cell r="L368" t="str">
            <v>NOTAPP</v>
          </cell>
          <cell r="M368" t="str">
            <v>Not Applicable</v>
          </cell>
          <cell r="N368" t="str">
            <v>NOTAPP</v>
          </cell>
          <cell r="O368" t="str">
            <v>Not Applicable</v>
          </cell>
          <cell r="P368" t="str">
            <v>NOTAPP</v>
          </cell>
          <cell r="Q368" t="str">
            <v>NOTAPP</v>
          </cell>
          <cell r="R368" t="str">
            <v>Not Applicable</v>
          </cell>
          <cell r="S368" t="str">
            <v>-</v>
          </cell>
          <cell r="T368" t="str">
            <v>NOTAPP</v>
          </cell>
          <cell r="U368" t="str">
            <v>NO</v>
          </cell>
          <cell r="V368" t="str">
            <v>BF00002</v>
          </cell>
          <cell r="W368" t="str">
            <v>APTHIN</v>
          </cell>
        </row>
        <row r="369">
          <cell r="B369" t="str">
            <v>O0583</v>
          </cell>
          <cell r="C369" t="str">
            <v>UBFLA Ex SF Plan</v>
          </cell>
          <cell r="D369" t="str">
            <v>EURK</v>
          </cell>
          <cell r="E369" t="str">
            <v>M</v>
          </cell>
          <cell r="F369" t="str">
            <v>NOTAPP</v>
          </cell>
          <cell r="G369" t="str">
            <v>FP&amp;A</v>
          </cell>
          <cell r="H369" t="str">
            <v>R0016</v>
          </cell>
          <cell r="I369" t="str">
            <v>Central Plan</v>
          </cell>
          <cell r="J369" t="str">
            <v>NOTAPP</v>
          </cell>
          <cell r="K369" t="str">
            <v>Not Applicable</v>
          </cell>
          <cell r="L369" t="str">
            <v>NOTAPP</v>
          </cell>
          <cell r="M369" t="str">
            <v>Not Applicable</v>
          </cell>
          <cell r="N369" t="str">
            <v>NOTAPP</v>
          </cell>
          <cell r="O369" t="str">
            <v>Not Applicable</v>
          </cell>
          <cell r="P369" t="str">
            <v>NOTAPP</v>
          </cell>
          <cell r="Q369" t="str">
            <v>NOTAPP</v>
          </cell>
          <cell r="R369" t="str">
            <v>Not Applicable</v>
          </cell>
          <cell r="S369" t="str">
            <v>-</v>
          </cell>
          <cell r="T369" t="str">
            <v>NOTAPP</v>
          </cell>
          <cell r="U369" t="str">
            <v>NO</v>
          </cell>
          <cell r="V369" t="str">
            <v>BF00003</v>
          </cell>
          <cell r="W369" t="str">
            <v>APTHIN</v>
          </cell>
        </row>
        <row r="370">
          <cell r="B370" t="str">
            <v>O0584</v>
          </cell>
          <cell r="C370" t="str">
            <v>UBFLA Slimfast Plan</v>
          </cell>
          <cell r="D370" t="str">
            <v>EURK</v>
          </cell>
          <cell r="E370" t="str">
            <v>M</v>
          </cell>
          <cell r="F370" t="str">
            <v>NOTAPP</v>
          </cell>
          <cell r="G370" t="str">
            <v>FP&amp;A</v>
          </cell>
          <cell r="H370" t="str">
            <v>R0016</v>
          </cell>
          <cell r="I370" t="str">
            <v>Central Plan</v>
          </cell>
          <cell r="J370" t="str">
            <v>NOTAPP</v>
          </cell>
          <cell r="K370" t="str">
            <v>Not Applicable</v>
          </cell>
          <cell r="L370" t="str">
            <v>NOTAPP</v>
          </cell>
          <cell r="M370" t="str">
            <v>Not Applicable</v>
          </cell>
          <cell r="N370" t="str">
            <v>NOTAPP</v>
          </cell>
          <cell r="O370" t="str">
            <v>Not Applicable</v>
          </cell>
          <cell r="P370" t="str">
            <v>NOTAPP</v>
          </cell>
          <cell r="Q370" t="str">
            <v>NOTAPP</v>
          </cell>
          <cell r="R370" t="str">
            <v>Not Applicable</v>
          </cell>
          <cell r="S370" t="str">
            <v>-</v>
          </cell>
          <cell r="T370" t="str">
            <v>NOTAPP</v>
          </cell>
          <cell r="U370" t="str">
            <v>NO</v>
          </cell>
          <cell r="V370" t="str">
            <v>BF00003</v>
          </cell>
          <cell r="W370" t="str">
            <v>APTHIN</v>
          </cell>
        </row>
        <row r="371">
          <cell r="B371" t="str">
            <v>O0585</v>
          </cell>
          <cell r="C371" t="str">
            <v>Asia - Foods Plan</v>
          </cell>
          <cell r="D371" t="str">
            <v>EURK</v>
          </cell>
          <cell r="E371" t="str">
            <v>M</v>
          </cell>
          <cell r="F371" t="str">
            <v>NOTAPP</v>
          </cell>
          <cell r="G371" t="str">
            <v>FP&amp;A</v>
          </cell>
          <cell r="H371" t="str">
            <v>R0016</v>
          </cell>
          <cell r="I371" t="str">
            <v>Central Plan</v>
          </cell>
          <cell r="J371" t="str">
            <v>NOTAPP</v>
          </cell>
          <cell r="K371" t="str">
            <v>Not Applicable</v>
          </cell>
          <cell r="L371" t="str">
            <v>NOTAPP</v>
          </cell>
          <cell r="M371" t="str">
            <v>Not Applicable</v>
          </cell>
          <cell r="N371" t="str">
            <v>NOTAPP</v>
          </cell>
          <cell r="O371" t="str">
            <v>Not Applicable</v>
          </cell>
          <cell r="P371" t="str">
            <v>NOTAPP</v>
          </cell>
          <cell r="Q371" t="str">
            <v>NOTAPP</v>
          </cell>
          <cell r="R371" t="str">
            <v>Not Applicable</v>
          </cell>
          <cell r="S371" t="str">
            <v>-</v>
          </cell>
          <cell r="T371" t="str">
            <v>NOTAPP</v>
          </cell>
          <cell r="U371" t="str">
            <v>NO</v>
          </cell>
          <cell r="V371" t="str">
            <v>BF00011</v>
          </cell>
          <cell r="W371" t="str">
            <v>APTHIN</v>
          </cell>
        </row>
        <row r="372">
          <cell r="B372" t="str">
            <v>O0586</v>
          </cell>
          <cell r="C372" t="str">
            <v>ICFG Plan</v>
          </cell>
          <cell r="D372" t="str">
            <v>EURK</v>
          </cell>
          <cell r="E372" t="str">
            <v>M</v>
          </cell>
          <cell r="F372" t="str">
            <v>NOTAPP</v>
          </cell>
          <cell r="G372" t="str">
            <v>FP&amp;A</v>
          </cell>
          <cell r="H372" t="str">
            <v>R0016</v>
          </cell>
          <cell r="I372" t="str">
            <v>Central Plan</v>
          </cell>
          <cell r="J372" t="str">
            <v>NOTAPP</v>
          </cell>
          <cell r="K372" t="str">
            <v>Not Applicable</v>
          </cell>
          <cell r="L372" t="str">
            <v>NOTAPP</v>
          </cell>
          <cell r="M372" t="str">
            <v>Not Applicable</v>
          </cell>
          <cell r="N372" t="str">
            <v>NOTAPP</v>
          </cell>
          <cell r="O372" t="str">
            <v>Not Applicable</v>
          </cell>
          <cell r="P372" t="str">
            <v>NOTAPP</v>
          </cell>
          <cell r="Q372" t="str">
            <v>NOTAPP</v>
          </cell>
          <cell r="R372" t="str">
            <v>Not Applicable</v>
          </cell>
          <cell r="S372" t="str">
            <v>-</v>
          </cell>
          <cell r="T372" t="str">
            <v>NOTAPP</v>
          </cell>
          <cell r="U372" t="str">
            <v>NO</v>
          </cell>
          <cell r="V372" t="str">
            <v>BF00004</v>
          </cell>
          <cell r="W372" t="str">
            <v>APTHIN</v>
          </cell>
        </row>
        <row r="373">
          <cell r="B373" t="str">
            <v>O0587</v>
          </cell>
          <cell r="C373" t="str">
            <v>HPCE Plan</v>
          </cell>
          <cell r="D373" t="str">
            <v>EURK</v>
          </cell>
          <cell r="E373" t="str">
            <v>M</v>
          </cell>
          <cell r="F373" t="str">
            <v>NOTAPP</v>
          </cell>
          <cell r="G373" t="str">
            <v>FP&amp;A</v>
          </cell>
          <cell r="H373" t="str">
            <v>R0016</v>
          </cell>
          <cell r="I373" t="str">
            <v>Central Plan</v>
          </cell>
          <cell r="J373" t="str">
            <v>NOTAPP</v>
          </cell>
          <cell r="K373" t="str">
            <v>Not Applicable</v>
          </cell>
          <cell r="L373" t="str">
            <v>NOTAPP</v>
          </cell>
          <cell r="M373" t="str">
            <v>Not Applicable</v>
          </cell>
          <cell r="N373" t="str">
            <v>NOTAPP</v>
          </cell>
          <cell r="O373" t="str">
            <v>Not Applicable</v>
          </cell>
          <cell r="P373" t="str">
            <v>NOTAPP</v>
          </cell>
          <cell r="Q373" t="str">
            <v>NOTAPP</v>
          </cell>
          <cell r="R373" t="str">
            <v>Not Applicable</v>
          </cell>
          <cell r="S373" t="str">
            <v>-</v>
          </cell>
          <cell r="T373" t="str">
            <v>NOTAPP</v>
          </cell>
          <cell r="U373" t="str">
            <v>NO</v>
          </cell>
          <cell r="V373" t="str">
            <v>BF00005</v>
          </cell>
          <cell r="W373" t="str">
            <v>APTHIN</v>
          </cell>
        </row>
        <row r="374">
          <cell r="B374" t="str">
            <v>O0588</v>
          </cell>
          <cell r="C374" t="str">
            <v>HPCNA Mass Plan</v>
          </cell>
          <cell r="D374" t="str">
            <v>EURK</v>
          </cell>
          <cell r="E374" t="str">
            <v>M</v>
          </cell>
          <cell r="F374" t="str">
            <v>NOTAPP</v>
          </cell>
          <cell r="G374" t="str">
            <v>FP&amp;A</v>
          </cell>
          <cell r="H374" t="str">
            <v>R0016</v>
          </cell>
          <cell r="I374" t="str">
            <v>Central Plan</v>
          </cell>
          <cell r="J374" t="str">
            <v>NOTAPP</v>
          </cell>
          <cell r="K374" t="str">
            <v>Not Applicable</v>
          </cell>
          <cell r="L374" t="str">
            <v>NOTAPP</v>
          </cell>
          <cell r="M374" t="str">
            <v>Not Applicable</v>
          </cell>
          <cell r="N374" t="str">
            <v>NOTAPP</v>
          </cell>
          <cell r="O374" t="str">
            <v>Not Applicable</v>
          </cell>
          <cell r="P374" t="str">
            <v>NOTAPP</v>
          </cell>
          <cell r="Q374" t="str">
            <v>NOTAPP</v>
          </cell>
          <cell r="R374" t="str">
            <v>Not Applicable</v>
          </cell>
          <cell r="S374" t="str">
            <v>-</v>
          </cell>
          <cell r="T374" t="str">
            <v>NOTAPP</v>
          </cell>
          <cell r="U374" t="str">
            <v>NO</v>
          </cell>
          <cell r="V374" t="str">
            <v>BF00007</v>
          </cell>
          <cell r="W374" t="str">
            <v>APTHIN</v>
          </cell>
        </row>
        <row r="375">
          <cell r="B375" t="str">
            <v>O0589</v>
          </cell>
          <cell r="C375" t="str">
            <v>HPCNA Prestige Plan</v>
          </cell>
          <cell r="D375" t="str">
            <v>EURK</v>
          </cell>
          <cell r="E375" t="str">
            <v>M</v>
          </cell>
          <cell r="F375" t="str">
            <v>NOTAPP</v>
          </cell>
          <cell r="G375" t="str">
            <v>FP&amp;A</v>
          </cell>
          <cell r="H375" t="str">
            <v>R0016</v>
          </cell>
          <cell r="I375" t="str">
            <v>Central Plan</v>
          </cell>
          <cell r="J375" t="str">
            <v>NOTAPP</v>
          </cell>
          <cell r="K375" t="str">
            <v>Not Applicable</v>
          </cell>
          <cell r="L375" t="str">
            <v>NOTAPP</v>
          </cell>
          <cell r="M375" t="str">
            <v>Not Applicable</v>
          </cell>
          <cell r="N375" t="str">
            <v>NOTAPP</v>
          </cell>
          <cell r="O375" t="str">
            <v>Not Applicable</v>
          </cell>
          <cell r="P375" t="str">
            <v>NOTAPP</v>
          </cell>
          <cell r="Q375" t="str">
            <v>NOTAPP</v>
          </cell>
          <cell r="R375" t="str">
            <v>Not Applicable</v>
          </cell>
          <cell r="S375" t="str">
            <v>-</v>
          </cell>
          <cell r="T375" t="str">
            <v>NOTAPP</v>
          </cell>
          <cell r="U375" t="str">
            <v>NO</v>
          </cell>
          <cell r="V375" t="str">
            <v>BF00007</v>
          </cell>
          <cell r="W375" t="str">
            <v>APTHIN</v>
          </cell>
        </row>
        <row r="376">
          <cell r="B376" t="str">
            <v>O0590</v>
          </cell>
          <cell r="C376" t="str">
            <v>HPCLA Plan</v>
          </cell>
          <cell r="D376" t="str">
            <v>EURK</v>
          </cell>
          <cell r="E376" t="str">
            <v>M</v>
          </cell>
          <cell r="F376" t="str">
            <v>NOTAPP</v>
          </cell>
          <cell r="G376" t="str">
            <v>FP&amp;A</v>
          </cell>
          <cell r="H376" t="str">
            <v>R0016</v>
          </cell>
          <cell r="I376" t="str">
            <v>Central Plan</v>
          </cell>
          <cell r="J376" t="str">
            <v>NOTAPP</v>
          </cell>
          <cell r="K376" t="str">
            <v>Not Applicable</v>
          </cell>
          <cell r="L376" t="str">
            <v>NOTAPP</v>
          </cell>
          <cell r="M376" t="str">
            <v>Not Applicable</v>
          </cell>
          <cell r="N376" t="str">
            <v>NOTAPP</v>
          </cell>
          <cell r="O376" t="str">
            <v>Not Applicable</v>
          </cell>
          <cell r="P376" t="str">
            <v>NOTAPP</v>
          </cell>
          <cell r="Q376" t="str">
            <v>NOTAPP</v>
          </cell>
          <cell r="R376" t="str">
            <v>Not Applicable</v>
          </cell>
          <cell r="S376" t="str">
            <v>-</v>
          </cell>
          <cell r="T376" t="str">
            <v>NOTAPP</v>
          </cell>
          <cell r="U376" t="str">
            <v>NO</v>
          </cell>
          <cell r="V376" t="str">
            <v>BF00006</v>
          </cell>
          <cell r="W376" t="str">
            <v>APTHIN</v>
          </cell>
        </row>
        <row r="377">
          <cell r="B377" t="str">
            <v>O0591</v>
          </cell>
          <cell r="C377" t="str">
            <v>Asia - HPC Plan</v>
          </cell>
          <cell r="D377" t="str">
            <v>EURK</v>
          </cell>
          <cell r="E377" t="str">
            <v>M</v>
          </cell>
          <cell r="F377" t="str">
            <v>NOTAPP</v>
          </cell>
          <cell r="G377" t="str">
            <v>FP&amp;A</v>
          </cell>
          <cell r="H377" t="str">
            <v>R0016</v>
          </cell>
          <cell r="I377" t="str">
            <v>Central Plan</v>
          </cell>
          <cell r="J377" t="str">
            <v>NOTAPP</v>
          </cell>
          <cell r="K377" t="str">
            <v>Not Applicable</v>
          </cell>
          <cell r="L377" t="str">
            <v>NOTAPP</v>
          </cell>
          <cell r="M377" t="str">
            <v>Not Applicable</v>
          </cell>
          <cell r="N377" t="str">
            <v>NOTAPP</v>
          </cell>
          <cell r="O377" t="str">
            <v>Not Applicable</v>
          </cell>
          <cell r="P377" t="str">
            <v>NOTAPP</v>
          </cell>
          <cell r="Q377" t="str">
            <v>NOTAPP</v>
          </cell>
          <cell r="R377" t="str">
            <v>Not Applicable</v>
          </cell>
          <cell r="S377" t="str">
            <v>-</v>
          </cell>
          <cell r="T377" t="str">
            <v>NOTAPP</v>
          </cell>
          <cell r="U377" t="str">
            <v>NO</v>
          </cell>
          <cell r="V377" t="str">
            <v>BF00010</v>
          </cell>
          <cell r="W377" t="str">
            <v>APTHIN</v>
          </cell>
        </row>
        <row r="378">
          <cell r="B378" t="str">
            <v>O0592</v>
          </cell>
          <cell r="C378" t="str">
            <v>AMET NAMET Plan</v>
          </cell>
          <cell r="D378" t="str">
            <v>EURK</v>
          </cell>
          <cell r="E378" t="str">
            <v>M</v>
          </cell>
          <cell r="F378" t="str">
            <v>NOTAPP</v>
          </cell>
          <cell r="G378" t="str">
            <v>FP&amp;A</v>
          </cell>
          <cell r="H378" t="str">
            <v>R0016</v>
          </cell>
          <cell r="I378" t="str">
            <v>Central Plan</v>
          </cell>
          <cell r="J378" t="str">
            <v>NOTAPP</v>
          </cell>
          <cell r="K378" t="str">
            <v>Not Applicable</v>
          </cell>
          <cell r="L378" t="str">
            <v>NOTAPP</v>
          </cell>
          <cell r="M378" t="str">
            <v>Not Applicable</v>
          </cell>
          <cell r="N378" t="str">
            <v>NOTAPP</v>
          </cell>
          <cell r="O378" t="str">
            <v>Not Applicable</v>
          </cell>
          <cell r="P378" t="str">
            <v>NOTAPP</v>
          </cell>
          <cell r="Q378" t="str">
            <v>NOTAPP</v>
          </cell>
          <cell r="R378" t="str">
            <v>Not Applicable</v>
          </cell>
          <cell r="S378" t="str">
            <v>-</v>
          </cell>
          <cell r="T378" t="str">
            <v>NOTAPP</v>
          </cell>
          <cell r="U378" t="str">
            <v>NO</v>
          </cell>
          <cell r="V378" t="str">
            <v>BF00009</v>
          </cell>
          <cell r="W378" t="str">
            <v>APTHIN</v>
          </cell>
        </row>
        <row r="379">
          <cell r="B379" t="str">
            <v>O0593</v>
          </cell>
          <cell r="C379" t="str">
            <v>AMET Africa Plan</v>
          </cell>
          <cell r="D379" t="str">
            <v>EURK</v>
          </cell>
          <cell r="E379" t="str">
            <v>M</v>
          </cell>
          <cell r="F379" t="str">
            <v>NOTAPP</v>
          </cell>
          <cell r="G379" t="str">
            <v>FP&amp;A</v>
          </cell>
          <cell r="H379" t="str">
            <v>R0016</v>
          </cell>
          <cell r="I379" t="str">
            <v>Central Plan</v>
          </cell>
          <cell r="J379" t="str">
            <v>NOTAPP</v>
          </cell>
          <cell r="K379" t="str">
            <v>Not Applicable</v>
          </cell>
          <cell r="L379" t="str">
            <v>NOTAPP</v>
          </cell>
          <cell r="M379" t="str">
            <v>Not Applicable</v>
          </cell>
          <cell r="N379" t="str">
            <v>NOTAPP</v>
          </cell>
          <cell r="O379" t="str">
            <v>Not Applicable</v>
          </cell>
          <cell r="P379" t="str">
            <v>NOTAPP</v>
          </cell>
          <cell r="Q379" t="str">
            <v>NOTAPP</v>
          </cell>
          <cell r="R379" t="str">
            <v>Not Applicable</v>
          </cell>
          <cell r="S379" t="str">
            <v>-</v>
          </cell>
          <cell r="T379" t="str">
            <v>NOTAPP</v>
          </cell>
          <cell r="U379" t="str">
            <v>NO</v>
          </cell>
          <cell r="V379" t="str">
            <v>BF00009</v>
          </cell>
          <cell r="W379" t="str">
            <v>APTHIN</v>
          </cell>
        </row>
        <row r="380">
          <cell r="B380" t="str">
            <v>O0594</v>
          </cell>
          <cell r="C380" t="str">
            <v>Diversey Lever Plan</v>
          </cell>
          <cell r="D380" t="str">
            <v>EURK</v>
          </cell>
          <cell r="E380" t="str">
            <v>M</v>
          </cell>
          <cell r="F380" t="str">
            <v>NOTAPP</v>
          </cell>
          <cell r="G380" t="str">
            <v>FP&amp;A</v>
          </cell>
          <cell r="H380" t="str">
            <v>R0016</v>
          </cell>
          <cell r="I380" t="str">
            <v>Central Plan</v>
          </cell>
          <cell r="J380" t="str">
            <v>NOTAPP</v>
          </cell>
          <cell r="K380" t="str">
            <v>Not Applicable</v>
          </cell>
          <cell r="L380" t="str">
            <v>NOTAPP</v>
          </cell>
          <cell r="M380" t="str">
            <v>Not Applicable</v>
          </cell>
          <cell r="N380" t="str">
            <v>NOTAPP</v>
          </cell>
          <cell r="O380" t="str">
            <v>Not Applicable</v>
          </cell>
          <cell r="P380" t="str">
            <v>NOTAPP</v>
          </cell>
          <cell r="Q380" t="str">
            <v>NOTAPP</v>
          </cell>
          <cell r="R380" t="str">
            <v>Not Applicable</v>
          </cell>
          <cell r="S380" t="str">
            <v>-</v>
          </cell>
          <cell r="T380" t="str">
            <v>NOTAPP</v>
          </cell>
          <cell r="U380" t="str">
            <v>NO</v>
          </cell>
          <cell r="V380" t="str">
            <v>BF00008</v>
          </cell>
          <cell r="W380" t="str">
            <v>APTHIN</v>
          </cell>
        </row>
        <row r="381">
          <cell r="B381" t="str">
            <v>O0595</v>
          </cell>
          <cell r="C381" t="str">
            <v>Foods Div Contingency Plan</v>
          </cell>
          <cell r="D381" t="str">
            <v>EURK</v>
          </cell>
          <cell r="E381" t="str">
            <v>M</v>
          </cell>
          <cell r="F381" t="str">
            <v>NOTAPP</v>
          </cell>
          <cell r="G381" t="str">
            <v>FP&amp;A</v>
          </cell>
          <cell r="H381" t="str">
            <v>R0016</v>
          </cell>
          <cell r="I381" t="str">
            <v>Central Plan</v>
          </cell>
          <cell r="J381" t="str">
            <v>NOTAPP</v>
          </cell>
          <cell r="K381" t="str">
            <v>Not Applicable</v>
          </cell>
          <cell r="L381" t="str">
            <v>NOTAPP</v>
          </cell>
          <cell r="M381" t="str">
            <v>Not Applicable</v>
          </cell>
          <cell r="N381" t="str">
            <v>NOTAPP</v>
          </cell>
          <cell r="O381" t="str">
            <v>Not Applicable</v>
          </cell>
          <cell r="P381" t="str">
            <v>NOTAPP</v>
          </cell>
          <cell r="Q381" t="str">
            <v>NOTAPP</v>
          </cell>
          <cell r="R381" t="str">
            <v>Not Applicable</v>
          </cell>
          <cell r="S381" t="str">
            <v>-</v>
          </cell>
          <cell r="T381" t="str">
            <v>NOTAPP</v>
          </cell>
          <cell r="U381" t="str">
            <v>NO</v>
          </cell>
          <cell r="V381" t="str">
            <v>DR49000</v>
          </cell>
          <cell r="W381" t="str">
            <v>APTHIN</v>
          </cell>
        </row>
        <row r="382">
          <cell r="B382" t="str">
            <v>O0596</v>
          </cell>
          <cell r="C382" t="str">
            <v>Foods Solution Contingency Plan</v>
          </cell>
          <cell r="D382" t="str">
            <v>EURK</v>
          </cell>
          <cell r="E382" t="str">
            <v>M</v>
          </cell>
          <cell r="F382" t="str">
            <v>NOTAPP</v>
          </cell>
          <cell r="G382" t="str">
            <v>FP&amp;A</v>
          </cell>
          <cell r="H382" t="str">
            <v>R0016</v>
          </cell>
          <cell r="I382" t="str">
            <v>Central Plan</v>
          </cell>
          <cell r="J382" t="str">
            <v>NOTAPP</v>
          </cell>
          <cell r="K382" t="str">
            <v>Not Applicable</v>
          </cell>
          <cell r="L382" t="str">
            <v>NOTAPP</v>
          </cell>
          <cell r="M382" t="str">
            <v>Not Applicable</v>
          </cell>
          <cell r="N382" t="str">
            <v>NOTAPP</v>
          </cell>
          <cell r="O382" t="str">
            <v>Not Applicable</v>
          </cell>
          <cell r="P382" t="str">
            <v>NOTAPP</v>
          </cell>
          <cell r="Q382" t="str">
            <v>NOTAPP</v>
          </cell>
          <cell r="R382" t="str">
            <v>Not Applicable</v>
          </cell>
          <cell r="S382" t="str">
            <v>-</v>
          </cell>
          <cell r="T382" t="str">
            <v>NOTAPP</v>
          </cell>
          <cell r="U382" t="str">
            <v>NO</v>
          </cell>
          <cell r="V382" t="str">
            <v>DR56400</v>
          </cell>
          <cell r="W382" t="str">
            <v>APTHIN</v>
          </cell>
        </row>
        <row r="383">
          <cell r="B383" t="str">
            <v>O0597</v>
          </cell>
          <cell r="C383" t="str">
            <v>DTI Foods Contingency Plan</v>
          </cell>
          <cell r="D383" t="str">
            <v>EURK</v>
          </cell>
          <cell r="E383" t="str">
            <v>M</v>
          </cell>
          <cell r="F383" t="str">
            <v>NOTAPP</v>
          </cell>
          <cell r="G383" t="str">
            <v>FP&amp;A</v>
          </cell>
          <cell r="H383" t="str">
            <v>R0016</v>
          </cell>
          <cell r="I383" t="str">
            <v>Central Plan</v>
          </cell>
          <cell r="J383" t="str">
            <v>NOTAPP</v>
          </cell>
          <cell r="K383" t="str">
            <v>Not Applicable</v>
          </cell>
          <cell r="L383" t="str">
            <v>NOTAPP</v>
          </cell>
          <cell r="M383" t="str">
            <v>Not Applicable</v>
          </cell>
          <cell r="N383" t="str">
            <v>NOTAPP</v>
          </cell>
          <cell r="O383" t="str">
            <v>Not Applicable</v>
          </cell>
          <cell r="P383" t="str">
            <v>NOTAPP</v>
          </cell>
          <cell r="Q383" t="str">
            <v>NOTAPP</v>
          </cell>
          <cell r="R383" t="str">
            <v>Not Applicable</v>
          </cell>
          <cell r="S383" t="str">
            <v>-</v>
          </cell>
          <cell r="T383" t="str">
            <v>NOTAPP</v>
          </cell>
          <cell r="U383" t="str">
            <v>NO</v>
          </cell>
          <cell r="V383" t="str">
            <v>DR48700</v>
          </cell>
          <cell r="W383" t="str">
            <v>APTHIN</v>
          </cell>
        </row>
        <row r="384">
          <cell r="B384" t="str">
            <v>O0598</v>
          </cell>
          <cell r="C384" t="str">
            <v>UL Research - Colworth Plan</v>
          </cell>
          <cell r="D384" t="str">
            <v>EURK</v>
          </cell>
          <cell r="E384" t="str">
            <v>M</v>
          </cell>
          <cell r="F384" t="str">
            <v>NOTAPP</v>
          </cell>
          <cell r="G384" t="str">
            <v>FP&amp;A</v>
          </cell>
          <cell r="H384" t="str">
            <v>R0016</v>
          </cell>
          <cell r="I384" t="str">
            <v>Central Plan</v>
          </cell>
          <cell r="J384" t="str">
            <v>NOTAPP</v>
          </cell>
          <cell r="K384" t="str">
            <v>Not Applicable</v>
          </cell>
          <cell r="L384" t="str">
            <v>NOTAPP</v>
          </cell>
          <cell r="M384" t="str">
            <v>Not Applicable</v>
          </cell>
          <cell r="N384" t="str">
            <v>NOTAPP</v>
          </cell>
          <cell r="O384" t="str">
            <v>Not Applicable</v>
          </cell>
          <cell r="P384" t="str">
            <v>NOTAPP</v>
          </cell>
          <cell r="Q384" t="str">
            <v>NOTAPP</v>
          </cell>
          <cell r="R384" t="str">
            <v>Not Applicable</v>
          </cell>
          <cell r="S384" t="str">
            <v>-</v>
          </cell>
          <cell r="T384" t="str">
            <v>NOTAPP</v>
          </cell>
          <cell r="U384" t="str">
            <v>NO</v>
          </cell>
          <cell r="V384" t="str">
            <v>DR45200</v>
          </cell>
          <cell r="W384" t="str">
            <v>APTHIN</v>
          </cell>
        </row>
        <row r="385">
          <cell r="B385" t="str">
            <v>O0599</v>
          </cell>
          <cell r="C385" t="str">
            <v>UL Research - Vlaaringden Plan</v>
          </cell>
          <cell r="D385" t="str">
            <v>EURK</v>
          </cell>
          <cell r="E385" t="str">
            <v>M</v>
          </cell>
          <cell r="F385" t="str">
            <v>NOTAPP</v>
          </cell>
          <cell r="G385" t="str">
            <v>FP&amp;A</v>
          </cell>
          <cell r="H385" t="str">
            <v>R0016</v>
          </cell>
          <cell r="I385" t="str">
            <v>Central Plan</v>
          </cell>
          <cell r="J385" t="str">
            <v>NOTAPP</v>
          </cell>
          <cell r="K385" t="str">
            <v>Not Applicable</v>
          </cell>
          <cell r="L385" t="str">
            <v>NOTAPP</v>
          </cell>
          <cell r="M385" t="str">
            <v>Not Applicable</v>
          </cell>
          <cell r="N385" t="str">
            <v>NOTAPP</v>
          </cell>
          <cell r="O385" t="str">
            <v>Not Applicable</v>
          </cell>
          <cell r="P385" t="str">
            <v>NOTAPP</v>
          </cell>
          <cell r="Q385" t="str">
            <v>NOTAPP</v>
          </cell>
          <cell r="R385" t="str">
            <v>Not Applicable</v>
          </cell>
          <cell r="S385" t="str">
            <v>-</v>
          </cell>
          <cell r="T385" t="str">
            <v>NOTAPP</v>
          </cell>
          <cell r="U385" t="str">
            <v>NO</v>
          </cell>
          <cell r="V385" t="str">
            <v>DR45000</v>
          </cell>
          <cell r="W385" t="str">
            <v>APTHIN</v>
          </cell>
        </row>
        <row r="386">
          <cell r="B386" t="str">
            <v>O0600</v>
          </cell>
          <cell r="C386" t="str">
            <v>HPC Division Contingency Plan</v>
          </cell>
          <cell r="D386" t="str">
            <v>EURK</v>
          </cell>
          <cell r="E386" t="str">
            <v>M</v>
          </cell>
          <cell r="F386" t="str">
            <v>NOTAPP</v>
          </cell>
          <cell r="G386" t="str">
            <v>FP&amp;A</v>
          </cell>
          <cell r="H386" t="str">
            <v>R0016</v>
          </cell>
          <cell r="I386" t="str">
            <v>Central Plan</v>
          </cell>
          <cell r="J386" t="str">
            <v>NOTAPP</v>
          </cell>
          <cell r="K386" t="str">
            <v>Not Applicable</v>
          </cell>
          <cell r="L386" t="str">
            <v>NOTAPP</v>
          </cell>
          <cell r="M386" t="str">
            <v>Not Applicable</v>
          </cell>
          <cell r="N386" t="str">
            <v>NOTAPP</v>
          </cell>
          <cell r="O386" t="str">
            <v>Not Applicable</v>
          </cell>
          <cell r="P386" t="str">
            <v>NOTAPP</v>
          </cell>
          <cell r="Q386" t="str">
            <v>NOTAPP</v>
          </cell>
          <cell r="R386" t="str">
            <v>Not Applicable</v>
          </cell>
          <cell r="S386" t="str">
            <v>-</v>
          </cell>
          <cell r="T386" t="str">
            <v>NOTAPP</v>
          </cell>
          <cell r="U386" t="str">
            <v>NO</v>
          </cell>
          <cell r="V386" t="str">
            <v>DR49100</v>
          </cell>
          <cell r="W386" t="str">
            <v>APTHIN</v>
          </cell>
        </row>
        <row r="387">
          <cell r="B387" t="str">
            <v>O0601</v>
          </cell>
          <cell r="C387" t="str">
            <v>HPC Division Plan</v>
          </cell>
          <cell r="D387" t="str">
            <v>EURK</v>
          </cell>
          <cell r="E387" t="str">
            <v>M</v>
          </cell>
          <cell r="F387" t="str">
            <v>NOTAPP</v>
          </cell>
          <cell r="G387" t="str">
            <v>FP&amp;A</v>
          </cell>
          <cell r="H387" t="str">
            <v>R0016</v>
          </cell>
          <cell r="I387" t="str">
            <v>Central Plan</v>
          </cell>
          <cell r="J387" t="str">
            <v>NOTAPP</v>
          </cell>
          <cell r="K387" t="str">
            <v>Not Applicable</v>
          </cell>
          <cell r="L387" t="str">
            <v>NOTAPP</v>
          </cell>
          <cell r="M387" t="str">
            <v>Not Applicable</v>
          </cell>
          <cell r="N387" t="str">
            <v>NOTAPP</v>
          </cell>
          <cell r="O387" t="str">
            <v>Not Applicable</v>
          </cell>
          <cell r="P387" t="str">
            <v>NOTAPP</v>
          </cell>
          <cell r="Q387" t="str">
            <v>NOTAPP</v>
          </cell>
          <cell r="R387" t="str">
            <v>Not Applicable</v>
          </cell>
          <cell r="S387" t="str">
            <v>-</v>
          </cell>
          <cell r="T387" t="str">
            <v>NOTAPP</v>
          </cell>
          <cell r="U387" t="str">
            <v>NO</v>
          </cell>
          <cell r="V387" t="str">
            <v>DR48800</v>
          </cell>
          <cell r="W387" t="str">
            <v>APTHIN</v>
          </cell>
        </row>
        <row r="388">
          <cell r="B388" t="str">
            <v>O0602</v>
          </cell>
          <cell r="C388" t="str">
            <v>UL Research - Port Sunlight</v>
          </cell>
          <cell r="D388" t="str">
            <v>EURK</v>
          </cell>
          <cell r="E388" t="str">
            <v>M</v>
          </cell>
          <cell r="F388" t="str">
            <v>NOTAPP</v>
          </cell>
          <cell r="G388" t="str">
            <v>FP&amp;A</v>
          </cell>
          <cell r="H388" t="str">
            <v>R0016</v>
          </cell>
          <cell r="I388" t="str">
            <v>Central Plan</v>
          </cell>
          <cell r="J388" t="str">
            <v>NOTAPP</v>
          </cell>
          <cell r="K388" t="str">
            <v>Not Applicable</v>
          </cell>
          <cell r="L388" t="str">
            <v>NOTAPP</v>
          </cell>
          <cell r="M388" t="str">
            <v>Not Applicable</v>
          </cell>
          <cell r="N388" t="str">
            <v>NOTAPP</v>
          </cell>
          <cell r="O388" t="str">
            <v>Not Applicable</v>
          </cell>
          <cell r="P388" t="str">
            <v>NOTAPP</v>
          </cell>
          <cell r="Q388" t="str">
            <v>NOTAPP</v>
          </cell>
          <cell r="R388" t="str">
            <v>Not Applicable</v>
          </cell>
          <cell r="S388" t="str">
            <v>-</v>
          </cell>
          <cell r="T388" t="str">
            <v>NOTAPP</v>
          </cell>
          <cell r="U388" t="str">
            <v>NO</v>
          </cell>
          <cell r="V388" t="str">
            <v>BF00012</v>
          </cell>
          <cell r="W388" t="str">
            <v>APTHIN</v>
          </cell>
        </row>
        <row r="389">
          <cell r="B389" t="str">
            <v>O0603</v>
          </cell>
          <cell r="C389" t="str">
            <v>UL Research - Edgewater</v>
          </cell>
          <cell r="D389" t="str">
            <v>EURK</v>
          </cell>
          <cell r="E389" t="str">
            <v>M</v>
          </cell>
          <cell r="F389" t="str">
            <v>NOTAPP</v>
          </cell>
          <cell r="G389" t="str">
            <v>FP&amp;A</v>
          </cell>
          <cell r="H389" t="str">
            <v>R0016</v>
          </cell>
          <cell r="I389" t="str">
            <v>Central Plan</v>
          </cell>
          <cell r="J389" t="str">
            <v>NOTAPP</v>
          </cell>
          <cell r="K389" t="str">
            <v>Not Applicable</v>
          </cell>
          <cell r="L389" t="str">
            <v>NOTAPP</v>
          </cell>
          <cell r="M389" t="str">
            <v>Not Applicable</v>
          </cell>
          <cell r="N389" t="str">
            <v>NOTAPP</v>
          </cell>
          <cell r="O389" t="str">
            <v>Not Applicable</v>
          </cell>
          <cell r="P389" t="str">
            <v>NOTAPP</v>
          </cell>
          <cell r="Q389" t="str">
            <v>NOTAPP</v>
          </cell>
          <cell r="R389" t="str">
            <v>Not Applicable</v>
          </cell>
          <cell r="S389" t="str">
            <v>-</v>
          </cell>
          <cell r="T389" t="str">
            <v>NOTAPP</v>
          </cell>
          <cell r="U389" t="str">
            <v>NO</v>
          </cell>
          <cell r="V389" t="str">
            <v>DR45400</v>
          </cell>
          <cell r="W389" t="str">
            <v>APTHIN</v>
          </cell>
        </row>
        <row r="390">
          <cell r="B390" t="str">
            <v>O0604</v>
          </cell>
          <cell r="C390" t="str">
            <v>NV Plan</v>
          </cell>
          <cell r="D390" t="str">
            <v>EURK</v>
          </cell>
          <cell r="E390" t="str">
            <v>M</v>
          </cell>
          <cell r="F390" t="str">
            <v>NOTAPP</v>
          </cell>
          <cell r="G390" t="str">
            <v>FP&amp;A</v>
          </cell>
          <cell r="H390" t="str">
            <v>R0016</v>
          </cell>
          <cell r="I390" t="str">
            <v>Central Plan</v>
          </cell>
          <cell r="J390" t="str">
            <v>NOTAPP</v>
          </cell>
          <cell r="K390" t="str">
            <v>Not Applicable</v>
          </cell>
          <cell r="L390" t="str">
            <v>NOTAPP</v>
          </cell>
          <cell r="M390" t="str">
            <v>Not Applicable</v>
          </cell>
          <cell r="N390" t="str">
            <v>NOTAPP</v>
          </cell>
          <cell r="O390" t="str">
            <v>Not Applicable</v>
          </cell>
          <cell r="P390" t="str">
            <v>NOTAPP</v>
          </cell>
          <cell r="Q390" t="str">
            <v>NOTAPP</v>
          </cell>
          <cell r="R390" t="str">
            <v>Not Applicable</v>
          </cell>
          <cell r="S390" t="str">
            <v>-</v>
          </cell>
          <cell r="T390" t="str">
            <v>NOTAPP</v>
          </cell>
          <cell r="U390" t="str">
            <v>NO</v>
          </cell>
          <cell r="V390" t="str">
            <v>DR43400</v>
          </cell>
          <cell r="W390" t="str">
            <v>APTHIN</v>
          </cell>
        </row>
        <row r="391">
          <cell r="B391" t="str">
            <v>O0605</v>
          </cell>
          <cell r="C391" t="str">
            <v>PLC Plan</v>
          </cell>
          <cell r="D391" t="str">
            <v>EURK</v>
          </cell>
          <cell r="E391" t="str">
            <v>M</v>
          </cell>
          <cell r="F391" t="str">
            <v>NOTAPP</v>
          </cell>
          <cell r="G391" t="str">
            <v>FP&amp;A</v>
          </cell>
          <cell r="H391" t="str">
            <v>R0016</v>
          </cell>
          <cell r="I391" t="str">
            <v>Central Plan</v>
          </cell>
          <cell r="J391" t="str">
            <v>NOTAPP</v>
          </cell>
          <cell r="K391" t="str">
            <v>Not Applicable</v>
          </cell>
          <cell r="L391" t="str">
            <v>NOTAPP</v>
          </cell>
          <cell r="M391" t="str">
            <v>Not Applicable</v>
          </cell>
          <cell r="N391" t="str">
            <v>NOTAPP</v>
          </cell>
          <cell r="O391" t="str">
            <v>Not Applicable</v>
          </cell>
          <cell r="P391" t="str">
            <v>NOTAPP</v>
          </cell>
          <cell r="Q391" t="str">
            <v>NOTAPP</v>
          </cell>
          <cell r="R391" t="str">
            <v>Not Applicable</v>
          </cell>
          <cell r="S391" t="str">
            <v>-</v>
          </cell>
          <cell r="T391" t="str">
            <v>NOTAPP</v>
          </cell>
          <cell r="U391" t="str">
            <v>NO</v>
          </cell>
          <cell r="V391" t="str">
            <v>DR43500</v>
          </cell>
          <cell r="W391" t="str">
            <v>APTHIN</v>
          </cell>
        </row>
        <row r="392">
          <cell r="B392" t="str">
            <v>O0606</v>
          </cell>
          <cell r="C392" t="str">
            <v>UNUS Plan</v>
          </cell>
          <cell r="D392" t="str">
            <v>EURK</v>
          </cell>
          <cell r="E392" t="str">
            <v>M</v>
          </cell>
          <cell r="F392" t="str">
            <v>NOTAPP</v>
          </cell>
          <cell r="G392" t="str">
            <v>FP&amp;A</v>
          </cell>
          <cell r="H392" t="str">
            <v>R0016</v>
          </cell>
          <cell r="I392" t="str">
            <v>Central Plan</v>
          </cell>
          <cell r="J392" t="str">
            <v>NOTAPP</v>
          </cell>
          <cell r="K392" t="str">
            <v>Not Applicable</v>
          </cell>
          <cell r="L392" t="str">
            <v>NOTAPP</v>
          </cell>
          <cell r="M392" t="str">
            <v>Not Applicable</v>
          </cell>
          <cell r="N392" t="str">
            <v>NOTAPP</v>
          </cell>
          <cell r="O392" t="str">
            <v>Not Applicable</v>
          </cell>
          <cell r="P392" t="str">
            <v>NOTAPP</v>
          </cell>
          <cell r="Q392" t="str">
            <v>NOTAPP</v>
          </cell>
          <cell r="R392" t="str">
            <v>Not Applicable</v>
          </cell>
          <cell r="S392" t="str">
            <v>-</v>
          </cell>
          <cell r="T392" t="str">
            <v>NOTAPP</v>
          </cell>
          <cell r="U392" t="str">
            <v>NO</v>
          </cell>
          <cell r="V392" t="str">
            <v>DR46300</v>
          </cell>
          <cell r="W392" t="str">
            <v>APTHIN</v>
          </cell>
        </row>
        <row r="393">
          <cell r="B393" t="str">
            <v>O0607</v>
          </cell>
          <cell r="C393" t="str">
            <v>Unilever adjustments Plan</v>
          </cell>
          <cell r="D393" t="str">
            <v>EURK</v>
          </cell>
          <cell r="E393" t="str">
            <v>M</v>
          </cell>
          <cell r="F393" t="str">
            <v>NOTAPP</v>
          </cell>
          <cell r="G393" t="str">
            <v>FP&amp;A</v>
          </cell>
          <cell r="H393" t="str">
            <v>R0016</v>
          </cell>
          <cell r="I393" t="str">
            <v>Central Plan</v>
          </cell>
          <cell r="J393" t="str">
            <v>NOTAPP</v>
          </cell>
          <cell r="K393" t="str">
            <v>Not Applicable</v>
          </cell>
          <cell r="L393" t="str">
            <v>NOTAPP</v>
          </cell>
          <cell r="M393" t="str">
            <v>Not Applicable</v>
          </cell>
          <cell r="N393" t="str">
            <v>NOTAPP</v>
          </cell>
          <cell r="O393" t="str">
            <v>Not Applicable</v>
          </cell>
          <cell r="P393" t="str">
            <v>NOTAPP</v>
          </cell>
          <cell r="Q393" t="str">
            <v>NOTAPP</v>
          </cell>
          <cell r="R393" t="str">
            <v>Not Applicable</v>
          </cell>
          <cell r="S393" t="str">
            <v>-</v>
          </cell>
          <cell r="T393" t="str">
            <v>NOTAPP</v>
          </cell>
          <cell r="U393" t="str">
            <v>NO</v>
          </cell>
          <cell r="V393" t="str">
            <v>DR48600</v>
          </cell>
          <cell r="W393" t="str">
            <v>APTHIN</v>
          </cell>
        </row>
        <row r="394">
          <cell r="B394" t="str">
            <v>O0608</v>
          </cell>
          <cell r="C394" t="str">
            <v>Unilever contingency Plan</v>
          </cell>
          <cell r="D394" t="str">
            <v>EURK</v>
          </cell>
          <cell r="E394" t="str">
            <v>M</v>
          </cell>
          <cell r="F394" t="str">
            <v>NOTAPP</v>
          </cell>
          <cell r="G394" t="str">
            <v>FP&amp;A</v>
          </cell>
          <cell r="H394" t="str">
            <v>R0016</v>
          </cell>
          <cell r="I394" t="str">
            <v>Central Plan</v>
          </cell>
          <cell r="J394" t="str">
            <v>NOTAPP</v>
          </cell>
          <cell r="K394" t="str">
            <v>Not Applicable</v>
          </cell>
          <cell r="L394" t="str">
            <v>NOTAPP</v>
          </cell>
          <cell r="M394" t="str">
            <v>Not Applicable</v>
          </cell>
          <cell r="N394" t="str">
            <v>NOTAPP</v>
          </cell>
          <cell r="O394" t="str">
            <v>Not Applicable</v>
          </cell>
          <cell r="P394" t="str">
            <v>NOTAPP</v>
          </cell>
          <cell r="Q394" t="str">
            <v>NOTAPP</v>
          </cell>
          <cell r="R394" t="str">
            <v>Not Applicable</v>
          </cell>
          <cell r="S394" t="str">
            <v>-</v>
          </cell>
          <cell r="T394" t="str">
            <v>NOTAPP</v>
          </cell>
          <cell r="U394" t="str">
            <v>NO</v>
          </cell>
          <cell r="V394" t="str">
            <v>DR48900</v>
          </cell>
          <cell r="W394" t="str">
            <v>APTHIN</v>
          </cell>
        </row>
        <row r="395">
          <cell r="B395" t="str">
            <v>O0609</v>
          </cell>
          <cell r="C395" t="str">
            <v>Slimfast Foodsolution US</v>
          </cell>
          <cell r="D395" t="str">
            <v>USDK</v>
          </cell>
          <cell r="E395" t="str">
            <v>M</v>
          </cell>
          <cell r="F395" t="str">
            <v>NOTAPP</v>
          </cell>
          <cell r="G395" t="str">
            <v>FP&amp;A</v>
          </cell>
          <cell r="H395" t="str">
            <v>R0002</v>
          </cell>
          <cell r="I395" t="str">
            <v>North America</v>
          </cell>
          <cell r="J395" t="str">
            <v>NOTAPP</v>
          </cell>
          <cell r="K395" t="str">
            <v>Not Applicable</v>
          </cell>
          <cell r="L395" t="str">
            <v>NOTAPP</v>
          </cell>
          <cell r="M395" t="str">
            <v>Not Applicable</v>
          </cell>
          <cell r="N395" t="str">
            <v>C0031</v>
          </cell>
          <cell r="O395" t="str">
            <v>USA</v>
          </cell>
          <cell r="P395" t="str">
            <v>NOTAPP</v>
          </cell>
          <cell r="Q395" t="str">
            <v>NOTAPP</v>
          </cell>
          <cell r="R395" t="str">
            <v>Not Applicable</v>
          </cell>
          <cell r="S395" t="str">
            <v>-</v>
          </cell>
          <cell r="T395" t="str">
            <v>O0819</v>
          </cell>
          <cell r="U395" t="str">
            <v>NO</v>
          </cell>
          <cell r="V395" t="str">
            <v>BF00003</v>
          </cell>
          <cell r="W395" t="str">
            <v>OPCOTHIN</v>
          </cell>
        </row>
        <row r="396">
          <cell r="B396" t="str">
            <v>O0610</v>
          </cell>
          <cell r="C396" t="str">
            <v>ICFG BGTI Global</v>
          </cell>
          <cell r="D396" t="str">
            <v>EURK</v>
          </cell>
          <cell r="E396" t="str">
            <v>M</v>
          </cell>
          <cell r="F396" t="str">
            <v>NOTAPP</v>
          </cell>
          <cell r="G396" t="str">
            <v>BGTI</v>
          </cell>
          <cell r="H396" t="str">
            <v>R0001</v>
          </cell>
          <cell r="I396" t="str">
            <v>Europe</v>
          </cell>
          <cell r="J396" t="str">
            <v>R0007</v>
          </cell>
          <cell r="K396" t="str">
            <v>Western Europe</v>
          </cell>
          <cell r="L396" t="str">
            <v>R0015</v>
          </cell>
          <cell r="M396" t="str">
            <v>Western Europe Adjustments</v>
          </cell>
          <cell r="N396" t="str">
            <v>C0092</v>
          </cell>
          <cell r="O396" t="str">
            <v>BGTI Western Europe</v>
          </cell>
          <cell r="P396" t="str">
            <v>NOTAPP</v>
          </cell>
          <cell r="Q396" t="str">
            <v>NOTAPP</v>
          </cell>
          <cell r="R396" t="str">
            <v>Not Applicable</v>
          </cell>
          <cell r="S396" t="str">
            <v>-</v>
          </cell>
          <cell r="T396" t="str">
            <v>NOTAPP</v>
          </cell>
          <cell r="U396" t="str">
            <v>NO</v>
          </cell>
          <cell r="V396" t="str">
            <v>BF00004</v>
          </cell>
          <cell r="W396" t="str">
            <v>OPCOTHIN</v>
          </cell>
        </row>
        <row r="397">
          <cell r="B397" t="str">
            <v>O0611</v>
          </cell>
          <cell r="C397" t="str">
            <v>ICFG Contingency Global</v>
          </cell>
          <cell r="D397" t="str">
            <v>EURK</v>
          </cell>
          <cell r="E397" t="str">
            <v>M</v>
          </cell>
          <cell r="F397" t="str">
            <v>NOTAPP</v>
          </cell>
          <cell r="G397" t="str">
            <v>CONT</v>
          </cell>
          <cell r="H397" t="str">
            <v>R0001</v>
          </cell>
          <cell r="I397" t="str">
            <v>Europe</v>
          </cell>
          <cell r="J397" t="str">
            <v>R0007</v>
          </cell>
          <cell r="K397" t="str">
            <v>Western Europe</v>
          </cell>
          <cell r="L397" t="str">
            <v>R0015</v>
          </cell>
          <cell r="M397" t="str">
            <v>Western Europe Adjustments</v>
          </cell>
          <cell r="N397" t="str">
            <v>C0093</v>
          </cell>
          <cell r="O397" t="str">
            <v>Contingency Western Europe</v>
          </cell>
          <cell r="P397" t="str">
            <v>NOTAPP</v>
          </cell>
          <cell r="Q397" t="str">
            <v>NOTAPP</v>
          </cell>
          <cell r="R397" t="str">
            <v>Not Applicable</v>
          </cell>
          <cell r="S397" t="str">
            <v>-</v>
          </cell>
          <cell r="T397" t="str">
            <v>NOTAPP</v>
          </cell>
          <cell r="U397" t="str">
            <v>NO</v>
          </cell>
          <cell r="V397" t="str">
            <v>BF00004</v>
          </cell>
          <cell r="W397" t="str">
            <v>OPCOTHIN</v>
          </cell>
        </row>
        <row r="398">
          <cell r="B398" t="str">
            <v>O0612</v>
          </cell>
          <cell r="C398" t="str">
            <v>NV - Rituals</v>
          </cell>
          <cell r="D398" t="str">
            <v>EURK</v>
          </cell>
          <cell r="E398" t="str">
            <v>H</v>
          </cell>
          <cell r="F398" t="str">
            <v>NV</v>
          </cell>
          <cell r="G398" t="str">
            <v>NL</v>
          </cell>
          <cell r="H398" t="str">
            <v>R0001</v>
          </cell>
          <cell r="I398" t="str">
            <v>Europe</v>
          </cell>
          <cell r="J398" t="str">
            <v>R0007</v>
          </cell>
          <cell r="K398" t="str">
            <v>Western Europe</v>
          </cell>
          <cell r="L398" t="str">
            <v>NOTAPP</v>
          </cell>
          <cell r="M398" t="str">
            <v>Not Applicable</v>
          </cell>
          <cell r="N398" t="str">
            <v>C0010</v>
          </cell>
          <cell r="O398" t="str">
            <v>Netherlands</v>
          </cell>
          <cell r="P398" t="str">
            <v>NOTAPP</v>
          </cell>
          <cell r="Q398" t="str">
            <v>NOTAPP</v>
          </cell>
          <cell r="R398" t="str">
            <v>Not Applicable</v>
          </cell>
          <cell r="S398" t="str">
            <v>-</v>
          </cell>
          <cell r="T398" t="str">
            <v>NOTAPP</v>
          </cell>
          <cell r="U398" t="str">
            <v>NO</v>
          </cell>
          <cell r="V398" t="str">
            <v>BF00012</v>
          </cell>
          <cell r="W398" t="str">
            <v>OPCOTHIN</v>
          </cell>
        </row>
        <row r="399">
          <cell r="B399" t="str">
            <v>O0613</v>
          </cell>
          <cell r="C399" t="str">
            <v>NV - Other New Ventures</v>
          </cell>
          <cell r="D399" t="str">
            <v>EURK</v>
          </cell>
          <cell r="E399" t="str">
            <v>M</v>
          </cell>
          <cell r="F399" t="str">
            <v>NOTAPP</v>
          </cell>
          <cell r="G399" t="str">
            <v>FP&amp;A</v>
          </cell>
          <cell r="H399" t="str">
            <v>R0001</v>
          </cell>
          <cell r="I399" t="str">
            <v>Europe</v>
          </cell>
          <cell r="J399" t="str">
            <v>R0007</v>
          </cell>
          <cell r="K399" t="str">
            <v>Western Europe</v>
          </cell>
          <cell r="L399" t="str">
            <v>R0015</v>
          </cell>
          <cell r="M399" t="str">
            <v>Western Europe Adjustments</v>
          </cell>
          <cell r="N399" t="str">
            <v>C0092</v>
          </cell>
          <cell r="O399" t="str">
            <v>BGTI Western Europe</v>
          </cell>
          <cell r="P399" t="str">
            <v>NOTAPP</v>
          </cell>
          <cell r="Q399" t="str">
            <v>NOTAPP</v>
          </cell>
          <cell r="R399" t="str">
            <v>Not Applicable</v>
          </cell>
          <cell r="S399" t="str">
            <v>-</v>
          </cell>
          <cell r="T399" t="str">
            <v>NOTAPP</v>
          </cell>
          <cell r="U399" t="str">
            <v>NO</v>
          </cell>
          <cell r="V399" t="str">
            <v>BF00012</v>
          </cell>
          <cell r="W399" t="str">
            <v>OPCOTHIN</v>
          </cell>
        </row>
        <row r="400">
          <cell r="B400" t="str">
            <v>O0614</v>
          </cell>
          <cell r="C400" t="str">
            <v>UBFLA Plan (Normal)</v>
          </cell>
          <cell r="D400" t="str">
            <v>EURK</v>
          </cell>
          <cell r="E400" t="str">
            <v>M</v>
          </cell>
          <cell r="F400" t="str">
            <v>NOTAPP</v>
          </cell>
          <cell r="G400" t="str">
            <v>FP&amp;A</v>
          </cell>
          <cell r="H400" t="str">
            <v>R0016</v>
          </cell>
          <cell r="I400" t="str">
            <v>Central Plan</v>
          </cell>
          <cell r="J400" t="str">
            <v>NOTAPP</v>
          </cell>
          <cell r="K400" t="str">
            <v>Not Applicable</v>
          </cell>
          <cell r="L400" t="str">
            <v>NOTAPP</v>
          </cell>
          <cell r="M400" t="str">
            <v>Not Applicable</v>
          </cell>
          <cell r="N400" t="str">
            <v>NOTAPP</v>
          </cell>
          <cell r="O400" t="str">
            <v>Not Applicable</v>
          </cell>
          <cell r="P400" t="str">
            <v>NOTAPP</v>
          </cell>
          <cell r="Q400" t="str">
            <v>NOTAPP</v>
          </cell>
          <cell r="R400" t="str">
            <v>Not Applicable</v>
          </cell>
          <cell r="S400" t="str">
            <v>-</v>
          </cell>
          <cell r="T400" t="str">
            <v>NOTAPP</v>
          </cell>
          <cell r="U400" t="str">
            <v>NO</v>
          </cell>
          <cell r="V400" t="str">
            <v>BF00003</v>
          </cell>
          <cell r="W400" t="str">
            <v>OPCOTHIN</v>
          </cell>
        </row>
        <row r="401">
          <cell r="B401" t="str">
            <v>O0615</v>
          </cell>
          <cell r="C401" t="str">
            <v>HPCLA Plan (Normal)</v>
          </cell>
          <cell r="D401" t="str">
            <v>EURK</v>
          </cell>
          <cell r="E401" t="str">
            <v>M</v>
          </cell>
          <cell r="F401" t="str">
            <v>NOTAPP</v>
          </cell>
          <cell r="G401" t="str">
            <v>FP&amp;A</v>
          </cell>
          <cell r="H401" t="str">
            <v>R0016</v>
          </cell>
          <cell r="I401" t="str">
            <v>Central Plan</v>
          </cell>
          <cell r="J401" t="str">
            <v>NOTAPP</v>
          </cell>
          <cell r="K401" t="str">
            <v>Not Applicable</v>
          </cell>
          <cell r="L401" t="str">
            <v>NOTAPP</v>
          </cell>
          <cell r="M401" t="str">
            <v>Not Applicable</v>
          </cell>
          <cell r="N401" t="str">
            <v>NOTAPP</v>
          </cell>
          <cell r="O401" t="str">
            <v>Not Applicable</v>
          </cell>
          <cell r="P401" t="str">
            <v>NOTAPP</v>
          </cell>
          <cell r="Q401" t="str">
            <v>NOTAPP</v>
          </cell>
          <cell r="R401" t="str">
            <v>Not Applicable</v>
          </cell>
          <cell r="S401" t="str">
            <v>-</v>
          </cell>
          <cell r="T401" t="str">
            <v>NOTAPP</v>
          </cell>
          <cell r="U401" t="str">
            <v>NO</v>
          </cell>
          <cell r="V401" t="str">
            <v>BF00006</v>
          </cell>
          <cell r="W401" t="str">
            <v>OPCOTHIN</v>
          </cell>
        </row>
        <row r="402">
          <cell r="B402" t="str">
            <v>O0616</v>
          </cell>
          <cell r="C402" t="str">
            <v>CEE Datum - Russia &amp; Ukraine</v>
          </cell>
          <cell r="D402" t="str">
            <v>RUBK</v>
          </cell>
          <cell r="E402" t="str">
            <v>M</v>
          </cell>
          <cell r="F402" t="str">
            <v>NOTAPP</v>
          </cell>
          <cell r="G402" t="str">
            <v>FP&amp;A</v>
          </cell>
          <cell r="H402" t="str">
            <v>R0001</v>
          </cell>
          <cell r="I402" t="str">
            <v>Europe</v>
          </cell>
          <cell r="J402" t="str">
            <v>R0008</v>
          </cell>
          <cell r="K402" t="str">
            <v>Central and Eastern Europe</v>
          </cell>
          <cell r="L402" t="str">
            <v>NOTAPP</v>
          </cell>
          <cell r="M402" t="str">
            <v>Not Applicable</v>
          </cell>
          <cell r="N402" t="str">
            <v>NOTAPP</v>
          </cell>
          <cell r="O402" t="str">
            <v>Not Applicable</v>
          </cell>
          <cell r="P402" t="str">
            <v>NOTAPP</v>
          </cell>
          <cell r="Q402" t="str">
            <v>NOTAPP</v>
          </cell>
          <cell r="R402" t="str">
            <v>Not Applicable</v>
          </cell>
          <cell r="S402" t="str">
            <v>-</v>
          </cell>
          <cell r="T402" t="str">
            <v>NOTAPP</v>
          </cell>
          <cell r="U402" t="str">
            <v>NO</v>
          </cell>
          <cell r="V402" t="str">
            <v>BF00005</v>
          </cell>
          <cell r="W402" t="str">
            <v>OPCOTHIN</v>
          </cell>
        </row>
        <row r="403">
          <cell r="B403" t="str">
            <v>O0617</v>
          </cell>
          <cell r="C403" t="str">
            <v>CEE Datum - Czech Republic &amp; Slovakia</v>
          </cell>
          <cell r="D403" t="str">
            <v>CZKK</v>
          </cell>
          <cell r="E403" t="str">
            <v>M</v>
          </cell>
          <cell r="F403" t="str">
            <v>NOTAPP</v>
          </cell>
          <cell r="G403" t="str">
            <v>FP&amp;A</v>
          </cell>
          <cell r="H403" t="str">
            <v>R0001</v>
          </cell>
          <cell r="I403" t="str">
            <v>Europe</v>
          </cell>
          <cell r="J403" t="str">
            <v>R0008</v>
          </cell>
          <cell r="K403" t="str">
            <v>Central and Eastern Europe</v>
          </cell>
          <cell r="L403" t="str">
            <v>NOTAPP</v>
          </cell>
          <cell r="M403" t="str">
            <v>Not Applicable</v>
          </cell>
          <cell r="N403" t="str">
            <v>NOTAPP</v>
          </cell>
          <cell r="O403" t="str">
            <v>Not Applicable</v>
          </cell>
          <cell r="P403" t="str">
            <v>NOTAPP</v>
          </cell>
          <cell r="Q403" t="str">
            <v>NOTAPP</v>
          </cell>
          <cell r="R403" t="str">
            <v>Not Applicable</v>
          </cell>
          <cell r="S403" t="str">
            <v>-</v>
          </cell>
          <cell r="T403" t="str">
            <v>NOTAPP</v>
          </cell>
          <cell r="U403" t="str">
            <v>NO</v>
          </cell>
          <cell r="V403" t="str">
            <v>BF00005</v>
          </cell>
          <cell r="W403" t="str">
            <v>OPCOTHIN</v>
          </cell>
        </row>
        <row r="404">
          <cell r="B404" t="str">
            <v>O0618</v>
          </cell>
          <cell r="C404" t="str">
            <v>CEE Datum - Hungary Group</v>
          </cell>
          <cell r="D404" t="str">
            <v>HUFM</v>
          </cell>
          <cell r="E404" t="str">
            <v>M</v>
          </cell>
          <cell r="F404" t="str">
            <v>NOTAPP</v>
          </cell>
          <cell r="G404" t="str">
            <v>FP&amp;A</v>
          </cell>
          <cell r="H404" t="str">
            <v>R0001</v>
          </cell>
          <cell r="I404" t="str">
            <v>Europe</v>
          </cell>
          <cell r="J404" t="str">
            <v>R0008</v>
          </cell>
          <cell r="K404" t="str">
            <v>Central and Eastern Europe</v>
          </cell>
          <cell r="L404" t="str">
            <v>NOTAPP</v>
          </cell>
          <cell r="M404" t="str">
            <v>Not Applicable</v>
          </cell>
          <cell r="N404" t="str">
            <v>NOTAPP</v>
          </cell>
          <cell r="O404" t="str">
            <v>Not Applicable</v>
          </cell>
          <cell r="P404" t="str">
            <v>NOTAPP</v>
          </cell>
          <cell r="Q404" t="str">
            <v>NOTAPP</v>
          </cell>
          <cell r="R404" t="str">
            <v>Not Applicable</v>
          </cell>
          <cell r="S404" t="str">
            <v>-</v>
          </cell>
          <cell r="T404" t="str">
            <v>NOTAPP</v>
          </cell>
          <cell r="U404" t="str">
            <v>NO</v>
          </cell>
          <cell r="V404" t="str">
            <v>BF00005</v>
          </cell>
          <cell r="W404" t="str">
            <v>OPCOTHIN</v>
          </cell>
        </row>
        <row r="405">
          <cell r="B405" t="str">
            <v>O0620</v>
          </cell>
          <cell r="C405" t="str">
            <v>CEE Datum - Baltics</v>
          </cell>
          <cell r="D405" t="str">
            <v>LVLK</v>
          </cell>
          <cell r="E405" t="str">
            <v>M</v>
          </cell>
          <cell r="F405" t="str">
            <v>NOTAPP</v>
          </cell>
          <cell r="G405" t="str">
            <v>FP&amp;A</v>
          </cell>
          <cell r="H405" t="str">
            <v>R0001</v>
          </cell>
          <cell r="I405" t="str">
            <v>Europe</v>
          </cell>
          <cell r="J405" t="str">
            <v>R0008</v>
          </cell>
          <cell r="K405" t="str">
            <v>Central and Eastern Europe</v>
          </cell>
          <cell r="L405" t="str">
            <v>NOTAPP</v>
          </cell>
          <cell r="M405" t="str">
            <v>Not Applicable</v>
          </cell>
          <cell r="N405" t="str">
            <v>NOTAPP</v>
          </cell>
          <cell r="O405" t="str">
            <v>Not Applicable</v>
          </cell>
          <cell r="P405" t="str">
            <v>NOTAPP</v>
          </cell>
          <cell r="Q405" t="str">
            <v>NOTAPP</v>
          </cell>
          <cell r="R405" t="str">
            <v>Not Applicable</v>
          </cell>
          <cell r="S405" t="str">
            <v>-</v>
          </cell>
          <cell r="T405" t="str">
            <v>NOTAPP</v>
          </cell>
          <cell r="U405" t="str">
            <v>NO</v>
          </cell>
          <cell r="V405" t="str">
            <v>BF00005</v>
          </cell>
          <cell r="W405" t="str">
            <v>OPCOTHIN</v>
          </cell>
        </row>
        <row r="406">
          <cell r="B406" t="str">
            <v>O0621</v>
          </cell>
          <cell r="C406" t="str">
            <v>Foodservices IFS</v>
          </cell>
          <cell r="D406" t="str">
            <v>USDK</v>
          </cell>
          <cell r="E406" t="str">
            <v>M</v>
          </cell>
          <cell r="F406" t="str">
            <v>NOTAPP</v>
          </cell>
          <cell r="G406" t="str">
            <v>FP&amp;A</v>
          </cell>
          <cell r="H406" t="str">
            <v>R0002</v>
          </cell>
          <cell r="I406" t="str">
            <v>North America</v>
          </cell>
          <cell r="J406" t="str">
            <v>NOTAPP</v>
          </cell>
          <cell r="K406" t="str">
            <v>Not Applicable</v>
          </cell>
          <cell r="L406" t="str">
            <v>NOTAPP</v>
          </cell>
          <cell r="M406" t="str">
            <v>Not Applicable</v>
          </cell>
          <cell r="N406" t="str">
            <v>C0031</v>
          </cell>
          <cell r="O406" t="str">
            <v>USA</v>
          </cell>
          <cell r="P406" t="str">
            <v>NOTAPP</v>
          </cell>
          <cell r="Q406" t="str">
            <v>NOTAPP</v>
          </cell>
          <cell r="R406" t="str">
            <v>Not Applicable</v>
          </cell>
          <cell r="S406" t="str">
            <v>-</v>
          </cell>
          <cell r="T406" t="str">
            <v>NOTAPP</v>
          </cell>
          <cell r="U406" t="str">
            <v>NO</v>
          </cell>
          <cell r="V406" t="str">
            <v>BF00002</v>
          </cell>
          <cell r="W406" t="str">
            <v>OPCOTHIN</v>
          </cell>
        </row>
        <row r="407">
          <cell r="B407" t="str">
            <v>O0628</v>
          </cell>
          <cell r="C407" t="str">
            <v>Slimfast Foodsolutions Canada</v>
          </cell>
          <cell r="D407" t="str">
            <v>CADK</v>
          </cell>
          <cell r="E407" t="str">
            <v>M</v>
          </cell>
          <cell r="F407" t="str">
            <v>NOTAPP</v>
          </cell>
          <cell r="G407" t="str">
            <v>FP&amp;A</v>
          </cell>
          <cell r="H407" t="str">
            <v>R0002</v>
          </cell>
          <cell r="I407" t="str">
            <v>North America</v>
          </cell>
          <cell r="J407" t="str">
            <v>NOTAPP</v>
          </cell>
          <cell r="K407" t="str">
            <v>Not Applicable</v>
          </cell>
          <cell r="L407" t="str">
            <v>NOTAPP</v>
          </cell>
          <cell r="M407" t="str">
            <v>Not Applicable</v>
          </cell>
          <cell r="N407" t="str">
            <v>C0032</v>
          </cell>
          <cell r="O407" t="str">
            <v>Canada</v>
          </cell>
          <cell r="P407" t="str">
            <v>NOTAPP</v>
          </cell>
          <cell r="Q407" t="str">
            <v>NOTAPP</v>
          </cell>
          <cell r="R407" t="str">
            <v>Not Applicable</v>
          </cell>
          <cell r="S407" t="str">
            <v>-</v>
          </cell>
          <cell r="T407" t="str">
            <v>O0803</v>
          </cell>
          <cell r="U407" t="str">
            <v>NO</v>
          </cell>
          <cell r="V407" t="str">
            <v>BF00013</v>
          </cell>
          <cell r="W407" t="str">
            <v>OPCOTHIN</v>
          </cell>
        </row>
        <row r="408">
          <cell r="B408" t="str">
            <v>O0629</v>
          </cell>
          <cell r="C408" t="str">
            <v>Foodsolution BGTI Global</v>
          </cell>
          <cell r="D408" t="str">
            <v>EURK</v>
          </cell>
          <cell r="E408" t="str">
            <v>M</v>
          </cell>
          <cell r="F408" t="str">
            <v>NOTAPP</v>
          </cell>
          <cell r="G408" t="str">
            <v>FP&amp;A</v>
          </cell>
          <cell r="H408" t="str">
            <v>R0001</v>
          </cell>
          <cell r="I408" t="str">
            <v>Europe</v>
          </cell>
          <cell r="J408" t="str">
            <v>R0007</v>
          </cell>
          <cell r="K408" t="str">
            <v>Western Europe</v>
          </cell>
          <cell r="L408" t="str">
            <v>R0015</v>
          </cell>
          <cell r="M408" t="str">
            <v>Western Europe Adjustments</v>
          </cell>
          <cell r="N408" t="str">
            <v>C0092</v>
          </cell>
          <cell r="O408" t="str">
            <v>BGTI Western Europe</v>
          </cell>
          <cell r="P408" t="str">
            <v>NOTAPP</v>
          </cell>
          <cell r="Q408" t="str">
            <v>NOTAPP</v>
          </cell>
          <cell r="R408" t="str">
            <v>Not Applicable</v>
          </cell>
          <cell r="S408" t="str">
            <v>-</v>
          </cell>
          <cell r="T408" t="str">
            <v>NOTAPP</v>
          </cell>
          <cell r="U408" t="str">
            <v>NO</v>
          </cell>
          <cell r="V408" t="str">
            <v>DR48712</v>
          </cell>
          <cell r="W408" t="str">
            <v>OPCOTHIN</v>
          </cell>
        </row>
        <row r="409">
          <cell r="B409" t="str">
            <v>O0701</v>
          </cell>
          <cell r="C409" t="str">
            <v>Unica</v>
          </cell>
          <cell r="D409" t="str">
            <v>USDK</v>
          </cell>
          <cell r="E409" t="str">
            <v>MF</v>
          </cell>
          <cell r="F409" t="str">
            <v>PLC</v>
          </cell>
          <cell r="G409" t="str">
            <v>RI</v>
          </cell>
          <cell r="H409" t="str">
            <v>R0003</v>
          </cell>
          <cell r="I409" t="str">
            <v>Africa and Middle East</v>
          </cell>
          <cell r="J409" t="str">
            <v>NOTAPP</v>
          </cell>
          <cell r="K409" t="str">
            <v>Not Applicable</v>
          </cell>
          <cell r="L409" t="str">
            <v>NOTAPP</v>
          </cell>
          <cell r="M409" t="str">
            <v>Not Applicable</v>
          </cell>
          <cell r="N409" t="str">
            <v>C0049</v>
          </cell>
          <cell r="O409" t="str">
            <v>Turkey</v>
          </cell>
          <cell r="P409" t="str">
            <v>PTUNV</v>
          </cell>
          <cell r="Q409" t="str">
            <v>PTUUN</v>
          </cell>
          <cell r="R409" t="str">
            <v>Turkey UNICA</v>
          </cell>
          <cell r="S409" t="str">
            <v>-</v>
          </cell>
          <cell r="T409" t="str">
            <v>NOTAPP</v>
          </cell>
          <cell r="U409" t="str">
            <v>NO</v>
          </cell>
          <cell r="V409" t="str">
            <v>DR03209</v>
          </cell>
          <cell r="W409" t="str">
            <v>OPCOTHCK</v>
          </cell>
        </row>
        <row r="410">
          <cell r="B410" t="str">
            <v>O0702</v>
          </cell>
          <cell r="C410" t="str">
            <v>Unilever Cameroon</v>
          </cell>
          <cell r="D410" t="str">
            <v>XOFM</v>
          </cell>
          <cell r="E410" t="str">
            <v>MF</v>
          </cell>
          <cell r="F410" t="str">
            <v>PLC</v>
          </cell>
          <cell r="G410" t="str">
            <v>RI</v>
          </cell>
          <cell r="H410" t="str">
            <v>R0003</v>
          </cell>
          <cell r="I410" t="str">
            <v>Africa and Middle East</v>
          </cell>
          <cell r="J410" t="str">
            <v>NOTAPP</v>
          </cell>
          <cell r="K410" t="str">
            <v>Not Applicable</v>
          </cell>
          <cell r="L410" t="str">
            <v>NOTAPP</v>
          </cell>
          <cell r="M410" t="str">
            <v>Not Applicable</v>
          </cell>
          <cell r="N410" t="str">
            <v>C0119</v>
          </cell>
          <cell r="O410" t="str">
            <v>Cameroon</v>
          </cell>
          <cell r="P410" t="str">
            <v>PCMNC</v>
          </cell>
          <cell r="Q410" t="str">
            <v>PCMNC</v>
          </cell>
          <cell r="R410" t="str">
            <v>Cameroon</v>
          </cell>
          <cell r="S410" t="str">
            <v>-</v>
          </cell>
          <cell r="T410" t="str">
            <v>NOTAPP</v>
          </cell>
          <cell r="U410" t="str">
            <v>NO</v>
          </cell>
          <cell r="V410" t="str">
            <v>BF00009</v>
          </cell>
          <cell r="W410" t="str">
            <v>OPCOTHIN</v>
          </cell>
        </row>
        <row r="411">
          <cell r="B411" t="str">
            <v>O0703</v>
          </cell>
          <cell r="C411" t="str">
            <v>Unilever Senegal</v>
          </cell>
          <cell r="D411" t="str">
            <v>XAFM</v>
          </cell>
          <cell r="E411" t="str">
            <v>MF</v>
          </cell>
          <cell r="F411" t="str">
            <v>PLC</v>
          </cell>
          <cell r="G411" t="str">
            <v>RI</v>
          </cell>
          <cell r="H411" t="str">
            <v>R0003</v>
          </cell>
          <cell r="I411" t="str">
            <v>Africa and Middle East</v>
          </cell>
          <cell r="J411" t="str">
            <v>NOTAPP</v>
          </cell>
          <cell r="K411" t="str">
            <v>Not Applicable</v>
          </cell>
          <cell r="L411" t="str">
            <v>NOTAPP</v>
          </cell>
          <cell r="M411" t="str">
            <v>Not Applicable</v>
          </cell>
          <cell r="N411" t="str">
            <v>C0120</v>
          </cell>
          <cell r="O411" t="str">
            <v>Senegal</v>
          </cell>
          <cell r="P411" t="str">
            <v>PSNLC</v>
          </cell>
          <cell r="Q411" t="str">
            <v>PSNLC</v>
          </cell>
          <cell r="R411" t="str">
            <v>Senegal</v>
          </cell>
          <cell r="S411" t="str">
            <v>-</v>
          </cell>
          <cell r="T411" t="str">
            <v>NOTAPP</v>
          </cell>
          <cell r="U411" t="str">
            <v>NO</v>
          </cell>
          <cell r="V411" t="str">
            <v>BF00009</v>
          </cell>
          <cell r="W411" t="str">
            <v>OPCOTHIN</v>
          </cell>
        </row>
        <row r="412">
          <cell r="B412" t="str">
            <v>O0704</v>
          </cell>
          <cell r="C412" t="str">
            <v>UCIDL</v>
          </cell>
          <cell r="D412" t="str">
            <v>GBPK</v>
          </cell>
          <cell r="E412" t="str">
            <v>F</v>
          </cell>
          <cell r="F412" t="str">
            <v>PLC</v>
          </cell>
          <cell r="G412" t="str">
            <v>NL</v>
          </cell>
          <cell r="H412" t="str">
            <v>R0001</v>
          </cell>
          <cell r="I412" t="str">
            <v>Europe</v>
          </cell>
          <cell r="J412" t="str">
            <v>R0007</v>
          </cell>
          <cell r="K412" t="str">
            <v>Western Europe</v>
          </cell>
          <cell r="L412" t="str">
            <v>NOTAPP</v>
          </cell>
          <cell r="M412" t="str">
            <v>Not Applicable</v>
          </cell>
          <cell r="N412" t="str">
            <v>C0016</v>
          </cell>
          <cell r="O412" t="str">
            <v>United Kingdom</v>
          </cell>
          <cell r="P412" t="str">
            <v>PUKNG</v>
          </cell>
          <cell r="Q412" t="str">
            <v>PUKNG</v>
          </cell>
          <cell r="R412" t="str">
            <v>United Kingdom</v>
          </cell>
          <cell r="S412" t="str">
            <v>-</v>
          </cell>
          <cell r="T412" t="str">
            <v>NOTAPP</v>
          </cell>
          <cell r="U412" t="str">
            <v>NO</v>
          </cell>
          <cell r="V412" t="str">
            <v>BF</v>
          </cell>
          <cell r="W412" t="str">
            <v>CONT</v>
          </cell>
        </row>
        <row r="413">
          <cell r="B413" t="str">
            <v>O0705</v>
          </cell>
          <cell r="C413" t="str">
            <v>Lever Faberge - HPCX Adjustment unit</v>
          </cell>
          <cell r="D413" t="str">
            <v>GBPK</v>
          </cell>
          <cell r="E413" t="str">
            <v>F</v>
          </cell>
          <cell r="F413" t="str">
            <v>PLC</v>
          </cell>
          <cell r="G413" t="str">
            <v>NL</v>
          </cell>
          <cell r="H413" t="str">
            <v>R0001</v>
          </cell>
          <cell r="I413" t="str">
            <v>Europe</v>
          </cell>
          <cell r="J413" t="str">
            <v>R0007</v>
          </cell>
          <cell r="K413" t="str">
            <v>Western Europe</v>
          </cell>
          <cell r="L413" t="str">
            <v>NOTAPP</v>
          </cell>
          <cell r="M413" t="str">
            <v>Not Applicable</v>
          </cell>
          <cell r="N413" t="str">
            <v>C0016</v>
          </cell>
          <cell r="O413" t="str">
            <v>United Kingdom</v>
          </cell>
          <cell r="P413" t="str">
            <v>PUKNG</v>
          </cell>
          <cell r="Q413" t="str">
            <v>PUKNG</v>
          </cell>
          <cell r="R413" t="str">
            <v>United Kingdom</v>
          </cell>
          <cell r="S413" t="str">
            <v>-</v>
          </cell>
          <cell r="T413" t="str">
            <v>NOTAPP</v>
          </cell>
          <cell r="U413" t="str">
            <v>NO</v>
          </cell>
          <cell r="V413" t="str">
            <v>BF</v>
          </cell>
          <cell r="W413" t="str">
            <v>CONT</v>
          </cell>
        </row>
        <row r="414">
          <cell r="B414" t="str">
            <v>O0706</v>
          </cell>
          <cell r="C414" t="str">
            <v>HO/Other - Mini-Mixhold - UK</v>
          </cell>
          <cell r="D414" t="str">
            <v>GBPK</v>
          </cell>
          <cell r="E414" t="str">
            <v>F</v>
          </cell>
          <cell r="F414" t="str">
            <v>MMH</v>
          </cell>
          <cell r="G414" t="str">
            <v>NL</v>
          </cell>
          <cell r="H414" t="str">
            <v>R0001</v>
          </cell>
          <cell r="I414" t="str">
            <v>Europe</v>
          </cell>
          <cell r="J414" t="str">
            <v>R0007</v>
          </cell>
          <cell r="K414" t="str">
            <v>Western Europe</v>
          </cell>
          <cell r="L414" t="str">
            <v>NOTAPP</v>
          </cell>
          <cell r="M414" t="str">
            <v>Not Applicable</v>
          </cell>
          <cell r="N414" t="str">
            <v>C0016</v>
          </cell>
          <cell r="O414" t="str">
            <v>United Kingdom</v>
          </cell>
          <cell r="P414" t="str">
            <v>PGBBF</v>
          </cell>
          <cell r="Q414" t="str">
            <v>PGBBF</v>
          </cell>
          <cell r="R414" t="str">
            <v>BF United Kingdom</v>
          </cell>
          <cell r="S414">
            <v>3</v>
          </cell>
          <cell r="T414" t="str">
            <v>NOTAPP</v>
          </cell>
          <cell r="U414" t="str">
            <v>NO</v>
          </cell>
          <cell r="V414" t="str">
            <v>BF</v>
          </cell>
          <cell r="W414" t="str">
            <v>CONT</v>
          </cell>
        </row>
        <row r="415">
          <cell r="B415" t="str">
            <v>O0707</v>
          </cell>
          <cell r="C415" t="str">
            <v>HO/Other - PLC - UK</v>
          </cell>
          <cell r="D415" t="str">
            <v>GBPK</v>
          </cell>
          <cell r="E415" t="str">
            <v>F</v>
          </cell>
          <cell r="F415" t="str">
            <v>PLC</v>
          </cell>
          <cell r="G415" t="str">
            <v>NL</v>
          </cell>
          <cell r="H415" t="str">
            <v>R0001</v>
          </cell>
          <cell r="I415" t="str">
            <v>Europe</v>
          </cell>
          <cell r="J415" t="str">
            <v>R0007</v>
          </cell>
          <cell r="K415" t="str">
            <v>Western Europe</v>
          </cell>
          <cell r="L415" t="str">
            <v>NOTAPP</v>
          </cell>
          <cell r="M415" t="str">
            <v>Not Applicable</v>
          </cell>
          <cell r="N415" t="str">
            <v>C0016</v>
          </cell>
          <cell r="O415" t="str">
            <v>United Kingdom</v>
          </cell>
          <cell r="P415" t="str">
            <v>PUKNG</v>
          </cell>
          <cell r="Q415" t="str">
            <v>PUKNG</v>
          </cell>
          <cell r="R415" t="str">
            <v>United Kingdom</v>
          </cell>
          <cell r="S415">
            <v>3</v>
          </cell>
          <cell r="T415" t="str">
            <v>NOTAPP</v>
          </cell>
          <cell r="U415" t="str">
            <v>NO</v>
          </cell>
          <cell r="V415" t="str">
            <v>BF</v>
          </cell>
          <cell r="W415" t="str">
            <v>CONT</v>
          </cell>
        </row>
        <row r="416">
          <cell r="B416" t="str">
            <v>O0708</v>
          </cell>
          <cell r="C416" t="str">
            <v>ICFG  Ben &amp; Jerry's UK</v>
          </cell>
          <cell r="D416" t="str">
            <v>GBPK</v>
          </cell>
          <cell r="E416" t="str">
            <v>MF</v>
          </cell>
          <cell r="F416" t="str">
            <v>MMH</v>
          </cell>
          <cell r="G416" t="str">
            <v>NL</v>
          </cell>
          <cell r="H416" t="str">
            <v>R0001</v>
          </cell>
          <cell r="I416" t="str">
            <v>Europe</v>
          </cell>
          <cell r="J416" t="str">
            <v>R0007</v>
          </cell>
          <cell r="K416" t="str">
            <v>Western Europe</v>
          </cell>
          <cell r="L416" t="str">
            <v>NOTAPP</v>
          </cell>
          <cell r="M416" t="str">
            <v>Not Applicable</v>
          </cell>
          <cell r="N416" t="str">
            <v>C0016</v>
          </cell>
          <cell r="O416" t="str">
            <v>United Kingdom</v>
          </cell>
          <cell r="P416" t="str">
            <v>PGBBF</v>
          </cell>
          <cell r="Q416" t="str">
            <v>PGBBF</v>
          </cell>
          <cell r="R416" t="str">
            <v>BF United Kingdom</v>
          </cell>
          <cell r="S416" t="str">
            <v>-</v>
          </cell>
          <cell r="T416" t="str">
            <v>NOTAPP</v>
          </cell>
          <cell r="U416" t="str">
            <v>NO</v>
          </cell>
          <cell r="V416" t="str">
            <v>BF00004</v>
          </cell>
          <cell r="W416" t="str">
            <v>OPCOTHIN</v>
          </cell>
        </row>
        <row r="417">
          <cell r="B417" t="str">
            <v>O0709</v>
          </cell>
          <cell r="C417" t="str">
            <v>Knorr Holdings Europe - UK</v>
          </cell>
          <cell r="D417" t="str">
            <v>EURK</v>
          </cell>
          <cell r="E417" t="str">
            <v>F</v>
          </cell>
          <cell r="F417" t="str">
            <v>MH</v>
          </cell>
          <cell r="G417" t="str">
            <v>NL</v>
          </cell>
          <cell r="H417" t="str">
            <v>R0001</v>
          </cell>
          <cell r="I417" t="str">
            <v>Europe</v>
          </cell>
          <cell r="J417" t="str">
            <v>R0017</v>
          </cell>
          <cell r="K417" t="str">
            <v>Parent &amp; Finance</v>
          </cell>
          <cell r="L417" t="str">
            <v>R0019</v>
          </cell>
          <cell r="M417" t="str">
            <v>BF Tot Eur HO/Holding</v>
          </cell>
          <cell r="N417" t="str">
            <v>C0122</v>
          </cell>
          <cell r="O417" t="str">
            <v>BF Tot Eur HO/Holding</v>
          </cell>
          <cell r="P417" t="str">
            <v>PGBBH</v>
          </cell>
          <cell r="Q417" t="str">
            <v>PGBBH</v>
          </cell>
          <cell r="R417" t="str">
            <v>BF UK Holding</v>
          </cell>
          <cell r="S417" t="str">
            <v>-</v>
          </cell>
          <cell r="T417" t="str">
            <v>NOTAPP</v>
          </cell>
          <cell r="U417" t="str">
            <v>NO</v>
          </cell>
          <cell r="V417" t="str">
            <v>BF</v>
          </cell>
          <cell r="W417" t="str">
            <v>CONT</v>
          </cell>
        </row>
        <row r="418">
          <cell r="B418" t="str">
            <v>O0710</v>
          </cell>
          <cell r="C418" t="str">
            <v>Unilever Bestfoods Costa Rica</v>
          </cell>
          <cell r="D418" t="str">
            <v>CRCK</v>
          </cell>
          <cell r="E418" t="str">
            <v>F</v>
          </cell>
          <cell r="F418" t="str">
            <v>UNUS</v>
          </cell>
          <cell r="G418" t="str">
            <v>PG</v>
          </cell>
          <cell r="H418" t="str">
            <v>R0005</v>
          </cell>
          <cell r="I418" t="str">
            <v>Latin America</v>
          </cell>
          <cell r="J418" t="str">
            <v>NOTAPP</v>
          </cell>
          <cell r="K418" t="str">
            <v>Not Applicable</v>
          </cell>
          <cell r="L418" t="str">
            <v>NOTAPP</v>
          </cell>
          <cell r="M418" t="str">
            <v>Not Applicable</v>
          </cell>
          <cell r="N418" t="str">
            <v>C0075</v>
          </cell>
          <cell r="O418" t="str">
            <v>Costa Rica</v>
          </cell>
          <cell r="P418" t="str">
            <v>PCRBF</v>
          </cell>
          <cell r="Q418" t="str">
            <v>PCRBF</v>
          </cell>
          <cell r="R418" t="str">
            <v>BF Costa Rica</v>
          </cell>
          <cell r="S418" t="str">
            <v>-</v>
          </cell>
          <cell r="T418" t="str">
            <v>NOTAPP</v>
          </cell>
          <cell r="U418" t="str">
            <v>NO</v>
          </cell>
          <cell r="V418" t="str">
            <v>BF</v>
          </cell>
          <cell r="W418" t="str">
            <v>CONT</v>
          </cell>
        </row>
        <row r="419">
          <cell r="B419" t="str">
            <v>O0711</v>
          </cell>
          <cell r="C419" t="str">
            <v>HO/Other - China</v>
          </cell>
          <cell r="D419" t="str">
            <v>CNYK</v>
          </cell>
          <cell r="E419" t="str">
            <v>F</v>
          </cell>
          <cell r="F419" t="str">
            <v>NV</v>
          </cell>
          <cell r="G419" t="str">
            <v>BW</v>
          </cell>
          <cell r="H419" t="str">
            <v>R0004</v>
          </cell>
          <cell r="I419" t="str">
            <v>Asia and Pacific</v>
          </cell>
          <cell r="J419" t="str">
            <v>NOTAPP</v>
          </cell>
          <cell r="K419" t="str">
            <v>Not Applicable</v>
          </cell>
          <cell r="L419" t="str">
            <v>NOTAPP</v>
          </cell>
          <cell r="M419" t="str">
            <v>Not Applicable</v>
          </cell>
          <cell r="N419" t="str">
            <v>C0055</v>
          </cell>
          <cell r="O419" t="str">
            <v>China</v>
          </cell>
          <cell r="P419" t="str">
            <v>PCHIA</v>
          </cell>
          <cell r="Q419" t="str">
            <v>PCHIA</v>
          </cell>
          <cell r="R419" t="str">
            <v>China</v>
          </cell>
          <cell r="S419">
            <v>2</v>
          </cell>
          <cell r="T419" t="str">
            <v>NOTAPP</v>
          </cell>
          <cell r="U419" t="str">
            <v>NO</v>
          </cell>
          <cell r="V419" t="str">
            <v>BF</v>
          </cell>
          <cell r="W419" t="str">
            <v>CONT</v>
          </cell>
        </row>
        <row r="420">
          <cell r="B420" t="str">
            <v>O0712</v>
          </cell>
          <cell r="C420" t="str">
            <v>HO/Other - Belgium</v>
          </cell>
          <cell r="D420" t="str">
            <v>EURK</v>
          </cell>
          <cell r="E420" t="str">
            <v>F</v>
          </cell>
          <cell r="F420" t="str">
            <v>MH</v>
          </cell>
          <cell r="G420" t="str">
            <v>NL</v>
          </cell>
          <cell r="H420" t="str">
            <v>R0001</v>
          </cell>
          <cell r="I420" t="str">
            <v>Europe</v>
          </cell>
          <cell r="J420" t="str">
            <v>R0007</v>
          </cell>
          <cell r="K420" t="str">
            <v>Western Europe</v>
          </cell>
          <cell r="L420" t="str">
            <v>NOTAPP</v>
          </cell>
          <cell r="M420" t="str">
            <v>Not Applicable</v>
          </cell>
          <cell r="N420" t="str">
            <v>C0002</v>
          </cell>
          <cell r="O420" t="str">
            <v>Belgium</v>
          </cell>
          <cell r="P420" t="str">
            <v>PBELG</v>
          </cell>
          <cell r="Q420" t="str">
            <v>PBELG</v>
          </cell>
          <cell r="R420" t="str">
            <v>Belgium</v>
          </cell>
          <cell r="S420">
            <v>4</v>
          </cell>
          <cell r="T420" t="str">
            <v>NOTAPP</v>
          </cell>
          <cell r="U420" t="str">
            <v>NO</v>
          </cell>
          <cell r="V420" t="str">
            <v>BF</v>
          </cell>
          <cell r="W420" t="str">
            <v>CONT</v>
          </cell>
        </row>
        <row r="421">
          <cell r="B421" t="str">
            <v>O0713</v>
          </cell>
          <cell r="C421" t="str">
            <v>HO/Other - Japan</v>
          </cell>
          <cell r="D421" t="str">
            <v>JPYM</v>
          </cell>
          <cell r="E421" t="str">
            <v>F</v>
          </cell>
          <cell r="F421" t="str">
            <v>NV</v>
          </cell>
          <cell r="G421" t="str">
            <v>BW</v>
          </cell>
          <cell r="H421" t="str">
            <v>R0004</v>
          </cell>
          <cell r="I421" t="str">
            <v>Asia and Pacific</v>
          </cell>
          <cell r="J421" t="str">
            <v>NOTAPP</v>
          </cell>
          <cell r="K421" t="str">
            <v>Not Applicable</v>
          </cell>
          <cell r="L421" t="str">
            <v>NOTAPP</v>
          </cell>
          <cell r="M421" t="str">
            <v>Not Applicable</v>
          </cell>
          <cell r="N421" t="str">
            <v>C0059</v>
          </cell>
          <cell r="O421" t="str">
            <v>Japan</v>
          </cell>
          <cell r="P421" t="str">
            <v>PJAPN</v>
          </cell>
          <cell r="Q421" t="str">
            <v>PJAPN</v>
          </cell>
          <cell r="R421" t="str">
            <v>Japan Nippon</v>
          </cell>
          <cell r="S421" t="str">
            <v>-</v>
          </cell>
          <cell r="T421" t="str">
            <v>NOTAPP</v>
          </cell>
          <cell r="U421" t="str">
            <v>NO</v>
          </cell>
          <cell r="V421" t="str">
            <v>BF</v>
          </cell>
          <cell r="W421" t="str">
            <v>CONT</v>
          </cell>
        </row>
        <row r="422">
          <cell r="B422" t="str">
            <v>O0714</v>
          </cell>
          <cell r="C422" t="str">
            <v>Unilever BF Robertson SA.</v>
          </cell>
          <cell r="D422" t="str">
            <v>ZARK</v>
          </cell>
          <cell r="E422" t="str">
            <v>MF</v>
          </cell>
          <cell r="F422" t="str">
            <v>UNUS</v>
          </cell>
          <cell r="G422" t="str">
            <v>RI</v>
          </cell>
          <cell r="H422" t="str">
            <v>R0003</v>
          </cell>
          <cell r="I422" t="str">
            <v>Africa and Middle East</v>
          </cell>
          <cell r="J422" t="str">
            <v>NOTAPP</v>
          </cell>
          <cell r="K422" t="str">
            <v>Not Applicable</v>
          </cell>
          <cell r="L422" t="str">
            <v>NOTAPP</v>
          </cell>
          <cell r="M422" t="str">
            <v>Not Applicable</v>
          </cell>
          <cell r="N422" t="str">
            <v>C0046</v>
          </cell>
          <cell r="O422" t="str">
            <v>South Africa</v>
          </cell>
          <cell r="P422" t="str">
            <v>PZABS</v>
          </cell>
          <cell r="Q422" t="str">
            <v>PZABS</v>
          </cell>
          <cell r="R422" t="str">
            <v>BF South Africa (Sub)</v>
          </cell>
          <cell r="S422" t="str">
            <v>-</v>
          </cell>
          <cell r="T422" t="str">
            <v>NOTAPP</v>
          </cell>
          <cell r="U422" t="str">
            <v>NO</v>
          </cell>
          <cell r="V422" t="str">
            <v>DF57709</v>
          </cell>
          <cell r="W422" t="str">
            <v>OPCOTHIN</v>
          </cell>
        </row>
        <row r="423">
          <cell r="B423" t="str">
            <v>O0715</v>
          </cell>
          <cell r="C423" t="str">
            <v>NV - Rocket</v>
          </cell>
          <cell r="D423" t="str">
            <v>GBPK</v>
          </cell>
          <cell r="E423" t="str">
            <v>MF</v>
          </cell>
          <cell r="F423" t="str">
            <v>PLC</v>
          </cell>
          <cell r="G423" t="str">
            <v>NL</v>
          </cell>
          <cell r="H423" t="str">
            <v>R0001</v>
          </cell>
          <cell r="I423" t="str">
            <v>Europe</v>
          </cell>
          <cell r="J423" t="str">
            <v>R0007</v>
          </cell>
          <cell r="K423" t="str">
            <v>Western Europe</v>
          </cell>
          <cell r="L423" t="str">
            <v>NOTAPP</v>
          </cell>
          <cell r="M423" t="str">
            <v>Not Applicable</v>
          </cell>
          <cell r="N423" t="str">
            <v>C0016</v>
          </cell>
          <cell r="O423" t="str">
            <v>United Kingdom</v>
          </cell>
          <cell r="P423" t="str">
            <v>PUKNG</v>
          </cell>
          <cell r="Q423" t="str">
            <v>PUKNG</v>
          </cell>
          <cell r="R423" t="str">
            <v>United Kingdom</v>
          </cell>
          <cell r="S423" t="str">
            <v>-</v>
          </cell>
          <cell r="T423" t="str">
            <v>NOTAPP</v>
          </cell>
          <cell r="U423" t="str">
            <v>NO</v>
          </cell>
          <cell r="V423" t="str">
            <v>BF00012</v>
          </cell>
          <cell r="W423" t="str">
            <v>OPCOTHIN</v>
          </cell>
        </row>
        <row r="424">
          <cell r="B424" t="str">
            <v>O0716</v>
          </cell>
          <cell r="C424" t="str">
            <v>Unilever Turkey NV</v>
          </cell>
          <cell r="D424" t="str">
            <v>TRLB</v>
          </cell>
          <cell r="E424" t="str">
            <v>F</v>
          </cell>
          <cell r="F424" t="str">
            <v>NV</v>
          </cell>
          <cell r="G424" t="str">
            <v>RI</v>
          </cell>
          <cell r="H424" t="str">
            <v>R0003</v>
          </cell>
          <cell r="I424" t="str">
            <v>Africa and Middle East</v>
          </cell>
          <cell r="J424" t="str">
            <v>NOTAPP</v>
          </cell>
          <cell r="K424" t="str">
            <v>Not Applicable</v>
          </cell>
          <cell r="L424" t="str">
            <v>NOTAPP</v>
          </cell>
          <cell r="M424" t="str">
            <v>Not Applicable</v>
          </cell>
          <cell r="N424" t="str">
            <v>C0049</v>
          </cell>
          <cell r="O424" t="str">
            <v>Turkey</v>
          </cell>
          <cell r="P424" t="str">
            <v>PTUNV</v>
          </cell>
          <cell r="Q424" t="str">
            <v>PTUNV</v>
          </cell>
          <cell r="R424" t="str">
            <v>Turkey NV</v>
          </cell>
          <cell r="S424" t="str">
            <v>-</v>
          </cell>
          <cell r="T424" t="str">
            <v>NOTAPP</v>
          </cell>
          <cell r="U424" t="str">
            <v>NO</v>
          </cell>
          <cell r="V424" t="str">
            <v>BF</v>
          </cell>
          <cell r="W424" t="str">
            <v>CONT</v>
          </cell>
        </row>
        <row r="425">
          <cell r="B425" t="str">
            <v>O0717</v>
          </cell>
          <cell r="C425" t="str">
            <v>Sri Lanka BFO</v>
          </cell>
          <cell r="D425" t="str">
            <v>LKRK</v>
          </cell>
          <cell r="E425" t="str">
            <v>MF</v>
          </cell>
          <cell r="F425" t="str">
            <v>UNUS</v>
          </cell>
          <cell r="G425" t="str">
            <v>BW</v>
          </cell>
          <cell r="H425" t="str">
            <v>R0004</v>
          </cell>
          <cell r="I425" t="str">
            <v>Asia and Pacific</v>
          </cell>
          <cell r="J425" t="str">
            <v>NOTAPP</v>
          </cell>
          <cell r="K425" t="str">
            <v>Not Applicable</v>
          </cell>
          <cell r="L425" t="str">
            <v>NOTAPP</v>
          </cell>
          <cell r="M425" t="str">
            <v>Not Applicable</v>
          </cell>
          <cell r="N425" t="str">
            <v>C0066</v>
          </cell>
          <cell r="O425" t="str">
            <v>Sri Lanka</v>
          </cell>
          <cell r="P425" t="str">
            <v>PLKBF</v>
          </cell>
          <cell r="Q425" t="str">
            <v>PLKBF</v>
          </cell>
          <cell r="R425" t="str">
            <v>BF Sri Lanka</v>
          </cell>
          <cell r="S425" t="str">
            <v>-</v>
          </cell>
          <cell r="T425" t="str">
            <v>NOTAPP</v>
          </cell>
          <cell r="U425" t="str">
            <v>NO</v>
          </cell>
          <cell r="V425" t="str">
            <v>BF00011</v>
          </cell>
          <cell r="W425" t="str">
            <v>OPCOTHIN</v>
          </cell>
        </row>
        <row r="426">
          <cell r="B426" t="str">
            <v>O0718</v>
          </cell>
          <cell r="C426" t="str">
            <v>NV - Persil Services</v>
          </cell>
          <cell r="D426" t="str">
            <v>GBPK</v>
          </cell>
          <cell r="E426" t="str">
            <v>MF</v>
          </cell>
          <cell r="F426" t="str">
            <v>PLC</v>
          </cell>
          <cell r="G426" t="str">
            <v>NL</v>
          </cell>
          <cell r="H426" t="str">
            <v>R0001</v>
          </cell>
          <cell r="I426" t="str">
            <v>Europe</v>
          </cell>
          <cell r="J426" t="str">
            <v>R0007</v>
          </cell>
          <cell r="K426" t="str">
            <v>Western Europe</v>
          </cell>
          <cell r="L426" t="str">
            <v>NOTAPP</v>
          </cell>
          <cell r="M426" t="str">
            <v>Not Applicable</v>
          </cell>
          <cell r="N426" t="str">
            <v>C0016</v>
          </cell>
          <cell r="O426" t="str">
            <v>United Kingdom</v>
          </cell>
          <cell r="P426" t="str">
            <v>PUKNG</v>
          </cell>
          <cell r="Q426" t="str">
            <v>PUKNG</v>
          </cell>
          <cell r="R426" t="str">
            <v>United Kingdom</v>
          </cell>
          <cell r="S426" t="str">
            <v>-</v>
          </cell>
          <cell r="T426" t="str">
            <v>NOTAPP</v>
          </cell>
          <cell r="U426" t="str">
            <v>NO</v>
          </cell>
          <cell r="V426" t="str">
            <v>BF00012</v>
          </cell>
          <cell r="W426" t="str">
            <v>OPCOTHIN</v>
          </cell>
        </row>
        <row r="427">
          <cell r="B427" t="str">
            <v>O0719</v>
          </cell>
          <cell r="C427" t="str">
            <v>UCI - Austria</v>
          </cell>
          <cell r="D427" t="str">
            <v>EURK</v>
          </cell>
          <cell r="E427" t="str">
            <v>F</v>
          </cell>
          <cell r="F427" t="str">
            <v>MH</v>
          </cell>
          <cell r="G427" t="str">
            <v>NL</v>
          </cell>
          <cell r="H427" t="str">
            <v>R0001</v>
          </cell>
          <cell r="I427" t="str">
            <v>Europe</v>
          </cell>
          <cell r="J427" t="str">
            <v>R0007</v>
          </cell>
          <cell r="K427" t="str">
            <v>Western Europe</v>
          </cell>
          <cell r="L427" t="str">
            <v>NOTAPP</v>
          </cell>
          <cell r="M427" t="str">
            <v>Not Applicable</v>
          </cell>
          <cell r="N427" t="str">
            <v>C0001</v>
          </cell>
          <cell r="O427" t="str">
            <v>Austria</v>
          </cell>
          <cell r="P427" t="str">
            <v>PASTR</v>
          </cell>
          <cell r="Q427" t="str">
            <v>PASTR</v>
          </cell>
          <cell r="R427" t="str">
            <v>Austria</v>
          </cell>
          <cell r="S427" t="str">
            <v>-</v>
          </cell>
          <cell r="T427" t="str">
            <v>NOTAPP</v>
          </cell>
          <cell r="U427" t="str">
            <v>NO</v>
          </cell>
          <cell r="V427" t="str">
            <v>BF</v>
          </cell>
          <cell r="W427" t="str">
            <v>CONT</v>
          </cell>
        </row>
        <row r="428">
          <cell r="B428" t="str">
            <v>O0720</v>
          </cell>
          <cell r="C428" t="str">
            <v>Bestfoods - Europe EURO</v>
          </cell>
          <cell r="D428" t="str">
            <v>EURK</v>
          </cell>
          <cell r="E428" t="str">
            <v>HF</v>
          </cell>
          <cell r="F428" t="str">
            <v>MH</v>
          </cell>
          <cell r="G428" t="str">
            <v>NL</v>
          </cell>
          <cell r="H428" t="str">
            <v>R0001</v>
          </cell>
          <cell r="I428" t="str">
            <v>Europe</v>
          </cell>
          <cell r="J428" t="str">
            <v>R0007</v>
          </cell>
          <cell r="K428" t="str">
            <v>Western Europe</v>
          </cell>
          <cell r="L428" t="str">
            <v>NOTAPP</v>
          </cell>
          <cell r="M428" t="str">
            <v>Not Applicable</v>
          </cell>
          <cell r="N428" t="str">
            <v>C0002</v>
          </cell>
          <cell r="O428" t="str">
            <v>Belgium</v>
          </cell>
          <cell r="P428" t="str">
            <v>PEBBE</v>
          </cell>
          <cell r="Q428" t="str">
            <v>PBELG</v>
          </cell>
          <cell r="R428" t="str">
            <v>Belgium</v>
          </cell>
          <cell r="S428" t="str">
            <v>-</v>
          </cell>
          <cell r="T428" t="str">
            <v>NOTAPP</v>
          </cell>
          <cell r="U428" t="str">
            <v>NO</v>
          </cell>
          <cell r="V428" t="str">
            <v>BF</v>
          </cell>
          <cell r="W428" t="str">
            <v>CONT</v>
          </cell>
        </row>
        <row r="429">
          <cell r="B429" t="str">
            <v>O0721</v>
          </cell>
          <cell r="C429" t="str">
            <v>A&amp;P Indonesia BFO</v>
          </cell>
          <cell r="D429" t="str">
            <v>IDRM</v>
          </cell>
          <cell r="E429" t="str">
            <v>MF</v>
          </cell>
          <cell r="F429" t="str">
            <v>PLC</v>
          </cell>
          <cell r="G429" t="str">
            <v>AF</v>
          </cell>
          <cell r="H429" t="str">
            <v>R0004</v>
          </cell>
          <cell r="I429" t="str">
            <v>Asia and Pacific</v>
          </cell>
          <cell r="J429" t="str">
            <v>NOTAPP</v>
          </cell>
          <cell r="K429" t="str">
            <v>Not Applicable</v>
          </cell>
          <cell r="L429" t="str">
            <v>NOTAPP</v>
          </cell>
          <cell r="M429" t="str">
            <v>Not Applicable</v>
          </cell>
          <cell r="N429" t="str">
            <v>C0058</v>
          </cell>
          <cell r="O429" t="str">
            <v>Indonesia</v>
          </cell>
          <cell r="P429" t="str">
            <v>PIDPL</v>
          </cell>
          <cell r="Q429" t="str">
            <v>PIDPL</v>
          </cell>
          <cell r="R429" t="str">
            <v>Indonesia PLC</v>
          </cell>
          <cell r="S429" t="str">
            <v>-</v>
          </cell>
          <cell r="T429" t="str">
            <v>NOTAPP</v>
          </cell>
          <cell r="U429" t="str">
            <v>NO</v>
          </cell>
          <cell r="V429" t="str">
            <v>BF00011</v>
          </cell>
          <cell r="W429" t="str">
            <v>OPCOTHIN</v>
          </cell>
        </row>
        <row r="430">
          <cell r="B430" t="str">
            <v>O0722</v>
          </cell>
          <cell r="C430" t="str">
            <v>A&amp;P ICFG Philippines</v>
          </cell>
          <cell r="D430">
            <v>0</v>
          </cell>
          <cell r="E430" t="str">
            <v>MF</v>
          </cell>
          <cell r="F430" t="str">
            <v>NV</v>
          </cell>
          <cell r="G430" t="str">
            <v>AF</v>
          </cell>
          <cell r="H430" t="str">
            <v>R0004</v>
          </cell>
          <cell r="I430" t="str">
            <v>Asia and Pacific</v>
          </cell>
          <cell r="J430" t="str">
            <v>NOTAPP</v>
          </cell>
          <cell r="K430" t="str">
            <v>Not Applicable</v>
          </cell>
          <cell r="L430" t="str">
            <v>NOTAPP</v>
          </cell>
          <cell r="M430" t="str">
            <v>Not Applicable</v>
          </cell>
          <cell r="N430" t="str">
            <v>C0064</v>
          </cell>
          <cell r="O430" t="str">
            <v>Philippines</v>
          </cell>
          <cell r="P430" t="str">
            <v>PPHIL</v>
          </cell>
          <cell r="Q430" t="str">
            <v>PPHIL</v>
          </cell>
          <cell r="R430" t="str">
            <v>Philippines</v>
          </cell>
          <cell r="S430" t="str">
            <v>-</v>
          </cell>
          <cell r="T430" t="str">
            <v>NOTAPP</v>
          </cell>
          <cell r="U430" t="str">
            <v>NO</v>
          </cell>
          <cell r="V430" t="str">
            <v>DR23512</v>
          </cell>
          <cell r="W430" t="str">
            <v>OPCOTHCK</v>
          </cell>
        </row>
        <row r="431">
          <cell r="B431" t="str">
            <v>O0723</v>
          </cell>
          <cell r="C431" t="str">
            <v>A&amp;P HPC/UBF Philippines</v>
          </cell>
          <cell r="D431" t="str">
            <v>PHPK</v>
          </cell>
          <cell r="E431" t="str">
            <v>MF</v>
          </cell>
          <cell r="F431" t="str">
            <v>NV</v>
          </cell>
          <cell r="G431" t="str">
            <v>AF</v>
          </cell>
          <cell r="H431" t="str">
            <v>R0004</v>
          </cell>
          <cell r="I431" t="str">
            <v>Asia and Pacific</v>
          </cell>
          <cell r="J431" t="str">
            <v>NOTAPP</v>
          </cell>
          <cell r="K431" t="str">
            <v>Not Applicable</v>
          </cell>
          <cell r="L431" t="str">
            <v>NOTAPP</v>
          </cell>
          <cell r="M431" t="str">
            <v>Not Applicable</v>
          </cell>
          <cell r="N431" t="str">
            <v>C0064</v>
          </cell>
          <cell r="O431" t="str">
            <v>Philippines</v>
          </cell>
          <cell r="P431" t="str">
            <v>PPHIL</v>
          </cell>
          <cell r="Q431" t="str">
            <v>PPHIL</v>
          </cell>
          <cell r="R431" t="str">
            <v>Philippines</v>
          </cell>
          <cell r="S431" t="str">
            <v>-</v>
          </cell>
          <cell r="T431" t="str">
            <v>NOTAPP</v>
          </cell>
          <cell r="U431" t="str">
            <v>NO</v>
          </cell>
          <cell r="V431" t="str">
            <v>DR23513</v>
          </cell>
          <cell r="W431" t="str">
            <v>OPCOTHIN</v>
          </cell>
        </row>
        <row r="432">
          <cell r="B432" t="str">
            <v>ZO0724</v>
          </cell>
          <cell r="C432" t="str">
            <v>A&amp;P UBFA Philippines</v>
          </cell>
          <cell r="D432" t="str">
            <v>PHPK</v>
          </cell>
          <cell r="E432" t="str">
            <v>HF</v>
          </cell>
          <cell r="F432" t="str">
            <v>NOTAPP</v>
          </cell>
          <cell r="G432" t="str">
            <v>AF</v>
          </cell>
          <cell r="H432" t="str">
            <v>R0004</v>
          </cell>
          <cell r="I432" t="str">
            <v>Asia and Pacific</v>
          </cell>
          <cell r="J432" t="str">
            <v>NOTAPP</v>
          </cell>
          <cell r="K432" t="str">
            <v>Not Applicable</v>
          </cell>
          <cell r="L432" t="str">
            <v>NOTAPP</v>
          </cell>
          <cell r="M432" t="str">
            <v>Not Applicable</v>
          </cell>
          <cell r="N432" t="str">
            <v>C0064</v>
          </cell>
          <cell r="O432" t="str">
            <v>Philippines</v>
          </cell>
          <cell r="P432" t="str">
            <v>PPHIL</v>
          </cell>
          <cell r="Q432" t="str">
            <v>PPHIL</v>
          </cell>
          <cell r="R432" t="str">
            <v>Philippines</v>
          </cell>
          <cell r="S432" t="str">
            <v>-</v>
          </cell>
          <cell r="T432" t="str">
            <v>NOTAPP</v>
          </cell>
          <cell r="U432" t="str">
            <v>NO</v>
          </cell>
          <cell r="V432" t="str">
            <v>NOTAPP</v>
          </cell>
        </row>
        <row r="433">
          <cell r="B433" t="str">
            <v>O0725</v>
          </cell>
          <cell r="C433" t="str">
            <v>UBF - Netherlands NV</v>
          </cell>
          <cell r="D433" t="str">
            <v>EURK</v>
          </cell>
          <cell r="E433" t="str">
            <v>MF</v>
          </cell>
          <cell r="F433" t="str">
            <v>NV</v>
          </cell>
          <cell r="G433" t="str">
            <v>NL</v>
          </cell>
          <cell r="H433" t="str">
            <v>R0001</v>
          </cell>
          <cell r="I433" t="str">
            <v>Europe</v>
          </cell>
          <cell r="J433" t="str">
            <v>R0007</v>
          </cell>
          <cell r="K433" t="str">
            <v>Western Europe</v>
          </cell>
          <cell r="L433" t="str">
            <v>NOTAPP</v>
          </cell>
          <cell r="M433" t="str">
            <v>Not Applicable</v>
          </cell>
          <cell r="N433" t="str">
            <v>C0010</v>
          </cell>
          <cell r="O433" t="str">
            <v>Netherlands</v>
          </cell>
          <cell r="P433" t="str">
            <v>PNLBF</v>
          </cell>
          <cell r="Q433" t="str">
            <v>PNLBF</v>
          </cell>
          <cell r="R433" t="str">
            <v>BF Netherlands</v>
          </cell>
          <cell r="S433" t="str">
            <v>-</v>
          </cell>
          <cell r="T433" t="str">
            <v>NOTAPP</v>
          </cell>
          <cell r="U433" t="str">
            <v>NO</v>
          </cell>
          <cell r="V433" t="str">
            <v>BF00005</v>
          </cell>
          <cell r="W433" t="str">
            <v>OPCOTHIN</v>
          </cell>
        </row>
        <row r="434">
          <cell r="B434" t="str">
            <v>O0727</v>
          </cell>
          <cell r="C434" t="str">
            <v>Uruguay BFO</v>
          </cell>
          <cell r="D434" t="str">
            <v>UYUK</v>
          </cell>
          <cell r="E434" t="str">
            <v>MF</v>
          </cell>
          <cell r="F434" t="str">
            <v>UNUS</v>
          </cell>
          <cell r="G434" t="str">
            <v>JC</v>
          </cell>
          <cell r="H434" t="str">
            <v>R0005</v>
          </cell>
          <cell r="I434" t="str">
            <v>Latin America</v>
          </cell>
          <cell r="J434" t="str">
            <v>NOTAPP</v>
          </cell>
          <cell r="K434" t="str">
            <v>Not Applicable</v>
          </cell>
          <cell r="L434" t="str">
            <v>NOTAPP</v>
          </cell>
          <cell r="M434" t="str">
            <v>Not Applicable</v>
          </cell>
          <cell r="N434" t="str">
            <v>C0089</v>
          </cell>
          <cell r="O434" t="str">
            <v>Uruguay</v>
          </cell>
          <cell r="P434" t="str">
            <v>PUYBF</v>
          </cell>
          <cell r="Q434" t="str">
            <v>PUYBF</v>
          </cell>
          <cell r="R434" t="str">
            <v>BF Uruguay</v>
          </cell>
          <cell r="S434">
            <v>2</v>
          </cell>
          <cell r="T434" t="str">
            <v>NOTAPP</v>
          </cell>
          <cell r="U434" t="str">
            <v>NO</v>
          </cell>
          <cell r="V434" t="str">
            <v>BF00003</v>
          </cell>
          <cell r="W434" t="str">
            <v>OPCOTHIN</v>
          </cell>
        </row>
        <row r="435">
          <cell r="B435" t="str">
            <v>O0728</v>
          </cell>
          <cell r="C435" t="str">
            <v>Div Eur Adj/Cont NV</v>
          </cell>
          <cell r="D435" t="str">
            <v>EURK</v>
          </cell>
          <cell r="E435" t="str">
            <v>FA</v>
          </cell>
          <cell r="F435" t="str">
            <v>NV</v>
          </cell>
          <cell r="G435" t="str">
            <v>COb</v>
          </cell>
          <cell r="H435" t="str">
            <v>R0001</v>
          </cell>
          <cell r="I435" t="str">
            <v>Europe</v>
          </cell>
          <cell r="J435" t="str">
            <v>R0007</v>
          </cell>
          <cell r="K435" t="str">
            <v>Western Europe</v>
          </cell>
          <cell r="L435" t="str">
            <v>R0015</v>
          </cell>
          <cell r="M435" t="str">
            <v>Western Europe Adjustments</v>
          </cell>
          <cell r="N435" t="str">
            <v>C0127</v>
          </cell>
          <cell r="O435" t="str">
            <v>Western Europe Adjustments</v>
          </cell>
          <cell r="P435" t="str">
            <v>PDYNA</v>
          </cell>
          <cell r="Q435" t="str">
            <v>PDYNA</v>
          </cell>
          <cell r="R435" t="str">
            <v>Div Eur Adj/Cont NV</v>
          </cell>
          <cell r="S435" t="str">
            <v>-</v>
          </cell>
          <cell r="T435" t="str">
            <v>NOTAPP</v>
          </cell>
          <cell r="U435" t="str">
            <v>YES</v>
          </cell>
          <cell r="V435" t="str">
            <v>BF</v>
          </cell>
          <cell r="W435" t="str">
            <v>CONT</v>
          </cell>
        </row>
        <row r="436">
          <cell r="B436" t="str">
            <v>O0729</v>
          </cell>
          <cell r="C436" t="str">
            <v>Unilever BF Europe Adj</v>
          </cell>
          <cell r="D436" t="str">
            <v>EURK</v>
          </cell>
          <cell r="E436" t="str">
            <v>FA</v>
          </cell>
          <cell r="F436" t="str">
            <v>MH</v>
          </cell>
          <cell r="G436" t="str">
            <v>COb</v>
          </cell>
          <cell r="H436" t="str">
            <v>R0001</v>
          </cell>
          <cell r="I436" t="str">
            <v>Europe</v>
          </cell>
          <cell r="J436" t="str">
            <v>R0007</v>
          </cell>
          <cell r="K436" t="str">
            <v>Western Europe</v>
          </cell>
          <cell r="L436" t="str">
            <v>R0015</v>
          </cell>
          <cell r="M436" t="str">
            <v>Western Europe Adjustments</v>
          </cell>
          <cell r="N436" t="str">
            <v>C0127</v>
          </cell>
          <cell r="O436" t="str">
            <v>Western Europe Adjustments</v>
          </cell>
          <cell r="P436" t="str">
            <v>PUBFJ</v>
          </cell>
          <cell r="Q436" t="str">
            <v>PUBFJ</v>
          </cell>
          <cell r="R436" t="str">
            <v>Unilever BF Europe Adj</v>
          </cell>
          <cell r="S436" t="str">
            <v>-</v>
          </cell>
          <cell r="T436" t="str">
            <v>NOTAPP</v>
          </cell>
          <cell r="U436" t="str">
            <v>YES</v>
          </cell>
          <cell r="V436" t="str">
            <v>BF</v>
          </cell>
          <cell r="W436" t="str">
            <v>CONT</v>
          </cell>
        </row>
        <row r="437">
          <cell r="B437" t="str">
            <v>O0730</v>
          </cell>
          <cell r="C437" t="str">
            <v>ICFG Europe Adj</v>
          </cell>
          <cell r="D437" t="str">
            <v>EURK</v>
          </cell>
          <cell r="E437" t="str">
            <v>FA</v>
          </cell>
          <cell r="F437" t="str">
            <v>NV</v>
          </cell>
          <cell r="G437" t="str">
            <v>COb</v>
          </cell>
          <cell r="H437" t="str">
            <v>R0001</v>
          </cell>
          <cell r="I437" t="str">
            <v>Europe</v>
          </cell>
          <cell r="J437" t="str">
            <v>R0007</v>
          </cell>
          <cell r="K437" t="str">
            <v>Western Europe</v>
          </cell>
          <cell r="L437" t="str">
            <v>R0015</v>
          </cell>
          <cell r="M437" t="str">
            <v>Western Europe Adjustments</v>
          </cell>
          <cell r="N437" t="str">
            <v>C0127</v>
          </cell>
          <cell r="O437" t="str">
            <v>Western Europe Adjustments</v>
          </cell>
          <cell r="P437" t="str">
            <v>PICEJ</v>
          </cell>
          <cell r="Q437" t="str">
            <v>PICEJ</v>
          </cell>
          <cell r="R437" t="str">
            <v>ICFG Europe Adj</v>
          </cell>
          <cell r="S437" t="str">
            <v>-</v>
          </cell>
          <cell r="T437" t="str">
            <v>NOTAPP</v>
          </cell>
          <cell r="U437" t="str">
            <v>YES</v>
          </cell>
          <cell r="V437" t="str">
            <v>BF</v>
          </cell>
          <cell r="W437" t="str">
            <v>CONT</v>
          </cell>
        </row>
        <row r="438">
          <cell r="B438" t="str">
            <v>O0731</v>
          </cell>
          <cell r="C438" t="str">
            <v>HO/Other - Portugal</v>
          </cell>
          <cell r="D438" t="str">
            <v>EURK</v>
          </cell>
          <cell r="E438" t="str">
            <v>F</v>
          </cell>
          <cell r="F438" t="str">
            <v>NV</v>
          </cell>
          <cell r="G438" t="str">
            <v>NL</v>
          </cell>
          <cell r="H438" t="str">
            <v>R0001</v>
          </cell>
          <cell r="I438" t="str">
            <v>Europe</v>
          </cell>
          <cell r="J438" t="str">
            <v>R0007</v>
          </cell>
          <cell r="K438" t="str">
            <v>Western Europe</v>
          </cell>
          <cell r="L438" t="str">
            <v>NOTAPP</v>
          </cell>
          <cell r="M438" t="str">
            <v>Not Applicable</v>
          </cell>
          <cell r="N438" t="str">
            <v>C0012</v>
          </cell>
          <cell r="O438" t="str">
            <v>Portugal</v>
          </cell>
          <cell r="P438" t="str">
            <v>PPRTL</v>
          </cell>
          <cell r="Q438" t="str">
            <v>PPRTL</v>
          </cell>
          <cell r="R438" t="str">
            <v>Portugal</v>
          </cell>
          <cell r="S438" t="str">
            <v>-</v>
          </cell>
          <cell r="T438" t="str">
            <v>NOTAPP</v>
          </cell>
          <cell r="U438" t="str">
            <v>NO</v>
          </cell>
          <cell r="V438" t="str">
            <v>BF</v>
          </cell>
          <cell r="W438" t="str">
            <v>CONT</v>
          </cell>
        </row>
        <row r="439">
          <cell r="B439" t="str">
            <v>O0732</v>
          </cell>
          <cell r="C439" t="str">
            <v>HPC Europe Adj</v>
          </cell>
          <cell r="D439" t="str">
            <v>EURK</v>
          </cell>
          <cell r="E439" t="str">
            <v>FA</v>
          </cell>
          <cell r="F439" t="str">
            <v>NV</v>
          </cell>
          <cell r="G439" t="str">
            <v>COb</v>
          </cell>
          <cell r="H439" t="str">
            <v>R0001</v>
          </cell>
          <cell r="I439" t="str">
            <v>Europe</v>
          </cell>
          <cell r="J439" t="str">
            <v>R0007</v>
          </cell>
          <cell r="K439" t="str">
            <v>Western Europe</v>
          </cell>
          <cell r="L439" t="str">
            <v>R0015</v>
          </cell>
          <cell r="M439" t="str">
            <v>Western Europe Adjustments</v>
          </cell>
          <cell r="N439" t="str">
            <v>C0127</v>
          </cell>
          <cell r="O439" t="str">
            <v>Western Europe Adjustments</v>
          </cell>
          <cell r="P439" t="str">
            <v>PHPEJ</v>
          </cell>
          <cell r="Q439" t="str">
            <v>PHPEJ</v>
          </cell>
          <cell r="R439" t="str">
            <v>HPC Europe Adj</v>
          </cell>
          <cell r="S439" t="str">
            <v>-</v>
          </cell>
          <cell r="T439" t="str">
            <v>NOTAPP</v>
          </cell>
          <cell r="U439" t="str">
            <v>YES</v>
          </cell>
          <cell r="V439" t="str">
            <v>BF</v>
          </cell>
          <cell r="W439" t="str">
            <v>CONT</v>
          </cell>
        </row>
        <row r="440">
          <cell r="B440" t="str">
            <v>O0733</v>
          </cell>
          <cell r="C440" t="str">
            <v>HPC Division Adj</v>
          </cell>
          <cell r="D440" t="str">
            <v>EURK</v>
          </cell>
          <cell r="E440" t="str">
            <v>FA</v>
          </cell>
          <cell r="F440" t="str">
            <v>NV</v>
          </cell>
          <cell r="G440" t="str">
            <v>COb</v>
          </cell>
          <cell r="H440" t="str">
            <v>R0001</v>
          </cell>
          <cell r="I440" t="str">
            <v>Europe</v>
          </cell>
          <cell r="J440" t="str">
            <v>R0007</v>
          </cell>
          <cell r="K440" t="str">
            <v>Western Europe</v>
          </cell>
          <cell r="L440" t="str">
            <v>R0015</v>
          </cell>
          <cell r="M440" t="str">
            <v>Western Europe Adjustments</v>
          </cell>
          <cell r="N440" t="str">
            <v>C0127</v>
          </cell>
          <cell r="O440" t="str">
            <v>Western Europe Adjustments</v>
          </cell>
          <cell r="P440" t="str">
            <v>PAREJ</v>
          </cell>
          <cell r="Q440" t="str">
            <v>PAREJ</v>
          </cell>
          <cell r="R440" t="str">
            <v>HPC Division Adj</v>
          </cell>
          <cell r="S440" t="str">
            <v>-</v>
          </cell>
          <cell r="T440" t="str">
            <v>NOTAPP</v>
          </cell>
          <cell r="U440" t="str">
            <v>YES</v>
          </cell>
          <cell r="V440" t="str">
            <v>BF</v>
          </cell>
          <cell r="W440" t="str">
            <v>CONT</v>
          </cell>
        </row>
        <row r="441">
          <cell r="B441" t="str">
            <v>O0734</v>
          </cell>
          <cell r="C441" t="str">
            <v>Diversey N America Adj</v>
          </cell>
          <cell r="D441" t="str">
            <v>USDK</v>
          </cell>
          <cell r="E441" t="str">
            <v>FA</v>
          </cell>
          <cell r="F441" t="str">
            <v>NV</v>
          </cell>
          <cell r="G441" t="str">
            <v>COb</v>
          </cell>
          <cell r="H441" t="str">
            <v>R0002</v>
          </cell>
          <cell r="I441" t="str">
            <v>North America</v>
          </cell>
          <cell r="J441" t="str">
            <v>R0009</v>
          </cell>
          <cell r="K441" t="str">
            <v>North America Adjustments</v>
          </cell>
          <cell r="L441" t="str">
            <v>NOTAPP</v>
          </cell>
          <cell r="M441" t="str">
            <v>Not Applicable</v>
          </cell>
          <cell r="N441" t="str">
            <v>C0129</v>
          </cell>
          <cell r="O441" t="str">
            <v>North America Adjustments</v>
          </cell>
          <cell r="P441" t="str">
            <v>PNADY</v>
          </cell>
          <cell r="Q441" t="str">
            <v>PNADY</v>
          </cell>
          <cell r="R441" t="str">
            <v>Diversey N America Adj</v>
          </cell>
          <cell r="S441" t="str">
            <v>-</v>
          </cell>
          <cell r="T441" t="str">
            <v>NOTAPP</v>
          </cell>
          <cell r="U441" t="str">
            <v>YES</v>
          </cell>
          <cell r="V441" t="str">
            <v>BF</v>
          </cell>
          <cell r="W441" t="str">
            <v>CONT</v>
          </cell>
        </row>
        <row r="442">
          <cell r="B442" t="str">
            <v>O0736</v>
          </cell>
          <cell r="C442" t="str">
            <v>HPC LA Adj</v>
          </cell>
          <cell r="D442" t="str">
            <v>EURK</v>
          </cell>
          <cell r="E442" t="str">
            <v>FA</v>
          </cell>
          <cell r="F442" t="str">
            <v>NV</v>
          </cell>
          <cell r="G442" t="str">
            <v>COb</v>
          </cell>
          <cell r="H442" t="str">
            <v>R0005</v>
          </cell>
          <cell r="I442" t="str">
            <v>Latin America</v>
          </cell>
          <cell r="J442" t="str">
            <v>R0012</v>
          </cell>
          <cell r="K442" t="str">
            <v>Latin America Adjustments</v>
          </cell>
          <cell r="L442" t="str">
            <v>NOTAPP</v>
          </cell>
          <cell r="M442" t="str">
            <v>Not Applicable</v>
          </cell>
          <cell r="N442" t="str">
            <v>C0125</v>
          </cell>
          <cell r="O442" t="str">
            <v>Latin America Adjustments</v>
          </cell>
          <cell r="P442" t="str">
            <v>PHPLJ</v>
          </cell>
          <cell r="Q442" t="str">
            <v>PHPLJ</v>
          </cell>
          <cell r="R442" t="str">
            <v>HPC LA Adj</v>
          </cell>
          <cell r="S442" t="str">
            <v>-</v>
          </cell>
          <cell r="T442" t="str">
            <v>NOTAPP</v>
          </cell>
          <cell r="U442" t="str">
            <v>YES</v>
          </cell>
          <cell r="V442" t="str">
            <v>BF</v>
          </cell>
          <cell r="W442" t="str">
            <v>CONT</v>
          </cell>
        </row>
        <row r="443">
          <cell r="B443" t="str">
            <v>O0737</v>
          </cell>
          <cell r="C443" t="str">
            <v>Bestfoods Asia Ltd HK Branch</v>
          </cell>
          <cell r="D443" t="str">
            <v>HKDK</v>
          </cell>
          <cell r="E443" t="str">
            <v>F</v>
          </cell>
          <cell r="F443" t="str">
            <v>UNUS</v>
          </cell>
          <cell r="G443" t="str">
            <v>BW</v>
          </cell>
          <cell r="H443" t="str">
            <v>R0004</v>
          </cell>
          <cell r="I443" t="str">
            <v>Asia and Pacific</v>
          </cell>
          <cell r="J443" t="str">
            <v>R0025</v>
          </cell>
          <cell r="K443" t="str">
            <v>BF Total A&amp;P HO</v>
          </cell>
          <cell r="L443" t="str">
            <v>NOTAPP</v>
          </cell>
          <cell r="M443" t="str">
            <v>Not Applicable</v>
          </cell>
          <cell r="N443" t="str">
            <v>C0134</v>
          </cell>
          <cell r="O443" t="str">
            <v>BF Total A&amp;P HO</v>
          </cell>
          <cell r="P443" t="str">
            <v>PHKHQ</v>
          </cell>
          <cell r="Q443" t="str">
            <v>PHKHQ</v>
          </cell>
          <cell r="R443" t="str">
            <v>BF Asia HQ 100%</v>
          </cell>
          <cell r="S443" t="str">
            <v>-</v>
          </cell>
          <cell r="T443" t="str">
            <v>NOTAPP</v>
          </cell>
          <cell r="U443" t="str">
            <v>NO</v>
          </cell>
          <cell r="V443" t="str">
            <v>BF</v>
          </cell>
          <cell r="W443" t="str">
            <v>CONT</v>
          </cell>
        </row>
        <row r="444">
          <cell r="B444" t="str">
            <v>O0738</v>
          </cell>
          <cell r="C444" t="str">
            <v>CPC/AJI (Asia) Ltd JV HQ</v>
          </cell>
          <cell r="D444" t="str">
            <v>HKDK</v>
          </cell>
          <cell r="E444" t="str">
            <v>F</v>
          </cell>
          <cell r="F444" t="str">
            <v>UNUS</v>
          </cell>
          <cell r="G444" t="str">
            <v>BW</v>
          </cell>
          <cell r="H444" t="str">
            <v>R0004</v>
          </cell>
          <cell r="I444" t="str">
            <v>Asia and Pacific</v>
          </cell>
          <cell r="J444" t="str">
            <v>R0025</v>
          </cell>
          <cell r="K444" t="str">
            <v>BF Total A&amp;P HO</v>
          </cell>
          <cell r="L444" t="str">
            <v>NOTAPP</v>
          </cell>
          <cell r="M444" t="str">
            <v>Not Applicable</v>
          </cell>
          <cell r="N444" t="str">
            <v>C0134</v>
          </cell>
          <cell r="O444" t="str">
            <v>BF Total A&amp;P HO</v>
          </cell>
          <cell r="P444" t="str">
            <v>PAJIA</v>
          </cell>
          <cell r="Q444" t="str">
            <v>PAJIA</v>
          </cell>
          <cell r="R444" t="str">
            <v>BF Asia HQ 50% (1)</v>
          </cell>
          <cell r="S444" t="str">
            <v>-</v>
          </cell>
          <cell r="T444" t="str">
            <v>NOTAPP</v>
          </cell>
          <cell r="U444" t="str">
            <v>NO</v>
          </cell>
          <cell r="V444" t="str">
            <v>BF</v>
          </cell>
          <cell r="W444" t="str">
            <v>CONT</v>
          </cell>
        </row>
        <row r="445">
          <cell r="B445" t="str">
            <v>O0739</v>
          </cell>
          <cell r="C445" t="str">
            <v>BBL Japan KK</v>
          </cell>
          <cell r="D445" t="str">
            <v>JPYM</v>
          </cell>
          <cell r="E445" t="str">
            <v>MF</v>
          </cell>
          <cell r="F445" t="str">
            <v>NV</v>
          </cell>
          <cell r="G445" t="str">
            <v>BW</v>
          </cell>
          <cell r="H445" t="str">
            <v>R0004</v>
          </cell>
          <cell r="I445" t="str">
            <v>Asia and Pacific</v>
          </cell>
          <cell r="J445" t="str">
            <v>NOTAPP</v>
          </cell>
          <cell r="K445" t="str">
            <v>Not Applicable</v>
          </cell>
          <cell r="L445" t="str">
            <v>NOTAPP</v>
          </cell>
          <cell r="M445" t="str">
            <v>Not Applicable</v>
          </cell>
          <cell r="N445" t="str">
            <v>C0059</v>
          </cell>
          <cell r="O445" t="str">
            <v>Japan</v>
          </cell>
          <cell r="P445" t="str">
            <v>PJAPN</v>
          </cell>
          <cell r="Q445" t="str">
            <v>PJAPN</v>
          </cell>
          <cell r="R445" t="str">
            <v>Japan Nippon</v>
          </cell>
          <cell r="S445" t="str">
            <v>-</v>
          </cell>
          <cell r="T445" t="str">
            <v>NOTAPP</v>
          </cell>
          <cell r="U445" t="str">
            <v>NO</v>
          </cell>
          <cell r="V445" t="str">
            <v>BF00011</v>
          </cell>
          <cell r="W445" t="str">
            <v>OPCOTHIN</v>
          </cell>
        </row>
        <row r="446">
          <cell r="B446" t="str">
            <v>O0740</v>
          </cell>
          <cell r="C446" t="str">
            <v>Russia Bestfoods - PLC</v>
          </cell>
          <cell r="D446" t="str">
            <v>RUBK</v>
          </cell>
          <cell r="E446" t="str">
            <v>F</v>
          </cell>
          <cell r="F446" t="str">
            <v>PLC</v>
          </cell>
          <cell r="G446" t="str">
            <v>CO</v>
          </cell>
          <cell r="H446" t="str">
            <v>R0001</v>
          </cell>
          <cell r="I446" t="str">
            <v>Europe</v>
          </cell>
          <cell r="J446" t="str">
            <v>R0008</v>
          </cell>
          <cell r="K446" t="str">
            <v>Central and Eastern Europe</v>
          </cell>
          <cell r="L446" t="str">
            <v>NOTAPP</v>
          </cell>
          <cell r="M446" t="str">
            <v>Not Applicable</v>
          </cell>
          <cell r="N446" t="str">
            <v>C0026</v>
          </cell>
          <cell r="O446" t="str">
            <v>Russia</v>
          </cell>
          <cell r="P446" t="str">
            <v>PRUSP</v>
          </cell>
          <cell r="Q446" t="str">
            <v>PRUSP</v>
          </cell>
          <cell r="R446" t="str">
            <v>Russia PLC</v>
          </cell>
          <cell r="S446" t="str">
            <v>-</v>
          </cell>
          <cell r="T446" t="str">
            <v>NOTAPP</v>
          </cell>
          <cell r="U446" t="str">
            <v>NO</v>
          </cell>
          <cell r="V446" t="str">
            <v>BF</v>
          </cell>
          <cell r="W446" t="str">
            <v>CONT</v>
          </cell>
        </row>
        <row r="447">
          <cell r="B447" t="str">
            <v>O0741</v>
          </cell>
          <cell r="C447" t="str">
            <v>Bestfoods Romania</v>
          </cell>
          <cell r="D447" t="str">
            <v>ROLM</v>
          </cell>
          <cell r="E447" t="str">
            <v>F</v>
          </cell>
          <cell r="F447" t="str">
            <v>MH</v>
          </cell>
          <cell r="G447" t="str">
            <v>CO</v>
          </cell>
          <cell r="H447" t="str">
            <v>R0001</v>
          </cell>
          <cell r="I447" t="str">
            <v>Europe</v>
          </cell>
          <cell r="J447" t="str">
            <v>R0008</v>
          </cell>
          <cell r="K447" t="str">
            <v>Central and Eastern Europe</v>
          </cell>
          <cell r="L447" t="str">
            <v>NOTAPP</v>
          </cell>
          <cell r="M447" t="str">
            <v>Not Applicable</v>
          </cell>
          <cell r="N447" t="str">
            <v>C0025</v>
          </cell>
          <cell r="O447" t="str">
            <v>Romania</v>
          </cell>
          <cell r="P447" t="str">
            <v>PROBF</v>
          </cell>
          <cell r="Q447" t="str">
            <v>PROBF</v>
          </cell>
          <cell r="R447" t="str">
            <v>BF Romania</v>
          </cell>
          <cell r="S447" t="str">
            <v>-</v>
          </cell>
          <cell r="T447" t="str">
            <v>NOTAPP</v>
          </cell>
          <cell r="U447" t="str">
            <v>NO</v>
          </cell>
          <cell r="V447" t="str">
            <v>BF</v>
          </cell>
          <cell r="W447" t="str">
            <v>CONT</v>
          </cell>
        </row>
        <row r="448">
          <cell r="B448" t="str">
            <v>O0742</v>
          </cell>
          <cell r="C448" t="str">
            <v>Bestfoods Slovakia</v>
          </cell>
          <cell r="D448" t="str">
            <v>SKKK</v>
          </cell>
          <cell r="E448" t="str">
            <v>F</v>
          </cell>
          <cell r="F448" t="str">
            <v>MH</v>
          </cell>
          <cell r="G448" t="str">
            <v>CO</v>
          </cell>
          <cell r="H448" t="str">
            <v>R0001</v>
          </cell>
          <cell r="I448" t="str">
            <v>Europe</v>
          </cell>
          <cell r="J448" t="str">
            <v>R0008</v>
          </cell>
          <cell r="K448" t="str">
            <v>Central and Eastern Europe</v>
          </cell>
          <cell r="L448" t="str">
            <v>NOTAPP</v>
          </cell>
          <cell r="M448" t="str">
            <v>Not Applicable</v>
          </cell>
          <cell r="N448" t="str">
            <v>C0027</v>
          </cell>
          <cell r="O448" t="str">
            <v>Slovakia</v>
          </cell>
          <cell r="P448" t="str">
            <v>PSKBF</v>
          </cell>
          <cell r="Q448" t="str">
            <v>PSKBF</v>
          </cell>
          <cell r="R448" t="str">
            <v>BF Slovakia</v>
          </cell>
          <cell r="S448" t="str">
            <v>-</v>
          </cell>
          <cell r="T448" t="str">
            <v>NOTAPP</v>
          </cell>
          <cell r="U448" t="str">
            <v>NO</v>
          </cell>
          <cell r="V448" t="str">
            <v>BF</v>
          </cell>
          <cell r="W448" t="str">
            <v>CONT</v>
          </cell>
        </row>
        <row r="449">
          <cell r="B449" t="str">
            <v>O0743</v>
          </cell>
          <cell r="C449" t="str">
            <v>HO/Other - Denmark</v>
          </cell>
          <cell r="D449" t="str">
            <v>DKKK</v>
          </cell>
          <cell r="E449" t="str">
            <v>F</v>
          </cell>
          <cell r="F449" t="str">
            <v>NV</v>
          </cell>
          <cell r="G449" t="str">
            <v>CO</v>
          </cell>
          <cell r="H449" t="str">
            <v>R0001</v>
          </cell>
          <cell r="I449" t="str">
            <v>Europe</v>
          </cell>
          <cell r="J449" t="str">
            <v>R0007</v>
          </cell>
          <cell r="K449" t="str">
            <v>Western Europe</v>
          </cell>
          <cell r="L449" t="str">
            <v>NOTAPP</v>
          </cell>
          <cell r="M449" t="str">
            <v>Not Applicable</v>
          </cell>
          <cell r="N449" t="str">
            <v>C0003</v>
          </cell>
          <cell r="O449" t="str">
            <v>Denmark</v>
          </cell>
          <cell r="P449" t="str">
            <v>PDENM</v>
          </cell>
          <cell r="Q449" t="str">
            <v>PDENM</v>
          </cell>
          <cell r="R449" t="str">
            <v>Denmark</v>
          </cell>
          <cell r="S449" t="str">
            <v>-</v>
          </cell>
          <cell r="T449" t="str">
            <v>NOTAPP</v>
          </cell>
          <cell r="U449" t="str">
            <v>NO</v>
          </cell>
          <cell r="V449" t="str">
            <v>BF</v>
          </cell>
          <cell r="W449" t="str">
            <v>CONT</v>
          </cell>
        </row>
        <row r="450">
          <cell r="B450" t="str">
            <v>O0744</v>
          </cell>
          <cell r="C450" t="str">
            <v>Foods L A Adj</v>
          </cell>
          <cell r="D450" t="str">
            <v>EURK</v>
          </cell>
          <cell r="E450" t="str">
            <v>FA</v>
          </cell>
          <cell r="F450" t="str">
            <v>NV</v>
          </cell>
          <cell r="G450" t="str">
            <v>COb</v>
          </cell>
          <cell r="H450" t="str">
            <v>R0005</v>
          </cell>
          <cell r="I450" t="str">
            <v>Latin America</v>
          </cell>
          <cell r="J450" t="str">
            <v>R0012</v>
          </cell>
          <cell r="K450" t="str">
            <v>Latin America Adjustments</v>
          </cell>
          <cell r="L450" t="str">
            <v>NOTAPP</v>
          </cell>
          <cell r="M450" t="str">
            <v>Not Applicable</v>
          </cell>
          <cell r="N450" t="str">
            <v>C0125</v>
          </cell>
          <cell r="O450" t="str">
            <v>Latin America Adjustments</v>
          </cell>
          <cell r="P450" t="str">
            <v>PLANA</v>
          </cell>
          <cell r="Q450" t="str">
            <v>PLANA</v>
          </cell>
          <cell r="R450" t="str">
            <v>Foods L A Adj</v>
          </cell>
          <cell r="S450" t="str">
            <v>-</v>
          </cell>
          <cell r="T450" t="str">
            <v>NOTAPP</v>
          </cell>
          <cell r="U450" t="str">
            <v>YES</v>
          </cell>
          <cell r="V450" t="str">
            <v>BF</v>
          </cell>
          <cell r="W450" t="str">
            <v>CONT</v>
          </cell>
        </row>
        <row r="451">
          <cell r="B451" t="str">
            <v>O0745</v>
          </cell>
          <cell r="C451" t="str">
            <v>FDZU - Switzerland</v>
          </cell>
          <cell r="D451" t="str">
            <v>EURK</v>
          </cell>
          <cell r="E451" t="str">
            <v>F</v>
          </cell>
          <cell r="F451" t="str">
            <v>NV</v>
          </cell>
          <cell r="G451" t="str">
            <v>NL</v>
          </cell>
          <cell r="H451" t="str">
            <v>R0001</v>
          </cell>
          <cell r="I451" t="str">
            <v>Europe</v>
          </cell>
          <cell r="J451" t="str">
            <v>R0017</v>
          </cell>
          <cell r="K451" t="str">
            <v>Parent &amp; Finance</v>
          </cell>
          <cell r="L451" t="str">
            <v>R0018</v>
          </cell>
          <cell r="M451" t="str">
            <v>Finance Division Zurich Total</v>
          </cell>
          <cell r="N451" t="str">
            <v>C0121</v>
          </cell>
          <cell r="O451" t="str">
            <v>Finance Division Zurich Total</v>
          </cell>
          <cell r="P451" t="str">
            <v>PFDZU</v>
          </cell>
          <cell r="Q451" t="str">
            <v>PFDZU</v>
          </cell>
          <cell r="R451" t="str">
            <v>Finance Div. Zurich</v>
          </cell>
          <cell r="S451">
            <v>2</v>
          </cell>
          <cell r="T451" t="str">
            <v>NOTAPP</v>
          </cell>
          <cell r="U451" t="str">
            <v>NO</v>
          </cell>
          <cell r="V451" t="str">
            <v>BF</v>
          </cell>
          <cell r="W451" t="str">
            <v>CONT</v>
          </cell>
        </row>
        <row r="452">
          <cell r="B452" t="str">
            <v>O0746</v>
          </cell>
          <cell r="C452" t="str">
            <v>HO/Other - Switzerland - Mixhold</v>
          </cell>
          <cell r="D452" t="str">
            <v>CHFK</v>
          </cell>
          <cell r="E452" t="str">
            <v>F</v>
          </cell>
          <cell r="F452" t="str">
            <v>MH</v>
          </cell>
          <cell r="G452" t="str">
            <v>NL</v>
          </cell>
          <cell r="H452" t="str">
            <v>R0001</v>
          </cell>
          <cell r="I452" t="str">
            <v>Europe</v>
          </cell>
          <cell r="J452" t="str">
            <v>R0007</v>
          </cell>
          <cell r="K452" t="str">
            <v>Western Europe</v>
          </cell>
          <cell r="L452" t="str">
            <v>NOTAPP</v>
          </cell>
          <cell r="M452" t="str">
            <v>Not Applicable</v>
          </cell>
          <cell r="N452" t="str">
            <v>C0015</v>
          </cell>
          <cell r="O452" t="str">
            <v>Switzerland</v>
          </cell>
          <cell r="P452" t="str">
            <v>PSWTZ</v>
          </cell>
          <cell r="Q452" t="str">
            <v>PSWTZ</v>
          </cell>
          <cell r="R452" t="str">
            <v>Switzerland</v>
          </cell>
          <cell r="S452">
            <v>4</v>
          </cell>
          <cell r="T452" t="str">
            <v>NOTAPP</v>
          </cell>
          <cell r="U452" t="str">
            <v>NO</v>
          </cell>
          <cell r="V452" t="str">
            <v>BF</v>
          </cell>
          <cell r="W452" t="str">
            <v>CONT</v>
          </cell>
        </row>
        <row r="453">
          <cell r="B453" t="str">
            <v>O0747</v>
          </cell>
          <cell r="C453" t="str">
            <v>CHBH - Switzerland</v>
          </cell>
          <cell r="D453" t="str">
            <v>EURK</v>
          </cell>
          <cell r="E453" t="str">
            <v>F</v>
          </cell>
          <cell r="F453" t="str">
            <v>MH</v>
          </cell>
          <cell r="G453" t="str">
            <v>NL</v>
          </cell>
          <cell r="H453" t="str">
            <v>R0001</v>
          </cell>
          <cell r="I453" t="str">
            <v>Europe</v>
          </cell>
          <cell r="J453" t="str">
            <v>R0017</v>
          </cell>
          <cell r="K453" t="str">
            <v>Parent &amp; Finance</v>
          </cell>
          <cell r="L453" t="str">
            <v>R0019</v>
          </cell>
          <cell r="M453" t="str">
            <v>BF Tot Eur HO/Holding</v>
          </cell>
          <cell r="N453" t="str">
            <v>C0122</v>
          </cell>
          <cell r="O453" t="str">
            <v>BF Tot Eur HO/Holding</v>
          </cell>
          <cell r="P453" t="str">
            <v>PCHBH</v>
          </cell>
          <cell r="Q453" t="str">
            <v>PCHBH</v>
          </cell>
          <cell r="R453" t="str">
            <v>BF Switz Holding</v>
          </cell>
          <cell r="S453">
            <v>2</v>
          </cell>
          <cell r="T453" t="str">
            <v>NOTAPP</v>
          </cell>
          <cell r="U453" t="str">
            <v>NO</v>
          </cell>
          <cell r="V453" t="str">
            <v>BF</v>
          </cell>
          <cell r="W453" t="str">
            <v>CONT</v>
          </cell>
        </row>
        <row r="454">
          <cell r="B454" t="str">
            <v>O0748</v>
          </cell>
          <cell r="C454" t="str">
            <v>CHHC - Switzerland</v>
          </cell>
          <cell r="D454" t="str">
            <v>CHFK</v>
          </cell>
          <cell r="E454" t="str">
            <v>F</v>
          </cell>
          <cell r="F454" t="str">
            <v>PLC</v>
          </cell>
          <cell r="G454" t="str">
            <v>NL</v>
          </cell>
          <cell r="H454" t="str">
            <v>R0001</v>
          </cell>
          <cell r="I454" t="str">
            <v>Europe</v>
          </cell>
          <cell r="J454" t="str">
            <v>R0017</v>
          </cell>
          <cell r="K454" t="str">
            <v>Parent &amp; Finance</v>
          </cell>
          <cell r="L454" t="str">
            <v>R0020</v>
          </cell>
          <cell r="M454" t="str">
            <v>Total Parent &amp; Holding</v>
          </cell>
          <cell r="N454" t="str">
            <v>C0131</v>
          </cell>
          <cell r="O454" t="str">
            <v>Parent &amp; Holding PLC</v>
          </cell>
          <cell r="P454" t="str">
            <v>PCHHC</v>
          </cell>
          <cell r="Q454" t="str">
            <v>PCHHC</v>
          </cell>
          <cell r="R454" t="str">
            <v>Switz Holding (CHF)</v>
          </cell>
          <cell r="S454">
            <v>2</v>
          </cell>
          <cell r="T454" t="str">
            <v>NOTAPP</v>
          </cell>
          <cell r="U454" t="str">
            <v>NO</v>
          </cell>
          <cell r="V454" t="str">
            <v>BF</v>
          </cell>
          <cell r="W454" t="str">
            <v>CONT</v>
          </cell>
        </row>
        <row r="455">
          <cell r="B455" t="str">
            <v>O0749</v>
          </cell>
          <cell r="C455" t="str">
            <v>Other Afr Adj/Cont PLC</v>
          </cell>
          <cell r="D455" t="str">
            <v>EURK</v>
          </cell>
          <cell r="E455" t="str">
            <v>FA</v>
          </cell>
          <cell r="F455" t="str">
            <v>PLC</v>
          </cell>
          <cell r="G455" t="str">
            <v>COb</v>
          </cell>
          <cell r="H455" t="str">
            <v>R0003</v>
          </cell>
          <cell r="I455" t="str">
            <v>Africa and Middle East</v>
          </cell>
          <cell r="J455" t="str">
            <v>R0010</v>
          </cell>
          <cell r="K455" t="str">
            <v>Africa &amp; ME Adjustments</v>
          </cell>
          <cell r="L455" t="str">
            <v>NOTAPP</v>
          </cell>
          <cell r="M455" t="str">
            <v>Not Applicable</v>
          </cell>
          <cell r="N455" t="str">
            <v>C0128</v>
          </cell>
          <cell r="O455" t="str">
            <v>Africa &amp; M.East Adjustments</v>
          </cell>
          <cell r="P455" t="str">
            <v>POAPA</v>
          </cell>
          <cell r="Q455" t="str">
            <v>POAPA</v>
          </cell>
          <cell r="R455" t="str">
            <v>Other Afr Adj/Cont PLC</v>
          </cell>
          <cell r="S455" t="str">
            <v>-</v>
          </cell>
          <cell r="T455" t="str">
            <v>NOTAPP</v>
          </cell>
          <cell r="U455" t="str">
            <v>YES</v>
          </cell>
          <cell r="V455" t="str">
            <v>BF</v>
          </cell>
          <cell r="W455" t="str">
            <v>CONT</v>
          </cell>
        </row>
        <row r="456">
          <cell r="B456" t="str">
            <v>O0750</v>
          </cell>
          <cell r="C456" t="str">
            <v>Asia Pacific Foods Adj</v>
          </cell>
          <cell r="D456" t="str">
            <v>EURK</v>
          </cell>
          <cell r="E456" t="str">
            <v>FA</v>
          </cell>
          <cell r="F456" t="str">
            <v>NV</v>
          </cell>
          <cell r="G456" t="str">
            <v>COb</v>
          </cell>
          <cell r="H456" t="str">
            <v>R0004</v>
          </cell>
          <cell r="I456" t="str">
            <v>Asia and Pacific</v>
          </cell>
          <cell r="J456" t="str">
            <v>R0011</v>
          </cell>
          <cell r="K456" t="str">
            <v>Asia &amp; Pacific Adjustments</v>
          </cell>
          <cell r="L456" t="str">
            <v>NOTAPP</v>
          </cell>
          <cell r="M456" t="str">
            <v>Not Applicable</v>
          </cell>
          <cell r="N456" t="str">
            <v>C0126</v>
          </cell>
          <cell r="O456" t="str">
            <v>Asia &amp; Pacific Adjustments</v>
          </cell>
          <cell r="P456" t="str">
            <v>PAPFJ</v>
          </cell>
          <cell r="Q456" t="str">
            <v>PAPFJ</v>
          </cell>
          <cell r="R456" t="str">
            <v>Asia Pacific Foods Adj</v>
          </cell>
          <cell r="S456" t="str">
            <v>-</v>
          </cell>
          <cell r="T456" t="str">
            <v>NOTAPP</v>
          </cell>
          <cell r="U456" t="str">
            <v>YES</v>
          </cell>
          <cell r="V456" t="str">
            <v>BF</v>
          </cell>
          <cell r="W456" t="str">
            <v>CONT</v>
          </cell>
        </row>
        <row r="457">
          <cell r="B457" t="str">
            <v>O0751</v>
          </cell>
          <cell r="C457" t="str">
            <v>Asia Pacific HPC Adj</v>
          </cell>
          <cell r="D457" t="str">
            <v>EURK</v>
          </cell>
          <cell r="E457" t="str">
            <v>FA</v>
          </cell>
          <cell r="F457" t="str">
            <v>NV</v>
          </cell>
          <cell r="G457" t="str">
            <v>COb</v>
          </cell>
          <cell r="H457" t="str">
            <v>R0004</v>
          </cell>
          <cell r="I457" t="str">
            <v>Asia and Pacific</v>
          </cell>
          <cell r="J457" t="str">
            <v>R0011</v>
          </cell>
          <cell r="K457" t="str">
            <v>Asia &amp; Pacific Adjustments</v>
          </cell>
          <cell r="L457" t="str">
            <v>NOTAPP</v>
          </cell>
          <cell r="M457" t="str">
            <v>Not Applicable</v>
          </cell>
          <cell r="N457" t="str">
            <v>C0126</v>
          </cell>
          <cell r="O457" t="str">
            <v>Asia &amp; Pacific Adjustments</v>
          </cell>
          <cell r="P457" t="str">
            <v>PASHJ</v>
          </cell>
          <cell r="Q457" t="str">
            <v>PASHJ</v>
          </cell>
          <cell r="R457" t="str">
            <v>Asia Pacific HPC Adj</v>
          </cell>
          <cell r="S457" t="str">
            <v>-</v>
          </cell>
          <cell r="T457" t="str">
            <v>NOTAPP</v>
          </cell>
          <cell r="U457" t="str">
            <v>YES</v>
          </cell>
          <cell r="V457" t="str">
            <v>BF</v>
          </cell>
          <cell r="W457" t="str">
            <v>CONT</v>
          </cell>
        </row>
        <row r="458">
          <cell r="B458" t="str">
            <v>O0752</v>
          </cell>
          <cell r="C458" t="str">
            <v>HO/Other - Switzerland - NV</v>
          </cell>
          <cell r="D458" t="str">
            <v>CHFK</v>
          </cell>
          <cell r="E458" t="str">
            <v>F</v>
          </cell>
          <cell r="F458" t="str">
            <v>NV</v>
          </cell>
          <cell r="G458" t="str">
            <v>NL</v>
          </cell>
          <cell r="H458" t="str">
            <v>R0001</v>
          </cell>
          <cell r="I458" t="str">
            <v>Europe</v>
          </cell>
          <cell r="J458" t="str">
            <v>R0007</v>
          </cell>
          <cell r="K458" t="str">
            <v>Western Europe</v>
          </cell>
          <cell r="L458" t="str">
            <v>NOTAPP</v>
          </cell>
          <cell r="M458" t="str">
            <v>Not Applicable</v>
          </cell>
          <cell r="N458" t="str">
            <v>C0015</v>
          </cell>
          <cell r="O458" t="str">
            <v>Switzerland</v>
          </cell>
          <cell r="P458" t="str">
            <v>PCHNV</v>
          </cell>
          <cell r="Q458" t="str">
            <v>PCHNV</v>
          </cell>
          <cell r="R458" t="str">
            <v>Switzerland NV Companies</v>
          </cell>
          <cell r="S458">
            <v>2</v>
          </cell>
          <cell r="T458" t="str">
            <v>NOTAPP</v>
          </cell>
          <cell r="U458" t="str">
            <v>NO</v>
          </cell>
          <cell r="V458" t="str">
            <v>BF</v>
          </cell>
          <cell r="W458" t="str">
            <v>CONT</v>
          </cell>
        </row>
        <row r="459">
          <cell r="B459" t="str">
            <v>O0753</v>
          </cell>
          <cell r="C459" t="str">
            <v>HO/Other - Spain</v>
          </cell>
          <cell r="D459" t="str">
            <v>EURK</v>
          </cell>
          <cell r="E459" t="str">
            <v>F</v>
          </cell>
          <cell r="F459" t="str">
            <v>NV</v>
          </cell>
          <cell r="G459" t="str">
            <v>NL</v>
          </cell>
          <cell r="H459" t="str">
            <v>R0001</v>
          </cell>
          <cell r="I459" t="str">
            <v>Europe</v>
          </cell>
          <cell r="J459" t="str">
            <v>R0007</v>
          </cell>
          <cell r="K459" t="str">
            <v>Western Europe</v>
          </cell>
          <cell r="L459" t="str">
            <v>NOTAPP</v>
          </cell>
          <cell r="M459" t="str">
            <v>Not Applicable</v>
          </cell>
          <cell r="N459" t="str">
            <v>C0013</v>
          </cell>
          <cell r="O459" t="str">
            <v>Spain</v>
          </cell>
          <cell r="P459" t="str">
            <v>PSPAI</v>
          </cell>
          <cell r="Q459" t="str">
            <v>PSPAI</v>
          </cell>
          <cell r="R459" t="str">
            <v>Spain</v>
          </cell>
          <cell r="S459" t="str">
            <v>-</v>
          </cell>
          <cell r="T459" t="str">
            <v>NOTAPP</v>
          </cell>
          <cell r="U459" t="str">
            <v>NO</v>
          </cell>
          <cell r="V459" t="str">
            <v>BF</v>
          </cell>
          <cell r="W459" t="str">
            <v>CONT</v>
          </cell>
        </row>
        <row r="460">
          <cell r="B460" t="str">
            <v>O0754</v>
          </cell>
          <cell r="C460" t="str">
            <v>HO/Other - Italy</v>
          </cell>
          <cell r="D460" t="str">
            <v>EURK</v>
          </cell>
          <cell r="E460" t="str">
            <v>F</v>
          </cell>
          <cell r="F460" t="str">
            <v>MH</v>
          </cell>
          <cell r="G460" t="str">
            <v>CO</v>
          </cell>
          <cell r="H460" t="str">
            <v>R0001</v>
          </cell>
          <cell r="I460" t="str">
            <v>Europe</v>
          </cell>
          <cell r="J460" t="str">
            <v>R0007</v>
          </cell>
          <cell r="K460" t="str">
            <v>Western Europe</v>
          </cell>
          <cell r="L460" t="str">
            <v>NOTAPP</v>
          </cell>
          <cell r="M460" t="str">
            <v>Not Applicable</v>
          </cell>
          <cell r="N460" t="str">
            <v>C0009</v>
          </cell>
          <cell r="O460" t="str">
            <v>Italy</v>
          </cell>
          <cell r="P460" t="str">
            <v>PITAL</v>
          </cell>
          <cell r="Q460" t="str">
            <v>PITAL</v>
          </cell>
          <cell r="R460" t="str">
            <v>Italy</v>
          </cell>
          <cell r="S460">
            <v>5</v>
          </cell>
          <cell r="T460" t="str">
            <v>NOTAPP</v>
          </cell>
          <cell r="U460" t="str">
            <v>NO</v>
          </cell>
          <cell r="V460" t="str">
            <v>BF</v>
          </cell>
          <cell r="W460" t="str">
            <v>CONT</v>
          </cell>
        </row>
        <row r="461">
          <cell r="B461" t="str">
            <v>O0755</v>
          </cell>
          <cell r="C461" t="str">
            <v>UBF Greece BFO</v>
          </cell>
          <cell r="D461" t="str">
            <v>EURK</v>
          </cell>
          <cell r="E461" t="str">
            <v>HF</v>
          </cell>
          <cell r="F461" t="str">
            <v>NOTAPP</v>
          </cell>
          <cell r="G461" t="str">
            <v>NL</v>
          </cell>
          <cell r="H461" t="str">
            <v>R0001</v>
          </cell>
          <cell r="I461" t="str">
            <v>Europe</v>
          </cell>
          <cell r="J461" t="str">
            <v>R0007</v>
          </cell>
          <cell r="K461" t="str">
            <v>Western Europe</v>
          </cell>
          <cell r="L461" t="str">
            <v>NOTAPP</v>
          </cell>
          <cell r="M461" t="str">
            <v>Not Applicable</v>
          </cell>
          <cell r="N461" t="str">
            <v>C0007</v>
          </cell>
          <cell r="O461" t="str">
            <v>Greece</v>
          </cell>
          <cell r="P461" t="str">
            <v>PGRBF</v>
          </cell>
          <cell r="Q461" t="str">
            <v>NOTAPP</v>
          </cell>
          <cell r="R461" t="str">
            <v>Not Applicable</v>
          </cell>
          <cell r="S461" t="str">
            <v>-</v>
          </cell>
          <cell r="T461" t="str">
            <v>NOTAPP</v>
          </cell>
          <cell r="U461" t="str">
            <v>NO</v>
          </cell>
          <cell r="V461" t="str">
            <v>BF00001</v>
          </cell>
          <cell r="W461" t="str">
            <v>OPCOTHIN</v>
          </cell>
        </row>
        <row r="462">
          <cell r="B462" t="str">
            <v>O0756</v>
          </cell>
          <cell r="C462" t="str">
            <v>HO/Other - Greece</v>
          </cell>
          <cell r="D462" t="str">
            <v>EURK</v>
          </cell>
          <cell r="E462" t="str">
            <v>F</v>
          </cell>
          <cell r="F462" t="str">
            <v>NV</v>
          </cell>
          <cell r="G462" t="str">
            <v>NL</v>
          </cell>
          <cell r="H462" t="str">
            <v>R0001</v>
          </cell>
          <cell r="I462" t="str">
            <v>Europe</v>
          </cell>
          <cell r="J462" t="str">
            <v>R0007</v>
          </cell>
          <cell r="K462" t="str">
            <v>Western Europe</v>
          </cell>
          <cell r="L462" t="str">
            <v>NOTAPP</v>
          </cell>
          <cell r="M462" t="str">
            <v>Not Applicable</v>
          </cell>
          <cell r="N462" t="str">
            <v>C0007</v>
          </cell>
          <cell r="O462" t="str">
            <v>Greece</v>
          </cell>
          <cell r="P462" t="str">
            <v>PGREE</v>
          </cell>
          <cell r="Q462" t="str">
            <v>PGREE</v>
          </cell>
          <cell r="R462" t="str">
            <v>Greece</v>
          </cell>
          <cell r="S462" t="str">
            <v>-</v>
          </cell>
          <cell r="T462" t="str">
            <v>NOTAPP</v>
          </cell>
          <cell r="U462" t="str">
            <v>NO</v>
          </cell>
          <cell r="V462" t="str">
            <v>BF</v>
          </cell>
          <cell r="W462" t="str">
            <v>CONT</v>
          </cell>
        </row>
        <row r="463">
          <cell r="B463" t="str">
            <v>O0757</v>
          </cell>
          <cell r="C463" t="str">
            <v>ICFG AMEG  Adj</v>
          </cell>
          <cell r="D463" t="str">
            <v>EURK</v>
          </cell>
          <cell r="E463" t="str">
            <v>FA</v>
          </cell>
          <cell r="F463" t="str">
            <v>PLC</v>
          </cell>
          <cell r="G463" t="str">
            <v>COb</v>
          </cell>
          <cell r="H463" t="str">
            <v>R0003</v>
          </cell>
          <cell r="I463" t="str">
            <v>Africa and Middle East</v>
          </cell>
          <cell r="J463" t="str">
            <v>R0010</v>
          </cell>
          <cell r="K463" t="str">
            <v>Africa &amp; ME Adjustments</v>
          </cell>
          <cell r="L463" t="str">
            <v>NOTAPP</v>
          </cell>
          <cell r="M463" t="str">
            <v>Not Applicable</v>
          </cell>
          <cell r="N463" t="str">
            <v>C0128</v>
          </cell>
          <cell r="O463" t="str">
            <v>Africa &amp; M.East Adjustments</v>
          </cell>
          <cell r="P463" t="str">
            <v>PIFAJ</v>
          </cell>
          <cell r="Q463" t="str">
            <v>PIFAJ</v>
          </cell>
          <cell r="R463" t="str">
            <v>ICFG AMEG Adj</v>
          </cell>
          <cell r="S463" t="str">
            <v>-</v>
          </cell>
          <cell r="T463" t="str">
            <v>NOTAPP</v>
          </cell>
          <cell r="U463" t="str">
            <v>YES</v>
          </cell>
          <cell r="V463" t="str">
            <v>BF</v>
          </cell>
          <cell r="W463" t="str">
            <v>CONT</v>
          </cell>
        </row>
        <row r="464">
          <cell r="B464" t="str">
            <v>O0758</v>
          </cell>
          <cell r="C464" t="str">
            <v>BF Switzerland Adj</v>
          </cell>
          <cell r="D464" t="str">
            <v>CHFK</v>
          </cell>
          <cell r="E464" t="str">
            <v>FA</v>
          </cell>
          <cell r="F464" t="str">
            <v>MH</v>
          </cell>
          <cell r="G464" t="str">
            <v>COb</v>
          </cell>
          <cell r="H464" t="str">
            <v>R0001</v>
          </cell>
          <cell r="I464" t="str">
            <v>Europe</v>
          </cell>
          <cell r="J464" t="str">
            <v>R0007</v>
          </cell>
          <cell r="K464" t="str">
            <v>Western Europe</v>
          </cell>
          <cell r="L464" t="str">
            <v>NOTAPP</v>
          </cell>
          <cell r="M464" t="str">
            <v>Not Applicable</v>
          </cell>
          <cell r="N464" t="str">
            <v>C0015</v>
          </cell>
          <cell r="O464" t="str">
            <v>Switzerland</v>
          </cell>
          <cell r="P464" t="str">
            <v>PCHBJ</v>
          </cell>
          <cell r="Q464" t="str">
            <v>PCHBJ</v>
          </cell>
          <cell r="R464" t="str">
            <v>BF Switzerland Adj</v>
          </cell>
          <cell r="S464" t="str">
            <v>-</v>
          </cell>
          <cell r="T464" t="str">
            <v>NOTAPP</v>
          </cell>
          <cell r="U464" t="str">
            <v>YES</v>
          </cell>
          <cell r="V464" t="str">
            <v>BF</v>
          </cell>
          <cell r="W464" t="str">
            <v>CONT</v>
          </cell>
        </row>
        <row r="465">
          <cell r="B465" t="str">
            <v>O0759</v>
          </cell>
          <cell r="C465" t="str">
            <v>HO/Other Mixhold - France</v>
          </cell>
          <cell r="D465" t="str">
            <v>EURK</v>
          </cell>
          <cell r="E465" t="str">
            <v>F</v>
          </cell>
          <cell r="F465" t="str">
            <v>MH</v>
          </cell>
          <cell r="G465" t="str">
            <v>NL</v>
          </cell>
          <cell r="H465" t="str">
            <v>R0001</v>
          </cell>
          <cell r="I465" t="str">
            <v>Europe</v>
          </cell>
          <cell r="J465" t="str">
            <v>R0007</v>
          </cell>
          <cell r="K465" t="str">
            <v>Western Europe</v>
          </cell>
          <cell r="L465" t="str">
            <v>NOTAPP</v>
          </cell>
          <cell r="M465" t="str">
            <v>Not Applicable</v>
          </cell>
          <cell r="N465" t="str">
            <v>C0005</v>
          </cell>
          <cell r="O465" t="str">
            <v>France</v>
          </cell>
          <cell r="P465" t="str">
            <v>PFRAN</v>
          </cell>
          <cell r="Q465" t="str">
            <v>PFRAN</v>
          </cell>
          <cell r="R465" t="str">
            <v>France</v>
          </cell>
          <cell r="S465">
            <v>11</v>
          </cell>
          <cell r="T465" t="str">
            <v>NOTAPP</v>
          </cell>
          <cell r="U465" t="str">
            <v>NO</v>
          </cell>
          <cell r="V465" t="str">
            <v>BF</v>
          </cell>
          <cell r="W465" t="str">
            <v>CONT</v>
          </cell>
        </row>
        <row r="466">
          <cell r="B466" t="str">
            <v>O0760</v>
          </cell>
          <cell r="C466" t="str">
            <v>BF United Kingdom Adj</v>
          </cell>
          <cell r="D466" t="str">
            <v>GBPK</v>
          </cell>
          <cell r="E466" t="str">
            <v>FA</v>
          </cell>
          <cell r="F466" t="str">
            <v>MMH</v>
          </cell>
          <cell r="G466" t="str">
            <v>COb</v>
          </cell>
          <cell r="H466" t="str">
            <v>R0001</v>
          </cell>
          <cell r="I466" t="str">
            <v>Europe</v>
          </cell>
          <cell r="J466" t="str">
            <v>R0007</v>
          </cell>
          <cell r="K466" t="str">
            <v>Western Europe</v>
          </cell>
          <cell r="L466" t="str">
            <v>NOTAPP</v>
          </cell>
          <cell r="M466" t="str">
            <v>Not Applicable</v>
          </cell>
          <cell r="N466" t="str">
            <v>C0016</v>
          </cell>
          <cell r="O466" t="str">
            <v>United Kingdom</v>
          </cell>
          <cell r="P466" t="str">
            <v>PGBBJ</v>
          </cell>
          <cell r="Q466" t="str">
            <v>PGBBJ</v>
          </cell>
          <cell r="R466" t="str">
            <v>BF UK Food Businesses Adjustment</v>
          </cell>
          <cell r="S466" t="str">
            <v>-</v>
          </cell>
          <cell r="T466" t="str">
            <v>NOTAPP</v>
          </cell>
          <cell r="U466" t="str">
            <v>YES</v>
          </cell>
          <cell r="V466" t="str">
            <v>BF</v>
          </cell>
          <cell r="W466" t="str">
            <v>CONT</v>
          </cell>
        </row>
        <row r="467">
          <cell r="B467" t="str">
            <v>O0761</v>
          </cell>
          <cell r="C467" t="str">
            <v>BF WE Euro Adj</v>
          </cell>
          <cell r="D467" t="str">
            <v>EURK</v>
          </cell>
          <cell r="E467" t="str">
            <v>FA</v>
          </cell>
          <cell r="F467" t="str">
            <v>MH</v>
          </cell>
          <cell r="G467" t="str">
            <v>COb</v>
          </cell>
          <cell r="H467" t="str">
            <v>R0001</v>
          </cell>
          <cell r="I467" t="str">
            <v>Europe</v>
          </cell>
          <cell r="J467" t="str">
            <v>R0007</v>
          </cell>
          <cell r="K467" t="str">
            <v>Western Europe</v>
          </cell>
          <cell r="L467" t="str">
            <v>R0015</v>
          </cell>
          <cell r="M467" t="str">
            <v>Western Europe Adjustments</v>
          </cell>
          <cell r="N467" t="str">
            <v>C0127</v>
          </cell>
          <cell r="O467" t="str">
            <v>Western Europe Adjustments</v>
          </cell>
          <cell r="P467" t="str">
            <v>PWEBJ</v>
          </cell>
          <cell r="Q467" t="str">
            <v>PWEBJ</v>
          </cell>
          <cell r="R467" t="str">
            <v>BF WE Euro Adj</v>
          </cell>
          <cell r="S467" t="str">
            <v>-</v>
          </cell>
          <cell r="T467" t="str">
            <v>NOTAPP</v>
          </cell>
          <cell r="U467" t="str">
            <v>YES</v>
          </cell>
          <cell r="V467" t="str">
            <v>BF</v>
          </cell>
          <cell r="W467" t="str">
            <v>CONT</v>
          </cell>
        </row>
        <row r="468">
          <cell r="B468" t="str">
            <v>O0762</v>
          </cell>
          <cell r="C468" t="str">
            <v>BF Unus Investment Adj</v>
          </cell>
          <cell r="D468" t="str">
            <v>USDK</v>
          </cell>
          <cell r="E468" t="str">
            <v>FA</v>
          </cell>
          <cell r="F468" t="str">
            <v>UNUS</v>
          </cell>
          <cell r="G468" t="str">
            <v>COb</v>
          </cell>
          <cell r="H468" t="str">
            <v>R0002</v>
          </cell>
          <cell r="I468" t="str">
            <v>North America</v>
          </cell>
          <cell r="J468" t="str">
            <v>NOTAPP</v>
          </cell>
          <cell r="K468" t="str">
            <v>Not Applicable</v>
          </cell>
          <cell r="L468" t="str">
            <v>NOTAPP</v>
          </cell>
          <cell r="M468" t="str">
            <v>Not Applicable</v>
          </cell>
          <cell r="N468" t="str">
            <v>C0031</v>
          </cell>
          <cell r="O468" t="str">
            <v>USA</v>
          </cell>
          <cell r="P468" t="str">
            <v>PUIBF</v>
          </cell>
          <cell r="Q468" t="str">
            <v>PUIBF</v>
          </cell>
          <cell r="R468" t="str">
            <v>BF Unus Investment Adj</v>
          </cell>
          <cell r="S468" t="str">
            <v>-</v>
          </cell>
          <cell r="T468" t="str">
            <v>NOTAPP</v>
          </cell>
          <cell r="U468" t="str">
            <v>YES</v>
          </cell>
          <cell r="V468" t="str">
            <v>BF</v>
          </cell>
          <cell r="W468" t="str">
            <v>CONT</v>
          </cell>
        </row>
        <row r="469">
          <cell r="B469" t="str">
            <v>O0763</v>
          </cell>
          <cell r="C469" t="str">
            <v>BF Argentina Adj</v>
          </cell>
          <cell r="D469" t="str">
            <v>ARSK</v>
          </cell>
          <cell r="E469" t="str">
            <v>FA</v>
          </cell>
          <cell r="F469" t="str">
            <v>MH</v>
          </cell>
          <cell r="G469" t="str">
            <v>COb</v>
          </cell>
          <cell r="H469" t="str">
            <v>R0005</v>
          </cell>
          <cell r="I469" t="str">
            <v>Latin America</v>
          </cell>
          <cell r="J469" t="str">
            <v>NOTAPP</v>
          </cell>
          <cell r="K469" t="str">
            <v>Not Applicable</v>
          </cell>
          <cell r="L469" t="str">
            <v>NOTAPP</v>
          </cell>
          <cell r="M469" t="str">
            <v>Not Applicable</v>
          </cell>
          <cell r="N469" t="str">
            <v>C0070</v>
          </cell>
          <cell r="O469" t="str">
            <v>Argentina</v>
          </cell>
          <cell r="P469" t="str">
            <v>PARBJ</v>
          </cell>
          <cell r="Q469" t="str">
            <v>PARBJ</v>
          </cell>
          <cell r="R469" t="str">
            <v>BF Argentina Adj</v>
          </cell>
          <cell r="S469" t="str">
            <v>-</v>
          </cell>
          <cell r="T469" t="str">
            <v>NOTAPP</v>
          </cell>
          <cell r="U469" t="str">
            <v>YES</v>
          </cell>
          <cell r="V469" t="str">
            <v>BF</v>
          </cell>
          <cell r="W469" t="str">
            <v>CONT</v>
          </cell>
        </row>
        <row r="470">
          <cell r="B470" t="str">
            <v>O0764</v>
          </cell>
          <cell r="C470" t="str">
            <v>Bestfoods - Europe USD</v>
          </cell>
          <cell r="D470" t="str">
            <v>USDK</v>
          </cell>
          <cell r="E470" t="str">
            <v>HF</v>
          </cell>
          <cell r="F470" t="str">
            <v>NOTAPP</v>
          </cell>
          <cell r="G470" t="str">
            <v>NL</v>
          </cell>
          <cell r="H470" t="str">
            <v>R0001</v>
          </cell>
          <cell r="I470" t="str">
            <v>Europe</v>
          </cell>
          <cell r="J470" t="str">
            <v>R0017</v>
          </cell>
          <cell r="K470" t="str">
            <v>Parent &amp; Finance</v>
          </cell>
          <cell r="L470" t="str">
            <v>R0019</v>
          </cell>
          <cell r="M470" t="str">
            <v>BF Tot Eur HO/Holding</v>
          </cell>
          <cell r="N470" t="str">
            <v>C0122</v>
          </cell>
          <cell r="O470" t="str">
            <v>BF Tot Eur HO/Holding</v>
          </cell>
          <cell r="P470" t="str">
            <v>PEBBH</v>
          </cell>
          <cell r="Q470" t="str">
            <v>PEBBH</v>
          </cell>
          <cell r="R470" t="str">
            <v>BF Eur HO Brussels (Usd)</v>
          </cell>
          <cell r="S470" t="str">
            <v>-</v>
          </cell>
          <cell r="T470" t="str">
            <v>NOTAPP</v>
          </cell>
          <cell r="U470" t="str">
            <v>NO</v>
          </cell>
          <cell r="V470" t="str">
            <v>BF</v>
          </cell>
          <cell r="W470" t="str">
            <v>CONT</v>
          </cell>
        </row>
        <row r="471">
          <cell r="B471" t="str">
            <v>O0765</v>
          </cell>
          <cell r="C471" t="str">
            <v>BF Brazil Adj</v>
          </cell>
          <cell r="D471" t="str">
            <v>BRLK</v>
          </cell>
          <cell r="E471" t="str">
            <v>FA</v>
          </cell>
          <cell r="F471" t="str">
            <v>MH</v>
          </cell>
          <cell r="G471" t="str">
            <v>COb</v>
          </cell>
          <cell r="H471" t="str">
            <v>R0005</v>
          </cell>
          <cell r="I471" t="str">
            <v>Latin America</v>
          </cell>
          <cell r="J471" t="str">
            <v>NOTAPP</v>
          </cell>
          <cell r="K471" t="str">
            <v>Not Applicable</v>
          </cell>
          <cell r="L471" t="str">
            <v>NOTAPP</v>
          </cell>
          <cell r="M471" t="str">
            <v>Not Applicable</v>
          </cell>
          <cell r="N471" t="str">
            <v>C0072</v>
          </cell>
          <cell r="O471" t="str">
            <v>Brazil</v>
          </cell>
          <cell r="P471" t="str">
            <v>PBRBJ</v>
          </cell>
          <cell r="Q471" t="str">
            <v>PBRBJ</v>
          </cell>
          <cell r="R471" t="str">
            <v>BF Brazil Adj</v>
          </cell>
          <cell r="S471" t="str">
            <v>-</v>
          </cell>
          <cell r="T471" t="str">
            <v>NOTAPP</v>
          </cell>
          <cell r="U471" t="str">
            <v>YES</v>
          </cell>
          <cell r="V471" t="str">
            <v>BF</v>
          </cell>
          <cell r="W471" t="str">
            <v>CONT</v>
          </cell>
        </row>
        <row r="472">
          <cell r="B472" t="str">
            <v>O0766</v>
          </cell>
          <cell r="C472" t="str">
            <v>Mexico Adj/Cont</v>
          </cell>
          <cell r="D472" t="str">
            <v>MXNK</v>
          </cell>
          <cell r="E472" t="str">
            <v>FA</v>
          </cell>
          <cell r="F472" t="str">
            <v>MH</v>
          </cell>
          <cell r="G472" t="str">
            <v>COb</v>
          </cell>
          <cell r="H472" t="str">
            <v>R0005</v>
          </cell>
          <cell r="I472" t="str">
            <v>Latin America</v>
          </cell>
          <cell r="J472" t="str">
            <v>NOTAPP</v>
          </cell>
          <cell r="K472" t="str">
            <v>Not Applicable</v>
          </cell>
          <cell r="L472" t="str">
            <v>NOTAPP</v>
          </cell>
          <cell r="M472" t="str">
            <v>Not Applicable</v>
          </cell>
          <cell r="N472" t="str">
            <v>C0083</v>
          </cell>
          <cell r="O472" t="str">
            <v>Mexico</v>
          </cell>
          <cell r="P472" t="str">
            <v>PMEXA</v>
          </cell>
          <cell r="Q472" t="str">
            <v>PMEXA</v>
          </cell>
          <cell r="R472" t="str">
            <v>Mexico Adj/Cont</v>
          </cell>
          <cell r="S472" t="str">
            <v>-</v>
          </cell>
          <cell r="T472" t="str">
            <v>NOTAPP</v>
          </cell>
          <cell r="U472" t="str">
            <v>YES</v>
          </cell>
          <cell r="V472" t="str">
            <v>BF</v>
          </cell>
          <cell r="W472" t="str">
            <v>CONT</v>
          </cell>
        </row>
        <row r="473">
          <cell r="B473" t="str">
            <v>O0767</v>
          </cell>
          <cell r="C473" t="str">
            <v>HO/Other - Austria</v>
          </cell>
          <cell r="D473" t="str">
            <v>EURK</v>
          </cell>
          <cell r="E473" t="str">
            <v>F</v>
          </cell>
          <cell r="F473" t="str">
            <v>MH</v>
          </cell>
          <cell r="G473" t="str">
            <v>NL</v>
          </cell>
          <cell r="H473" t="str">
            <v>R0001</v>
          </cell>
          <cell r="I473" t="str">
            <v>Europe</v>
          </cell>
          <cell r="J473" t="str">
            <v>R0007</v>
          </cell>
          <cell r="K473" t="str">
            <v>Western Europe</v>
          </cell>
          <cell r="L473" t="str">
            <v>NOTAPP</v>
          </cell>
          <cell r="M473" t="str">
            <v>Not Applicable</v>
          </cell>
          <cell r="N473" t="str">
            <v>C0001</v>
          </cell>
          <cell r="O473" t="str">
            <v>Austria</v>
          </cell>
          <cell r="P473" t="str">
            <v>PASTR</v>
          </cell>
          <cell r="Q473" t="str">
            <v>PASTR</v>
          </cell>
          <cell r="R473" t="str">
            <v>Austria</v>
          </cell>
          <cell r="S473" t="str">
            <v>-</v>
          </cell>
          <cell r="T473" t="str">
            <v>NOTAPP</v>
          </cell>
          <cell r="U473" t="str">
            <v>NO</v>
          </cell>
          <cell r="V473" t="str">
            <v>BF</v>
          </cell>
          <cell r="W473" t="str">
            <v>CONT</v>
          </cell>
        </row>
        <row r="474">
          <cell r="B474" t="str">
            <v>O0768</v>
          </cell>
          <cell r="C474" t="str">
            <v>P&amp;H NV Adj/Cont</v>
          </cell>
          <cell r="D474" t="str">
            <v>EURK</v>
          </cell>
          <cell r="E474" t="str">
            <v>FA</v>
          </cell>
          <cell r="F474" t="str">
            <v>NV</v>
          </cell>
          <cell r="G474" t="str">
            <v>COb</v>
          </cell>
          <cell r="H474" t="str">
            <v>R0001</v>
          </cell>
          <cell r="I474" t="str">
            <v>Europe</v>
          </cell>
          <cell r="J474" t="str">
            <v>R0017</v>
          </cell>
          <cell r="K474" t="str">
            <v>Parent &amp; Finance</v>
          </cell>
          <cell r="L474" t="str">
            <v>R0020</v>
          </cell>
          <cell r="M474" t="str">
            <v>Total Parent &amp; Holding</v>
          </cell>
          <cell r="N474" t="str">
            <v>C0130</v>
          </cell>
          <cell r="O474" t="str">
            <v>Parent &amp; Holding NV</v>
          </cell>
          <cell r="P474" t="str">
            <v>PPHNA</v>
          </cell>
          <cell r="Q474" t="str">
            <v>PPHNA</v>
          </cell>
          <cell r="R474" t="str">
            <v>P&amp;H NV Adj/Cont</v>
          </cell>
          <cell r="S474" t="str">
            <v>-</v>
          </cell>
          <cell r="T474" t="str">
            <v>NOTAPP</v>
          </cell>
          <cell r="U474" t="str">
            <v>YES</v>
          </cell>
          <cell r="V474" t="str">
            <v>BF</v>
          </cell>
          <cell r="W474" t="str">
            <v>CONT</v>
          </cell>
        </row>
        <row r="475">
          <cell r="B475" t="str">
            <v>O0769</v>
          </cell>
          <cell r="C475" t="str">
            <v>P&amp;H NV US Dollar Adj</v>
          </cell>
          <cell r="D475" t="str">
            <v>USDK</v>
          </cell>
          <cell r="E475" t="str">
            <v>FA</v>
          </cell>
          <cell r="F475" t="str">
            <v>NV</v>
          </cell>
          <cell r="G475" t="str">
            <v>COb</v>
          </cell>
          <cell r="H475" t="str">
            <v>R0001</v>
          </cell>
          <cell r="I475" t="str">
            <v>Europe</v>
          </cell>
          <cell r="J475" t="str">
            <v>R0017</v>
          </cell>
          <cell r="K475" t="str">
            <v>Parent &amp; Finance</v>
          </cell>
          <cell r="L475" t="str">
            <v>R0020</v>
          </cell>
          <cell r="M475" t="str">
            <v>Total Parent &amp; Holding</v>
          </cell>
          <cell r="N475" t="str">
            <v>C0130</v>
          </cell>
          <cell r="O475" t="str">
            <v>Parent &amp; Holding NV</v>
          </cell>
          <cell r="P475" t="str">
            <v>PPHNU</v>
          </cell>
          <cell r="Q475" t="str">
            <v>PPHNU</v>
          </cell>
          <cell r="R475" t="str">
            <v>P&amp;H NV US Dollar Adj</v>
          </cell>
          <cell r="S475" t="str">
            <v>-</v>
          </cell>
          <cell r="T475" t="str">
            <v>NOTAPP</v>
          </cell>
          <cell r="U475" t="str">
            <v>YES</v>
          </cell>
          <cell r="V475" t="str">
            <v>BF</v>
          </cell>
          <cell r="W475" t="str">
            <v>CONT</v>
          </cell>
        </row>
        <row r="476">
          <cell r="B476" t="str">
            <v>O0770</v>
          </cell>
          <cell r="C476" t="str">
            <v>P&amp;H NV Chem Adj stg</v>
          </cell>
          <cell r="D476" t="str">
            <v>GBPK</v>
          </cell>
          <cell r="E476" t="str">
            <v>FA</v>
          </cell>
          <cell r="F476" t="str">
            <v>NV</v>
          </cell>
          <cell r="G476" t="str">
            <v>COb</v>
          </cell>
          <cell r="H476" t="str">
            <v>R0001</v>
          </cell>
          <cell r="I476" t="str">
            <v>Europe</v>
          </cell>
          <cell r="J476" t="str">
            <v>R0017</v>
          </cell>
          <cell r="K476" t="str">
            <v>Parent &amp; Finance</v>
          </cell>
          <cell r="L476" t="str">
            <v>R0020</v>
          </cell>
          <cell r="M476" t="str">
            <v>Total Parent &amp; Holding</v>
          </cell>
          <cell r="N476" t="str">
            <v>C0130</v>
          </cell>
          <cell r="O476" t="str">
            <v>Parent &amp; Holding NV</v>
          </cell>
          <cell r="P476" t="str">
            <v>PPHNC</v>
          </cell>
          <cell r="Q476" t="str">
            <v>PPHNC</v>
          </cell>
          <cell r="R476" t="str">
            <v>P&amp;H NV Chem Adj stg</v>
          </cell>
          <cell r="S476" t="str">
            <v>-</v>
          </cell>
          <cell r="T476" t="str">
            <v>NOTAPP</v>
          </cell>
          <cell r="U476" t="str">
            <v>YES</v>
          </cell>
          <cell r="V476" t="str">
            <v>BF</v>
          </cell>
          <cell r="W476" t="str">
            <v>CONT</v>
          </cell>
        </row>
        <row r="477">
          <cell r="B477" t="str">
            <v>O0771</v>
          </cell>
          <cell r="C477" t="str">
            <v>P &amp; H PLC Adj/Cont</v>
          </cell>
          <cell r="D477" t="str">
            <v>GBPK</v>
          </cell>
          <cell r="E477" t="str">
            <v>FA</v>
          </cell>
          <cell r="F477" t="str">
            <v>PLC</v>
          </cell>
          <cell r="G477" t="str">
            <v>COb</v>
          </cell>
          <cell r="H477" t="str">
            <v>R0001</v>
          </cell>
          <cell r="I477" t="str">
            <v>Europe</v>
          </cell>
          <cell r="J477" t="str">
            <v>R0017</v>
          </cell>
          <cell r="K477" t="str">
            <v>Parent &amp; Finance</v>
          </cell>
          <cell r="L477" t="str">
            <v>R0020</v>
          </cell>
          <cell r="M477" t="str">
            <v>Total Parent &amp; Holding</v>
          </cell>
          <cell r="N477" t="str">
            <v>C0131</v>
          </cell>
          <cell r="O477" t="str">
            <v>Parent &amp; Holding PLC</v>
          </cell>
          <cell r="P477" t="str">
            <v>PPLUA</v>
          </cell>
          <cell r="Q477" t="str">
            <v>PPLUA</v>
          </cell>
          <cell r="R477" t="str">
            <v>P &amp; H PLC Adj/Cont</v>
          </cell>
          <cell r="S477" t="str">
            <v>-</v>
          </cell>
          <cell r="T477" t="str">
            <v>NOTAPP</v>
          </cell>
          <cell r="U477" t="str">
            <v>YES</v>
          </cell>
          <cell r="V477" t="str">
            <v>BF</v>
          </cell>
          <cell r="W477" t="str">
            <v>CONT</v>
          </cell>
        </row>
        <row r="478">
          <cell r="B478" t="str">
            <v>O0772</v>
          </cell>
          <cell r="C478" t="str">
            <v>HO/Other - Ireland</v>
          </cell>
          <cell r="D478" t="str">
            <v>EURK</v>
          </cell>
          <cell r="E478" t="str">
            <v>F</v>
          </cell>
          <cell r="F478" t="str">
            <v>PLC</v>
          </cell>
          <cell r="G478" t="str">
            <v>NL</v>
          </cell>
          <cell r="H478" t="str">
            <v>R0001</v>
          </cell>
          <cell r="I478" t="str">
            <v>Europe</v>
          </cell>
          <cell r="J478" t="str">
            <v>R0007</v>
          </cell>
          <cell r="K478" t="str">
            <v>Western Europe</v>
          </cell>
          <cell r="L478" t="str">
            <v>NOTAPP</v>
          </cell>
          <cell r="M478" t="str">
            <v>Not Applicable</v>
          </cell>
          <cell r="N478" t="str">
            <v>C0008</v>
          </cell>
          <cell r="O478" t="str">
            <v>Ireland</v>
          </cell>
          <cell r="P478" t="str">
            <v>PIREL</v>
          </cell>
          <cell r="Q478" t="str">
            <v>PIREL</v>
          </cell>
          <cell r="R478" t="str">
            <v>Ireland</v>
          </cell>
          <cell r="S478">
            <v>3</v>
          </cell>
          <cell r="T478" t="str">
            <v>NOTAPP</v>
          </cell>
          <cell r="U478" t="str">
            <v>NO</v>
          </cell>
          <cell r="V478" t="str">
            <v>BF</v>
          </cell>
          <cell r="W478" t="str">
            <v>CONT</v>
          </cell>
        </row>
        <row r="479">
          <cell r="B479" t="str">
            <v>O0773</v>
          </cell>
          <cell r="C479" t="str">
            <v>Bestfoods - Ireland</v>
          </cell>
          <cell r="D479" t="str">
            <v>EURK</v>
          </cell>
          <cell r="E479" t="str">
            <v>F</v>
          </cell>
          <cell r="F479" t="str">
            <v>MH</v>
          </cell>
          <cell r="G479" t="str">
            <v>NL</v>
          </cell>
          <cell r="H479" t="str">
            <v>R0001</v>
          </cell>
          <cell r="I479" t="str">
            <v>Europe</v>
          </cell>
          <cell r="J479" t="str">
            <v>R0007</v>
          </cell>
          <cell r="K479" t="str">
            <v>Western Europe</v>
          </cell>
          <cell r="L479" t="str">
            <v>NOTAPP</v>
          </cell>
          <cell r="M479" t="str">
            <v>Not Applicable</v>
          </cell>
          <cell r="N479" t="str">
            <v>C0008</v>
          </cell>
          <cell r="O479" t="str">
            <v>Ireland</v>
          </cell>
          <cell r="P479" t="str">
            <v>PIEBF</v>
          </cell>
          <cell r="Q479" t="str">
            <v>PIEBF</v>
          </cell>
          <cell r="R479" t="str">
            <v>BF Ireland</v>
          </cell>
          <cell r="S479" t="str">
            <v>-</v>
          </cell>
          <cell r="T479" t="str">
            <v>NOTAPP</v>
          </cell>
          <cell r="U479" t="str">
            <v>NO</v>
          </cell>
          <cell r="V479" t="str">
            <v>BF</v>
          </cell>
          <cell r="W479" t="str">
            <v>CONT</v>
          </cell>
        </row>
        <row r="480">
          <cell r="B480" t="str">
            <v>O0774</v>
          </cell>
          <cell r="C480" t="str">
            <v>Bestfoods - Czech Rep</v>
          </cell>
          <cell r="D480" t="str">
            <v>CZKK</v>
          </cell>
          <cell r="E480" t="str">
            <v>F</v>
          </cell>
          <cell r="F480" t="str">
            <v>MH</v>
          </cell>
          <cell r="G480" t="str">
            <v>CO</v>
          </cell>
          <cell r="H480" t="str">
            <v>R0001</v>
          </cell>
          <cell r="I480" t="str">
            <v>Europe</v>
          </cell>
          <cell r="J480" t="str">
            <v>R0008</v>
          </cell>
          <cell r="K480" t="str">
            <v>Central and Eastern Europe</v>
          </cell>
          <cell r="L480" t="str">
            <v>NOTAPP</v>
          </cell>
          <cell r="M480" t="str">
            <v>Not Applicable</v>
          </cell>
          <cell r="N480" t="str">
            <v>C0019</v>
          </cell>
          <cell r="O480" t="str">
            <v>Czech Republic</v>
          </cell>
          <cell r="P480" t="str">
            <v>PCZBF</v>
          </cell>
          <cell r="Q480" t="str">
            <v>PCZBF</v>
          </cell>
          <cell r="R480" t="str">
            <v>BF Czech Republic</v>
          </cell>
          <cell r="S480" t="str">
            <v>-</v>
          </cell>
          <cell r="T480" t="str">
            <v>NOTAPP</v>
          </cell>
          <cell r="U480" t="str">
            <v>NO</v>
          </cell>
          <cell r="V480" t="str">
            <v>BF</v>
          </cell>
          <cell r="W480" t="str">
            <v>CONT</v>
          </cell>
        </row>
        <row r="481">
          <cell r="B481" t="str">
            <v>O0775</v>
          </cell>
          <cell r="C481" t="str">
            <v>Bestfoods - Hungary</v>
          </cell>
          <cell r="D481" t="str">
            <v>HUFM</v>
          </cell>
          <cell r="E481" t="str">
            <v>F</v>
          </cell>
          <cell r="F481" t="str">
            <v>MH</v>
          </cell>
          <cell r="G481" t="str">
            <v>CO</v>
          </cell>
          <cell r="H481" t="str">
            <v>R0001</v>
          </cell>
          <cell r="I481" t="str">
            <v>Europe</v>
          </cell>
          <cell r="J481" t="str">
            <v>R0008</v>
          </cell>
          <cell r="K481" t="str">
            <v>Central and Eastern Europe</v>
          </cell>
          <cell r="L481" t="str">
            <v>NOTAPP</v>
          </cell>
          <cell r="M481" t="str">
            <v>Not Applicable</v>
          </cell>
          <cell r="N481" t="str">
            <v>C0021</v>
          </cell>
          <cell r="O481" t="str">
            <v>Hungary</v>
          </cell>
          <cell r="P481" t="str">
            <v>PHUBF</v>
          </cell>
          <cell r="Q481" t="str">
            <v>PHUBF</v>
          </cell>
          <cell r="R481" t="str">
            <v>BF Hungary</v>
          </cell>
          <cell r="S481" t="str">
            <v>-</v>
          </cell>
          <cell r="T481" t="str">
            <v>NOTAPP</v>
          </cell>
          <cell r="U481" t="str">
            <v>NO</v>
          </cell>
          <cell r="V481" t="str">
            <v>BF</v>
          </cell>
          <cell r="W481" t="str">
            <v>CONT</v>
          </cell>
        </row>
        <row r="482">
          <cell r="B482" t="str">
            <v>O0776</v>
          </cell>
          <cell r="C482" t="str">
            <v>Bestfoods - Finland</v>
          </cell>
          <cell r="D482" t="str">
            <v>EURK</v>
          </cell>
          <cell r="E482" t="str">
            <v>F</v>
          </cell>
          <cell r="F482" t="str">
            <v>MH</v>
          </cell>
          <cell r="G482" t="str">
            <v>CO</v>
          </cell>
          <cell r="H482" t="str">
            <v>R0001</v>
          </cell>
          <cell r="I482" t="str">
            <v>Europe</v>
          </cell>
          <cell r="J482" t="str">
            <v>R0007</v>
          </cell>
          <cell r="K482" t="str">
            <v>Western Europe</v>
          </cell>
          <cell r="L482" t="str">
            <v>NOTAPP</v>
          </cell>
          <cell r="M482" t="str">
            <v>Not Applicable</v>
          </cell>
          <cell r="N482" t="str">
            <v>C0004</v>
          </cell>
          <cell r="O482" t="str">
            <v>Finland</v>
          </cell>
          <cell r="P482" t="str">
            <v>PFIBF</v>
          </cell>
          <cell r="Q482" t="str">
            <v>PFIBF</v>
          </cell>
          <cell r="R482" t="str">
            <v>BF Finland</v>
          </cell>
          <cell r="S482" t="str">
            <v>-</v>
          </cell>
          <cell r="T482" t="str">
            <v>NOTAPP</v>
          </cell>
          <cell r="U482" t="str">
            <v>NO</v>
          </cell>
          <cell r="V482" t="str">
            <v>BF</v>
          </cell>
          <cell r="W482" t="str">
            <v>CONT</v>
          </cell>
        </row>
        <row r="483">
          <cell r="B483" t="str">
            <v>O0777</v>
          </cell>
          <cell r="C483" t="str">
            <v>HO/Other - Finland</v>
          </cell>
          <cell r="D483" t="str">
            <v>EURK</v>
          </cell>
          <cell r="E483" t="str">
            <v>F</v>
          </cell>
          <cell r="F483" t="str">
            <v>NV</v>
          </cell>
          <cell r="G483" t="str">
            <v>CO</v>
          </cell>
          <cell r="H483" t="str">
            <v>R0001</v>
          </cell>
          <cell r="I483" t="str">
            <v>Europe</v>
          </cell>
          <cell r="J483" t="str">
            <v>R0007</v>
          </cell>
          <cell r="K483" t="str">
            <v>Western Europe</v>
          </cell>
          <cell r="L483" t="str">
            <v>NOTAPP</v>
          </cell>
          <cell r="M483" t="str">
            <v>Not Applicable</v>
          </cell>
          <cell r="N483" t="str">
            <v>C0004</v>
          </cell>
          <cell r="O483" t="str">
            <v>Finland</v>
          </cell>
          <cell r="P483" t="str">
            <v>PFINL</v>
          </cell>
          <cell r="Q483" t="str">
            <v>PFINL</v>
          </cell>
          <cell r="R483" t="str">
            <v>Finland</v>
          </cell>
          <cell r="S483" t="str">
            <v>-</v>
          </cell>
          <cell r="T483" t="str">
            <v>NOTAPP</v>
          </cell>
          <cell r="U483" t="str">
            <v>NO</v>
          </cell>
          <cell r="V483" t="str">
            <v>BF</v>
          </cell>
          <cell r="W483" t="str">
            <v>CONT</v>
          </cell>
        </row>
        <row r="484">
          <cell r="B484" t="str">
            <v>O0778</v>
          </cell>
          <cell r="C484" t="str">
            <v>NFD Norway</v>
          </cell>
          <cell r="D484" t="str">
            <v>NOKK</v>
          </cell>
          <cell r="E484" t="str">
            <v>F</v>
          </cell>
          <cell r="F484" t="str">
            <v>NV</v>
          </cell>
          <cell r="G484" t="str">
            <v>CO</v>
          </cell>
          <cell r="H484" t="str">
            <v>R0001</v>
          </cell>
          <cell r="I484" t="str">
            <v>Europe</v>
          </cell>
          <cell r="J484" t="str">
            <v>R0007</v>
          </cell>
          <cell r="K484" t="str">
            <v>Western Europe</v>
          </cell>
          <cell r="L484" t="str">
            <v>NOTAPP</v>
          </cell>
          <cell r="M484" t="str">
            <v>Not Applicable</v>
          </cell>
          <cell r="N484" t="str">
            <v>C0011</v>
          </cell>
          <cell r="O484" t="str">
            <v>Norway</v>
          </cell>
          <cell r="P484" t="str">
            <v>PNOBN</v>
          </cell>
          <cell r="Q484" t="str">
            <v>PNOBN</v>
          </cell>
          <cell r="R484" t="str">
            <v>Norway</v>
          </cell>
          <cell r="S484">
            <v>3</v>
          </cell>
          <cell r="T484" t="str">
            <v>NOTAPP</v>
          </cell>
          <cell r="U484" t="str">
            <v>NO</v>
          </cell>
          <cell r="V484" t="str">
            <v>BF</v>
          </cell>
          <cell r="W484" t="str">
            <v>CONT</v>
          </cell>
        </row>
        <row r="485">
          <cell r="B485" t="str">
            <v>O0779</v>
          </cell>
          <cell r="C485" t="str">
            <v>BFO Holding Sweden</v>
          </cell>
          <cell r="D485" t="str">
            <v>SEKK</v>
          </cell>
          <cell r="E485" t="str">
            <v>F</v>
          </cell>
          <cell r="F485" t="str">
            <v>MH</v>
          </cell>
          <cell r="G485" t="str">
            <v>CO</v>
          </cell>
          <cell r="H485" t="str">
            <v>R0001</v>
          </cell>
          <cell r="I485" t="str">
            <v>Europe</v>
          </cell>
          <cell r="J485" t="str">
            <v>R0007</v>
          </cell>
          <cell r="K485" t="str">
            <v>Western Europe</v>
          </cell>
          <cell r="L485" t="str">
            <v>NOTAPP</v>
          </cell>
          <cell r="M485" t="str">
            <v>Not Applicable</v>
          </cell>
          <cell r="N485" t="str">
            <v>C0014</v>
          </cell>
          <cell r="O485" t="str">
            <v>Sweden</v>
          </cell>
          <cell r="P485" t="str">
            <v>PSEBF</v>
          </cell>
          <cell r="Q485" t="str">
            <v>PSEBF</v>
          </cell>
          <cell r="R485" t="str">
            <v>BF Sweden</v>
          </cell>
          <cell r="S485">
            <v>2</v>
          </cell>
          <cell r="T485" t="str">
            <v>NOTAPP</v>
          </cell>
          <cell r="U485" t="str">
            <v>NO</v>
          </cell>
          <cell r="V485" t="str">
            <v>BF</v>
          </cell>
          <cell r="W485" t="str">
            <v>CONT</v>
          </cell>
        </row>
        <row r="486">
          <cell r="B486" t="str">
            <v>O0780</v>
          </cell>
          <cell r="C486" t="str">
            <v>NFD Sweden</v>
          </cell>
          <cell r="D486" t="str">
            <v>SEKK</v>
          </cell>
          <cell r="E486" t="str">
            <v>F</v>
          </cell>
          <cell r="F486" t="str">
            <v>NV</v>
          </cell>
          <cell r="G486" t="str">
            <v>CO</v>
          </cell>
          <cell r="H486" t="str">
            <v>R0001</v>
          </cell>
          <cell r="I486" t="str">
            <v>Europe</v>
          </cell>
          <cell r="J486" t="str">
            <v>R0007</v>
          </cell>
          <cell r="K486" t="str">
            <v>Western Europe</v>
          </cell>
          <cell r="L486" t="str">
            <v>NOTAPP</v>
          </cell>
          <cell r="M486" t="str">
            <v>Not Applicable</v>
          </cell>
          <cell r="N486" t="str">
            <v>C0014</v>
          </cell>
          <cell r="O486" t="str">
            <v>Sweden</v>
          </cell>
          <cell r="P486" t="str">
            <v>PSWED</v>
          </cell>
          <cell r="Q486" t="str">
            <v>PSWED</v>
          </cell>
          <cell r="R486" t="str">
            <v>Sweden</v>
          </cell>
          <cell r="S486">
            <v>8</v>
          </cell>
          <cell r="T486" t="str">
            <v>NOTAPP</v>
          </cell>
          <cell r="U486" t="str">
            <v>NO</v>
          </cell>
          <cell r="V486" t="str">
            <v>BF</v>
          </cell>
          <cell r="W486" t="str">
            <v>CONT</v>
          </cell>
        </row>
        <row r="487">
          <cell r="B487" t="str">
            <v>O0781</v>
          </cell>
          <cell r="C487" t="str">
            <v>Dormant Companies - Japan</v>
          </cell>
          <cell r="D487" t="str">
            <v>JPYM</v>
          </cell>
          <cell r="E487" t="str">
            <v>HF</v>
          </cell>
          <cell r="F487" t="str">
            <v>NOTAPP</v>
          </cell>
          <cell r="G487" t="str">
            <v>BW</v>
          </cell>
          <cell r="H487" t="str">
            <v>R0004</v>
          </cell>
          <cell r="I487" t="str">
            <v>Asia and Pacific</v>
          </cell>
          <cell r="J487" t="str">
            <v>NOTAPP</v>
          </cell>
          <cell r="K487" t="str">
            <v>Not Applicable</v>
          </cell>
          <cell r="L487" t="str">
            <v>NOTAPP</v>
          </cell>
          <cell r="M487" t="str">
            <v>Not Applicable</v>
          </cell>
          <cell r="N487" t="str">
            <v>C0059</v>
          </cell>
          <cell r="O487" t="str">
            <v>Japan</v>
          </cell>
          <cell r="P487" t="str">
            <v>PJAPN</v>
          </cell>
          <cell r="Q487" t="str">
            <v>PJAPN</v>
          </cell>
          <cell r="R487" t="str">
            <v>Japan Nippon</v>
          </cell>
          <cell r="S487" t="str">
            <v>-</v>
          </cell>
          <cell r="T487" t="str">
            <v>NOTAPP</v>
          </cell>
          <cell r="U487" t="str">
            <v>NO</v>
          </cell>
          <cell r="V487" t="str">
            <v>BF</v>
          </cell>
          <cell r="W487" t="str">
            <v>CONT</v>
          </cell>
        </row>
        <row r="488">
          <cell r="B488" t="str">
            <v>O0782</v>
          </cell>
          <cell r="C488" t="str">
            <v>P&amp;H PLC US Dollar Adj</v>
          </cell>
          <cell r="D488" t="str">
            <v>USDK</v>
          </cell>
          <cell r="E488" t="str">
            <v>FA</v>
          </cell>
          <cell r="F488" t="str">
            <v>PLC</v>
          </cell>
          <cell r="G488" t="str">
            <v>COb</v>
          </cell>
          <cell r="H488" t="str">
            <v>R0001</v>
          </cell>
          <cell r="I488" t="str">
            <v>Europe</v>
          </cell>
          <cell r="J488" t="str">
            <v>R0017</v>
          </cell>
          <cell r="K488" t="str">
            <v>Parent &amp; Finance</v>
          </cell>
          <cell r="L488" t="str">
            <v>R0020</v>
          </cell>
          <cell r="M488" t="str">
            <v>Total Parent &amp; Holding</v>
          </cell>
          <cell r="N488" t="str">
            <v>C0131</v>
          </cell>
          <cell r="O488" t="str">
            <v>Parent &amp; Holding PLC</v>
          </cell>
          <cell r="P488" t="str">
            <v>PPHPU</v>
          </cell>
          <cell r="Q488" t="str">
            <v>PPHPU</v>
          </cell>
          <cell r="R488" t="str">
            <v>P&amp;H PLC US Dollar Adj</v>
          </cell>
          <cell r="S488" t="str">
            <v>-</v>
          </cell>
          <cell r="T488" t="str">
            <v>NOTAPP</v>
          </cell>
          <cell r="U488" t="str">
            <v>YES</v>
          </cell>
          <cell r="V488" t="str">
            <v>BF</v>
          </cell>
          <cell r="W488" t="str">
            <v>CONT</v>
          </cell>
        </row>
        <row r="489">
          <cell r="B489" t="str">
            <v>O0783</v>
          </cell>
          <cell r="C489" t="str">
            <v>Brazil £ adj/cont</v>
          </cell>
          <cell r="D489" t="str">
            <v>GBPK</v>
          </cell>
          <cell r="E489" t="str">
            <v>FA</v>
          </cell>
          <cell r="F489" t="str">
            <v>MH</v>
          </cell>
          <cell r="G489" t="str">
            <v>COb</v>
          </cell>
          <cell r="H489" t="str">
            <v>R0005</v>
          </cell>
          <cell r="I489" t="str">
            <v>Latin America</v>
          </cell>
          <cell r="J489" t="str">
            <v>NOTAPP</v>
          </cell>
          <cell r="K489" t="str">
            <v>Not Applicable</v>
          </cell>
          <cell r="L489" t="str">
            <v>NOTAPP</v>
          </cell>
          <cell r="M489" t="str">
            <v>Not Applicable</v>
          </cell>
          <cell r="N489" t="str">
            <v>C0072</v>
          </cell>
          <cell r="O489" t="str">
            <v>Brazil</v>
          </cell>
          <cell r="P489" t="str">
            <v>PBRSA</v>
          </cell>
          <cell r="Q489" t="str">
            <v>PBRSA</v>
          </cell>
          <cell r="R489" t="str">
            <v>Brazil £ Adj/Cont</v>
          </cell>
          <cell r="S489" t="str">
            <v>-</v>
          </cell>
          <cell r="T489" t="str">
            <v>NOTAPP</v>
          </cell>
          <cell r="U489" t="str">
            <v>YES</v>
          </cell>
          <cell r="V489" t="str">
            <v>BF</v>
          </cell>
          <cell r="W489" t="str">
            <v>CONT</v>
          </cell>
        </row>
        <row r="490">
          <cell r="B490" t="str">
            <v>O0784</v>
          </cell>
          <cell r="C490" t="str">
            <v>Brazil Def Tax Adj</v>
          </cell>
          <cell r="D490" t="str">
            <v>BRLK</v>
          </cell>
          <cell r="E490" t="str">
            <v>FA</v>
          </cell>
          <cell r="F490" t="str">
            <v>MH</v>
          </cell>
          <cell r="G490" t="str">
            <v>COb</v>
          </cell>
          <cell r="H490" t="str">
            <v>R0005</v>
          </cell>
          <cell r="I490" t="str">
            <v>Latin America</v>
          </cell>
          <cell r="J490" t="str">
            <v>NOTAPP</v>
          </cell>
          <cell r="K490" t="str">
            <v>Not Applicable</v>
          </cell>
          <cell r="L490" t="str">
            <v>NOTAPP</v>
          </cell>
          <cell r="M490" t="str">
            <v>Not Applicable</v>
          </cell>
          <cell r="N490" t="str">
            <v>C0072</v>
          </cell>
          <cell r="O490" t="str">
            <v>Brazil</v>
          </cell>
          <cell r="P490" t="str">
            <v>PBRDJ</v>
          </cell>
          <cell r="Q490" t="str">
            <v>PBRDJ</v>
          </cell>
          <cell r="R490" t="str">
            <v>Brazil Def Tax Adj</v>
          </cell>
          <cell r="S490" t="str">
            <v>-</v>
          </cell>
          <cell r="T490" t="str">
            <v>NOTAPP</v>
          </cell>
          <cell r="U490" t="str">
            <v>YES</v>
          </cell>
          <cell r="V490" t="str">
            <v>BF</v>
          </cell>
          <cell r="W490" t="str">
            <v>CONT</v>
          </cell>
        </row>
        <row r="491">
          <cell r="B491" t="str">
            <v>O0785</v>
          </cell>
          <cell r="C491" t="str">
            <v>BGTI/CI Oth Adj/Cont NV</v>
          </cell>
          <cell r="D491" t="str">
            <v>EURK</v>
          </cell>
          <cell r="E491" t="str">
            <v>FA</v>
          </cell>
          <cell r="F491" t="str">
            <v>NV</v>
          </cell>
          <cell r="G491" t="str">
            <v>COb</v>
          </cell>
          <cell r="H491" t="str">
            <v>R0023</v>
          </cell>
          <cell r="I491" t="str">
            <v>Group Level Adjustments</v>
          </cell>
          <cell r="J491" t="str">
            <v>NOTAPP</v>
          </cell>
          <cell r="K491" t="str">
            <v>Not Applicable</v>
          </cell>
          <cell r="L491" t="str">
            <v>NOTAPP</v>
          </cell>
          <cell r="M491" t="str">
            <v>Not Applicable</v>
          </cell>
          <cell r="N491" t="str">
            <v>C0124</v>
          </cell>
          <cell r="O491" t="str">
            <v>Group Level Adjustments</v>
          </cell>
          <cell r="P491" t="str">
            <v>PBGNA</v>
          </cell>
          <cell r="Q491" t="str">
            <v>PBGNA</v>
          </cell>
          <cell r="R491" t="str">
            <v>BGTI/CI Oth Adj/Cont NV</v>
          </cell>
          <cell r="S491" t="str">
            <v>-</v>
          </cell>
          <cell r="T491" t="str">
            <v>NOTAPP</v>
          </cell>
          <cell r="U491" t="str">
            <v>YES</v>
          </cell>
          <cell r="V491" t="str">
            <v>BF</v>
          </cell>
          <cell r="W491" t="str">
            <v>CONT</v>
          </cell>
        </row>
        <row r="492">
          <cell r="B492" t="str">
            <v>O0786</v>
          </cell>
          <cell r="C492" t="str">
            <v>BGTI/CI Oth Adj/Cont PLC</v>
          </cell>
          <cell r="D492" t="str">
            <v>EURK</v>
          </cell>
          <cell r="E492" t="str">
            <v>FA</v>
          </cell>
          <cell r="F492" t="str">
            <v>PLC</v>
          </cell>
          <cell r="G492" t="str">
            <v>COb</v>
          </cell>
          <cell r="H492" t="str">
            <v>R0023</v>
          </cell>
          <cell r="I492" t="str">
            <v>Group Level Adjustments</v>
          </cell>
          <cell r="J492" t="str">
            <v>NOTAPP</v>
          </cell>
          <cell r="K492" t="str">
            <v>Not Applicable</v>
          </cell>
          <cell r="L492" t="str">
            <v>NOTAPP</v>
          </cell>
          <cell r="M492" t="str">
            <v>Not Applicable</v>
          </cell>
          <cell r="N492" t="str">
            <v>C0124</v>
          </cell>
          <cell r="O492" t="str">
            <v>Group Level Adjustments</v>
          </cell>
          <cell r="P492" t="str">
            <v>PBGPA</v>
          </cell>
          <cell r="Q492" t="str">
            <v>PBGPA</v>
          </cell>
          <cell r="R492" t="str">
            <v>BGTI/CI Oth Adj/Cont PLC</v>
          </cell>
          <cell r="S492" t="str">
            <v>-</v>
          </cell>
          <cell r="T492" t="str">
            <v>NOTAPP</v>
          </cell>
          <cell r="U492" t="str">
            <v>YES</v>
          </cell>
          <cell r="V492" t="str">
            <v>BF</v>
          </cell>
          <cell r="W492" t="str">
            <v>CONT</v>
          </cell>
        </row>
        <row r="493">
          <cell r="B493" t="str">
            <v>O0787</v>
          </cell>
          <cell r="C493" t="str">
            <v>PLC Share Capital Adj</v>
          </cell>
          <cell r="D493" t="str">
            <v>EURK</v>
          </cell>
          <cell r="E493" t="str">
            <v>FA</v>
          </cell>
          <cell r="F493" t="str">
            <v>PLC</v>
          </cell>
          <cell r="G493" t="str">
            <v>COb</v>
          </cell>
          <cell r="H493" t="str">
            <v>R0023</v>
          </cell>
          <cell r="I493" t="str">
            <v>Group Level Adjustments</v>
          </cell>
          <cell r="J493" t="str">
            <v>NOTAPP</v>
          </cell>
          <cell r="K493" t="str">
            <v>Not Applicable</v>
          </cell>
          <cell r="L493" t="str">
            <v>NOTAPP</v>
          </cell>
          <cell r="M493" t="str">
            <v>Not Applicable</v>
          </cell>
          <cell r="N493" t="str">
            <v>C0124</v>
          </cell>
          <cell r="O493" t="str">
            <v>Group Level Adjustments</v>
          </cell>
          <cell r="P493" t="str">
            <v>PPLSC</v>
          </cell>
          <cell r="Q493" t="str">
            <v>PPLSC</v>
          </cell>
          <cell r="R493" t="str">
            <v>PLC Share Capital Adj</v>
          </cell>
          <cell r="S493" t="str">
            <v>-</v>
          </cell>
          <cell r="T493" t="str">
            <v>NOTAPP</v>
          </cell>
          <cell r="U493" t="str">
            <v>YES</v>
          </cell>
          <cell r="V493" t="str">
            <v>BF</v>
          </cell>
          <cell r="W493" t="str">
            <v>CONT</v>
          </cell>
        </row>
        <row r="494">
          <cell r="B494" t="str">
            <v>O0788</v>
          </cell>
          <cell r="C494" t="str">
            <v>BF NA International Adj</v>
          </cell>
          <cell r="D494" t="str">
            <v>USDK</v>
          </cell>
          <cell r="E494" t="str">
            <v>FA</v>
          </cell>
          <cell r="F494" t="str">
            <v>UNUS</v>
          </cell>
          <cell r="G494" t="str">
            <v>COb</v>
          </cell>
          <cell r="H494" t="str">
            <v>R0002</v>
          </cell>
          <cell r="I494" t="str">
            <v>North America</v>
          </cell>
          <cell r="J494" t="str">
            <v>NOTAPP</v>
          </cell>
          <cell r="K494" t="str">
            <v>Not Applicable</v>
          </cell>
          <cell r="L494" t="str">
            <v>NOTAPP</v>
          </cell>
          <cell r="M494" t="str">
            <v>Not Applicable</v>
          </cell>
          <cell r="N494" t="str">
            <v>C0031</v>
          </cell>
          <cell r="O494" t="str">
            <v>USA</v>
          </cell>
          <cell r="P494" t="str">
            <v>PBIBF</v>
          </cell>
          <cell r="Q494" t="str">
            <v>PBIBF</v>
          </cell>
          <cell r="R494" t="str">
            <v>BF NA International Adj</v>
          </cell>
          <cell r="S494" t="str">
            <v>-</v>
          </cell>
          <cell r="T494" t="str">
            <v>NOTAPP</v>
          </cell>
          <cell r="U494" t="str">
            <v>YES</v>
          </cell>
          <cell r="V494" t="str">
            <v>BF</v>
          </cell>
          <cell r="W494" t="str">
            <v>CONT</v>
          </cell>
        </row>
        <row r="495">
          <cell r="B495" t="str">
            <v>O0789</v>
          </cell>
          <cell r="C495" t="str">
            <v>FRS 19 US $</v>
          </cell>
          <cell r="D495" t="str">
            <v>USDK</v>
          </cell>
          <cell r="E495" t="str">
            <v>FA</v>
          </cell>
          <cell r="F495" t="str">
            <v>UNUS</v>
          </cell>
          <cell r="G495" t="str">
            <v>COb</v>
          </cell>
          <cell r="H495" t="str">
            <v>R0002</v>
          </cell>
          <cell r="I495" t="str">
            <v>North America</v>
          </cell>
          <cell r="J495" t="str">
            <v>NOTAPP</v>
          </cell>
          <cell r="K495" t="str">
            <v>Not Applicable</v>
          </cell>
          <cell r="L495" t="str">
            <v>NOTAPP</v>
          </cell>
          <cell r="M495" t="str">
            <v>Not Applicable</v>
          </cell>
          <cell r="N495" t="str">
            <v>C0031</v>
          </cell>
          <cell r="O495" t="str">
            <v>USA</v>
          </cell>
          <cell r="P495" t="str">
            <v>PFRUS</v>
          </cell>
          <cell r="Q495" t="str">
            <v>PFRUS</v>
          </cell>
          <cell r="R495" t="str">
            <v>FRS 19 US $</v>
          </cell>
          <cell r="S495" t="str">
            <v>-</v>
          </cell>
          <cell r="T495" t="str">
            <v>NOTAPP</v>
          </cell>
          <cell r="U495" t="str">
            <v>YES</v>
          </cell>
          <cell r="V495" t="str">
            <v>BF</v>
          </cell>
          <cell r="W495" t="str">
            <v>CONT</v>
          </cell>
        </row>
        <row r="496">
          <cell r="B496" t="str">
            <v>O0790</v>
          </cell>
          <cell r="C496" t="str">
            <v>FRS 19 Euro</v>
          </cell>
          <cell r="D496" t="str">
            <v>EURK</v>
          </cell>
          <cell r="E496" t="str">
            <v>FA</v>
          </cell>
          <cell r="F496" t="str">
            <v>NV</v>
          </cell>
          <cell r="G496" t="str">
            <v>COb</v>
          </cell>
          <cell r="H496" t="str">
            <v>R0001</v>
          </cell>
          <cell r="I496" t="str">
            <v>Europe</v>
          </cell>
          <cell r="J496" t="str">
            <v>R0017</v>
          </cell>
          <cell r="K496" t="str">
            <v>Parent &amp; Finance</v>
          </cell>
          <cell r="L496" t="str">
            <v>R0020</v>
          </cell>
          <cell r="M496" t="str">
            <v>Total Parent &amp; Holding</v>
          </cell>
          <cell r="N496" t="str">
            <v>C0130</v>
          </cell>
          <cell r="O496" t="str">
            <v>Parent &amp; Holding NV</v>
          </cell>
          <cell r="P496" t="str">
            <v>PFREU</v>
          </cell>
          <cell r="Q496" t="str">
            <v>PFREU</v>
          </cell>
          <cell r="R496" t="str">
            <v>FRS 19 Euro</v>
          </cell>
          <cell r="S496" t="str">
            <v>-</v>
          </cell>
          <cell r="T496" t="str">
            <v>NOTAPP</v>
          </cell>
          <cell r="U496" t="str">
            <v>YES</v>
          </cell>
          <cell r="V496" t="str">
            <v>BF</v>
          </cell>
          <cell r="W496" t="str">
            <v>CONT</v>
          </cell>
        </row>
        <row r="497">
          <cell r="B497" t="str">
            <v>O0791</v>
          </cell>
          <cell r="C497" t="str">
            <v>Johnson Diversey Adj</v>
          </cell>
          <cell r="D497" t="str">
            <v>USDK</v>
          </cell>
          <cell r="E497" t="str">
            <v>FA</v>
          </cell>
          <cell r="F497" t="str">
            <v>NV</v>
          </cell>
          <cell r="G497" t="str">
            <v>COb</v>
          </cell>
          <cell r="H497" t="str">
            <v>R0001</v>
          </cell>
          <cell r="I497" t="str">
            <v>Europe</v>
          </cell>
          <cell r="J497" t="str">
            <v>R0017</v>
          </cell>
          <cell r="K497" t="str">
            <v>Parent &amp; Finance</v>
          </cell>
          <cell r="L497" t="str">
            <v>R0024</v>
          </cell>
          <cell r="M497" t="str">
            <v>Johnson Diversey</v>
          </cell>
          <cell r="N497" t="str">
            <v>C0133</v>
          </cell>
          <cell r="O497" t="str">
            <v>Johnson Diversey</v>
          </cell>
          <cell r="P497" t="str">
            <v>PJDAJ</v>
          </cell>
          <cell r="Q497" t="str">
            <v>PJDAJ</v>
          </cell>
          <cell r="R497" t="str">
            <v>Johnson Diversey Adj</v>
          </cell>
          <cell r="S497" t="str">
            <v>-</v>
          </cell>
          <cell r="T497" t="str">
            <v>NOTAPP</v>
          </cell>
          <cell r="U497" t="str">
            <v>YES</v>
          </cell>
          <cell r="V497" t="str">
            <v>BF</v>
          </cell>
          <cell r="W497" t="str">
            <v>CONT</v>
          </cell>
        </row>
        <row r="498">
          <cell r="B498" t="str">
            <v>O0792</v>
          </cell>
          <cell r="C498" t="str">
            <v>GFA Adj WE</v>
          </cell>
          <cell r="D498" t="str">
            <v>EURK</v>
          </cell>
          <cell r="E498" t="str">
            <v>FA</v>
          </cell>
          <cell r="F498" t="str">
            <v>NV</v>
          </cell>
          <cell r="G498" t="str">
            <v>COb</v>
          </cell>
          <cell r="H498" t="str">
            <v>R0001</v>
          </cell>
          <cell r="I498" t="str">
            <v>Europe</v>
          </cell>
          <cell r="J498" t="str">
            <v>R0007</v>
          </cell>
          <cell r="K498" t="str">
            <v>Western Europe</v>
          </cell>
          <cell r="L498" t="str">
            <v>R0015</v>
          </cell>
          <cell r="M498" t="str">
            <v>Western Europe Adjustments</v>
          </cell>
          <cell r="N498" t="str">
            <v>C0127</v>
          </cell>
          <cell r="O498" t="str">
            <v>Western Europe Adjustments</v>
          </cell>
          <cell r="P498" t="str">
            <v>PGFWE</v>
          </cell>
          <cell r="Q498" t="str">
            <v>PGFWE</v>
          </cell>
          <cell r="R498" t="str">
            <v>GFA Adj WE</v>
          </cell>
          <cell r="S498" t="str">
            <v>-</v>
          </cell>
          <cell r="T498" t="str">
            <v>NOTAPP</v>
          </cell>
          <cell r="U498" t="str">
            <v>YES</v>
          </cell>
          <cell r="V498" t="str">
            <v>BF</v>
          </cell>
          <cell r="W498" t="str">
            <v>CONT</v>
          </cell>
        </row>
        <row r="499">
          <cell r="B499" t="str">
            <v>O0793</v>
          </cell>
          <cell r="C499" t="str">
            <v>GFA Adj P&amp;H NV</v>
          </cell>
          <cell r="D499" t="str">
            <v>EURK</v>
          </cell>
          <cell r="E499" t="str">
            <v>FA</v>
          </cell>
          <cell r="F499" t="str">
            <v>NV</v>
          </cell>
          <cell r="G499" t="str">
            <v>COb</v>
          </cell>
          <cell r="H499" t="str">
            <v>R0001</v>
          </cell>
          <cell r="I499" t="str">
            <v>Europe</v>
          </cell>
          <cell r="J499" t="str">
            <v>R0017</v>
          </cell>
          <cell r="K499" t="str">
            <v>Parent &amp; Finance</v>
          </cell>
          <cell r="L499" t="str">
            <v>R0020</v>
          </cell>
          <cell r="M499" t="str">
            <v>Total Parent &amp; Holding</v>
          </cell>
          <cell r="N499" t="str">
            <v>C0130</v>
          </cell>
          <cell r="O499" t="str">
            <v>Parent &amp; Holding NV</v>
          </cell>
          <cell r="P499" t="str">
            <v>PGFPN</v>
          </cell>
          <cell r="Q499" t="str">
            <v>PGFPN</v>
          </cell>
          <cell r="R499" t="str">
            <v>GFA Adj P&amp;H NV</v>
          </cell>
          <cell r="S499" t="str">
            <v>-</v>
          </cell>
          <cell r="T499" t="str">
            <v>NOTAPP</v>
          </cell>
          <cell r="U499" t="str">
            <v>YES</v>
          </cell>
          <cell r="V499" t="str">
            <v>BF</v>
          </cell>
          <cell r="W499" t="str">
            <v>CONT</v>
          </cell>
        </row>
        <row r="500">
          <cell r="B500" t="str">
            <v>O0794</v>
          </cell>
          <cell r="C500" t="str">
            <v>HO/Other - Germany</v>
          </cell>
          <cell r="D500" t="str">
            <v>EURK</v>
          </cell>
          <cell r="E500" t="str">
            <v>F</v>
          </cell>
          <cell r="F500" t="str">
            <v>MH</v>
          </cell>
          <cell r="G500" t="str">
            <v>NL</v>
          </cell>
          <cell r="H500" t="str">
            <v>R0001</v>
          </cell>
          <cell r="I500" t="str">
            <v>Europe</v>
          </cell>
          <cell r="J500" t="str">
            <v>R0007</v>
          </cell>
          <cell r="K500" t="str">
            <v>Western Europe</v>
          </cell>
          <cell r="L500" t="str">
            <v>NOTAPP</v>
          </cell>
          <cell r="M500" t="str">
            <v>Not Applicable</v>
          </cell>
          <cell r="N500" t="str">
            <v>C0006</v>
          </cell>
          <cell r="O500" t="str">
            <v>Germany</v>
          </cell>
          <cell r="P500" t="str">
            <v>PGERM</v>
          </cell>
          <cell r="Q500" t="str">
            <v>PGERM</v>
          </cell>
          <cell r="R500" t="str">
            <v>Germany</v>
          </cell>
          <cell r="S500" t="str">
            <v>-</v>
          </cell>
          <cell r="T500" t="str">
            <v>NOTAPP</v>
          </cell>
          <cell r="U500" t="str">
            <v>NO</v>
          </cell>
          <cell r="V500" t="str">
            <v>BF</v>
          </cell>
          <cell r="W500" t="str">
            <v>CONT</v>
          </cell>
        </row>
        <row r="501">
          <cell r="B501" t="str">
            <v>O0795</v>
          </cell>
          <cell r="C501" t="str">
            <v>USA NV Adj/Cont</v>
          </cell>
          <cell r="D501" t="str">
            <v>USDK</v>
          </cell>
          <cell r="E501" t="str">
            <v>FA</v>
          </cell>
          <cell r="F501" t="str">
            <v>NV</v>
          </cell>
          <cell r="G501" t="str">
            <v>COb</v>
          </cell>
          <cell r="H501" t="str">
            <v>R0002</v>
          </cell>
          <cell r="I501" t="str">
            <v>North America</v>
          </cell>
          <cell r="J501" t="str">
            <v>NOTAPP</v>
          </cell>
          <cell r="K501" t="str">
            <v>Not Applicable</v>
          </cell>
          <cell r="L501" t="str">
            <v>NOTAPP</v>
          </cell>
          <cell r="M501" t="str">
            <v>Not Applicable</v>
          </cell>
          <cell r="N501" t="str">
            <v>C0031</v>
          </cell>
          <cell r="O501" t="str">
            <v>USA</v>
          </cell>
          <cell r="P501" t="str">
            <v>PUSNJ</v>
          </cell>
          <cell r="Q501" t="str">
            <v>PUSNJ</v>
          </cell>
          <cell r="R501" t="str">
            <v>USA NV Adj/Cont</v>
          </cell>
          <cell r="S501" t="str">
            <v>-</v>
          </cell>
          <cell r="T501" t="str">
            <v>NOTAPP</v>
          </cell>
          <cell r="U501" t="str">
            <v>YES</v>
          </cell>
          <cell r="V501" t="str">
            <v>BF</v>
          </cell>
          <cell r="W501" t="str">
            <v>CONT</v>
          </cell>
        </row>
        <row r="502">
          <cell r="B502" t="str">
            <v>O0796</v>
          </cell>
          <cell r="C502" t="str">
            <v>BF Israel Cons Adj</v>
          </cell>
          <cell r="D502" t="str">
            <v>ILSK</v>
          </cell>
          <cell r="E502" t="str">
            <v>FA</v>
          </cell>
          <cell r="F502" t="str">
            <v>UNUS</v>
          </cell>
          <cell r="G502" t="str">
            <v>COb</v>
          </cell>
          <cell r="H502" t="str">
            <v>R0003</v>
          </cell>
          <cell r="I502" t="str">
            <v>Africa and Middle East</v>
          </cell>
          <cell r="J502" t="str">
            <v>NOTAPP</v>
          </cell>
          <cell r="K502" t="str">
            <v>Not Applicable</v>
          </cell>
          <cell r="L502" t="str">
            <v>NOTAPP</v>
          </cell>
          <cell r="M502" t="str">
            <v>Not Applicable</v>
          </cell>
          <cell r="N502" t="str">
            <v>C0039</v>
          </cell>
          <cell r="O502" t="str">
            <v>Israel</v>
          </cell>
          <cell r="P502" t="str">
            <v>PILCJ</v>
          </cell>
          <cell r="Q502" t="str">
            <v>PILCJ</v>
          </cell>
          <cell r="R502" t="str">
            <v>BF Israel Cons Adj</v>
          </cell>
          <cell r="S502" t="str">
            <v>-</v>
          </cell>
          <cell r="T502" t="str">
            <v>NOTAPP</v>
          </cell>
          <cell r="U502" t="str">
            <v>YES</v>
          </cell>
          <cell r="V502" t="str">
            <v>BF</v>
          </cell>
          <cell r="W502" t="str">
            <v>CONT</v>
          </cell>
        </row>
        <row r="503">
          <cell r="B503" t="str">
            <v>O0797</v>
          </cell>
          <cell r="C503" t="str">
            <v>Lipton / Van deh Berghs Ireland</v>
          </cell>
          <cell r="D503" t="str">
            <v>EURK</v>
          </cell>
          <cell r="E503" t="str">
            <v>F</v>
          </cell>
          <cell r="F503" t="str">
            <v>PLC</v>
          </cell>
          <cell r="G503" t="str">
            <v>NL</v>
          </cell>
          <cell r="H503" t="str">
            <v>R0001</v>
          </cell>
          <cell r="I503" t="str">
            <v>Europe</v>
          </cell>
          <cell r="J503" t="str">
            <v>R0007</v>
          </cell>
          <cell r="K503" t="str">
            <v>Western Europe</v>
          </cell>
          <cell r="L503" t="str">
            <v>NOTAPP</v>
          </cell>
          <cell r="M503" t="str">
            <v>Not Applicable</v>
          </cell>
          <cell r="N503" t="str">
            <v>C0008</v>
          </cell>
          <cell r="O503" t="str">
            <v>Ireland</v>
          </cell>
          <cell r="P503" t="str">
            <v>PIREL</v>
          </cell>
          <cell r="Q503" t="str">
            <v>PIREL</v>
          </cell>
          <cell r="R503" t="str">
            <v>Ireland</v>
          </cell>
          <cell r="S503">
            <v>2</v>
          </cell>
          <cell r="T503" t="str">
            <v>NOTAPP</v>
          </cell>
          <cell r="U503" t="str">
            <v>NO</v>
          </cell>
          <cell r="V503" t="str">
            <v>BF</v>
          </cell>
          <cell r="W503" t="str">
            <v>CONT</v>
          </cell>
        </row>
        <row r="504">
          <cell r="B504" t="str">
            <v>O0798</v>
          </cell>
          <cell r="C504" t="str">
            <v>BF Kenya Cons Adj</v>
          </cell>
          <cell r="D504" t="str">
            <v>KESK</v>
          </cell>
          <cell r="E504" t="str">
            <v>FA</v>
          </cell>
          <cell r="F504" t="str">
            <v>UNUS</v>
          </cell>
          <cell r="G504" t="str">
            <v>COb</v>
          </cell>
          <cell r="H504" t="str">
            <v>R0003</v>
          </cell>
          <cell r="I504" t="str">
            <v>Africa and Middle East</v>
          </cell>
          <cell r="J504" t="str">
            <v>NOTAPP</v>
          </cell>
          <cell r="K504" t="str">
            <v>Not Applicable</v>
          </cell>
          <cell r="L504" t="str">
            <v>NOTAPP</v>
          </cell>
          <cell r="M504" t="str">
            <v>Not Applicable</v>
          </cell>
          <cell r="N504" t="str">
            <v>C0041</v>
          </cell>
          <cell r="O504" t="str">
            <v>Kenya</v>
          </cell>
          <cell r="P504" t="str">
            <v>PKECJ</v>
          </cell>
          <cell r="Q504" t="str">
            <v>PKECJ</v>
          </cell>
          <cell r="R504" t="str">
            <v>BF Kenya Cons Adj</v>
          </cell>
          <cell r="S504" t="str">
            <v>-</v>
          </cell>
          <cell r="T504" t="str">
            <v>NOTAPP</v>
          </cell>
          <cell r="U504" t="str">
            <v>YES</v>
          </cell>
          <cell r="V504" t="str">
            <v>BF</v>
          </cell>
          <cell r="W504" t="str">
            <v>CONT</v>
          </cell>
        </row>
        <row r="505">
          <cell r="B505" t="str">
            <v>O0799</v>
          </cell>
          <cell r="C505" t="str">
            <v>BF Morocco Cons Adj</v>
          </cell>
          <cell r="D505" t="str">
            <v>MADK</v>
          </cell>
          <cell r="E505" t="str">
            <v>FA</v>
          </cell>
          <cell r="F505" t="str">
            <v>UNUS</v>
          </cell>
          <cell r="G505" t="str">
            <v>COb</v>
          </cell>
          <cell r="H505" t="str">
            <v>R0003</v>
          </cell>
          <cell r="I505" t="str">
            <v>Africa and Middle East</v>
          </cell>
          <cell r="J505" t="str">
            <v>NOTAPP</v>
          </cell>
          <cell r="K505" t="str">
            <v>Not Applicable</v>
          </cell>
          <cell r="L505" t="str">
            <v>NOTAPP</v>
          </cell>
          <cell r="M505" t="str">
            <v>Not Applicable</v>
          </cell>
          <cell r="N505" t="str">
            <v>C0044</v>
          </cell>
          <cell r="O505" t="str">
            <v>Morocco</v>
          </cell>
          <cell r="P505" t="str">
            <v>PMACJ</v>
          </cell>
          <cell r="Q505" t="str">
            <v>PMACJ</v>
          </cell>
          <cell r="R505" t="str">
            <v>BF Morocco Cons Adj</v>
          </cell>
          <cell r="S505" t="str">
            <v>-</v>
          </cell>
          <cell r="T505" t="str">
            <v>NOTAPP</v>
          </cell>
          <cell r="U505" t="str">
            <v>YES</v>
          </cell>
          <cell r="V505" t="str">
            <v>BF</v>
          </cell>
          <cell r="W505" t="str">
            <v>CONT</v>
          </cell>
        </row>
        <row r="506">
          <cell r="B506" t="str">
            <v>O0800</v>
          </cell>
          <cell r="C506" t="str">
            <v>BF South Africa Cons Adj</v>
          </cell>
          <cell r="D506" t="str">
            <v>ZARK</v>
          </cell>
          <cell r="E506" t="str">
            <v>FA</v>
          </cell>
          <cell r="F506" t="str">
            <v>UNUS</v>
          </cell>
          <cell r="G506" t="str">
            <v>COb</v>
          </cell>
          <cell r="H506" t="str">
            <v>R0003</v>
          </cell>
          <cell r="I506" t="str">
            <v>Africa and Middle East</v>
          </cell>
          <cell r="J506" t="str">
            <v>NOTAPP</v>
          </cell>
          <cell r="K506" t="str">
            <v>Not Applicable</v>
          </cell>
          <cell r="L506" t="str">
            <v>NOTAPP</v>
          </cell>
          <cell r="M506" t="str">
            <v>Not Applicable</v>
          </cell>
          <cell r="N506" t="str">
            <v>C0046</v>
          </cell>
          <cell r="O506" t="str">
            <v>South Africa</v>
          </cell>
          <cell r="P506" t="str">
            <v>PZACJ</v>
          </cell>
          <cell r="Q506" t="str">
            <v>PZACJ</v>
          </cell>
          <cell r="R506" t="str">
            <v>BF South Africa Cons Adj</v>
          </cell>
          <cell r="S506" t="str">
            <v>-</v>
          </cell>
          <cell r="T506" t="str">
            <v>NOTAPP</v>
          </cell>
          <cell r="U506" t="str">
            <v>YES</v>
          </cell>
          <cell r="V506" t="str">
            <v>BF</v>
          </cell>
          <cell r="W506" t="str">
            <v>CONT</v>
          </cell>
        </row>
        <row r="507">
          <cell r="B507" t="str">
            <v>O0801</v>
          </cell>
          <cell r="C507" t="str">
            <v>Unilever Palestine</v>
          </cell>
          <cell r="D507" t="str">
            <v>ILSK</v>
          </cell>
          <cell r="E507" t="str">
            <v>MF</v>
          </cell>
          <cell r="F507" t="str">
            <v>PLC</v>
          </cell>
          <cell r="G507" t="str">
            <v>RI</v>
          </cell>
          <cell r="H507" t="str">
            <v>R0003</v>
          </cell>
          <cell r="I507" t="str">
            <v>Africa and Middle East</v>
          </cell>
          <cell r="J507" t="str">
            <v>NOTAPP</v>
          </cell>
          <cell r="K507" t="str">
            <v>Not Applicable</v>
          </cell>
          <cell r="L507" t="str">
            <v>NOTAPP</v>
          </cell>
          <cell r="M507" t="str">
            <v>Not Applicable</v>
          </cell>
          <cell r="N507" t="str">
            <v>C0039</v>
          </cell>
          <cell r="O507" t="str">
            <v>Israel</v>
          </cell>
          <cell r="P507" t="str">
            <v>PISRA</v>
          </cell>
          <cell r="Q507" t="str">
            <v>PISRA</v>
          </cell>
          <cell r="R507" t="str">
            <v>Israel</v>
          </cell>
          <cell r="S507" t="str">
            <v>-</v>
          </cell>
          <cell r="T507" t="str">
            <v>NOTAPP</v>
          </cell>
          <cell r="U507" t="str">
            <v>NO</v>
          </cell>
          <cell r="V507" t="str">
            <v>DR02709</v>
          </cell>
          <cell r="W507" t="str">
            <v>OPCOTHIN</v>
          </cell>
        </row>
        <row r="508">
          <cell r="B508" t="str">
            <v>O0802</v>
          </cell>
          <cell r="C508" t="str">
            <v>Total USA - PLC</v>
          </cell>
          <cell r="D508" t="str">
            <v>USDK</v>
          </cell>
          <cell r="E508" t="str">
            <v>F</v>
          </cell>
          <cell r="F508" t="str">
            <v>PLC</v>
          </cell>
          <cell r="G508" t="str">
            <v>BW</v>
          </cell>
          <cell r="H508" t="str">
            <v>R0002</v>
          </cell>
          <cell r="I508" t="str">
            <v>North America</v>
          </cell>
          <cell r="J508" t="str">
            <v>NOTAPP</v>
          </cell>
          <cell r="K508" t="str">
            <v>Not Applicable</v>
          </cell>
          <cell r="L508" t="str">
            <v>NOTAPP</v>
          </cell>
          <cell r="M508" t="str">
            <v>Not Applicable</v>
          </cell>
          <cell r="N508" t="str">
            <v>C0031</v>
          </cell>
          <cell r="O508" t="str">
            <v>USA</v>
          </cell>
          <cell r="P508" t="str">
            <v>PUSAP</v>
          </cell>
          <cell r="Q508" t="str">
            <v>PUSAP</v>
          </cell>
          <cell r="R508" t="str">
            <v>USA PLC</v>
          </cell>
          <cell r="S508" t="str">
            <v>-</v>
          </cell>
          <cell r="T508" t="str">
            <v>NOTAPP</v>
          </cell>
          <cell r="U508" t="str">
            <v>NO</v>
          </cell>
          <cell r="V508" t="str">
            <v>BF</v>
          </cell>
          <cell r="W508" t="str">
            <v>CONT</v>
          </cell>
        </row>
        <row r="509">
          <cell r="B509" t="str">
            <v>O0803</v>
          </cell>
          <cell r="C509" t="str">
            <v>Unilever Canada</v>
          </cell>
          <cell r="D509" t="str">
            <v>CADK</v>
          </cell>
          <cell r="E509" t="str">
            <v>F</v>
          </cell>
          <cell r="F509" t="str">
            <v>MMH</v>
          </cell>
          <cell r="G509" t="str">
            <v>BW</v>
          </cell>
          <cell r="H509" t="str">
            <v>R0002</v>
          </cell>
          <cell r="I509" t="str">
            <v>North America</v>
          </cell>
          <cell r="J509" t="str">
            <v>NOTAPP</v>
          </cell>
          <cell r="K509" t="str">
            <v>Not Applicable</v>
          </cell>
          <cell r="L509" t="str">
            <v>NOTAPP</v>
          </cell>
          <cell r="M509" t="str">
            <v>Not Applicable</v>
          </cell>
          <cell r="N509" t="str">
            <v>C0030</v>
          </cell>
          <cell r="O509" t="str">
            <v>Canada</v>
          </cell>
          <cell r="P509" t="str">
            <v>PCAND</v>
          </cell>
          <cell r="Q509" t="str">
            <v>PCAND</v>
          </cell>
          <cell r="R509" t="str">
            <v>Canada</v>
          </cell>
          <cell r="S509" t="str">
            <v>-</v>
          </cell>
          <cell r="T509" t="str">
            <v>NOTAPP</v>
          </cell>
          <cell r="U509" t="str">
            <v>NO</v>
          </cell>
          <cell r="V509" t="str">
            <v>BF</v>
          </cell>
          <cell r="W509" t="str">
            <v>CONT</v>
          </cell>
        </row>
        <row r="510">
          <cell r="B510" t="str">
            <v>O0805</v>
          </cell>
          <cell r="C510" t="str">
            <v>Parent and Holdings Mixhold</v>
          </cell>
          <cell r="D510" t="str">
            <v>EURK</v>
          </cell>
          <cell r="E510" t="str">
            <v>F</v>
          </cell>
          <cell r="F510" t="str">
            <v>MH</v>
          </cell>
          <cell r="G510" t="str">
            <v>JC</v>
          </cell>
          <cell r="H510" t="str">
            <v>R0001</v>
          </cell>
          <cell r="I510" t="str">
            <v>Europe</v>
          </cell>
          <cell r="J510" t="str">
            <v>R0017</v>
          </cell>
          <cell r="K510" t="str">
            <v>Parent &amp; Finance</v>
          </cell>
          <cell r="L510" t="str">
            <v>R0019</v>
          </cell>
          <cell r="M510" t="str">
            <v>BF Tot Eur HO/Holding</v>
          </cell>
          <cell r="N510" t="str">
            <v>C0122</v>
          </cell>
          <cell r="O510" t="str">
            <v>BF Tot Eur HO/Holding</v>
          </cell>
          <cell r="P510" t="str">
            <v>PNLBH</v>
          </cell>
          <cell r="Q510" t="str">
            <v>PNLBH</v>
          </cell>
          <cell r="R510" t="str">
            <v>Mixhold / BF Neth Holding</v>
          </cell>
          <cell r="S510" t="str">
            <v>-</v>
          </cell>
          <cell r="T510" t="str">
            <v>NOTAPP</v>
          </cell>
          <cell r="U510" t="str">
            <v>NO</v>
          </cell>
          <cell r="V510" t="str">
            <v>BF</v>
          </cell>
          <cell r="W510" t="str">
            <v>CONT</v>
          </cell>
        </row>
        <row r="511">
          <cell r="B511" t="str">
            <v>O0806</v>
          </cell>
          <cell r="C511" t="str">
            <v>Parent and Holdings Mini Mixhold</v>
          </cell>
          <cell r="D511" t="str">
            <v>GBPK</v>
          </cell>
          <cell r="E511" t="str">
            <v>F</v>
          </cell>
          <cell r="F511" t="str">
            <v>MMH</v>
          </cell>
          <cell r="G511" t="str">
            <v>JC</v>
          </cell>
          <cell r="H511" t="str">
            <v>R0001</v>
          </cell>
          <cell r="I511" t="str">
            <v>Europe</v>
          </cell>
          <cell r="J511" t="str">
            <v>R0017</v>
          </cell>
          <cell r="K511" t="str">
            <v>Parent &amp; Finance</v>
          </cell>
          <cell r="L511" t="str">
            <v>R0020</v>
          </cell>
          <cell r="M511" t="str">
            <v>Total Parent &amp; Holding</v>
          </cell>
          <cell r="N511" t="str">
            <v>C0131</v>
          </cell>
          <cell r="O511" t="str">
            <v>Parent &amp; Holding PLC</v>
          </cell>
          <cell r="P511" t="str">
            <v>PPLUP</v>
          </cell>
          <cell r="Q511" t="str">
            <v>PPLUP</v>
          </cell>
          <cell r="R511" t="str">
            <v>P &amp; H PLC</v>
          </cell>
          <cell r="S511" t="str">
            <v>-</v>
          </cell>
          <cell r="T511" t="str">
            <v>NOTAPP</v>
          </cell>
          <cell r="U511" t="str">
            <v>NO</v>
          </cell>
          <cell r="V511" t="str">
            <v>BF</v>
          </cell>
          <cell r="W511" t="str">
            <v>CONT</v>
          </cell>
        </row>
        <row r="512">
          <cell r="B512" t="str">
            <v>O0807</v>
          </cell>
          <cell r="C512" t="str">
            <v>South Africa DAR</v>
          </cell>
          <cell r="D512" t="str">
            <v>ZARK</v>
          </cell>
          <cell r="E512" t="str">
            <v>HF</v>
          </cell>
          <cell r="F512" t="str">
            <v>PLC</v>
          </cell>
          <cell r="G512" t="str">
            <v>COb</v>
          </cell>
          <cell r="H512" t="str">
            <v>R0003</v>
          </cell>
          <cell r="I512" t="str">
            <v>Africa and Middle East</v>
          </cell>
          <cell r="J512" t="str">
            <v>NOTAPP</v>
          </cell>
          <cell r="K512" t="str">
            <v>Not Applicable</v>
          </cell>
          <cell r="L512" t="str">
            <v>NOTAPP</v>
          </cell>
          <cell r="M512" t="str">
            <v>Not Applicable</v>
          </cell>
          <cell r="N512" t="str">
            <v>C0046</v>
          </cell>
          <cell r="O512" t="str">
            <v>South Africa</v>
          </cell>
          <cell r="P512" t="str">
            <v>PSADR</v>
          </cell>
          <cell r="Q512" t="str">
            <v>PZACJ</v>
          </cell>
          <cell r="R512" t="str">
            <v>BF South Africa Cons Adj</v>
          </cell>
          <cell r="S512" t="str">
            <v>-</v>
          </cell>
          <cell r="T512" t="str">
            <v>NOTAPP</v>
          </cell>
          <cell r="U512" t="str">
            <v>YES</v>
          </cell>
          <cell r="V512" t="str">
            <v>BF</v>
          </cell>
          <cell r="W512" t="str">
            <v>CONT</v>
          </cell>
        </row>
        <row r="513">
          <cell r="B513" t="str">
            <v>O0808</v>
          </cell>
          <cell r="C513" t="str">
            <v>GFA Adj AMEG</v>
          </cell>
          <cell r="D513" t="str">
            <v>EURK</v>
          </cell>
          <cell r="E513" t="str">
            <v>FA</v>
          </cell>
          <cell r="F513" t="str">
            <v>PLC</v>
          </cell>
          <cell r="G513" t="str">
            <v>COb</v>
          </cell>
          <cell r="H513" t="str">
            <v>R0003</v>
          </cell>
          <cell r="I513" t="str">
            <v>Africa and Middle East</v>
          </cell>
          <cell r="J513" t="str">
            <v>R0010</v>
          </cell>
          <cell r="K513" t="str">
            <v>Africa &amp; ME Adjustments</v>
          </cell>
          <cell r="L513" t="str">
            <v>NOTAPP</v>
          </cell>
          <cell r="M513" t="str">
            <v>Not Applicable</v>
          </cell>
          <cell r="N513" t="str">
            <v>C0128</v>
          </cell>
          <cell r="O513" t="str">
            <v>Africa &amp; M.East Adjustments</v>
          </cell>
          <cell r="P513" t="str">
            <v>PGFAM</v>
          </cell>
          <cell r="Q513" t="str">
            <v>PGFAM</v>
          </cell>
          <cell r="R513" t="str">
            <v>GFA Adj AMEG</v>
          </cell>
          <cell r="S513" t="str">
            <v>-</v>
          </cell>
          <cell r="T513" t="str">
            <v>NOTAPP</v>
          </cell>
          <cell r="U513" t="str">
            <v>YES</v>
          </cell>
          <cell r="V513" t="str">
            <v>BF</v>
          </cell>
          <cell r="W513" t="str">
            <v>CONT</v>
          </cell>
        </row>
        <row r="514">
          <cell r="B514" t="str">
            <v>O0809</v>
          </cell>
          <cell r="C514" t="str">
            <v>DiverseyLand UK</v>
          </cell>
          <cell r="D514" t="str">
            <v>GBPK</v>
          </cell>
          <cell r="E514" t="str">
            <v>FA</v>
          </cell>
          <cell r="F514" t="str">
            <v>NV</v>
          </cell>
          <cell r="G514" t="str">
            <v>COb</v>
          </cell>
          <cell r="H514" t="str">
            <v>R0023</v>
          </cell>
          <cell r="I514" t="str">
            <v>Group Level Adjustments</v>
          </cell>
          <cell r="J514" t="str">
            <v>NOTAPP</v>
          </cell>
          <cell r="K514" t="str">
            <v>Not Applicable</v>
          </cell>
          <cell r="L514" t="str">
            <v>NOTAPP</v>
          </cell>
          <cell r="M514" t="str">
            <v>Not Applicable</v>
          </cell>
          <cell r="N514" t="str">
            <v>C0124</v>
          </cell>
          <cell r="O514" t="str">
            <v>Group Level Adjustments</v>
          </cell>
          <cell r="P514" t="str">
            <v>PDVUK</v>
          </cell>
          <cell r="Q514" t="str">
            <v>PDVUK</v>
          </cell>
          <cell r="R514" t="str">
            <v>DiverseyLand UK</v>
          </cell>
          <cell r="S514" t="str">
            <v>-</v>
          </cell>
          <cell r="T514" t="str">
            <v>NOTAPP</v>
          </cell>
          <cell r="U514" t="str">
            <v>YES</v>
          </cell>
          <cell r="V514" t="str">
            <v>BF</v>
          </cell>
          <cell r="W514" t="str">
            <v>CONT</v>
          </cell>
        </row>
        <row r="515">
          <cell r="B515" t="str">
            <v>O0810</v>
          </cell>
          <cell r="C515" t="str">
            <v>Central Adjustment (GFA)</v>
          </cell>
          <cell r="D515" t="str">
            <v>EURK</v>
          </cell>
          <cell r="E515" t="str">
            <v>FA</v>
          </cell>
          <cell r="F515" t="str">
            <v>NV</v>
          </cell>
          <cell r="G515" t="str">
            <v>COb</v>
          </cell>
          <cell r="H515" t="str">
            <v>R0023</v>
          </cell>
          <cell r="I515" t="str">
            <v>Group Level Adjustments</v>
          </cell>
          <cell r="J515" t="str">
            <v>NOTAPP</v>
          </cell>
          <cell r="K515" t="str">
            <v>Not Applicable</v>
          </cell>
          <cell r="L515" t="str">
            <v>NOTAPP</v>
          </cell>
          <cell r="M515" t="str">
            <v>Not Applicable</v>
          </cell>
          <cell r="N515" t="str">
            <v>C0124</v>
          </cell>
          <cell r="O515" t="str">
            <v>Group Level Adjustments</v>
          </cell>
          <cell r="P515" t="str">
            <v>PGFAC</v>
          </cell>
          <cell r="Q515" t="str">
            <v>PGFAC</v>
          </cell>
          <cell r="R515" t="str">
            <v>Central Adjustment (GFA)</v>
          </cell>
          <cell r="S515" t="str">
            <v>-</v>
          </cell>
          <cell r="T515" t="str">
            <v>NOTAPP</v>
          </cell>
          <cell r="U515" t="str">
            <v>YES</v>
          </cell>
          <cell r="V515" t="str">
            <v>BF</v>
          </cell>
          <cell r="W515" t="str">
            <v>CONT</v>
          </cell>
        </row>
        <row r="516">
          <cell r="B516" t="str">
            <v>O0811</v>
          </cell>
          <cell r="C516" t="str">
            <v>France Adj/Cont</v>
          </cell>
          <cell r="D516" t="str">
            <v>EURK</v>
          </cell>
          <cell r="E516" t="str">
            <v>FA</v>
          </cell>
          <cell r="F516" t="str">
            <v>MH</v>
          </cell>
          <cell r="G516" t="str">
            <v>COb</v>
          </cell>
          <cell r="H516" t="str">
            <v>R0001</v>
          </cell>
          <cell r="I516" t="str">
            <v>Europe</v>
          </cell>
          <cell r="J516" t="str">
            <v>R0007</v>
          </cell>
          <cell r="K516" t="str">
            <v>Western Europe</v>
          </cell>
          <cell r="L516" t="str">
            <v>NOTAPP</v>
          </cell>
          <cell r="M516" t="str">
            <v>Not Applicable</v>
          </cell>
          <cell r="N516" t="str">
            <v>C0005</v>
          </cell>
          <cell r="O516" t="str">
            <v>France</v>
          </cell>
          <cell r="P516" t="str">
            <v>PFRAA</v>
          </cell>
          <cell r="Q516" t="str">
            <v>PFRAA</v>
          </cell>
          <cell r="R516" t="str">
            <v>France Adj/Cont</v>
          </cell>
          <cell r="S516" t="str">
            <v>-</v>
          </cell>
          <cell r="T516" t="str">
            <v>NOTAPP</v>
          </cell>
          <cell r="U516" t="str">
            <v>YES</v>
          </cell>
          <cell r="V516" t="str">
            <v>BF</v>
          </cell>
          <cell r="W516" t="str">
            <v>CONT</v>
          </cell>
        </row>
        <row r="517">
          <cell r="B517" t="str">
            <v>O0812</v>
          </cell>
          <cell r="C517" t="str">
            <v>BF Sri Lanka Adj</v>
          </cell>
          <cell r="D517" t="str">
            <v>LKRK</v>
          </cell>
          <cell r="E517" t="str">
            <v>FA</v>
          </cell>
          <cell r="F517" t="str">
            <v>UNUS</v>
          </cell>
          <cell r="G517" t="str">
            <v>COb</v>
          </cell>
          <cell r="H517" t="str">
            <v>R0004</v>
          </cell>
          <cell r="I517" t="str">
            <v>Asia and Pacific</v>
          </cell>
          <cell r="J517" t="str">
            <v>NOTAPP</v>
          </cell>
          <cell r="K517" t="str">
            <v>Not Applicable</v>
          </cell>
          <cell r="L517" t="str">
            <v>NOTAPP</v>
          </cell>
          <cell r="M517" t="str">
            <v>Not Applicable</v>
          </cell>
          <cell r="N517" t="str">
            <v>C0066</v>
          </cell>
          <cell r="O517" t="str">
            <v>Sri Lanka</v>
          </cell>
          <cell r="P517" t="str">
            <v>PLKBJ</v>
          </cell>
          <cell r="Q517" t="str">
            <v>PLKBJ</v>
          </cell>
          <cell r="R517" t="str">
            <v>BF Sri Lanka Adj</v>
          </cell>
          <cell r="S517" t="str">
            <v>-</v>
          </cell>
          <cell r="T517" t="str">
            <v>NOTAPP</v>
          </cell>
          <cell r="U517" t="str">
            <v>YES</v>
          </cell>
          <cell r="V517" t="str">
            <v>BF</v>
          </cell>
          <cell r="W517" t="str">
            <v>CONT</v>
          </cell>
        </row>
        <row r="518">
          <cell r="B518" t="str">
            <v>O0814</v>
          </cell>
          <cell r="C518" t="str">
            <v>Japan BFO</v>
          </cell>
          <cell r="D518" t="str">
            <v>JPYM</v>
          </cell>
          <cell r="E518" t="str">
            <v>F</v>
          </cell>
          <cell r="F518" t="str">
            <v>UNUS</v>
          </cell>
          <cell r="G518" t="str">
            <v>BW</v>
          </cell>
          <cell r="H518" t="str">
            <v>R0004</v>
          </cell>
          <cell r="I518" t="str">
            <v>Asia and Pacific</v>
          </cell>
          <cell r="J518" t="str">
            <v>NOTAPP</v>
          </cell>
          <cell r="K518" t="str">
            <v>Not Applicable</v>
          </cell>
          <cell r="L518" t="str">
            <v>NOTAPP</v>
          </cell>
          <cell r="M518" t="str">
            <v>Not Applicable</v>
          </cell>
          <cell r="N518" t="str">
            <v>C0059</v>
          </cell>
          <cell r="O518" t="str">
            <v>Japan</v>
          </cell>
          <cell r="P518" t="str">
            <v>PJPBF</v>
          </cell>
          <cell r="Q518" t="str">
            <v>PJPBF</v>
          </cell>
          <cell r="R518" t="str">
            <v>BF Japan</v>
          </cell>
          <cell r="S518" t="str">
            <v>-</v>
          </cell>
          <cell r="T518" t="str">
            <v>NOTAPP</v>
          </cell>
          <cell r="U518" t="str">
            <v>NO</v>
          </cell>
          <cell r="V518" t="str">
            <v>BF</v>
          </cell>
          <cell r="W518" t="str">
            <v>CONT</v>
          </cell>
        </row>
        <row r="519">
          <cell r="B519" t="str">
            <v>O0815</v>
          </cell>
          <cell r="C519" t="str">
            <v>HO/Other - Netherlands</v>
          </cell>
          <cell r="D519" t="str">
            <v>EURK</v>
          </cell>
          <cell r="E519" t="str">
            <v>F</v>
          </cell>
          <cell r="F519" t="str">
            <v>NV</v>
          </cell>
          <cell r="G519" t="str">
            <v>NL</v>
          </cell>
          <cell r="H519" t="str">
            <v>R0001</v>
          </cell>
          <cell r="I519" t="str">
            <v>Europe</v>
          </cell>
          <cell r="J519" t="str">
            <v>R0007</v>
          </cell>
          <cell r="K519" t="str">
            <v>Western Europe</v>
          </cell>
          <cell r="L519" t="str">
            <v>NOTAPP</v>
          </cell>
          <cell r="M519" t="str">
            <v>Not Applicable</v>
          </cell>
          <cell r="N519" t="str">
            <v>C0010</v>
          </cell>
          <cell r="O519" t="str">
            <v>Netherlands</v>
          </cell>
          <cell r="P519" t="str">
            <v>PNETH</v>
          </cell>
          <cell r="Q519" t="str">
            <v>PNETH</v>
          </cell>
          <cell r="R519" t="str">
            <v>Netherlands</v>
          </cell>
          <cell r="S519">
            <v>7</v>
          </cell>
          <cell r="T519" t="str">
            <v>NOTAPP</v>
          </cell>
          <cell r="U519" t="str">
            <v>NO</v>
          </cell>
          <cell r="V519" t="str">
            <v>BF</v>
          </cell>
          <cell r="W519" t="str">
            <v>CONT</v>
          </cell>
        </row>
        <row r="520">
          <cell r="B520" t="str">
            <v>O0816</v>
          </cell>
          <cell r="C520" t="str">
            <v>Arabia Binzagr Walls</v>
          </cell>
          <cell r="D520" t="str">
            <v>USDK</v>
          </cell>
          <cell r="E520" t="str">
            <v>HF</v>
          </cell>
          <cell r="F520" t="str">
            <v>NOTAPP</v>
          </cell>
          <cell r="G520" t="str">
            <v>RI</v>
          </cell>
          <cell r="H520" t="str">
            <v>R0003</v>
          </cell>
          <cell r="I520" t="str">
            <v>Africa and Middle East</v>
          </cell>
          <cell r="J520" t="str">
            <v>NOTAPP</v>
          </cell>
          <cell r="K520" t="str">
            <v>Not Applicable</v>
          </cell>
          <cell r="L520" t="str">
            <v>NOTAPP</v>
          </cell>
          <cell r="M520" t="str">
            <v>Not Applicable</v>
          </cell>
          <cell r="N520" t="str">
            <v>C0033</v>
          </cell>
          <cell r="O520" t="str">
            <v>Arabia</v>
          </cell>
          <cell r="P520" t="str">
            <v>PARAB</v>
          </cell>
          <cell r="Q520" t="str">
            <v>PARAB</v>
          </cell>
          <cell r="R520" t="str">
            <v>Arabia</v>
          </cell>
          <cell r="S520" t="str">
            <v>-</v>
          </cell>
          <cell r="T520" t="str">
            <v>NOTAPP</v>
          </cell>
          <cell r="U520" t="str">
            <v>NO</v>
          </cell>
          <cell r="V520" t="str">
            <v>BF</v>
          </cell>
          <cell r="W520" t="str">
            <v>CONT</v>
          </cell>
        </row>
        <row r="521">
          <cell r="B521" t="str">
            <v>O0817</v>
          </cell>
          <cell r="C521" t="str">
            <v>Israel JV</v>
          </cell>
          <cell r="D521" t="str">
            <v>ILSK</v>
          </cell>
          <cell r="E521" t="str">
            <v>HF</v>
          </cell>
          <cell r="F521" t="str">
            <v>NOTAPP</v>
          </cell>
          <cell r="G521" t="str">
            <v>RI</v>
          </cell>
          <cell r="H521" t="str">
            <v>R0003</v>
          </cell>
          <cell r="I521" t="str">
            <v>Africa and Middle East</v>
          </cell>
          <cell r="J521" t="str">
            <v>NOTAPP</v>
          </cell>
          <cell r="K521" t="str">
            <v>Not Applicable</v>
          </cell>
          <cell r="L521" t="str">
            <v>NOTAPP</v>
          </cell>
          <cell r="M521" t="str">
            <v>Not Applicable</v>
          </cell>
          <cell r="N521" t="str">
            <v>C0039</v>
          </cell>
          <cell r="O521" t="str">
            <v>Israel</v>
          </cell>
          <cell r="P521" t="str">
            <v>PILBF</v>
          </cell>
          <cell r="Q521" t="str">
            <v>PILBF</v>
          </cell>
          <cell r="R521" t="str">
            <v>BF Israel</v>
          </cell>
          <cell r="S521" t="str">
            <v>-</v>
          </cell>
          <cell r="T521" t="str">
            <v>NOTAPP</v>
          </cell>
          <cell r="U521" t="str">
            <v>NO</v>
          </cell>
          <cell r="V521" t="str">
            <v>BF</v>
          </cell>
          <cell r="W521" t="str">
            <v>CONT</v>
          </cell>
        </row>
        <row r="522">
          <cell r="B522" t="str">
            <v>O0818</v>
          </cell>
          <cell r="C522" t="str">
            <v>LTS Malawi</v>
          </cell>
          <cell r="D522" t="str">
            <v>MWKK</v>
          </cell>
          <cell r="E522" t="str">
            <v>MF</v>
          </cell>
          <cell r="F522" t="str">
            <v>PLC</v>
          </cell>
          <cell r="G522" t="str">
            <v>RI</v>
          </cell>
          <cell r="H522" t="str">
            <v>R0003</v>
          </cell>
          <cell r="I522" t="str">
            <v>Africa and Middle East</v>
          </cell>
          <cell r="J522" t="str">
            <v>NOTAPP</v>
          </cell>
          <cell r="K522" t="str">
            <v>Not Applicable</v>
          </cell>
          <cell r="L522" t="str">
            <v>NOTAPP</v>
          </cell>
          <cell r="M522" t="str">
            <v>Not Applicable</v>
          </cell>
          <cell r="N522" t="str">
            <v>C0043</v>
          </cell>
          <cell r="O522" t="str">
            <v>Malawi</v>
          </cell>
          <cell r="P522" t="str">
            <v>PMALA</v>
          </cell>
          <cell r="Q522" t="str">
            <v>PMALA</v>
          </cell>
          <cell r="R522" t="str">
            <v>Malawi</v>
          </cell>
          <cell r="S522" t="str">
            <v>-</v>
          </cell>
          <cell r="T522" t="str">
            <v>NOTAPP</v>
          </cell>
          <cell r="U522" t="str">
            <v>NO</v>
          </cell>
          <cell r="V522" t="str">
            <v>BF00009</v>
          </cell>
          <cell r="W522" t="str">
            <v>OPCOTHIN</v>
          </cell>
        </row>
        <row r="523">
          <cell r="B523" t="str">
            <v>O0819</v>
          </cell>
          <cell r="C523" t="str">
            <v>Total USA - NV</v>
          </cell>
          <cell r="D523" t="str">
            <v>USDK</v>
          </cell>
          <cell r="E523" t="str">
            <v>F</v>
          </cell>
          <cell r="F523" t="str">
            <v>UNUS</v>
          </cell>
          <cell r="G523" t="str">
            <v>BW</v>
          </cell>
          <cell r="H523" t="str">
            <v>R0002</v>
          </cell>
          <cell r="I523" t="str">
            <v>North America</v>
          </cell>
          <cell r="J523" t="str">
            <v>NOTAPP</v>
          </cell>
          <cell r="K523" t="str">
            <v>Not Applicable</v>
          </cell>
          <cell r="L523" t="str">
            <v>NOTAPP</v>
          </cell>
          <cell r="M523" t="str">
            <v>Not Applicable</v>
          </cell>
          <cell r="N523" t="str">
            <v>C0031</v>
          </cell>
          <cell r="O523" t="str">
            <v>USA</v>
          </cell>
          <cell r="P523" t="str">
            <v>PUSAN</v>
          </cell>
          <cell r="Q523" t="str">
            <v>PUSAN</v>
          </cell>
          <cell r="R523" t="str">
            <v>USA NV</v>
          </cell>
          <cell r="S523" t="str">
            <v>-</v>
          </cell>
          <cell r="T523" t="str">
            <v>NOTAPP</v>
          </cell>
          <cell r="U523" t="str">
            <v>NO</v>
          </cell>
          <cell r="V523" t="str">
            <v>BF</v>
          </cell>
          <cell r="W523" t="str">
            <v>CONT</v>
          </cell>
        </row>
        <row r="524">
          <cell r="B524" t="str">
            <v>O0820</v>
          </cell>
          <cell r="C524" t="str">
            <v>Elbus</v>
          </cell>
          <cell r="D524" t="str">
            <v>CHFK</v>
          </cell>
          <cell r="E524" t="str">
            <v>HF</v>
          </cell>
          <cell r="F524" t="str">
            <v>NOTAPP</v>
          </cell>
          <cell r="G524" t="str">
            <v>NL</v>
          </cell>
          <cell r="H524" t="str">
            <v>R0001</v>
          </cell>
          <cell r="I524" t="str">
            <v>Europe</v>
          </cell>
          <cell r="J524" t="str">
            <v>R0007</v>
          </cell>
          <cell r="K524" t="str">
            <v>Western Europe</v>
          </cell>
          <cell r="L524" t="str">
            <v>NOTAPP</v>
          </cell>
          <cell r="M524" t="str">
            <v>Not Applicable</v>
          </cell>
          <cell r="N524" t="str">
            <v>C0015</v>
          </cell>
          <cell r="O524" t="str">
            <v>Switzerland</v>
          </cell>
          <cell r="P524" t="str">
            <v>PSWTZ</v>
          </cell>
          <cell r="Q524" t="str">
            <v>PSWTZ</v>
          </cell>
          <cell r="R524" t="str">
            <v>Switzerland</v>
          </cell>
          <cell r="S524" t="str">
            <v>-</v>
          </cell>
          <cell r="T524" t="str">
            <v>NOTAPP</v>
          </cell>
          <cell r="U524" t="str">
            <v>NO</v>
          </cell>
          <cell r="V524" t="str">
            <v>BF</v>
          </cell>
          <cell r="W524" t="str">
            <v>CONT</v>
          </cell>
        </row>
        <row r="525">
          <cell r="B525" t="str">
            <v>O0822</v>
          </cell>
          <cell r="C525" t="str">
            <v>South Africa JV</v>
          </cell>
          <cell r="D525" t="str">
            <v>ZARK</v>
          </cell>
          <cell r="E525" t="str">
            <v>HF</v>
          </cell>
          <cell r="F525" t="str">
            <v>NOTAPP</v>
          </cell>
          <cell r="G525" t="str">
            <v>RI</v>
          </cell>
          <cell r="H525" t="str">
            <v>R0003</v>
          </cell>
          <cell r="I525" t="str">
            <v>Africa and Middle East</v>
          </cell>
          <cell r="J525" t="str">
            <v>NOTAPP</v>
          </cell>
          <cell r="K525" t="str">
            <v>Not Applicable</v>
          </cell>
          <cell r="L525" t="str">
            <v>NOTAPP</v>
          </cell>
          <cell r="M525" t="str">
            <v>Not Applicable</v>
          </cell>
          <cell r="N525" t="str">
            <v>C0046</v>
          </cell>
          <cell r="O525" t="str">
            <v>South Africa</v>
          </cell>
          <cell r="P525" t="str">
            <v>PZABF</v>
          </cell>
          <cell r="Q525" t="str">
            <v>PZABF</v>
          </cell>
          <cell r="R525" t="str">
            <v>BF South Africa</v>
          </cell>
          <cell r="S525" t="str">
            <v>-</v>
          </cell>
          <cell r="T525" t="str">
            <v>NOTAPP</v>
          </cell>
          <cell r="U525" t="str">
            <v>NO</v>
          </cell>
          <cell r="V525" t="str">
            <v>BF</v>
          </cell>
          <cell r="W525" t="str">
            <v>CONT</v>
          </cell>
        </row>
        <row r="526">
          <cell r="B526" t="str">
            <v>O0823</v>
          </cell>
          <cell r="C526" t="str">
            <v>HO/Other NV - France</v>
          </cell>
          <cell r="D526" t="str">
            <v>EURK</v>
          </cell>
          <cell r="E526" t="str">
            <v>F</v>
          </cell>
          <cell r="F526" t="str">
            <v>NV</v>
          </cell>
          <cell r="G526" t="str">
            <v>NL</v>
          </cell>
          <cell r="H526" t="str">
            <v>R0001</v>
          </cell>
          <cell r="I526" t="str">
            <v>Europe</v>
          </cell>
          <cell r="J526" t="str">
            <v>R0007</v>
          </cell>
          <cell r="K526" t="str">
            <v>Western Europe</v>
          </cell>
          <cell r="L526" t="str">
            <v>NOTAPP</v>
          </cell>
          <cell r="M526" t="str">
            <v>Not Applicable</v>
          </cell>
          <cell r="N526" t="str">
            <v>C0005</v>
          </cell>
          <cell r="O526" t="str">
            <v>France</v>
          </cell>
          <cell r="P526" t="str">
            <v>PFRAN</v>
          </cell>
          <cell r="Q526" t="str">
            <v>PFRAN</v>
          </cell>
          <cell r="R526" t="str">
            <v>France</v>
          </cell>
          <cell r="S526">
            <v>3</v>
          </cell>
          <cell r="T526" t="str">
            <v>NOTAPP</v>
          </cell>
          <cell r="U526" t="str">
            <v>NO</v>
          </cell>
          <cell r="V526" t="str">
            <v>BF</v>
          </cell>
          <cell r="W526" t="str">
            <v>CONT</v>
          </cell>
        </row>
        <row r="527">
          <cell r="B527" t="str">
            <v>O0824</v>
          </cell>
          <cell r="C527" t="str">
            <v>Bestfoods Poland</v>
          </cell>
          <cell r="D527" t="str">
            <v>PLNK</v>
          </cell>
          <cell r="E527" t="str">
            <v>F</v>
          </cell>
          <cell r="F527" t="str">
            <v>MH</v>
          </cell>
          <cell r="G527" t="str">
            <v>CO</v>
          </cell>
          <cell r="H527" t="str">
            <v>R0001</v>
          </cell>
          <cell r="I527" t="str">
            <v>Europe</v>
          </cell>
          <cell r="J527" t="str">
            <v>R0008</v>
          </cell>
          <cell r="K527" t="str">
            <v>Central and Eastern Europe</v>
          </cell>
          <cell r="L527" t="str">
            <v>NOTAPP</v>
          </cell>
          <cell r="M527" t="str">
            <v>Not Applicable</v>
          </cell>
          <cell r="N527" t="str">
            <v>C0024</v>
          </cell>
          <cell r="O527" t="str">
            <v>Poland</v>
          </cell>
          <cell r="P527" t="str">
            <v>PPLBF</v>
          </cell>
          <cell r="Q527" t="str">
            <v>PPLBF</v>
          </cell>
          <cell r="R527" t="str">
            <v>BF Poland</v>
          </cell>
          <cell r="S527">
            <v>2</v>
          </cell>
          <cell r="T527" t="str">
            <v>NOTAPP</v>
          </cell>
          <cell r="U527" t="str">
            <v>NO</v>
          </cell>
          <cell r="V527" t="str">
            <v>BF</v>
          </cell>
          <cell r="W527" t="str">
            <v>CONT</v>
          </cell>
        </row>
        <row r="528">
          <cell r="B528" t="str">
            <v>O0826</v>
          </cell>
          <cell r="C528" t="str">
            <v>Conso - Adjustments Germany</v>
          </cell>
          <cell r="D528" t="str">
            <v>EURK</v>
          </cell>
          <cell r="E528" t="str">
            <v>F</v>
          </cell>
          <cell r="F528" t="str">
            <v>MH</v>
          </cell>
          <cell r="G528" t="str">
            <v>NL</v>
          </cell>
          <cell r="H528" t="str">
            <v>R0001</v>
          </cell>
          <cell r="I528" t="str">
            <v>Europe</v>
          </cell>
          <cell r="J528" t="str">
            <v>R0007</v>
          </cell>
          <cell r="K528" t="str">
            <v>Western Europe</v>
          </cell>
          <cell r="L528" t="str">
            <v>NOTAPP</v>
          </cell>
          <cell r="M528" t="str">
            <v>Not Applicable</v>
          </cell>
          <cell r="N528" t="str">
            <v>C0006</v>
          </cell>
          <cell r="O528" t="str">
            <v>Germany</v>
          </cell>
          <cell r="P528" t="str">
            <v>PGERM</v>
          </cell>
          <cell r="Q528" t="str">
            <v>PGERM</v>
          </cell>
          <cell r="R528" t="str">
            <v>Germany</v>
          </cell>
          <cell r="S528" t="str">
            <v>-</v>
          </cell>
          <cell r="T528" t="str">
            <v>NOTAPP</v>
          </cell>
          <cell r="U528" t="str">
            <v>NO</v>
          </cell>
          <cell r="V528" t="str">
            <v>BF</v>
          </cell>
          <cell r="W528" t="str">
            <v>CONT</v>
          </cell>
        </row>
        <row r="529">
          <cell r="B529" t="str">
            <v>O0827</v>
          </cell>
          <cell r="C529" t="str">
            <v>Slimfast Germany</v>
          </cell>
          <cell r="D529" t="str">
            <v>EURK</v>
          </cell>
          <cell r="E529" t="str">
            <v>MF</v>
          </cell>
          <cell r="F529" t="str">
            <v>MH</v>
          </cell>
          <cell r="G529" t="str">
            <v>NL</v>
          </cell>
          <cell r="H529" t="str">
            <v>R0001</v>
          </cell>
          <cell r="I529" t="str">
            <v>Europe</v>
          </cell>
          <cell r="J529" t="str">
            <v>R0007</v>
          </cell>
          <cell r="K529" t="str">
            <v>Western Europe</v>
          </cell>
          <cell r="L529" t="str">
            <v>NOTAPP</v>
          </cell>
          <cell r="M529" t="str">
            <v>Not Applicable</v>
          </cell>
          <cell r="N529" t="str">
            <v>C0006</v>
          </cell>
          <cell r="O529" t="str">
            <v>Germany</v>
          </cell>
          <cell r="P529" t="str">
            <v>PGERM</v>
          </cell>
          <cell r="Q529" t="str">
            <v>PGERM</v>
          </cell>
          <cell r="R529" t="str">
            <v>Germany</v>
          </cell>
          <cell r="S529" t="str">
            <v>-</v>
          </cell>
          <cell r="T529" t="str">
            <v>NOTAPP</v>
          </cell>
          <cell r="U529" t="str">
            <v>NO</v>
          </cell>
          <cell r="V529" t="str">
            <v>BF00001</v>
          </cell>
          <cell r="W529" t="str">
            <v>OPCOTHIN</v>
          </cell>
        </row>
        <row r="530">
          <cell r="B530" t="str">
            <v>O0828</v>
          </cell>
          <cell r="C530" t="str">
            <v>Slimfast France</v>
          </cell>
          <cell r="D530" t="str">
            <v>EURK</v>
          </cell>
          <cell r="E530" t="str">
            <v>F</v>
          </cell>
          <cell r="F530" t="str">
            <v>MH</v>
          </cell>
          <cell r="G530" t="str">
            <v>NL</v>
          </cell>
          <cell r="H530" t="str">
            <v>R0001</v>
          </cell>
          <cell r="I530" t="str">
            <v>Europe</v>
          </cell>
          <cell r="J530" t="str">
            <v>R0007</v>
          </cell>
          <cell r="K530" t="str">
            <v>Western Europe</v>
          </cell>
          <cell r="L530" t="str">
            <v>NOTAPP</v>
          </cell>
          <cell r="M530" t="str">
            <v>Not Applicable</v>
          </cell>
          <cell r="N530" t="str">
            <v>C0005</v>
          </cell>
          <cell r="O530" t="str">
            <v>France</v>
          </cell>
          <cell r="P530" t="str">
            <v>PFRAN</v>
          </cell>
          <cell r="Q530" t="str">
            <v>PFRAN</v>
          </cell>
          <cell r="R530" t="str">
            <v>France</v>
          </cell>
          <cell r="S530" t="str">
            <v>-</v>
          </cell>
          <cell r="T530" t="str">
            <v>NOTAPP</v>
          </cell>
          <cell r="U530" t="str">
            <v>NO</v>
          </cell>
          <cell r="V530" t="str">
            <v>BF</v>
          </cell>
          <cell r="W530" t="str">
            <v>CONT</v>
          </cell>
        </row>
        <row r="531">
          <cell r="B531" t="str">
            <v>O0830</v>
          </cell>
          <cell r="C531" t="str">
            <v>HPCNA Prestige BGTI</v>
          </cell>
          <cell r="D531" t="str">
            <v>USDK</v>
          </cell>
          <cell r="E531" t="str">
            <v>M</v>
          </cell>
          <cell r="F531" t="str">
            <v>NOTAPP</v>
          </cell>
          <cell r="G531" t="str">
            <v>BGTI</v>
          </cell>
          <cell r="H531" t="str">
            <v>R0002</v>
          </cell>
          <cell r="I531" t="str">
            <v>North America</v>
          </cell>
          <cell r="J531" t="str">
            <v>R0009</v>
          </cell>
          <cell r="K531" t="str">
            <v>North America Adjustments</v>
          </cell>
          <cell r="L531" t="str">
            <v>NOTAPP</v>
          </cell>
          <cell r="M531" t="str">
            <v>Not Applicable</v>
          </cell>
          <cell r="N531" t="str">
            <v>C0097</v>
          </cell>
          <cell r="O531" t="str">
            <v>BGTI North America</v>
          </cell>
          <cell r="P531" t="str">
            <v>NOTAPP</v>
          </cell>
          <cell r="Q531" t="str">
            <v>NOTAPP</v>
          </cell>
          <cell r="R531" t="str">
            <v>Not Applicable</v>
          </cell>
          <cell r="S531" t="str">
            <v>-</v>
          </cell>
          <cell r="T531" t="str">
            <v>NOTAPP</v>
          </cell>
          <cell r="U531" t="str">
            <v>NO</v>
          </cell>
          <cell r="V531" t="str">
            <v>BF00007</v>
          </cell>
          <cell r="W531" t="str">
            <v>OPCOTHIN</v>
          </cell>
        </row>
        <row r="532">
          <cell r="B532" t="str">
            <v>O0831</v>
          </cell>
          <cell r="C532" t="str">
            <v>Brazil Adj Contingency</v>
          </cell>
          <cell r="D532" t="str">
            <v>BRLK</v>
          </cell>
          <cell r="E532" t="str">
            <v>HF</v>
          </cell>
          <cell r="F532" t="str">
            <v>MH</v>
          </cell>
          <cell r="G532" t="str">
            <v>COb</v>
          </cell>
          <cell r="H532" t="str">
            <v>R0005</v>
          </cell>
          <cell r="I532" t="str">
            <v>Latin America</v>
          </cell>
          <cell r="J532" t="str">
            <v>NOTAPP</v>
          </cell>
          <cell r="K532" t="str">
            <v>Not Applicable</v>
          </cell>
          <cell r="L532" t="str">
            <v>NOTAPP</v>
          </cell>
          <cell r="M532" t="str">
            <v>Not Applicable</v>
          </cell>
          <cell r="N532" t="str">
            <v>C0072</v>
          </cell>
          <cell r="O532" t="str">
            <v>Brazil</v>
          </cell>
          <cell r="P532" t="str">
            <v>PBRAA</v>
          </cell>
          <cell r="Q532" t="str">
            <v>PBRAA</v>
          </cell>
          <cell r="R532" t="str">
            <v>Brazil Adj/Cont</v>
          </cell>
          <cell r="S532" t="str">
            <v>-</v>
          </cell>
          <cell r="T532" t="str">
            <v>NOTAPP</v>
          </cell>
          <cell r="U532" t="str">
            <v>YES</v>
          </cell>
          <cell r="V532" t="str">
            <v>BF</v>
          </cell>
          <cell r="W532" t="str">
            <v>CONT</v>
          </cell>
        </row>
        <row r="533">
          <cell r="B533" t="str">
            <v>O0832</v>
          </cell>
          <cell r="C533" t="str">
            <v>India Adjustments PLC</v>
          </cell>
          <cell r="D533" t="str">
            <v>INRK</v>
          </cell>
          <cell r="E533" t="str">
            <v>FA</v>
          </cell>
          <cell r="F533" t="str">
            <v>PLC</v>
          </cell>
          <cell r="G533" t="str">
            <v>COb</v>
          </cell>
          <cell r="H533" t="str">
            <v>R0004</v>
          </cell>
          <cell r="I533" t="str">
            <v>Asia and Pacific</v>
          </cell>
          <cell r="J533" t="str">
            <v>NOTAPP</v>
          </cell>
          <cell r="K533" t="str">
            <v>Not Applicable</v>
          </cell>
          <cell r="L533" t="str">
            <v>NOTAPP</v>
          </cell>
          <cell r="M533" t="str">
            <v>Not Applicable</v>
          </cell>
          <cell r="N533" t="str">
            <v>C0057</v>
          </cell>
          <cell r="O533" t="str">
            <v>India</v>
          </cell>
          <cell r="P533" t="str">
            <v>PIDPP</v>
          </cell>
          <cell r="Q533" t="str">
            <v>PIDPP</v>
          </cell>
          <cell r="R533" t="str">
            <v>India Ponds PLC</v>
          </cell>
          <cell r="S533" t="str">
            <v>-</v>
          </cell>
          <cell r="T533" t="str">
            <v>NOTAPP</v>
          </cell>
          <cell r="U533" t="str">
            <v>YES</v>
          </cell>
          <cell r="V533" t="str">
            <v>BF</v>
          </cell>
          <cell r="W533" t="str">
            <v>CONT</v>
          </cell>
        </row>
        <row r="534">
          <cell r="B534" t="str">
            <v>O0833</v>
          </cell>
          <cell r="C534" t="str">
            <v>India Adjustments NV</v>
          </cell>
          <cell r="D534" t="str">
            <v>INRK</v>
          </cell>
          <cell r="E534" t="str">
            <v>FA</v>
          </cell>
          <cell r="F534" t="str">
            <v>NV</v>
          </cell>
          <cell r="G534" t="str">
            <v>COb</v>
          </cell>
          <cell r="H534" t="str">
            <v>R0004</v>
          </cell>
          <cell r="I534" t="str">
            <v>Asia and Pacific</v>
          </cell>
          <cell r="J534" t="str">
            <v>NOTAPP</v>
          </cell>
          <cell r="K534" t="str">
            <v>Not Applicable</v>
          </cell>
          <cell r="L534" t="str">
            <v>NOTAPP</v>
          </cell>
          <cell r="M534" t="str">
            <v>Not Applicable</v>
          </cell>
          <cell r="N534" t="str">
            <v>C0057</v>
          </cell>
          <cell r="O534" t="str">
            <v>India</v>
          </cell>
          <cell r="P534" t="str">
            <v>PIDPS</v>
          </cell>
          <cell r="Q534" t="str">
            <v>PIDPS</v>
          </cell>
          <cell r="R534" t="str">
            <v>India Ponds NV</v>
          </cell>
          <cell r="S534" t="str">
            <v>-</v>
          </cell>
          <cell r="T534" t="str">
            <v>NOTAPP</v>
          </cell>
          <cell r="U534" t="str">
            <v>YES</v>
          </cell>
          <cell r="V534" t="str">
            <v>BF</v>
          </cell>
          <cell r="W534" t="str">
            <v>CONT</v>
          </cell>
        </row>
        <row r="535">
          <cell r="B535" t="str">
            <v>O0834</v>
          </cell>
          <cell r="C535" t="str">
            <v>UNILEVER NATIONAL Spa</v>
          </cell>
          <cell r="D535" t="str">
            <v>EURK</v>
          </cell>
          <cell r="E535" t="str">
            <v>F</v>
          </cell>
          <cell r="F535" t="str">
            <v>MH</v>
          </cell>
          <cell r="G535" t="str">
            <v>CO</v>
          </cell>
          <cell r="H535" t="str">
            <v>R0001</v>
          </cell>
          <cell r="I535" t="str">
            <v>Europe</v>
          </cell>
          <cell r="J535" t="str">
            <v>R0007</v>
          </cell>
          <cell r="K535" t="str">
            <v>Western Europe</v>
          </cell>
          <cell r="L535" t="str">
            <v>NOTAPP</v>
          </cell>
          <cell r="M535" t="str">
            <v>Not Applicable</v>
          </cell>
          <cell r="N535" t="str">
            <v>C0009</v>
          </cell>
          <cell r="O535" t="str">
            <v>Italy</v>
          </cell>
          <cell r="P535" t="str">
            <v>PITAL</v>
          </cell>
          <cell r="Q535" t="str">
            <v>PITAL</v>
          </cell>
          <cell r="R535" t="str">
            <v>Italy</v>
          </cell>
          <cell r="S535" t="str">
            <v>-</v>
          </cell>
          <cell r="T535" t="str">
            <v>NOTAPP</v>
          </cell>
          <cell r="U535" t="str">
            <v>NO</v>
          </cell>
          <cell r="V535" t="str">
            <v>BF</v>
          </cell>
          <cell r="W535" t="str">
            <v>CONT</v>
          </cell>
        </row>
        <row r="536">
          <cell r="B536" t="str">
            <v>O0836</v>
          </cell>
          <cell r="C536" t="str">
            <v>Argentina Retrans Adj</v>
          </cell>
          <cell r="D536" t="str">
            <v>EURK</v>
          </cell>
          <cell r="E536" t="str">
            <v>FA</v>
          </cell>
          <cell r="F536" t="str">
            <v>NV</v>
          </cell>
          <cell r="G536" t="str">
            <v>COb</v>
          </cell>
          <cell r="H536" t="str">
            <v>R0005</v>
          </cell>
          <cell r="I536" t="str">
            <v>Latin America</v>
          </cell>
          <cell r="J536" t="str">
            <v>R0012</v>
          </cell>
          <cell r="K536" t="str">
            <v>Latin America Adjustments</v>
          </cell>
          <cell r="L536" t="str">
            <v>NOTAPP</v>
          </cell>
          <cell r="M536" t="str">
            <v>Not Applicable</v>
          </cell>
          <cell r="N536" t="str">
            <v>C0125</v>
          </cell>
          <cell r="O536" t="str">
            <v>Latin America Adjustments</v>
          </cell>
          <cell r="P536" t="str">
            <v>PARRJ</v>
          </cell>
          <cell r="Q536" t="str">
            <v>PARRJ</v>
          </cell>
          <cell r="R536" t="str">
            <v>Argentina Retrans Adj</v>
          </cell>
          <cell r="S536" t="str">
            <v>-</v>
          </cell>
          <cell r="T536" t="str">
            <v>NOTAPP</v>
          </cell>
          <cell r="U536" t="str">
            <v>YES</v>
          </cell>
          <cell r="V536" t="str">
            <v>BF</v>
          </cell>
          <cell r="W536" t="str">
            <v>CONT</v>
          </cell>
        </row>
        <row r="537">
          <cell r="B537" t="str">
            <v>O0837</v>
          </cell>
          <cell r="C537" t="str">
            <v>Ice Cream LA Adj</v>
          </cell>
          <cell r="D537" t="str">
            <v>EURK</v>
          </cell>
          <cell r="E537" t="str">
            <v>FA</v>
          </cell>
          <cell r="F537" t="str">
            <v>NV</v>
          </cell>
          <cell r="G537" t="str">
            <v>COb</v>
          </cell>
          <cell r="H537" t="str">
            <v>R0005</v>
          </cell>
          <cell r="I537" t="str">
            <v>Latin America</v>
          </cell>
          <cell r="J537" t="str">
            <v>R0012</v>
          </cell>
          <cell r="K537" t="str">
            <v>Latin America Adjustments</v>
          </cell>
          <cell r="L537" t="str">
            <v>NOTAPP</v>
          </cell>
          <cell r="M537" t="str">
            <v>Not Applicable</v>
          </cell>
          <cell r="N537" t="str">
            <v>C0125</v>
          </cell>
          <cell r="O537" t="str">
            <v>Latin America Adjustments</v>
          </cell>
          <cell r="P537" t="str">
            <v>PICLJ</v>
          </cell>
          <cell r="Q537" t="str">
            <v>PICLJ</v>
          </cell>
          <cell r="R537" t="str">
            <v>Ice Cream LA Adj</v>
          </cell>
          <cell r="S537" t="str">
            <v>-</v>
          </cell>
          <cell r="T537" t="str">
            <v>NOTAPP</v>
          </cell>
          <cell r="U537" t="str">
            <v>YES</v>
          </cell>
          <cell r="V537" t="str">
            <v>BF</v>
          </cell>
          <cell r="W537" t="str">
            <v>CONT</v>
          </cell>
        </row>
        <row r="538">
          <cell r="B538" t="str">
            <v>O0838</v>
          </cell>
          <cell r="C538" t="str">
            <v>GFA Adj LA</v>
          </cell>
          <cell r="D538" t="str">
            <v>EURK</v>
          </cell>
          <cell r="E538" t="str">
            <v>FA</v>
          </cell>
          <cell r="F538" t="str">
            <v>NV</v>
          </cell>
          <cell r="G538" t="str">
            <v>COb</v>
          </cell>
          <cell r="H538" t="str">
            <v>R0005</v>
          </cell>
          <cell r="I538" t="str">
            <v>Latin America</v>
          </cell>
          <cell r="J538" t="str">
            <v>R0012</v>
          </cell>
          <cell r="K538" t="str">
            <v>Latin America Adjustments</v>
          </cell>
          <cell r="L538" t="str">
            <v>NOTAPP</v>
          </cell>
          <cell r="M538" t="str">
            <v>Not Applicable</v>
          </cell>
          <cell r="N538" t="str">
            <v>C0125</v>
          </cell>
          <cell r="O538" t="str">
            <v>Latin America Adjustments</v>
          </cell>
          <cell r="P538" t="str">
            <v>PGFLA</v>
          </cell>
          <cell r="Q538" t="str">
            <v>PGFLA</v>
          </cell>
          <cell r="R538" t="str">
            <v>GFA Adj LA</v>
          </cell>
          <cell r="S538" t="str">
            <v>-</v>
          </cell>
          <cell r="T538" t="str">
            <v>NOTAPP</v>
          </cell>
          <cell r="U538" t="str">
            <v>YES</v>
          </cell>
          <cell r="V538" t="str">
            <v>BF</v>
          </cell>
          <cell r="W538" t="str">
            <v>CONT</v>
          </cell>
        </row>
        <row r="539">
          <cell r="B539" t="str">
            <v>O0839</v>
          </cell>
          <cell r="C539" t="str">
            <v>Asia Pacific ICFG Adj</v>
          </cell>
          <cell r="D539" t="str">
            <v>EURK</v>
          </cell>
          <cell r="E539" t="str">
            <v>FA</v>
          </cell>
          <cell r="F539" t="str">
            <v>NV</v>
          </cell>
          <cell r="G539" t="str">
            <v>COb</v>
          </cell>
          <cell r="H539" t="str">
            <v>R0004</v>
          </cell>
          <cell r="I539" t="str">
            <v>Asia and Pacific</v>
          </cell>
          <cell r="J539" t="str">
            <v>R0011</v>
          </cell>
          <cell r="K539" t="str">
            <v>Asia &amp; Pacific Adjustments</v>
          </cell>
          <cell r="L539" t="str">
            <v>NOTAPP</v>
          </cell>
          <cell r="M539" t="str">
            <v>Not Applicable</v>
          </cell>
          <cell r="N539" t="str">
            <v>C0126</v>
          </cell>
          <cell r="O539" t="str">
            <v>Asia &amp; Pacific Adjustments</v>
          </cell>
          <cell r="P539" t="str">
            <v>PAPIJ</v>
          </cell>
          <cell r="Q539" t="str">
            <v>PAPIJ</v>
          </cell>
          <cell r="R539" t="str">
            <v>Asia Pacific ICFG Adj</v>
          </cell>
          <cell r="T539" t="str">
            <v>NOTAPP</v>
          </cell>
          <cell r="U539" t="str">
            <v>YES</v>
          </cell>
          <cell r="V539" t="str">
            <v>BF</v>
          </cell>
          <cell r="W539" t="str">
            <v>CONT</v>
          </cell>
        </row>
        <row r="540">
          <cell r="B540" t="str">
            <v>O0840</v>
          </cell>
          <cell r="C540" t="str">
            <v>NAMET Adj PLC</v>
          </cell>
          <cell r="D540" t="str">
            <v>EURK</v>
          </cell>
          <cell r="E540" t="str">
            <v>FA</v>
          </cell>
          <cell r="F540" t="str">
            <v>PLC</v>
          </cell>
          <cell r="G540" t="str">
            <v>COb</v>
          </cell>
          <cell r="H540" t="str">
            <v>R0003</v>
          </cell>
          <cell r="I540" t="str">
            <v>Africa and Middle East</v>
          </cell>
          <cell r="J540" t="str">
            <v>R0010</v>
          </cell>
          <cell r="K540" t="str">
            <v>Africa &amp; ME Adjustments</v>
          </cell>
          <cell r="L540" t="str">
            <v>NOTAPP</v>
          </cell>
          <cell r="M540" t="str">
            <v>Not Applicable</v>
          </cell>
          <cell r="N540" t="str">
            <v>C0128</v>
          </cell>
          <cell r="O540" t="str">
            <v>Africa &amp; M.East Adjustments</v>
          </cell>
          <cell r="P540" t="str">
            <v>PNAMA</v>
          </cell>
          <cell r="Q540" t="str">
            <v>PNAMA</v>
          </cell>
          <cell r="R540" t="str">
            <v>NAMET Adj PLC</v>
          </cell>
          <cell r="T540" t="str">
            <v>NOTAPP</v>
          </cell>
          <cell r="U540" t="str">
            <v>YES</v>
          </cell>
          <cell r="V540" t="str">
            <v>BF</v>
          </cell>
          <cell r="W540" t="str">
            <v>CONT</v>
          </cell>
        </row>
        <row r="541">
          <cell r="B541" t="str">
            <v>O0841</v>
          </cell>
          <cell r="C541" t="str">
            <v>BF Taiwan Dormat Sub</v>
          </cell>
          <cell r="D541" t="str">
            <v>TWDK</v>
          </cell>
          <cell r="E541" t="str">
            <v>FA</v>
          </cell>
          <cell r="F541" t="str">
            <v>UNUS</v>
          </cell>
          <cell r="G541" t="str">
            <v>COb</v>
          </cell>
          <cell r="H541" t="str">
            <v>R0004</v>
          </cell>
          <cell r="I541" t="str">
            <v>Asia and Pacific</v>
          </cell>
          <cell r="J541" t="str">
            <v>NOTAPP</v>
          </cell>
          <cell r="K541" t="str">
            <v>Not Applicable</v>
          </cell>
          <cell r="L541" t="str">
            <v>NOTAPP</v>
          </cell>
          <cell r="M541" t="str">
            <v>Not Applicable</v>
          </cell>
          <cell r="N541" t="str">
            <v>C0067</v>
          </cell>
          <cell r="O541" t="str">
            <v>Taiwan</v>
          </cell>
          <cell r="P541" t="str">
            <v>PTWBS</v>
          </cell>
          <cell r="Q541" t="str">
            <v>PTWBS</v>
          </cell>
          <cell r="R541" t="str">
            <v>BF Taiwan (Dormant Sub)</v>
          </cell>
          <cell r="T541" t="str">
            <v>NOTAPP</v>
          </cell>
          <cell r="U541" t="str">
            <v>YES</v>
          </cell>
          <cell r="V541" t="str">
            <v>BF</v>
          </cell>
          <cell r="W541" t="str">
            <v>CONT</v>
          </cell>
        </row>
        <row r="542">
          <cell r="B542" t="str">
            <v>O0842</v>
          </cell>
          <cell r="C542" t="str">
            <v>Congo</v>
          </cell>
          <cell r="D542" t="str">
            <v>CDFK</v>
          </cell>
          <cell r="E542" t="str">
            <v>FA</v>
          </cell>
          <cell r="F542" t="str">
            <v>NV</v>
          </cell>
          <cell r="G542" t="str">
            <v>COb</v>
          </cell>
          <cell r="H542" t="str">
            <v>R0003</v>
          </cell>
          <cell r="I542" t="str">
            <v>Africa and Middle East</v>
          </cell>
          <cell r="J542" t="str">
            <v>NOTAPP</v>
          </cell>
          <cell r="K542" t="str">
            <v>Not Applicable</v>
          </cell>
          <cell r="L542" t="str">
            <v>NOTAPP</v>
          </cell>
          <cell r="M542" t="str">
            <v>Not Applicable</v>
          </cell>
          <cell r="N542" t="str">
            <v>C0132</v>
          </cell>
          <cell r="O542" t="str">
            <v>Congo</v>
          </cell>
          <cell r="P542" t="str">
            <v>PZAIP</v>
          </cell>
          <cell r="Q542" t="str">
            <v>PZAIP</v>
          </cell>
          <cell r="R542" t="str">
            <v>Congo</v>
          </cell>
          <cell r="T542" t="str">
            <v>NOTAPP</v>
          </cell>
          <cell r="U542" t="str">
            <v>YES</v>
          </cell>
          <cell r="V542" t="str">
            <v>BF</v>
          </cell>
          <cell r="W542" t="str">
            <v>CONT</v>
          </cell>
        </row>
        <row r="543">
          <cell r="B543" t="str">
            <v>O0843</v>
          </cell>
          <cell r="C543" t="str">
            <v>BF Pakistan Adj</v>
          </cell>
          <cell r="D543" t="str">
            <v>PKRK</v>
          </cell>
          <cell r="E543" t="str">
            <v>FA</v>
          </cell>
          <cell r="F543" t="str">
            <v>UNUS</v>
          </cell>
          <cell r="G543" t="str">
            <v>COb</v>
          </cell>
          <cell r="H543" t="str">
            <v>R0004</v>
          </cell>
          <cell r="I543" t="str">
            <v>Asia and Pacific</v>
          </cell>
          <cell r="J543" t="str">
            <v>NOTAPP</v>
          </cell>
          <cell r="K543" t="str">
            <v>Not Applicable</v>
          </cell>
          <cell r="L543" t="str">
            <v>NOTAPP</v>
          </cell>
          <cell r="M543" t="str">
            <v>Not Applicable</v>
          </cell>
          <cell r="N543" t="str">
            <v>C0063</v>
          </cell>
          <cell r="O543" t="str">
            <v>Pakistan</v>
          </cell>
          <cell r="P543" t="str">
            <v>PPKBJ</v>
          </cell>
          <cell r="Q543" t="str">
            <v>PPKBJ</v>
          </cell>
          <cell r="R543" t="str">
            <v>BF Pakistan Adj</v>
          </cell>
          <cell r="T543" t="str">
            <v>NOTAPP</v>
          </cell>
          <cell r="U543" t="str">
            <v>YES</v>
          </cell>
          <cell r="V543" t="str">
            <v>BF</v>
          </cell>
          <cell r="W543" t="str">
            <v>CONT</v>
          </cell>
        </row>
        <row r="544">
          <cell r="B544" t="str">
            <v>O0844</v>
          </cell>
          <cell r="C544" t="str">
            <v>USA Adj/cont</v>
          </cell>
          <cell r="D544" t="str">
            <v>USDK</v>
          </cell>
          <cell r="E544" t="str">
            <v>FA</v>
          </cell>
          <cell r="F544" t="str">
            <v>UNUS</v>
          </cell>
          <cell r="G544" t="str">
            <v>COb</v>
          </cell>
          <cell r="H544" t="str">
            <v>R0002</v>
          </cell>
          <cell r="I544" t="str">
            <v>North America</v>
          </cell>
          <cell r="J544" t="str">
            <v>NOTAPP</v>
          </cell>
          <cell r="K544" t="str">
            <v>Not Applicable</v>
          </cell>
          <cell r="L544" t="str">
            <v>NOTAPP</v>
          </cell>
          <cell r="M544" t="str">
            <v>Not Applicable</v>
          </cell>
          <cell r="N544" t="str">
            <v>C0031</v>
          </cell>
          <cell r="O544" t="str">
            <v>USA</v>
          </cell>
          <cell r="P544" t="str">
            <v>PUSAA</v>
          </cell>
          <cell r="Q544" t="str">
            <v>PUSAA</v>
          </cell>
          <cell r="R544" t="str">
            <v>USA Adj/cont</v>
          </cell>
          <cell r="T544" t="str">
            <v>NOTAPP</v>
          </cell>
          <cell r="U544" t="str">
            <v>YES</v>
          </cell>
          <cell r="V544" t="str">
            <v>BF</v>
          </cell>
          <cell r="W544" t="str">
            <v>CONT</v>
          </cell>
        </row>
        <row r="545">
          <cell r="B545" t="str">
            <v>O0845</v>
          </cell>
          <cell r="C545" t="str">
            <v>USA PLC Adj/Cont</v>
          </cell>
          <cell r="D545" t="str">
            <v>USDK</v>
          </cell>
          <cell r="E545" t="str">
            <v>FA</v>
          </cell>
          <cell r="F545" t="str">
            <v>PLC</v>
          </cell>
          <cell r="G545" t="str">
            <v>COb</v>
          </cell>
          <cell r="H545" t="str">
            <v>R0002</v>
          </cell>
          <cell r="I545" t="str">
            <v>North America</v>
          </cell>
          <cell r="J545" t="str">
            <v>NOTAPP</v>
          </cell>
          <cell r="K545" t="str">
            <v>Not Applicable</v>
          </cell>
          <cell r="L545" t="str">
            <v>NOTAPP</v>
          </cell>
          <cell r="M545" t="str">
            <v>Not Applicable</v>
          </cell>
          <cell r="N545" t="str">
            <v>C0031</v>
          </cell>
          <cell r="O545" t="str">
            <v>USA</v>
          </cell>
          <cell r="P545" t="str">
            <v>PUSPJ</v>
          </cell>
          <cell r="Q545" t="str">
            <v>PUSPJ</v>
          </cell>
          <cell r="R545" t="str">
            <v>USA PLC Adj/Cont</v>
          </cell>
          <cell r="T545" t="str">
            <v>NOTAPP</v>
          </cell>
          <cell r="U545" t="str">
            <v>YES</v>
          </cell>
          <cell r="V545" t="str">
            <v>BF</v>
          </cell>
          <cell r="W545" t="str">
            <v>CONT</v>
          </cell>
        </row>
        <row r="546">
          <cell r="B546" t="str">
            <v>O0846</v>
          </cell>
          <cell r="C546" t="str">
            <v>Saudi BF PLC</v>
          </cell>
          <cell r="D546" t="str">
            <v>SARK</v>
          </cell>
          <cell r="E546" t="str">
            <v>FA</v>
          </cell>
          <cell r="F546" t="str">
            <v>PLC</v>
          </cell>
          <cell r="G546" t="str">
            <v>COb</v>
          </cell>
          <cell r="H546" t="str">
            <v>R0003</v>
          </cell>
          <cell r="I546" t="str">
            <v>Africa and Middle East</v>
          </cell>
          <cell r="J546" t="str">
            <v>NOTAPP</v>
          </cell>
          <cell r="K546" t="str">
            <v>Not Applicable</v>
          </cell>
          <cell r="L546" t="str">
            <v>NOTAPP</v>
          </cell>
          <cell r="M546" t="str">
            <v>Not Applicable</v>
          </cell>
          <cell r="N546" t="str">
            <v>C0033</v>
          </cell>
          <cell r="O546" t="str">
            <v>Arabia</v>
          </cell>
          <cell r="P546" t="str">
            <v>PSABP</v>
          </cell>
          <cell r="Q546" t="str">
            <v>PSABP</v>
          </cell>
          <cell r="R546" t="str">
            <v>Saudi BF PLC</v>
          </cell>
          <cell r="T546" t="str">
            <v>NOTAPP</v>
          </cell>
          <cell r="U546" t="str">
            <v>YES</v>
          </cell>
          <cell r="V546" t="str">
            <v>BF</v>
          </cell>
          <cell r="W546" t="str">
            <v>CONT</v>
          </cell>
        </row>
        <row r="547">
          <cell r="B547" t="str">
            <v>O0847</v>
          </cell>
          <cell r="C547" t="str">
            <v>Columbia Calum/Rincom</v>
          </cell>
          <cell r="D547" t="str">
            <v>USDK</v>
          </cell>
          <cell r="E547" t="str">
            <v>FA</v>
          </cell>
          <cell r="F547" t="str">
            <v>MH</v>
          </cell>
          <cell r="G547" t="str">
            <v>COb</v>
          </cell>
          <cell r="H547" t="str">
            <v>R0005</v>
          </cell>
          <cell r="I547" t="str">
            <v>Latin America</v>
          </cell>
          <cell r="J547" t="str">
            <v>NOTAPP</v>
          </cell>
          <cell r="K547" t="str">
            <v>Not Applicable</v>
          </cell>
          <cell r="L547" t="str">
            <v>NOTAPP</v>
          </cell>
          <cell r="M547" t="str">
            <v>Not Applicable</v>
          </cell>
          <cell r="N547" t="str">
            <v>C0074</v>
          </cell>
          <cell r="O547" t="str">
            <v>Colombia</v>
          </cell>
          <cell r="P547" t="str">
            <v>PCALU</v>
          </cell>
          <cell r="Q547" t="str">
            <v>PCALU</v>
          </cell>
          <cell r="R547" t="str">
            <v>Columbia Calum/Rincom</v>
          </cell>
          <cell r="T547" t="str">
            <v>NOTAPP</v>
          </cell>
          <cell r="U547" t="str">
            <v>YES</v>
          </cell>
          <cell r="V547" t="str">
            <v>BF</v>
          </cell>
          <cell r="W547" t="str">
            <v>CONT</v>
          </cell>
        </row>
        <row r="548">
          <cell r="B548" t="str">
            <v>O0848</v>
          </cell>
          <cell r="C548" t="str">
            <v>NV Share Capital Adj</v>
          </cell>
          <cell r="D548" t="str">
            <v>EURK</v>
          </cell>
          <cell r="E548" t="str">
            <v>FA</v>
          </cell>
          <cell r="F548" t="str">
            <v>NV</v>
          </cell>
          <cell r="G548" t="str">
            <v>COb</v>
          </cell>
          <cell r="H548" t="str">
            <v>R0023</v>
          </cell>
          <cell r="I548" t="str">
            <v>Group Level Adjustments</v>
          </cell>
          <cell r="J548" t="str">
            <v>NOTAPP</v>
          </cell>
          <cell r="K548" t="str">
            <v>Not Applicable</v>
          </cell>
          <cell r="L548" t="str">
            <v>NOTAPP</v>
          </cell>
          <cell r="M548" t="str">
            <v>Not Applicable</v>
          </cell>
          <cell r="N548" t="str">
            <v>C0124</v>
          </cell>
          <cell r="O548" t="str">
            <v>Group Level Adjustments</v>
          </cell>
          <cell r="P548" t="str">
            <v>PNVSC</v>
          </cell>
          <cell r="Q548" t="str">
            <v>PNVSC</v>
          </cell>
          <cell r="R548" t="str">
            <v>NV Share Capital Adj</v>
          </cell>
          <cell r="T548" t="str">
            <v>NOTAPP</v>
          </cell>
          <cell r="U548" t="str">
            <v>YES</v>
          </cell>
          <cell r="V548" t="str">
            <v>BF</v>
          </cell>
          <cell r="W548" t="str">
            <v>CONT</v>
          </cell>
        </row>
        <row r="549">
          <cell r="B549" t="str">
            <v>O0849</v>
          </cell>
          <cell r="C549" t="str">
            <v>DiverseyLever Provisions</v>
          </cell>
          <cell r="D549" t="str">
            <v>EURK</v>
          </cell>
          <cell r="E549" t="str">
            <v>FA</v>
          </cell>
          <cell r="F549" t="str">
            <v>NV</v>
          </cell>
          <cell r="G549" t="str">
            <v>COb</v>
          </cell>
          <cell r="H549" t="str">
            <v>R0001</v>
          </cell>
          <cell r="I549" t="str">
            <v>Europe</v>
          </cell>
          <cell r="J549" t="str">
            <v>R0017</v>
          </cell>
          <cell r="K549" t="str">
            <v>Parent &amp; Finance</v>
          </cell>
          <cell r="L549" t="str">
            <v>R0020</v>
          </cell>
          <cell r="M549" t="str">
            <v>Total Parent &amp; Holding</v>
          </cell>
          <cell r="N549" t="str">
            <v>C0130</v>
          </cell>
          <cell r="O549" t="str">
            <v>Parent &amp; Holding NV</v>
          </cell>
          <cell r="P549" t="str">
            <v>PDLPR</v>
          </cell>
          <cell r="Q549" t="str">
            <v>PDLPR</v>
          </cell>
          <cell r="R549" t="str">
            <v>DiverseyLever Provisions</v>
          </cell>
          <cell r="T549" t="str">
            <v>NOTAPP</v>
          </cell>
          <cell r="U549" t="str">
            <v>YES</v>
          </cell>
          <cell r="V549" t="str">
            <v>BF</v>
          </cell>
          <cell r="W549" t="str">
            <v>CONT</v>
          </cell>
        </row>
        <row r="550">
          <cell r="B550" t="str">
            <v>O0850</v>
          </cell>
          <cell r="C550" t="str">
            <v>Parent Allocation Western Europe</v>
          </cell>
          <cell r="D550" t="str">
            <v>EURK</v>
          </cell>
          <cell r="E550" t="str">
            <v>FA</v>
          </cell>
          <cell r="F550" t="str">
            <v>NOTAPP</v>
          </cell>
          <cell r="G550" t="str">
            <v>COb</v>
          </cell>
          <cell r="H550" t="str">
            <v>NOTAPP</v>
          </cell>
          <cell r="I550" t="str">
            <v>Not Applicable</v>
          </cell>
          <cell r="J550" t="str">
            <v>NOTAPP</v>
          </cell>
          <cell r="K550" t="str">
            <v>Not Applicable</v>
          </cell>
          <cell r="L550" t="str">
            <v>NOTAPP</v>
          </cell>
          <cell r="M550" t="str">
            <v>Not Applicable</v>
          </cell>
          <cell r="N550" t="str">
            <v>NOTAPP</v>
          </cell>
          <cell r="O550" t="str">
            <v>Not Applicable</v>
          </cell>
          <cell r="P550" t="str">
            <v>NOTAPP</v>
          </cell>
          <cell r="Q550" t="str">
            <v>NOTAPP</v>
          </cell>
          <cell r="R550" t="str">
            <v>Not Applicable</v>
          </cell>
          <cell r="S550" t="str">
            <v>-</v>
          </cell>
          <cell r="T550" t="str">
            <v>NOTAPP</v>
          </cell>
          <cell r="U550" t="str">
            <v>YES</v>
          </cell>
          <cell r="V550" t="str">
            <v>BF</v>
          </cell>
          <cell r="W550" t="str">
            <v>CONT</v>
          </cell>
        </row>
        <row r="551">
          <cell r="B551" t="str">
            <v>O0851</v>
          </cell>
          <cell r="C551" t="str">
            <v>Johnson Diversey</v>
          </cell>
          <cell r="D551" t="str">
            <v>USDK</v>
          </cell>
          <cell r="E551" t="str">
            <v>FA</v>
          </cell>
          <cell r="F551" t="str">
            <v>NV</v>
          </cell>
          <cell r="G551" t="str">
            <v>COb</v>
          </cell>
          <cell r="H551" t="str">
            <v>R0001</v>
          </cell>
          <cell r="I551" t="str">
            <v>Europe</v>
          </cell>
          <cell r="J551" t="str">
            <v>R0017</v>
          </cell>
          <cell r="K551" t="str">
            <v>Parent &amp; Finance</v>
          </cell>
          <cell r="L551" t="str">
            <v>R0024</v>
          </cell>
          <cell r="M551" t="str">
            <v>Johnson Diversey</v>
          </cell>
          <cell r="N551" t="str">
            <v>C0133</v>
          </cell>
          <cell r="O551" t="str">
            <v>Johnson Diversey</v>
          </cell>
          <cell r="P551" t="str">
            <v>PJDIV</v>
          </cell>
          <cell r="Q551" t="str">
            <v>PJDIV</v>
          </cell>
          <cell r="R551" t="str">
            <v>Johnson Diversey</v>
          </cell>
          <cell r="S551" t="str">
            <v>-</v>
          </cell>
          <cell r="T551" t="str">
            <v>NOTAPP</v>
          </cell>
          <cell r="U551" t="str">
            <v>YES</v>
          </cell>
          <cell r="V551" t="str">
            <v>BF</v>
          </cell>
          <cell r="W551" t="str">
            <v>CONT</v>
          </cell>
        </row>
        <row r="552">
          <cell r="B552" t="str">
            <v>O0852</v>
          </cell>
          <cell r="C552" t="str">
            <v>BF Switz Oswald Adj</v>
          </cell>
          <cell r="D552" t="str">
            <v>EURK</v>
          </cell>
          <cell r="E552" t="str">
            <v>HF</v>
          </cell>
          <cell r="F552" t="str">
            <v>MH</v>
          </cell>
          <cell r="G552" t="str">
            <v>COb</v>
          </cell>
          <cell r="H552" t="str">
            <v>R0001</v>
          </cell>
          <cell r="I552" t="str">
            <v>Europe</v>
          </cell>
          <cell r="J552" t="str">
            <v>R0007</v>
          </cell>
          <cell r="K552" t="str">
            <v>Western Europe</v>
          </cell>
          <cell r="L552" t="str">
            <v>NOTAPP</v>
          </cell>
          <cell r="M552" t="str">
            <v>Not Applicable</v>
          </cell>
          <cell r="N552" t="str">
            <v>C0015</v>
          </cell>
          <cell r="O552" t="str">
            <v>Switzerland</v>
          </cell>
          <cell r="P552" t="str">
            <v>PCHBA</v>
          </cell>
          <cell r="Q552" t="str">
            <v>PCHBA</v>
          </cell>
          <cell r="R552" t="str">
            <v>BF Switz Oswald Adj</v>
          </cell>
          <cell r="S552" t="str">
            <v>-</v>
          </cell>
          <cell r="T552" t="str">
            <v>NOTAPP</v>
          </cell>
          <cell r="U552" t="str">
            <v>YES</v>
          </cell>
          <cell r="V552" t="str">
            <v>BF</v>
          </cell>
          <cell r="W552" t="str">
            <v>CONT</v>
          </cell>
        </row>
        <row r="553">
          <cell r="B553" t="str">
            <v>O0853</v>
          </cell>
          <cell r="C553" t="str">
            <v>Foods Divn Adj NV</v>
          </cell>
          <cell r="D553" t="str">
            <v>EURK</v>
          </cell>
          <cell r="E553" t="str">
            <v>FA</v>
          </cell>
          <cell r="F553" t="str">
            <v>NV</v>
          </cell>
          <cell r="G553" t="str">
            <v>COb</v>
          </cell>
          <cell r="H553" t="str">
            <v>R0001</v>
          </cell>
          <cell r="I553" t="str">
            <v>Europe</v>
          </cell>
          <cell r="J553" t="str">
            <v>R0007</v>
          </cell>
          <cell r="K553" t="str">
            <v>Western Europe</v>
          </cell>
          <cell r="L553" t="str">
            <v>R0015</v>
          </cell>
          <cell r="M553" t="str">
            <v>Western Europe Adjustments</v>
          </cell>
          <cell r="N553" t="str">
            <v>C0127</v>
          </cell>
          <cell r="O553" t="str">
            <v>Western Europe Adjustments</v>
          </cell>
          <cell r="P553" t="str">
            <v>PFDAA</v>
          </cell>
          <cell r="Q553" t="str">
            <v>PFDAA</v>
          </cell>
          <cell r="R553" t="str">
            <v>Foods Divn Adj NV</v>
          </cell>
          <cell r="S553" t="str">
            <v>-</v>
          </cell>
          <cell r="T553" t="str">
            <v>NOTAPP</v>
          </cell>
          <cell r="U553" t="str">
            <v>YES</v>
          </cell>
          <cell r="V553" t="str">
            <v>BF</v>
          </cell>
          <cell r="W553" t="str">
            <v>CONT</v>
          </cell>
        </row>
        <row r="554">
          <cell r="B554" t="str">
            <v>O0854</v>
          </cell>
          <cell r="C554" t="str">
            <v>ICFG NA Adj</v>
          </cell>
          <cell r="D554" t="str">
            <v>EURK</v>
          </cell>
          <cell r="E554" t="str">
            <v>FA</v>
          </cell>
          <cell r="F554" t="str">
            <v>NV</v>
          </cell>
          <cell r="G554" t="str">
            <v>COb</v>
          </cell>
          <cell r="H554" t="str">
            <v>R0002</v>
          </cell>
          <cell r="I554" t="str">
            <v>North America</v>
          </cell>
          <cell r="J554" t="str">
            <v>R0009</v>
          </cell>
          <cell r="K554" t="str">
            <v>North America Adjustments</v>
          </cell>
          <cell r="L554" t="str">
            <v>NOTAPP</v>
          </cell>
          <cell r="M554" t="str">
            <v>Not Applicable</v>
          </cell>
          <cell r="N554" t="str">
            <v>C0129</v>
          </cell>
          <cell r="O554" t="str">
            <v>North America Adjustments</v>
          </cell>
          <cell r="P554" t="str">
            <v>PIFNJ</v>
          </cell>
          <cell r="Q554" t="str">
            <v>PIFNJ</v>
          </cell>
          <cell r="R554" t="str">
            <v>ICFG NA Adj</v>
          </cell>
          <cell r="S554" t="str">
            <v>-</v>
          </cell>
          <cell r="T554" t="str">
            <v>NOTAPP</v>
          </cell>
          <cell r="U554" t="str">
            <v>YES</v>
          </cell>
          <cell r="V554" t="str">
            <v>BF</v>
          </cell>
          <cell r="W554" t="str">
            <v>CONT</v>
          </cell>
        </row>
        <row r="555">
          <cell r="B555" t="str">
            <v>O0855</v>
          </cell>
          <cell r="C555" t="str">
            <v>BF Europe HO Adj</v>
          </cell>
          <cell r="D555" t="str">
            <v>USDK</v>
          </cell>
          <cell r="E555" t="str">
            <v>HF</v>
          </cell>
          <cell r="F555" t="str">
            <v>MH</v>
          </cell>
          <cell r="G555" t="str">
            <v>COb</v>
          </cell>
          <cell r="H555" t="str">
            <v>R0001</v>
          </cell>
          <cell r="I555" t="str">
            <v>Europe</v>
          </cell>
          <cell r="J555" t="str">
            <v>R0017</v>
          </cell>
          <cell r="K555" t="str">
            <v>Parent &amp; Finance</v>
          </cell>
          <cell r="L555" t="str">
            <v>R0019</v>
          </cell>
          <cell r="M555" t="str">
            <v>BF Tot Eur HO/Holding</v>
          </cell>
          <cell r="N555" t="str">
            <v>C0122</v>
          </cell>
          <cell r="O555" t="str">
            <v>BF Tot Eur HO/Holding</v>
          </cell>
          <cell r="P555" t="str">
            <v>PEABH</v>
          </cell>
          <cell r="Q555" t="str">
            <v>NOTAPP</v>
          </cell>
          <cell r="R555" t="str">
            <v>Not Applicable</v>
          </cell>
          <cell r="S555" t="str">
            <v>-</v>
          </cell>
          <cell r="T555" t="str">
            <v>NOTAPP</v>
          </cell>
          <cell r="U555" t="str">
            <v>YES</v>
          </cell>
          <cell r="V555" t="str">
            <v>BF</v>
          </cell>
          <cell r="W555" t="str">
            <v>CONT</v>
          </cell>
        </row>
        <row r="556">
          <cell r="B556" t="str">
            <v>O0856</v>
          </cell>
          <cell r="C556" t="str">
            <v>UL Co for Reg Marketing &amp; Research Ltd</v>
          </cell>
          <cell r="D556" t="str">
            <v>GBPK</v>
          </cell>
          <cell r="E556" t="str">
            <v>F</v>
          </cell>
          <cell r="F556" t="str">
            <v>PLC</v>
          </cell>
          <cell r="G556" t="str">
            <v>NL</v>
          </cell>
          <cell r="H556" t="str">
            <v>R0001</v>
          </cell>
          <cell r="I556" t="str">
            <v>Europe</v>
          </cell>
          <cell r="J556" t="str">
            <v>R0007</v>
          </cell>
          <cell r="K556" t="str">
            <v>Western Europe</v>
          </cell>
          <cell r="L556" t="str">
            <v>NOTAPP</v>
          </cell>
          <cell r="M556" t="str">
            <v>Not Applicable</v>
          </cell>
          <cell r="N556" t="str">
            <v>C0016</v>
          </cell>
          <cell r="O556" t="str">
            <v>United Kingdom</v>
          </cell>
          <cell r="P556" t="str">
            <v>PUKNG</v>
          </cell>
          <cell r="Q556" t="str">
            <v>PUKNG</v>
          </cell>
          <cell r="R556" t="str">
            <v>United Kingdom</v>
          </cell>
          <cell r="S556" t="str">
            <v>-</v>
          </cell>
          <cell r="T556" t="str">
            <v>NOTAPP</v>
          </cell>
          <cell r="U556" t="str">
            <v>NO</v>
          </cell>
          <cell r="V556" t="str">
            <v>BF</v>
          </cell>
          <cell r="W556" t="str">
            <v>CONT</v>
          </cell>
        </row>
        <row r="557">
          <cell r="B557" t="str">
            <v>O0857</v>
          </cell>
          <cell r="C557" t="str">
            <v>UL Co for Reg MkT &amp; Res Ltd (ARABIA)</v>
          </cell>
          <cell r="D557" t="str">
            <v>USDK</v>
          </cell>
          <cell r="E557" t="str">
            <v>F</v>
          </cell>
          <cell r="F557" t="str">
            <v>PLC</v>
          </cell>
          <cell r="G557" t="str">
            <v>RI</v>
          </cell>
          <cell r="H557" t="str">
            <v>R0003</v>
          </cell>
          <cell r="I557" t="str">
            <v>Africa and Middle East</v>
          </cell>
          <cell r="J557" t="str">
            <v>NOTAPP</v>
          </cell>
          <cell r="K557" t="str">
            <v>Not Applicable</v>
          </cell>
          <cell r="L557" t="str">
            <v>NOTAPP</v>
          </cell>
          <cell r="M557" t="str">
            <v>Not Applicable</v>
          </cell>
          <cell r="N557" t="str">
            <v>C0033</v>
          </cell>
          <cell r="O557" t="str">
            <v>Arabia</v>
          </cell>
          <cell r="P557" t="str">
            <v>NOTAPP</v>
          </cell>
          <cell r="Q557" t="str">
            <v>PARAB</v>
          </cell>
          <cell r="R557" t="str">
            <v>Arabia</v>
          </cell>
          <cell r="S557" t="str">
            <v>-</v>
          </cell>
          <cell r="T557" t="str">
            <v>NOTAPP</v>
          </cell>
          <cell r="U557" t="str">
            <v>NO</v>
          </cell>
          <cell r="V557" t="str">
            <v>BF</v>
          </cell>
          <cell r="W557" t="str">
            <v>CONT</v>
          </cell>
        </row>
        <row r="558">
          <cell r="B558" t="str">
            <v>O0858</v>
          </cell>
          <cell r="C558" t="str">
            <v>Cyprus Diversey</v>
          </cell>
          <cell r="D558" t="str">
            <v>CYPK</v>
          </cell>
          <cell r="E558" t="str">
            <v>HF</v>
          </cell>
          <cell r="F558" t="str">
            <v>NOTAPP</v>
          </cell>
          <cell r="G558" t="str">
            <v>RI</v>
          </cell>
          <cell r="H558" t="str">
            <v>R0003</v>
          </cell>
          <cell r="I558" t="str">
            <v>Africa and Middle East</v>
          </cell>
          <cell r="J558" t="str">
            <v>NOTAPP</v>
          </cell>
          <cell r="K558" t="str">
            <v>Not Applicable</v>
          </cell>
          <cell r="L558" t="str">
            <v>NOTAPP</v>
          </cell>
          <cell r="M558" t="str">
            <v>Not Applicable</v>
          </cell>
          <cell r="N558" t="str">
            <v>C0035</v>
          </cell>
          <cell r="O558" t="str">
            <v>Cyprus</v>
          </cell>
          <cell r="P558" t="str">
            <v>NOTAPP</v>
          </cell>
          <cell r="Q558" t="str">
            <v>PDCYP</v>
          </cell>
          <cell r="R558" t="str">
            <v>Cyprus Diversey</v>
          </cell>
          <cell r="S558" t="str">
            <v>-</v>
          </cell>
          <cell r="T558" t="str">
            <v>NOTAPP</v>
          </cell>
          <cell r="U558" t="str">
            <v>NO</v>
          </cell>
          <cell r="V558" t="str">
            <v>NOTAPP</v>
          </cell>
          <cell r="W558" t="str">
            <v>CONT</v>
          </cell>
        </row>
        <row r="559">
          <cell r="B559" t="str">
            <v>O0859</v>
          </cell>
          <cell r="C559" t="str">
            <v>Switzerland Adjustment - EURO</v>
          </cell>
          <cell r="D559" t="str">
            <v>EURK</v>
          </cell>
          <cell r="E559" t="str">
            <v>HF</v>
          </cell>
          <cell r="F559" t="str">
            <v>MH</v>
          </cell>
          <cell r="G559" t="str">
            <v>NL</v>
          </cell>
          <cell r="H559" t="str">
            <v>R0001</v>
          </cell>
          <cell r="I559" t="str">
            <v>Europe</v>
          </cell>
          <cell r="J559" t="str">
            <v>R0007</v>
          </cell>
          <cell r="K559" t="str">
            <v>Western Europe</v>
          </cell>
          <cell r="L559" t="str">
            <v>NOTAPP</v>
          </cell>
          <cell r="M559" t="str">
            <v>Not Applicable</v>
          </cell>
          <cell r="N559" t="str">
            <v>C0015</v>
          </cell>
          <cell r="O559" t="str">
            <v>Switzerland</v>
          </cell>
          <cell r="P559" t="str">
            <v>NOTAPP</v>
          </cell>
          <cell r="Q559" t="str">
            <v>NOTAPP</v>
          </cell>
          <cell r="R559" t="str">
            <v>Not Applicable</v>
          </cell>
          <cell r="S559" t="str">
            <v>-</v>
          </cell>
          <cell r="T559" t="str">
            <v>NOTAPP</v>
          </cell>
          <cell r="U559" t="str">
            <v>NO</v>
          </cell>
          <cell r="V559" t="str">
            <v>NOTAPP</v>
          </cell>
          <cell r="W559" t="str">
            <v>CONT</v>
          </cell>
        </row>
        <row r="560">
          <cell r="B560" t="str">
            <v>O0860</v>
          </cell>
          <cell r="C560" t="str">
            <v>Germany Restatement Adj</v>
          </cell>
          <cell r="D560" t="str">
            <v>EURK</v>
          </cell>
          <cell r="E560" t="str">
            <v>FA</v>
          </cell>
          <cell r="F560" t="str">
            <v>MH</v>
          </cell>
          <cell r="G560" t="str">
            <v>COb</v>
          </cell>
          <cell r="H560" t="str">
            <v>R0001</v>
          </cell>
          <cell r="I560" t="str">
            <v>Europe</v>
          </cell>
          <cell r="J560" t="str">
            <v>R0007</v>
          </cell>
          <cell r="K560" t="str">
            <v>Western Europe</v>
          </cell>
          <cell r="L560" t="str">
            <v>NOTAPP</v>
          </cell>
          <cell r="M560" t="str">
            <v>Not Applicable</v>
          </cell>
          <cell r="N560" t="str">
            <v>C0006</v>
          </cell>
          <cell r="O560" t="str">
            <v>Germany</v>
          </cell>
          <cell r="P560" t="str">
            <v>NOTAPP</v>
          </cell>
          <cell r="Q560" t="str">
            <v>PDERS</v>
          </cell>
          <cell r="R560" t="str">
            <v>Germany restatement</v>
          </cell>
          <cell r="T560" t="str">
            <v>NOTAPP</v>
          </cell>
          <cell r="U560" t="str">
            <v>YES</v>
          </cell>
          <cell r="V560" t="str">
            <v>NOTAPP</v>
          </cell>
          <cell r="W560" t="str">
            <v>CONT</v>
          </cell>
        </row>
        <row r="561">
          <cell r="B561" t="str">
            <v>O0861</v>
          </cell>
          <cell r="C561" t="str">
            <v>Netherlands Restatement Adj</v>
          </cell>
          <cell r="D561" t="str">
            <v>EURK</v>
          </cell>
          <cell r="E561" t="str">
            <v>FA</v>
          </cell>
          <cell r="F561" t="str">
            <v>MH</v>
          </cell>
          <cell r="G561" t="str">
            <v>COb</v>
          </cell>
          <cell r="H561" t="str">
            <v>R0001</v>
          </cell>
          <cell r="I561" t="str">
            <v>Europe</v>
          </cell>
          <cell r="J561" t="str">
            <v>R0007</v>
          </cell>
          <cell r="K561" t="str">
            <v>Western Europe</v>
          </cell>
          <cell r="L561" t="str">
            <v>NOTAPP</v>
          </cell>
          <cell r="M561" t="str">
            <v>Not Applicable</v>
          </cell>
          <cell r="N561" t="str">
            <v>C0010</v>
          </cell>
          <cell r="O561" t="str">
            <v>Netherlands</v>
          </cell>
          <cell r="P561" t="str">
            <v>NOTAPP</v>
          </cell>
          <cell r="Q561" t="str">
            <v>PNERS</v>
          </cell>
          <cell r="R561" t="str">
            <v>Netherlands restatement</v>
          </cell>
          <cell r="T561" t="str">
            <v>NOTAPP</v>
          </cell>
          <cell r="U561" t="str">
            <v>YES</v>
          </cell>
          <cell r="V561" t="str">
            <v>NOTAPP</v>
          </cell>
          <cell r="W561" t="str">
            <v>CONT</v>
          </cell>
        </row>
        <row r="562">
          <cell r="B562" t="str">
            <v>O0862</v>
          </cell>
          <cell r="C562" t="str">
            <v>UK Restatement Adj</v>
          </cell>
          <cell r="D562" t="str">
            <v>EURK</v>
          </cell>
          <cell r="E562" t="str">
            <v>FA</v>
          </cell>
          <cell r="F562" t="str">
            <v>MH</v>
          </cell>
          <cell r="G562" t="str">
            <v>COb</v>
          </cell>
          <cell r="H562" t="str">
            <v>R0001</v>
          </cell>
          <cell r="I562" t="str">
            <v>Europe</v>
          </cell>
          <cell r="J562" t="str">
            <v>R0007</v>
          </cell>
          <cell r="K562" t="str">
            <v>Western Europe</v>
          </cell>
          <cell r="L562" t="str">
            <v>NOTAPP</v>
          </cell>
          <cell r="M562" t="str">
            <v>Not Applicable</v>
          </cell>
          <cell r="N562" t="str">
            <v>C0016</v>
          </cell>
          <cell r="O562" t="str">
            <v>United Kingdom</v>
          </cell>
          <cell r="P562" t="str">
            <v>NOTAPP</v>
          </cell>
          <cell r="Q562" t="str">
            <v>PUKRS</v>
          </cell>
          <cell r="R562" t="str">
            <v>UK restatement</v>
          </cell>
          <cell r="T562" t="str">
            <v>NOTAPP</v>
          </cell>
          <cell r="U562" t="str">
            <v>YES</v>
          </cell>
          <cell r="V562" t="str">
            <v>NOTAPP</v>
          </cell>
          <cell r="W562" t="str">
            <v>CONT</v>
          </cell>
        </row>
        <row r="563">
          <cell r="B563" t="str">
            <v>O0863</v>
          </cell>
          <cell r="C563" t="str">
            <v>WE Adj Restatement Adj</v>
          </cell>
          <cell r="D563" t="str">
            <v>EURK</v>
          </cell>
          <cell r="E563" t="str">
            <v>FA</v>
          </cell>
          <cell r="F563" t="str">
            <v>MH</v>
          </cell>
          <cell r="G563" t="str">
            <v>COb</v>
          </cell>
          <cell r="H563" t="str">
            <v>R0001</v>
          </cell>
          <cell r="I563" t="str">
            <v>Europe</v>
          </cell>
          <cell r="J563" t="str">
            <v>R0007</v>
          </cell>
          <cell r="K563" t="str">
            <v>Western Europe</v>
          </cell>
          <cell r="L563" t="str">
            <v>R0015</v>
          </cell>
          <cell r="M563" t="str">
            <v>Western Europe Adjustments</v>
          </cell>
          <cell r="N563" t="str">
            <v>C0127</v>
          </cell>
          <cell r="O563" t="str">
            <v>Western Europe Adjustments</v>
          </cell>
          <cell r="P563" t="str">
            <v>NOTAPP</v>
          </cell>
          <cell r="Q563" t="str">
            <v>PWERS</v>
          </cell>
          <cell r="R563" t="str">
            <v>WE Adj restatement</v>
          </cell>
          <cell r="T563" t="str">
            <v>NOTAPP</v>
          </cell>
          <cell r="U563" t="str">
            <v>YES</v>
          </cell>
          <cell r="V563" t="str">
            <v>NOTAPP</v>
          </cell>
          <cell r="W563" t="str">
            <v>CONT</v>
          </cell>
        </row>
        <row r="564">
          <cell r="B564" t="str">
            <v>O0864</v>
          </cell>
          <cell r="C564" t="str">
            <v>NA Adj Restatement Adj</v>
          </cell>
          <cell r="D564" t="str">
            <v>EURK</v>
          </cell>
          <cell r="E564" t="str">
            <v>FA</v>
          </cell>
          <cell r="F564" t="str">
            <v>MH</v>
          </cell>
          <cell r="G564" t="str">
            <v>COb</v>
          </cell>
          <cell r="H564" t="str">
            <v>R0002</v>
          </cell>
          <cell r="I564" t="str">
            <v>North America</v>
          </cell>
          <cell r="J564" t="str">
            <v>R0009</v>
          </cell>
          <cell r="K564" t="str">
            <v>North America Adjustments</v>
          </cell>
          <cell r="L564" t="str">
            <v>NOTAPP</v>
          </cell>
          <cell r="M564" t="str">
            <v>Not Applicable</v>
          </cell>
          <cell r="N564" t="str">
            <v>C0129</v>
          </cell>
          <cell r="O564" t="str">
            <v>North America Adjustments</v>
          </cell>
          <cell r="P564" t="str">
            <v>NOTAPP</v>
          </cell>
          <cell r="Q564" t="str">
            <v>PNARS</v>
          </cell>
          <cell r="R564" t="str">
            <v>NA Adj restatement</v>
          </cell>
          <cell r="T564" t="str">
            <v>NOTAPP</v>
          </cell>
          <cell r="U564" t="str">
            <v>YES</v>
          </cell>
          <cell r="V564" t="str">
            <v>NOTAPP</v>
          </cell>
          <cell r="W564" t="str">
            <v>CONT</v>
          </cell>
        </row>
        <row r="565">
          <cell r="B565" t="str">
            <v>O0865</v>
          </cell>
          <cell r="C565" t="str">
            <v>NAMET Restatement Adj</v>
          </cell>
          <cell r="D565" t="str">
            <v>EURK</v>
          </cell>
          <cell r="E565" t="str">
            <v>FA</v>
          </cell>
          <cell r="F565" t="str">
            <v>PLC</v>
          </cell>
          <cell r="G565" t="str">
            <v>COb</v>
          </cell>
          <cell r="H565" t="str">
            <v>R0003</v>
          </cell>
          <cell r="I565" t="str">
            <v>Africa and Middle East</v>
          </cell>
          <cell r="J565" t="str">
            <v>R0010</v>
          </cell>
          <cell r="K565" t="str">
            <v>Africa &amp; ME Adjustments</v>
          </cell>
          <cell r="L565" t="str">
            <v>NOTAPP</v>
          </cell>
          <cell r="M565" t="str">
            <v>Not Applicable</v>
          </cell>
          <cell r="N565" t="str">
            <v>C0128</v>
          </cell>
          <cell r="O565" t="str">
            <v>Africa &amp; M.East Adjustments</v>
          </cell>
          <cell r="P565" t="str">
            <v>NOTAPP</v>
          </cell>
          <cell r="Q565" t="str">
            <v>PNMRS</v>
          </cell>
          <cell r="R565" t="str">
            <v>NAMET restatement</v>
          </cell>
          <cell r="T565" t="str">
            <v>NOTAPP</v>
          </cell>
          <cell r="U565" t="str">
            <v>YES</v>
          </cell>
          <cell r="V565" t="str">
            <v>NOTAPP</v>
          </cell>
          <cell r="W565" t="str">
            <v>CONT</v>
          </cell>
        </row>
        <row r="566">
          <cell r="B566" t="str">
            <v>O0866</v>
          </cell>
          <cell r="C566" t="str">
            <v>LAmerica Restatement Adj</v>
          </cell>
          <cell r="D566" t="str">
            <v>EURK</v>
          </cell>
          <cell r="E566" t="str">
            <v>FA</v>
          </cell>
          <cell r="F566" t="str">
            <v>NV</v>
          </cell>
          <cell r="G566" t="str">
            <v>COb</v>
          </cell>
          <cell r="H566" t="str">
            <v>R0005</v>
          </cell>
          <cell r="I566" t="str">
            <v>Latin America</v>
          </cell>
          <cell r="J566" t="str">
            <v>R0012</v>
          </cell>
          <cell r="K566" t="str">
            <v>Latin America Adjustments</v>
          </cell>
          <cell r="L566" t="str">
            <v>NOTAPP</v>
          </cell>
          <cell r="M566" t="str">
            <v>Not Applicable</v>
          </cell>
          <cell r="N566" t="str">
            <v>C0125</v>
          </cell>
          <cell r="O566" t="str">
            <v>Latin America Adjustments</v>
          </cell>
          <cell r="P566" t="str">
            <v>NOTAPP</v>
          </cell>
          <cell r="Q566" t="str">
            <v>PLARS</v>
          </cell>
          <cell r="R566" t="str">
            <v>LAmerica restatement</v>
          </cell>
          <cell r="T566" t="str">
            <v>NOTAPP</v>
          </cell>
          <cell r="U566" t="str">
            <v>YES</v>
          </cell>
          <cell r="V566" t="str">
            <v>NOTAPP</v>
          </cell>
          <cell r="W566" t="str">
            <v>CONT</v>
          </cell>
        </row>
        <row r="567">
          <cell r="B567" t="str">
            <v>O0867</v>
          </cell>
          <cell r="C567" t="str">
            <v>Asia Pacific Restatement Adj</v>
          </cell>
          <cell r="D567" t="str">
            <v>EURK</v>
          </cell>
          <cell r="E567" t="str">
            <v>FA</v>
          </cell>
          <cell r="F567" t="str">
            <v>PLC</v>
          </cell>
          <cell r="G567" t="str">
            <v>COb</v>
          </cell>
          <cell r="H567" t="str">
            <v>R0004</v>
          </cell>
          <cell r="I567" t="str">
            <v>Asia and Pacific</v>
          </cell>
          <cell r="J567" t="str">
            <v>R0011</v>
          </cell>
          <cell r="K567" t="str">
            <v>Asia &amp; Pacific Adjustments</v>
          </cell>
          <cell r="L567" t="str">
            <v>NOTAPP</v>
          </cell>
          <cell r="M567" t="str">
            <v>Not Applicable</v>
          </cell>
          <cell r="N567" t="str">
            <v>C0126</v>
          </cell>
          <cell r="O567" t="str">
            <v>Asia &amp; Pacific Adjustments</v>
          </cell>
          <cell r="P567" t="str">
            <v>NOTAPP</v>
          </cell>
          <cell r="Q567" t="str">
            <v>PAPRS</v>
          </cell>
          <cell r="R567" t="str">
            <v>Asia Pacific restatement</v>
          </cell>
          <cell r="T567" t="str">
            <v>NOTAPP</v>
          </cell>
          <cell r="U567" t="str">
            <v>YES</v>
          </cell>
          <cell r="V567" t="str">
            <v>NOTAPP</v>
          </cell>
          <cell r="W567" t="str">
            <v>CONT</v>
          </cell>
        </row>
        <row r="568">
          <cell r="B568" t="str">
            <v>O0868</v>
          </cell>
          <cell r="C568" t="str">
            <v>Group Adj PLC Restatement Adj</v>
          </cell>
          <cell r="D568" t="str">
            <v>EURK</v>
          </cell>
          <cell r="E568" t="str">
            <v>FA</v>
          </cell>
          <cell r="F568" t="str">
            <v>PLC</v>
          </cell>
          <cell r="G568" t="str">
            <v>COb</v>
          </cell>
          <cell r="H568" t="str">
            <v>R0023</v>
          </cell>
          <cell r="I568" t="str">
            <v>Group Level Adjustments</v>
          </cell>
          <cell r="J568" t="str">
            <v>NOTAPP</v>
          </cell>
          <cell r="K568" t="str">
            <v>Not Applicable</v>
          </cell>
          <cell r="L568" t="str">
            <v>NOTAPP</v>
          </cell>
          <cell r="M568" t="str">
            <v>Not Applicable</v>
          </cell>
          <cell r="N568" t="str">
            <v>C0124</v>
          </cell>
          <cell r="O568" t="str">
            <v>Group Level Adjustments</v>
          </cell>
          <cell r="P568" t="str">
            <v>NOTAPP</v>
          </cell>
          <cell r="Q568" t="str">
            <v>PPLRS</v>
          </cell>
          <cell r="R568" t="str">
            <v>Group Adj PLC restatement</v>
          </cell>
          <cell r="T568" t="str">
            <v>NOTAPP</v>
          </cell>
          <cell r="U568" t="str">
            <v>YES</v>
          </cell>
          <cell r="V568" t="str">
            <v>NOTAPP</v>
          </cell>
          <cell r="W568" t="str">
            <v>CONT</v>
          </cell>
        </row>
        <row r="569">
          <cell r="B569" t="str">
            <v>O0869</v>
          </cell>
          <cell r="C569" t="str">
            <v>Group Adj NV Restatement Adj</v>
          </cell>
          <cell r="D569" t="str">
            <v>EURK</v>
          </cell>
          <cell r="E569" t="str">
            <v>FA</v>
          </cell>
          <cell r="F569" t="str">
            <v>NV</v>
          </cell>
          <cell r="G569" t="str">
            <v>COb</v>
          </cell>
          <cell r="H569" t="str">
            <v>R0023</v>
          </cell>
          <cell r="I569" t="str">
            <v>Group Level Adjustments</v>
          </cell>
          <cell r="J569" t="str">
            <v>NOTAPP</v>
          </cell>
          <cell r="K569" t="str">
            <v>Not Applicable</v>
          </cell>
          <cell r="L569" t="str">
            <v>NOTAPP</v>
          </cell>
          <cell r="M569" t="str">
            <v>Not Applicable</v>
          </cell>
          <cell r="N569" t="str">
            <v>C0124</v>
          </cell>
          <cell r="O569" t="str">
            <v>Group Level Adjustments</v>
          </cell>
          <cell r="P569" t="str">
            <v>NOTAPP</v>
          </cell>
          <cell r="Q569" t="str">
            <v>PNVRS</v>
          </cell>
          <cell r="R569" t="str">
            <v>Group Adj NV restatement</v>
          </cell>
          <cell r="T569" t="str">
            <v>NOTAPP</v>
          </cell>
          <cell r="U569" t="str">
            <v>YES</v>
          </cell>
          <cell r="V569" t="str">
            <v>NOTAPP</v>
          </cell>
          <cell r="W569" t="str">
            <v>CONT</v>
          </cell>
        </row>
        <row r="570">
          <cell r="B570" t="str">
            <v>O0870</v>
          </cell>
          <cell r="C570" t="str">
            <v>BF Hong Kong (Sub)</v>
          </cell>
          <cell r="D570" t="str">
            <v>HKDK</v>
          </cell>
          <cell r="E570" t="str">
            <v>F</v>
          </cell>
          <cell r="F570" t="str">
            <v>MH</v>
          </cell>
          <cell r="G570" t="str">
            <v>BW</v>
          </cell>
          <cell r="H570" t="str">
            <v>R0004</v>
          </cell>
          <cell r="I570" t="str">
            <v>Asia and Pacific</v>
          </cell>
          <cell r="J570" t="str">
            <v>NOTAPP</v>
          </cell>
          <cell r="K570" t="str">
            <v>Not Applicable</v>
          </cell>
          <cell r="L570" t="str">
            <v>NOTAPP</v>
          </cell>
          <cell r="M570" t="str">
            <v>Not Applicable</v>
          </cell>
          <cell r="N570" t="str">
            <v>C0056</v>
          </cell>
          <cell r="O570" t="str">
            <v>Hong Kong</v>
          </cell>
          <cell r="P570" t="str">
            <v>NOTAPP</v>
          </cell>
          <cell r="Q570" t="str">
            <v>PHKBS</v>
          </cell>
          <cell r="R570" t="str">
            <v>BF Hong Kong (Sub)</v>
          </cell>
          <cell r="T570" t="str">
            <v>NOTAPP</v>
          </cell>
          <cell r="U570" t="str">
            <v>NO</v>
          </cell>
          <cell r="V570" t="str">
            <v>NOTAPP</v>
          </cell>
          <cell r="W570" t="str">
            <v>CONT</v>
          </cell>
        </row>
        <row r="571">
          <cell r="B571" t="str">
            <v>O0871</v>
          </cell>
          <cell r="C571" t="str">
            <v>BF Malaysia (Sub)</v>
          </cell>
          <cell r="D571" t="str">
            <v>MYRK</v>
          </cell>
          <cell r="E571" t="str">
            <v>F</v>
          </cell>
          <cell r="F571" t="str">
            <v>MMH</v>
          </cell>
          <cell r="G571" t="str">
            <v>AF</v>
          </cell>
          <cell r="H571" t="str">
            <v>R0004</v>
          </cell>
          <cell r="I571" t="str">
            <v>Asia and Pacific</v>
          </cell>
          <cell r="J571" t="str">
            <v>NOTAPP</v>
          </cell>
          <cell r="K571" t="str">
            <v>Not Applicable</v>
          </cell>
          <cell r="L571" t="str">
            <v>NOTAPP</v>
          </cell>
          <cell r="M571" t="str">
            <v>Not Applicable</v>
          </cell>
          <cell r="N571" t="str">
            <v>C0061</v>
          </cell>
          <cell r="O571" t="str">
            <v>Malaysia</v>
          </cell>
          <cell r="P571" t="str">
            <v>NOTAPP</v>
          </cell>
          <cell r="Q571" t="str">
            <v>PMYBS</v>
          </cell>
          <cell r="R571" t="str">
            <v>BF Malaysia (Sub)</v>
          </cell>
          <cell r="T571" t="str">
            <v>NOTAPP</v>
          </cell>
          <cell r="U571" t="str">
            <v>NO</v>
          </cell>
          <cell r="V571" t="str">
            <v>NOTAPP</v>
          </cell>
          <cell r="W571" t="str">
            <v>CONT</v>
          </cell>
        </row>
        <row r="572">
          <cell r="B572" t="str">
            <v>O0872</v>
          </cell>
          <cell r="C572" t="str">
            <v>BF Philippines (Sub)</v>
          </cell>
          <cell r="D572" t="str">
            <v>PHPK</v>
          </cell>
          <cell r="E572" t="str">
            <v>F</v>
          </cell>
          <cell r="F572" t="str">
            <v>MH</v>
          </cell>
          <cell r="G572" t="str">
            <v>AF</v>
          </cell>
          <cell r="H572" t="str">
            <v>R0004</v>
          </cell>
          <cell r="I572" t="str">
            <v>Asia and Pacific</v>
          </cell>
          <cell r="J572" t="str">
            <v>NOTAPP</v>
          </cell>
          <cell r="K572" t="str">
            <v>Not Applicable</v>
          </cell>
          <cell r="L572" t="str">
            <v>NOTAPP</v>
          </cell>
          <cell r="M572" t="str">
            <v>Not Applicable</v>
          </cell>
          <cell r="N572" t="str">
            <v>C0064</v>
          </cell>
          <cell r="O572" t="str">
            <v>Philippines</v>
          </cell>
          <cell r="P572" t="str">
            <v>NOTAPP</v>
          </cell>
          <cell r="Q572" t="str">
            <v>PPHBS</v>
          </cell>
          <cell r="R572" t="str">
            <v>BF Philippines (Sub)</v>
          </cell>
          <cell r="T572" t="str">
            <v>NOTAPP</v>
          </cell>
          <cell r="U572" t="str">
            <v>NO</v>
          </cell>
          <cell r="V572" t="str">
            <v>NOTAPP</v>
          </cell>
          <cell r="W572" t="str">
            <v>CONT</v>
          </cell>
        </row>
        <row r="573">
          <cell r="B573" t="str">
            <v>O0873</v>
          </cell>
          <cell r="C573" t="str">
            <v>BF Singapore (Sub)</v>
          </cell>
          <cell r="D573" t="str">
            <v>SGDK</v>
          </cell>
          <cell r="E573" t="str">
            <v>F</v>
          </cell>
          <cell r="F573" t="str">
            <v>MMH</v>
          </cell>
          <cell r="G573" t="str">
            <v>AF</v>
          </cell>
          <cell r="H573" t="str">
            <v>R0004</v>
          </cell>
          <cell r="I573" t="str">
            <v>Asia and Pacific</v>
          </cell>
          <cell r="J573" t="str">
            <v>NOTAPP</v>
          </cell>
          <cell r="K573" t="str">
            <v>Not Applicable</v>
          </cell>
          <cell r="L573" t="str">
            <v>NOTAPP</v>
          </cell>
          <cell r="M573" t="str">
            <v>Not Applicable</v>
          </cell>
          <cell r="N573" t="str">
            <v>C0065</v>
          </cell>
          <cell r="O573" t="str">
            <v>Singapore</v>
          </cell>
          <cell r="P573" t="str">
            <v>NOTAPP</v>
          </cell>
          <cell r="Q573" t="str">
            <v>PSGBS</v>
          </cell>
          <cell r="R573" t="str">
            <v>BF Singapore (Sub)</v>
          </cell>
          <cell r="T573" t="str">
            <v>NOTAPP</v>
          </cell>
          <cell r="U573" t="str">
            <v>NO</v>
          </cell>
          <cell r="V573" t="str">
            <v>NOTAPP</v>
          </cell>
          <cell r="W573" t="str">
            <v>CONT</v>
          </cell>
        </row>
        <row r="574">
          <cell r="B574" t="str">
            <v>O0874</v>
          </cell>
          <cell r="C574" t="str">
            <v>BF Taiwan (Sub)</v>
          </cell>
          <cell r="D574" t="str">
            <v>TWDK</v>
          </cell>
          <cell r="E574" t="str">
            <v>F</v>
          </cell>
          <cell r="F574" t="str">
            <v>MH</v>
          </cell>
          <cell r="G574" t="str">
            <v>BW</v>
          </cell>
          <cell r="H574" t="str">
            <v>R0004</v>
          </cell>
          <cell r="I574" t="str">
            <v>Asia and Pacific</v>
          </cell>
          <cell r="J574" t="str">
            <v>NOTAPP</v>
          </cell>
          <cell r="K574" t="str">
            <v>Not Applicable</v>
          </cell>
          <cell r="L574" t="str">
            <v>NOTAPP</v>
          </cell>
          <cell r="M574" t="str">
            <v>Not Applicable</v>
          </cell>
          <cell r="N574" t="str">
            <v>C0067</v>
          </cell>
          <cell r="O574" t="str">
            <v>Taiwan</v>
          </cell>
          <cell r="P574" t="str">
            <v>NOTAPP</v>
          </cell>
          <cell r="Q574" t="str">
            <v>PTABS</v>
          </cell>
          <cell r="R574" t="str">
            <v>BF Taiwan (Sub)</v>
          </cell>
          <cell r="T574" t="str">
            <v>NOTAPP</v>
          </cell>
          <cell r="U574" t="str">
            <v>NO</v>
          </cell>
          <cell r="V574" t="str">
            <v>NOTAPP</v>
          </cell>
          <cell r="W574" t="str">
            <v>CONT</v>
          </cell>
        </row>
        <row r="575">
          <cell r="B575" t="str">
            <v>O0875</v>
          </cell>
          <cell r="C575" t="str">
            <v>BF Thailand (Sub)</v>
          </cell>
          <cell r="D575" t="str">
            <v>THBK</v>
          </cell>
          <cell r="E575" t="str">
            <v>F</v>
          </cell>
          <cell r="F575" t="str">
            <v>MH</v>
          </cell>
          <cell r="G575" t="str">
            <v>AF</v>
          </cell>
          <cell r="H575" t="str">
            <v>R0004</v>
          </cell>
          <cell r="I575" t="str">
            <v>Asia and Pacific</v>
          </cell>
          <cell r="J575" t="str">
            <v>NOTAPP</v>
          </cell>
          <cell r="K575" t="str">
            <v>Not Applicable</v>
          </cell>
          <cell r="L575" t="str">
            <v>NOTAPP</v>
          </cell>
          <cell r="M575" t="str">
            <v>Not Applicable</v>
          </cell>
          <cell r="N575" t="str">
            <v>C0068</v>
          </cell>
          <cell r="O575" t="str">
            <v>Thailand</v>
          </cell>
          <cell r="P575" t="str">
            <v>NOTAPP</v>
          </cell>
          <cell r="Q575" t="str">
            <v>PTHBS</v>
          </cell>
          <cell r="R575" t="str">
            <v>BF Thailand (Sub)</v>
          </cell>
          <cell r="T575" t="str">
            <v>NOTAPP</v>
          </cell>
          <cell r="U575" t="str">
            <v>NO</v>
          </cell>
          <cell r="V575" t="str">
            <v>NOTAPP</v>
          </cell>
          <cell r="W575" t="str">
            <v>CONT</v>
          </cell>
        </row>
        <row r="576">
          <cell r="B576" t="str">
            <v>O0876</v>
          </cell>
          <cell r="C576" t="str">
            <v>Asia Pacific BF Gdwill Adj</v>
          </cell>
          <cell r="D576" t="str">
            <v>USDK</v>
          </cell>
          <cell r="E576" t="str">
            <v>FA</v>
          </cell>
          <cell r="F576" t="str">
            <v>UNUS</v>
          </cell>
          <cell r="G576" t="str">
            <v>COb</v>
          </cell>
          <cell r="H576" t="str">
            <v>R0004</v>
          </cell>
          <cell r="I576" t="str">
            <v>Asia and Pacific</v>
          </cell>
          <cell r="J576" t="str">
            <v>R0011</v>
          </cell>
          <cell r="K576" t="str">
            <v>Asia &amp; Pacific Adjustments</v>
          </cell>
          <cell r="L576" t="str">
            <v>NOTAPP</v>
          </cell>
          <cell r="M576" t="str">
            <v>Not Applicable</v>
          </cell>
          <cell r="N576" t="str">
            <v>C0126</v>
          </cell>
          <cell r="O576" t="str">
            <v>Asia &amp; Pacific Adjustments</v>
          </cell>
          <cell r="P576" t="str">
            <v>NOTAPP</v>
          </cell>
          <cell r="Q576" t="str">
            <v>PAPGJ</v>
          </cell>
          <cell r="R576" t="str">
            <v>Asia Pacific BF Gdwill Adj</v>
          </cell>
          <cell r="T576" t="str">
            <v>NOTAPP</v>
          </cell>
          <cell r="U576" t="str">
            <v>YES</v>
          </cell>
          <cell r="V576" t="str">
            <v>NOTAPP</v>
          </cell>
          <cell r="W576" t="str">
            <v>CONT</v>
          </cell>
        </row>
        <row r="577">
          <cell r="B577" t="str">
            <v>O0877</v>
          </cell>
          <cell r="C577" t="str">
            <v>Unilever Serbia</v>
          </cell>
          <cell r="D577" t="str">
            <v>YUMK</v>
          </cell>
          <cell r="E577" t="str">
            <v>F</v>
          </cell>
          <cell r="F577" t="str">
            <v>NV</v>
          </cell>
          <cell r="G577" t="str">
            <v>CO</v>
          </cell>
          <cell r="H577" t="str">
            <v>R0001</v>
          </cell>
          <cell r="I577" t="str">
            <v>Europe</v>
          </cell>
          <cell r="J577" t="str">
            <v>R0008</v>
          </cell>
          <cell r="K577" t="str">
            <v>Central and Eastern Europe</v>
          </cell>
          <cell r="L577" t="str">
            <v>NOTAPP</v>
          </cell>
          <cell r="M577" t="str">
            <v>Not Applicable</v>
          </cell>
          <cell r="N577" t="str">
            <v>C0136</v>
          </cell>
          <cell r="O577" t="str">
            <v>Serbia</v>
          </cell>
          <cell r="P577" t="str">
            <v>NOTAPP</v>
          </cell>
          <cell r="Q577" t="str">
            <v>PSRBC</v>
          </cell>
          <cell r="R577" t="str">
            <v>Serbia</v>
          </cell>
          <cell r="T577" t="str">
            <v>NOTAPP</v>
          </cell>
          <cell r="U577" t="str">
            <v>NO</v>
          </cell>
        </row>
        <row r="578">
          <cell r="B578" t="str">
            <v>O0878</v>
          </cell>
          <cell r="C578" t="str">
            <v>BF Africa Amortisation Adj</v>
          </cell>
          <cell r="D578" t="str">
            <v>USDK</v>
          </cell>
          <cell r="E578" t="str">
            <v>FA</v>
          </cell>
          <cell r="F578" t="str">
            <v>UNUS</v>
          </cell>
          <cell r="G578" t="str">
            <v>COb</v>
          </cell>
          <cell r="H578" t="str">
            <v>R0003</v>
          </cell>
          <cell r="I578" t="str">
            <v>Africa and Middle East</v>
          </cell>
          <cell r="J578" t="str">
            <v>R0010</v>
          </cell>
          <cell r="K578" t="str">
            <v>Africa &amp; ME Adjustments</v>
          </cell>
          <cell r="L578" t="str">
            <v>NOTAPP</v>
          </cell>
          <cell r="M578" t="str">
            <v>Not Applicable</v>
          </cell>
          <cell r="N578" t="str">
            <v>C0128</v>
          </cell>
          <cell r="O578" t="str">
            <v>Africa &amp; M.East Adjustments</v>
          </cell>
          <cell r="P578" t="str">
            <v>NOTAPP</v>
          </cell>
          <cell r="Q578" t="str">
            <v>PAFBJ</v>
          </cell>
          <cell r="R578" t="str">
            <v>BF Africa Amortisation Adj</v>
          </cell>
          <cell r="T578" t="str">
            <v>NOTAPP</v>
          </cell>
          <cell r="U578" t="str">
            <v>YES</v>
          </cell>
        </row>
        <row r="579">
          <cell r="B579" t="str">
            <v>O0879</v>
          </cell>
          <cell r="C579" t="str">
            <v>BF Asia Amortisation Adj</v>
          </cell>
          <cell r="D579" t="str">
            <v>USDK</v>
          </cell>
          <cell r="E579" t="str">
            <v>FA</v>
          </cell>
          <cell r="F579" t="str">
            <v>UNUS</v>
          </cell>
          <cell r="G579" t="str">
            <v>COb</v>
          </cell>
          <cell r="H579" t="str">
            <v>R0004</v>
          </cell>
          <cell r="I579" t="str">
            <v>Asia and Pacific</v>
          </cell>
          <cell r="J579" t="str">
            <v>R0011</v>
          </cell>
          <cell r="K579" t="str">
            <v>Asia &amp; Pacific Adjustments</v>
          </cell>
          <cell r="L579" t="str">
            <v>NOTAPP</v>
          </cell>
          <cell r="M579" t="str">
            <v>Not Applicable</v>
          </cell>
          <cell r="N579" t="str">
            <v>C0126</v>
          </cell>
          <cell r="O579" t="str">
            <v>Asia &amp; Pacific Adjustments</v>
          </cell>
          <cell r="P579" t="str">
            <v>NOTAPP</v>
          </cell>
          <cell r="Q579" t="str">
            <v>PAPBJ</v>
          </cell>
          <cell r="R579" t="str">
            <v>BF Asia   Amortisation Adj</v>
          </cell>
          <cell r="T579" t="str">
            <v>NOTAPP</v>
          </cell>
          <cell r="U579" t="str">
            <v>YES</v>
          </cell>
        </row>
        <row r="580">
          <cell r="B580" t="str">
            <v>ZW0622</v>
          </cell>
          <cell r="C580" t="str">
            <v>Iran/Arabia</v>
          </cell>
          <cell r="D580" t="str">
            <v>USDK</v>
          </cell>
          <cell r="E580" t="str">
            <v>M</v>
          </cell>
          <cell r="F580" t="str">
            <v>NOTAPP</v>
          </cell>
          <cell r="G580" t="str">
            <v>FP&amp;A</v>
          </cell>
          <cell r="H580" t="str">
            <v>NOTAPP</v>
          </cell>
          <cell r="I580" t="str">
            <v>Not Applicable</v>
          </cell>
          <cell r="J580" t="str">
            <v>NOTAPP</v>
          </cell>
          <cell r="K580" t="str">
            <v>Not Applicable</v>
          </cell>
          <cell r="L580" t="str">
            <v>NOTAPP</v>
          </cell>
          <cell r="M580" t="str">
            <v>Not Applicable</v>
          </cell>
          <cell r="N580" t="str">
            <v>NOTAPP</v>
          </cell>
          <cell r="O580" t="str">
            <v>Not Applicable</v>
          </cell>
          <cell r="P580" t="str">
            <v>NOTAPP</v>
          </cell>
          <cell r="Q580" t="str">
            <v>NOTAPP</v>
          </cell>
          <cell r="R580" t="str">
            <v>Not Applicable</v>
          </cell>
          <cell r="S580" t="str">
            <v>-</v>
          </cell>
          <cell r="T580" t="str">
            <v>NOTAPP</v>
          </cell>
          <cell r="U580" t="str">
            <v>NO</v>
          </cell>
          <cell r="V580" t="str">
            <v>DR02409</v>
          </cell>
          <cell r="W580" t="str">
            <v>CONT</v>
          </cell>
        </row>
        <row r="581">
          <cell r="B581" t="str">
            <v>ZW0623</v>
          </cell>
          <cell r="C581" t="str">
            <v>Yemen/Arabia</v>
          </cell>
          <cell r="D581" t="str">
            <v>USDK</v>
          </cell>
          <cell r="E581" t="str">
            <v>M</v>
          </cell>
          <cell r="F581" t="str">
            <v>NOTAPP</v>
          </cell>
          <cell r="G581" t="str">
            <v>FP&amp;A</v>
          </cell>
          <cell r="H581" t="str">
            <v>NOTAPP</v>
          </cell>
          <cell r="I581" t="str">
            <v>Not Applicable</v>
          </cell>
          <cell r="J581" t="str">
            <v>NOTAPP</v>
          </cell>
          <cell r="K581" t="str">
            <v>Not Applicable</v>
          </cell>
          <cell r="L581" t="str">
            <v>NOTAPP</v>
          </cell>
          <cell r="M581" t="str">
            <v>Not Applicable</v>
          </cell>
          <cell r="N581" t="str">
            <v>NOTAPP</v>
          </cell>
          <cell r="O581" t="str">
            <v>Not Applicable</v>
          </cell>
          <cell r="P581" t="str">
            <v>NOTAPP</v>
          </cell>
          <cell r="Q581" t="str">
            <v>NOTAPP</v>
          </cell>
          <cell r="R581" t="str">
            <v>Not Applicable</v>
          </cell>
          <cell r="S581" t="str">
            <v>-</v>
          </cell>
          <cell r="T581" t="str">
            <v>NOTAPP</v>
          </cell>
          <cell r="U581" t="str">
            <v>NO</v>
          </cell>
          <cell r="V581" t="str">
            <v>DR02409</v>
          </cell>
          <cell r="W581" t="str">
            <v>CONT</v>
          </cell>
        </row>
        <row r="582">
          <cell r="B582" t="str">
            <v>ZW0624</v>
          </cell>
          <cell r="C582" t="str">
            <v>Levant/Mashreq</v>
          </cell>
          <cell r="D582" t="str">
            <v>USDK</v>
          </cell>
          <cell r="E582" t="str">
            <v>M</v>
          </cell>
          <cell r="F582" t="str">
            <v>NOTAPP</v>
          </cell>
          <cell r="G582" t="str">
            <v>FP&amp;A</v>
          </cell>
          <cell r="H582" t="str">
            <v>NOTAPP</v>
          </cell>
          <cell r="I582" t="str">
            <v>Not Applicable</v>
          </cell>
          <cell r="J582" t="str">
            <v>NOTAPP</v>
          </cell>
          <cell r="K582" t="str">
            <v>Not Applicable</v>
          </cell>
          <cell r="L582" t="str">
            <v>NOTAPP</v>
          </cell>
          <cell r="M582" t="str">
            <v>Not Applicable</v>
          </cell>
          <cell r="N582" t="str">
            <v>NOTAPP</v>
          </cell>
          <cell r="O582" t="str">
            <v>Not Applicable</v>
          </cell>
          <cell r="P582" t="str">
            <v>NOTAPP</v>
          </cell>
          <cell r="Q582" t="str">
            <v>NOTAPP</v>
          </cell>
          <cell r="R582" t="str">
            <v>Not Applicable</v>
          </cell>
          <cell r="S582" t="str">
            <v>-</v>
          </cell>
          <cell r="T582" t="str">
            <v>NOTAPP</v>
          </cell>
          <cell r="U582" t="str">
            <v>NO</v>
          </cell>
          <cell r="V582" t="str">
            <v>DR02409</v>
          </cell>
          <cell r="W582" t="str">
            <v>CONT</v>
          </cell>
        </row>
        <row r="583">
          <cell r="B583" t="str">
            <v>ZW0625</v>
          </cell>
          <cell r="C583" t="str">
            <v>Sudan/Mashreq</v>
          </cell>
          <cell r="D583" t="str">
            <v>USDK</v>
          </cell>
          <cell r="E583" t="str">
            <v>M</v>
          </cell>
          <cell r="F583" t="str">
            <v>NOTAPP</v>
          </cell>
          <cell r="G583" t="str">
            <v>FP&amp;A</v>
          </cell>
          <cell r="H583" t="str">
            <v>NOTAPP</v>
          </cell>
          <cell r="I583" t="str">
            <v>Not Applicable</v>
          </cell>
          <cell r="J583" t="str">
            <v>NOTAPP</v>
          </cell>
          <cell r="K583" t="str">
            <v>Not Applicable</v>
          </cell>
          <cell r="L583" t="str">
            <v>NOTAPP</v>
          </cell>
          <cell r="M583" t="str">
            <v>Not Applicable</v>
          </cell>
          <cell r="N583" t="str">
            <v>NOTAPP</v>
          </cell>
          <cell r="O583" t="str">
            <v>Not Applicable</v>
          </cell>
          <cell r="P583" t="str">
            <v>NOTAPP</v>
          </cell>
          <cell r="Q583" t="str">
            <v>NOTAPP</v>
          </cell>
          <cell r="R583" t="str">
            <v>Not Applicable</v>
          </cell>
          <cell r="S583" t="str">
            <v>-</v>
          </cell>
          <cell r="T583" t="str">
            <v>NOTAPP</v>
          </cell>
          <cell r="U583" t="str">
            <v>NO</v>
          </cell>
          <cell r="V583" t="str">
            <v>DR02409</v>
          </cell>
          <cell r="W583" t="str">
            <v>CONT</v>
          </cell>
        </row>
        <row r="584">
          <cell r="B584" t="str">
            <v>ZW0626</v>
          </cell>
          <cell r="C584" t="str">
            <v>Iraq/Mashreq</v>
          </cell>
          <cell r="D584" t="str">
            <v>USDK</v>
          </cell>
          <cell r="E584" t="str">
            <v>M</v>
          </cell>
          <cell r="F584" t="str">
            <v>NOTAPP</v>
          </cell>
          <cell r="G584" t="str">
            <v>FP&amp;A</v>
          </cell>
          <cell r="H584" t="str">
            <v>NOTAPP</v>
          </cell>
          <cell r="I584" t="str">
            <v>Not Applicable</v>
          </cell>
          <cell r="J584" t="str">
            <v>NOTAPP</v>
          </cell>
          <cell r="K584" t="str">
            <v>Not Applicable</v>
          </cell>
          <cell r="L584" t="str">
            <v>NOTAPP</v>
          </cell>
          <cell r="M584" t="str">
            <v>Not Applicable</v>
          </cell>
          <cell r="N584" t="str">
            <v>NOTAPP</v>
          </cell>
          <cell r="O584" t="str">
            <v>Not Applicable</v>
          </cell>
          <cell r="P584" t="str">
            <v>NOTAPP</v>
          </cell>
          <cell r="Q584" t="str">
            <v>NOTAPP</v>
          </cell>
          <cell r="R584" t="str">
            <v>Not Applicable</v>
          </cell>
          <cell r="S584" t="str">
            <v>-</v>
          </cell>
          <cell r="T584" t="str">
            <v>NOTAPP</v>
          </cell>
          <cell r="U584" t="str">
            <v>NO</v>
          </cell>
          <cell r="V584" t="str">
            <v>DR02409</v>
          </cell>
          <cell r="W584" t="str">
            <v>CONT</v>
          </cell>
        </row>
        <row r="585">
          <cell r="B585" t="str">
            <v>ZW0627</v>
          </cell>
          <cell r="C585" t="str">
            <v>Libya/Tunisia</v>
          </cell>
          <cell r="D585" t="str">
            <v>TNDK</v>
          </cell>
          <cell r="E585" t="str">
            <v>M</v>
          </cell>
          <cell r="F585" t="str">
            <v>NOTAPP</v>
          </cell>
          <cell r="G585" t="str">
            <v>FP&amp;A</v>
          </cell>
          <cell r="H585" t="str">
            <v>NOTAPP</v>
          </cell>
          <cell r="I585" t="str">
            <v>Not Applicable</v>
          </cell>
          <cell r="J585" t="str">
            <v>NOTAPP</v>
          </cell>
          <cell r="K585" t="str">
            <v>Not Applicable</v>
          </cell>
          <cell r="L585" t="str">
            <v>NOTAPP</v>
          </cell>
          <cell r="M585" t="str">
            <v>Not Applicable</v>
          </cell>
          <cell r="N585" t="str">
            <v>NOTAPP</v>
          </cell>
          <cell r="O585" t="str">
            <v>Not Applicable</v>
          </cell>
          <cell r="P585" t="str">
            <v>NOTAPP</v>
          </cell>
          <cell r="Q585" t="str">
            <v>NOTAPP</v>
          </cell>
          <cell r="R585" t="str">
            <v>Not Applicable</v>
          </cell>
          <cell r="S585" t="str">
            <v>-</v>
          </cell>
          <cell r="T585" t="str">
            <v>NOTAPP</v>
          </cell>
          <cell r="U585" t="str">
            <v>NO</v>
          </cell>
          <cell r="V585" t="str">
            <v>DR02409</v>
          </cell>
          <cell r="W585" t="str">
            <v>CONT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NOTAPP</v>
          </cell>
          <cell r="C3" t="str">
            <v>Not Applicable</v>
          </cell>
        </row>
        <row r="4">
          <cell r="B4" t="str">
            <v>R0001</v>
          </cell>
          <cell r="C4" t="str">
            <v>Europe</v>
          </cell>
        </row>
        <row r="5">
          <cell r="B5" t="str">
            <v>R0002</v>
          </cell>
          <cell r="C5" t="str">
            <v>North America</v>
          </cell>
        </row>
        <row r="6">
          <cell r="B6" t="str">
            <v>R0003</v>
          </cell>
          <cell r="C6" t="str">
            <v>Africa and Middle East</v>
          </cell>
        </row>
        <row r="7">
          <cell r="B7" t="str">
            <v>R0004</v>
          </cell>
          <cell r="C7" t="str">
            <v>Asia and Pacific</v>
          </cell>
        </row>
        <row r="8">
          <cell r="B8" t="str">
            <v>R0005</v>
          </cell>
          <cell r="C8" t="str">
            <v>Latin America</v>
          </cell>
        </row>
        <row r="9">
          <cell r="B9" t="str">
            <v>R0006</v>
          </cell>
          <cell r="C9" t="str">
            <v>Central Items</v>
          </cell>
        </row>
        <row r="10">
          <cell r="B10" t="str">
            <v>R0016</v>
          </cell>
          <cell r="C10" t="str">
            <v>Central Plan</v>
          </cell>
        </row>
        <row r="11">
          <cell r="B11" t="str">
            <v>R0023</v>
          </cell>
          <cell r="C11" t="str">
            <v>Group Level Adjustments</v>
          </cell>
        </row>
        <row r="12">
          <cell r="B12" t="str">
            <v>O0010</v>
          </cell>
          <cell r="C12" t="str">
            <v>AMET - Ethiopia</v>
          </cell>
        </row>
        <row r="16">
          <cell r="B16" t="str">
            <v>NOTAPP</v>
          </cell>
          <cell r="C16" t="str">
            <v>Not Applicable</v>
          </cell>
        </row>
        <row r="17">
          <cell r="B17" t="str">
            <v>R0007</v>
          </cell>
          <cell r="C17" t="str">
            <v>Western Europe</v>
          </cell>
        </row>
        <row r="18">
          <cell r="B18" t="str">
            <v>R0008</v>
          </cell>
          <cell r="C18" t="str">
            <v>Central and Eastern Europe</v>
          </cell>
        </row>
        <row r="19">
          <cell r="B19" t="str">
            <v>R0009</v>
          </cell>
          <cell r="C19" t="str">
            <v>North America Adjustments</v>
          </cell>
        </row>
        <row r="20">
          <cell r="B20" t="str">
            <v>R0010</v>
          </cell>
          <cell r="C20" t="str">
            <v>Africa &amp; ME Adjustments</v>
          </cell>
        </row>
        <row r="21">
          <cell r="B21" t="str">
            <v>R0011</v>
          </cell>
          <cell r="C21" t="str">
            <v>Asia &amp; Pacific Adjustments</v>
          </cell>
        </row>
        <row r="22">
          <cell r="B22" t="str">
            <v>R0012</v>
          </cell>
          <cell r="C22" t="str">
            <v>Latin America Adjustments</v>
          </cell>
        </row>
        <row r="23">
          <cell r="B23" t="str">
            <v>R0017</v>
          </cell>
          <cell r="C23" t="str">
            <v>Parent &amp; Finance</v>
          </cell>
        </row>
        <row r="24">
          <cell r="B24" t="str">
            <v>O0030</v>
          </cell>
          <cell r="C24" t="str">
            <v>AMET - Unilever Tanzania</v>
          </cell>
        </row>
        <row r="25">
          <cell r="B25" t="str">
            <v>O0031</v>
          </cell>
          <cell r="C25" t="str">
            <v>AMET - Unilever Tunisia</v>
          </cell>
        </row>
        <row r="28">
          <cell r="B28" t="str">
            <v>NOTAPP</v>
          </cell>
          <cell r="C28" t="str">
            <v>Not Applicable</v>
          </cell>
        </row>
        <row r="29">
          <cell r="B29" t="str">
            <v>R0014</v>
          </cell>
          <cell r="C29" t="str">
            <v>C&amp;E Europe Adjustments</v>
          </cell>
        </row>
        <row r="30">
          <cell r="B30" t="str">
            <v>R0015</v>
          </cell>
          <cell r="C30" t="str">
            <v>Western Europe Adjustments</v>
          </cell>
        </row>
        <row r="31">
          <cell r="B31" t="str">
            <v>R0018</v>
          </cell>
          <cell r="C31" t="str">
            <v>Finance Division Zurich Total</v>
          </cell>
        </row>
        <row r="32">
          <cell r="B32" t="str">
            <v>R0019</v>
          </cell>
          <cell r="C32" t="str">
            <v>BF Tot Eur HO/Holding</v>
          </cell>
        </row>
        <row r="33">
          <cell r="B33" t="str">
            <v>R0020</v>
          </cell>
          <cell r="C33" t="str">
            <v>Total Parent &amp; Holding</v>
          </cell>
        </row>
        <row r="34">
          <cell r="B34" t="str">
            <v>R0021</v>
          </cell>
          <cell r="C34" t="str">
            <v>Parent &amp; Holding PLC</v>
          </cell>
        </row>
        <row r="35">
          <cell r="B35" t="str">
            <v>R0024</v>
          </cell>
          <cell r="C35" t="str">
            <v>Johnson Diversey</v>
          </cell>
        </row>
        <row r="36">
          <cell r="B36" t="str">
            <v>R0025</v>
          </cell>
          <cell r="C36" t="str">
            <v>BF Total A&amp;P HO</v>
          </cell>
        </row>
        <row r="37">
          <cell r="B37" t="str">
            <v>O0057</v>
          </cell>
          <cell r="C37" t="str">
            <v>UBFE France</v>
          </cell>
        </row>
        <row r="38">
          <cell r="B38" t="str">
            <v>O0058</v>
          </cell>
          <cell r="C38" t="str">
            <v>Atkinsons - Italy</v>
          </cell>
        </row>
        <row r="39">
          <cell r="B39" t="str">
            <v>O0059</v>
          </cell>
          <cell r="C39" t="str">
            <v>ICFG - Ben &amp; Jerry's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New_PL"/>
      <sheetName val="Total Wall's "/>
      <sheetName val="regional monthly"/>
      <sheetName val="regional cum"/>
      <sheetName val="Pre_Copy"/>
      <sheetName val="Data"/>
      <sheetName val="act"/>
      <sheetName val="Budget99"/>
      <sheetName val=" Foods分配"/>
      <sheetName val="Ex-factory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4">
          <cell r="B4">
            <v>0</v>
          </cell>
          <cell r="C4" t="str">
            <v>Jan</v>
          </cell>
          <cell r="D4" t="str">
            <v>January Month 2000</v>
          </cell>
          <cell r="E4" t="str">
            <v>January YTD 2001</v>
          </cell>
          <cell r="F4" t="str">
            <v>January 2001</v>
          </cell>
        </row>
        <row r="5">
          <cell r="B5">
            <v>1</v>
          </cell>
          <cell r="C5" t="str">
            <v>Feb</v>
          </cell>
          <cell r="D5" t="str">
            <v>February Month 2000</v>
          </cell>
          <cell r="E5" t="str">
            <v>February YTD 2001</v>
          </cell>
          <cell r="F5" t="str">
            <v>February 2001</v>
          </cell>
        </row>
        <row r="6">
          <cell r="B6">
            <v>2</v>
          </cell>
          <cell r="C6" t="str">
            <v>Mar</v>
          </cell>
          <cell r="D6" t="str">
            <v>March Month 2000</v>
          </cell>
          <cell r="E6" t="str">
            <v>March YTD 2001</v>
          </cell>
          <cell r="F6" t="str">
            <v>March 2001</v>
          </cell>
        </row>
        <row r="7">
          <cell r="B7">
            <v>3</v>
          </cell>
          <cell r="C7" t="str">
            <v>Apr</v>
          </cell>
          <cell r="D7" t="str">
            <v>April Month 2000</v>
          </cell>
          <cell r="E7" t="str">
            <v>April YTD 2001</v>
          </cell>
          <cell r="F7" t="str">
            <v>April 2001</v>
          </cell>
        </row>
        <row r="8">
          <cell r="B8">
            <v>4</v>
          </cell>
          <cell r="C8" t="str">
            <v>May</v>
          </cell>
          <cell r="D8" t="str">
            <v>May Month 2000</v>
          </cell>
          <cell r="E8" t="str">
            <v>May YTD 2001</v>
          </cell>
          <cell r="F8" t="str">
            <v>May 2001</v>
          </cell>
        </row>
        <row r="9">
          <cell r="B9">
            <v>5</v>
          </cell>
          <cell r="C9" t="str">
            <v>Jun</v>
          </cell>
          <cell r="D9" t="str">
            <v>June Month 2000</v>
          </cell>
          <cell r="E9" t="str">
            <v>June YTD 2001</v>
          </cell>
          <cell r="F9" t="str">
            <v>June 2001</v>
          </cell>
        </row>
        <row r="10">
          <cell r="B10">
            <v>6</v>
          </cell>
          <cell r="C10" t="str">
            <v>Jul</v>
          </cell>
          <cell r="D10" t="str">
            <v>July Month 2000</v>
          </cell>
          <cell r="E10" t="str">
            <v>July YTD 2001</v>
          </cell>
          <cell r="F10" t="str">
            <v>July 2001</v>
          </cell>
        </row>
        <row r="11">
          <cell r="B11">
            <v>7</v>
          </cell>
          <cell r="C11" t="str">
            <v>Aug</v>
          </cell>
          <cell r="D11" t="str">
            <v>August Month 2000</v>
          </cell>
          <cell r="E11" t="str">
            <v>August YTD 2001</v>
          </cell>
          <cell r="F11" t="str">
            <v>August 2001</v>
          </cell>
        </row>
        <row r="12">
          <cell r="B12">
            <v>8</v>
          </cell>
          <cell r="C12" t="str">
            <v>Sep</v>
          </cell>
          <cell r="D12" t="str">
            <v>September Month 2000</v>
          </cell>
          <cell r="E12" t="str">
            <v>September YTD 2001</v>
          </cell>
          <cell r="F12" t="str">
            <v>September 2001</v>
          </cell>
        </row>
        <row r="13">
          <cell r="B13">
            <v>9</v>
          </cell>
          <cell r="C13" t="str">
            <v>Oct</v>
          </cell>
          <cell r="D13" t="str">
            <v>October Month 2000</v>
          </cell>
          <cell r="E13" t="str">
            <v>October YTD 2001</v>
          </cell>
          <cell r="F13" t="str">
            <v>October 2001</v>
          </cell>
        </row>
        <row r="14">
          <cell r="B14">
            <v>10</v>
          </cell>
          <cell r="C14" t="str">
            <v>Nov</v>
          </cell>
          <cell r="D14" t="str">
            <v>November Month 2000</v>
          </cell>
          <cell r="E14" t="str">
            <v>November YTD 2001</v>
          </cell>
          <cell r="F14" t="str">
            <v>November 2001</v>
          </cell>
        </row>
        <row r="15">
          <cell r="B15">
            <v>11</v>
          </cell>
          <cell r="C15" t="str">
            <v>Dec</v>
          </cell>
          <cell r="D15" t="str">
            <v>December Month 2000</v>
          </cell>
          <cell r="E15" t="str">
            <v>December YTD 2001</v>
          </cell>
          <cell r="F15" t="str">
            <v>December 2001</v>
          </cell>
        </row>
        <row r="125">
          <cell r="C125" t="str">
            <v>Jan</v>
          </cell>
          <cell r="D125" t="str">
            <v>Feb</v>
          </cell>
          <cell r="E125" t="str">
            <v>Mar</v>
          </cell>
          <cell r="F125" t="str">
            <v>Apr</v>
          </cell>
          <cell r="G125" t="str">
            <v>May</v>
          </cell>
          <cell r="H125" t="str">
            <v>Jun</v>
          </cell>
          <cell r="I125" t="str">
            <v>Jul</v>
          </cell>
          <cell r="J125" t="str">
            <v>Aug</v>
          </cell>
          <cell r="K125" t="str">
            <v>Sep</v>
          </cell>
          <cell r="L125" t="str">
            <v>Oct</v>
          </cell>
          <cell r="M125" t="str">
            <v>Nov</v>
          </cell>
          <cell r="N125" t="str">
            <v>Dec</v>
          </cell>
        </row>
        <row r="126">
          <cell r="B126" t="str">
            <v>Volume</v>
          </cell>
          <cell r="C126">
            <v>0</v>
          </cell>
          <cell r="D126">
            <v>540.5</v>
          </cell>
          <cell r="E126">
            <v>1516.4</v>
          </cell>
          <cell r="F126">
            <v>2735.1</v>
          </cell>
          <cell r="G126">
            <v>4545</v>
          </cell>
          <cell r="H126">
            <v>5989.7</v>
          </cell>
          <cell r="I126">
            <v>7877.3</v>
          </cell>
          <cell r="J126">
            <v>8982</v>
          </cell>
          <cell r="K126">
            <v>9538.4</v>
          </cell>
          <cell r="L126">
            <v>9907.5</v>
          </cell>
          <cell r="M126">
            <v>10051.700000000001</v>
          </cell>
          <cell r="N126">
            <v>10295.5</v>
          </cell>
        </row>
        <row r="128">
          <cell r="B128" t="str">
            <v>NPS per litre</v>
          </cell>
          <cell r="C128" t="e">
            <v>#DIV/0!</v>
          </cell>
          <cell r="D128">
            <v>9.9041568362627199</v>
          </cell>
          <cell r="E128">
            <v>10.288713400158269</v>
          </cell>
          <cell r="F128">
            <v>10.402708145954444</v>
          </cell>
          <cell r="G128">
            <v>9.901990202420242</v>
          </cell>
          <cell r="H128">
            <v>9.7271439304138774</v>
          </cell>
          <cell r="I128">
            <v>9.5930514262501116</v>
          </cell>
          <cell r="J128">
            <v>9.4900838343353371</v>
          </cell>
          <cell r="K128">
            <v>9.4385144258995233</v>
          </cell>
          <cell r="L128">
            <v>9.4888306838253857</v>
          </cell>
          <cell r="M128">
            <v>9.7072104221176527</v>
          </cell>
          <cell r="N128">
            <v>9.8493224224175631</v>
          </cell>
        </row>
        <row r="129">
          <cell r="B129" t="str">
            <v>Supply Chain Cost per litre</v>
          </cell>
          <cell r="C129" t="e">
            <v>#DIV/0!</v>
          </cell>
          <cell r="D129">
            <v>-7.6482309713228513</v>
          </cell>
          <cell r="E129">
            <v>-7.4184139541018208</v>
          </cell>
          <cell r="F129">
            <v>-7.8247651712917241</v>
          </cell>
          <cell r="G129">
            <v>-7.2813428998899896</v>
          </cell>
          <cell r="H129">
            <v>-7.1402690785849057</v>
          </cell>
          <cell r="I129">
            <v>-6.8551594772320472</v>
          </cell>
          <cell r="J129">
            <v>-6.8664186027610787</v>
          </cell>
          <cell r="K129">
            <v>-6.8590428310827809</v>
          </cell>
          <cell r="L129">
            <v>-6.8461231925309125</v>
          </cell>
          <cell r="M129">
            <v>-6.8680177363033117</v>
          </cell>
          <cell r="N129">
            <v>-6.8837247273080484</v>
          </cell>
        </row>
        <row r="131">
          <cell r="B131" t="str">
            <v>Total NSV</v>
          </cell>
          <cell r="C131">
            <v>0</v>
          </cell>
          <cell r="D131">
            <v>6028.0149700000002</v>
          </cell>
          <cell r="E131">
            <v>18807.127</v>
          </cell>
          <cell r="F131">
            <v>33325.170700000002</v>
          </cell>
          <cell r="G131">
            <v>54540.744440000002</v>
          </cell>
          <cell r="H131">
            <v>70849.413</v>
          </cell>
          <cell r="I131">
            <v>90997.921000000002</v>
          </cell>
          <cell r="J131">
            <v>102864.857</v>
          </cell>
          <cell r="K131">
            <v>109330.851</v>
          </cell>
          <cell r="L131">
            <v>117072.86500000001</v>
          </cell>
          <cell r="M131">
            <v>118690.83900000001</v>
          </cell>
          <cell r="N131">
            <v>121505.219</v>
          </cell>
        </row>
        <row r="132">
          <cell r="B132" t="str">
            <v>Total PPR</v>
          </cell>
          <cell r="C132">
            <v>0</v>
          </cell>
          <cell r="D132">
            <v>402.62720000000002</v>
          </cell>
          <cell r="E132">
            <v>1232.2170000000001</v>
          </cell>
          <cell r="F132">
            <v>1451.44156</v>
          </cell>
          <cell r="G132">
            <v>3756.7697400000006</v>
          </cell>
          <cell r="H132">
            <v>4903.4279999999999</v>
          </cell>
          <cell r="I132">
            <v>6467.2659999999996</v>
          </cell>
          <cell r="J132">
            <v>7391.6130000000003</v>
          </cell>
          <cell r="K132">
            <v>7854.2139999999999</v>
          </cell>
          <cell r="L132">
            <v>8270.1290000000008</v>
          </cell>
          <cell r="M132">
            <v>6037.8459999999995</v>
          </cell>
          <cell r="N132">
            <v>5829.62</v>
          </cell>
        </row>
        <row r="133">
          <cell r="B133" t="str">
            <v>Total TPR</v>
          </cell>
          <cell r="C133">
            <v>0</v>
          </cell>
          <cell r="D133">
            <v>272.19100000000003</v>
          </cell>
          <cell r="E133">
            <v>1973.105</v>
          </cell>
          <cell r="F133">
            <v>3421.2820900000002</v>
          </cell>
          <cell r="G133">
            <v>5779.4292299999997</v>
          </cell>
          <cell r="H133">
            <v>7683.3109999999997</v>
          </cell>
          <cell r="I133">
            <v>8963.3109999999997</v>
          </cell>
          <cell r="J133">
            <v>10233.311</v>
          </cell>
          <cell r="K133">
            <v>11448.311</v>
          </cell>
          <cell r="L133">
            <v>14792.146000000001</v>
          </cell>
          <cell r="M133">
            <v>15079.026</v>
          </cell>
          <cell r="N133">
            <v>14271.9</v>
          </cell>
        </row>
        <row r="134">
          <cell r="B134" t="str">
            <v>Total Normal NPS</v>
          </cell>
          <cell r="C134">
            <v>0</v>
          </cell>
          <cell r="D134">
            <v>5353.1967700000005</v>
          </cell>
          <cell r="E134">
            <v>15601.805</v>
          </cell>
          <cell r="F134">
            <v>28452.447050000002</v>
          </cell>
          <cell r="G134">
            <v>45004.545469999997</v>
          </cell>
          <cell r="H134">
            <v>58262.673999999999</v>
          </cell>
          <cell r="I134">
            <v>75567.343999999997</v>
          </cell>
          <cell r="J134">
            <v>85239.933000000005</v>
          </cell>
          <cell r="K134">
            <v>90028.326000000001</v>
          </cell>
          <cell r="L134">
            <v>94010.59</v>
          </cell>
          <cell r="M134">
            <v>97573.967000000019</v>
          </cell>
          <cell r="N134">
            <v>101403.69900000002</v>
          </cell>
        </row>
        <row r="135">
          <cell r="B135" t="str">
            <v>Take Home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B136" t="str">
            <v>Export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B137" t="str">
            <v>Total NPS</v>
          </cell>
          <cell r="C137">
            <v>0</v>
          </cell>
          <cell r="D137">
            <v>5353.1967700000005</v>
          </cell>
          <cell r="E137">
            <v>15601.805</v>
          </cell>
          <cell r="F137">
            <v>28452.447050000002</v>
          </cell>
          <cell r="G137">
            <v>45004.545469999997</v>
          </cell>
          <cell r="H137">
            <v>58262.673999999999</v>
          </cell>
          <cell r="I137">
            <v>75567.343999999997</v>
          </cell>
          <cell r="J137">
            <v>85239.933000000005</v>
          </cell>
          <cell r="K137">
            <v>90028.326000000001</v>
          </cell>
          <cell r="L137">
            <v>94010.59</v>
          </cell>
          <cell r="M137">
            <v>97573.967000000019</v>
          </cell>
          <cell r="N137">
            <v>101403.69900000002</v>
          </cell>
        </row>
        <row r="139">
          <cell r="B139" t="str">
            <v>Product Cost</v>
          </cell>
          <cell r="C139">
            <v>0</v>
          </cell>
          <cell r="D139">
            <v>-2987.0041100000008</v>
          </cell>
          <cell r="E139">
            <v>-8965.154050000001</v>
          </cell>
          <cell r="F139">
            <v>-17796.243729999998</v>
          </cell>
          <cell r="G139">
            <v>-28475.168230000007</v>
          </cell>
          <cell r="H139">
            <v>-36540.370210000008</v>
          </cell>
          <cell r="I139">
            <v>-47077.029640000001</v>
          </cell>
          <cell r="J139">
            <v>-53242.72613000001</v>
          </cell>
          <cell r="K139">
            <v>-56562.965609999999</v>
          </cell>
          <cell r="L139">
            <v>-59281.423490000008</v>
          </cell>
          <cell r="M139">
            <v>-60141.803750000006</v>
          </cell>
          <cell r="N139">
            <v>-61570.285540000012</v>
          </cell>
        </row>
        <row r="140">
          <cell r="B140" t="str">
            <v>-Material Cost</v>
          </cell>
          <cell r="C140">
            <v>0</v>
          </cell>
          <cell r="D140">
            <v>-1791.1291800000008</v>
          </cell>
          <cell r="E140">
            <v>-6098.2668899999999</v>
          </cell>
          <cell r="F140">
            <v>-12849.784099999999</v>
          </cell>
          <cell r="G140">
            <v>-20363.874190000006</v>
          </cell>
          <cell r="H140">
            <v>-25720.354390000004</v>
          </cell>
          <cell r="I140">
            <v>-32844.485200000003</v>
          </cell>
          <cell r="J140">
            <v>-37037.986780000007</v>
          </cell>
          <cell r="K140">
            <v>-39340.942280000003</v>
          </cell>
          <cell r="L140">
            <v>-41343.012070000004</v>
          </cell>
          <cell r="M140">
            <v>-41901.792830000006</v>
          </cell>
          <cell r="N140">
            <v>-42827.536840000008</v>
          </cell>
        </row>
        <row r="141">
          <cell r="B141" t="str">
            <v>-Production  Variable Cost-Direct Labour</v>
          </cell>
          <cell r="C141">
            <v>0</v>
          </cell>
          <cell r="D141">
            <v>-137.81251</v>
          </cell>
          <cell r="E141">
            <v>-366.21526</v>
          </cell>
          <cell r="F141">
            <v>-651.82945999999993</v>
          </cell>
          <cell r="G141">
            <v>-1084.34005</v>
          </cell>
          <cell r="H141">
            <v>-1441.7021299999999</v>
          </cell>
          <cell r="I141">
            <v>-1900.3716000000002</v>
          </cell>
          <cell r="J141">
            <v>-2168.8907799999997</v>
          </cell>
          <cell r="K141">
            <v>-2304.0901899999999</v>
          </cell>
          <cell r="L141">
            <v>-2394.6989600000002</v>
          </cell>
          <cell r="M141">
            <v>-2429.8697400000001</v>
          </cell>
          <cell r="N141">
            <v>-2495.7968599999999</v>
          </cell>
        </row>
        <row r="142">
          <cell r="B142" t="str">
            <v>-Production Variable Cost-Energy</v>
          </cell>
          <cell r="C142">
            <v>0</v>
          </cell>
          <cell r="D142">
            <v>-226.21397000000002</v>
          </cell>
          <cell r="E142">
            <v>-584.33725000000004</v>
          </cell>
          <cell r="F142">
            <v>-1030.9298199999998</v>
          </cell>
          <cell r="G142">
            <v>-1700.6943600000002</v>
          </cell>
          <cell r="H142">
            <v>-2252.7874500000003</v>
          </cell>
          <cell r="I142">
            <v>-2955.1623399999999</v>
          </cell>
          <cell r="J142">
            <v>-3369.3679999999999</v>
          </cell>
          <cell r="K142">
            <v>-3580.0637200000001</v>
          </cell>
          <cell r="L142">
            <v>-3718.6657799999998</v>
          </cell>
          <cell r="M142">
            <v>-3775.0745499999998</v>
          </cell>
          <cell r="N142">
            <v>-3887.45471</v>
          </cell>
        </row>
        <row r="144">
          <cell r="B144" t="str">
            <v>Product Cost- Variable Cost</v>
          </cell>
          <cell r="C144">
            <v>0</v>
          </cell>
          <cell r="D144">
            <v>-2155.1556600000008</v>
          </cell>
          <cell r="E144">
            <v>-7048.8194000000003</v>
          </cell>
          <cell r="F144">
            <v>-14532.543379999997</v>
          </cell>
          <cell r="G144">
            <v>-23148.908600000006</v>
          </cell>
          <cell r="H144">
            <v>-29414.843970000005</v>
          </cell>
          <cell r="I144">
            <v>-37700.019140000004</v>
          </cell>
          <cell r="J144">
            <v>-42576.24556000001</v>
          </cell>
          <cell r="K144">
            <v>-45225.096190000004</v>
          </cell>
          <cell r="L144">
            <v>-47456.376810000009</v>
          </cell>
          <cell r="M144">
            <v>-48106.737120000005</v>
          </cell>
          <cell r="N144">
            <v>-49210.788410000008</v>
          </cell>
        </row>
        <row r="145">
          <cell r="B145" t="str">
            <v>Variable cost / Liter</v>
          </cell>
          <cell r="C145" t="e">
            <v>#DIV/0!</v>
          </cell>
          <cell r="D145">
            <v>-3.9873370212765971</v>
          </cell>
          <cell r="E145">
            <v>-4.6483905302031125</v>
          </cell>
          <cell r="F145">
            <v>-5.3133499250484428</v>
          </cell>
          <cell r="G145">
            <v>-5.0932692189218933</v>
          </cell>
          <cell r="H145">
            <v>-4.9109043808538004</v>
          </cell>
          <cell r="I145">
            <v>-4.7859062292917631</v>
          </cell>
          <cell r="J145">
            <v>-4.7401742997105334</v>
          </cell>
          <cell r="K145">
            <v>-4.741371319089156</v>
          </cell>
          <cell r="L145">
            <v>-4.7899446691900085</v>
          </cell>
          <cell r="M145">
            <v>-4.7859304515654069</v>
          </cell>
          <cell r="N145">
            <v>-4.7798347248798025</v>
          </cell>
        </row>
        <row r="146">
          <cell r="B146" t="str">
            <v>Variable Margin</v>
          </cell>
          <cell r="C146">
            <v>0</v>
          </cell>
          <cell r="D146">
            <v>3198.0411099999997</v>
          </cell>
          <cell r="E146">
            <v>8552.9856</v>
          </cell>
          <cell r="F146">
            <v>13919.903670000005</v>
          </cell>
          <cell r="G146">
            <v>21855.636869999991</v>
          </cell>
          <cell r="H146">
            <v>28847.830029999994</v>
          </cell>
          <cell r="I146">
            <v>37867.324859999993</v>
          </cell>
          <cell r="J146">
            <v>42663.687439999994</v>
          </cell>
          <cell r="K146">
            <v>44803.229809999997</v>
          </cell>
          <cell r="L146">
            <v>46554.213190000002</v>
          </cell>
          <cell r="M146">
            <v>49467.229880000014</v>
          </cell>
          <cell r="N146">
            <v>52192.910590000014</v>
          </cell>
        </row>
        <row r="147">
          <cell r="B147" t="str">
            <v>Variable Margin%</v>
          </cell>
          <cell r="C147" t="e">
            <v>#DIV/0!</v>
          </cell>
          <cell r="D147">
            <v>0.5974077261501447</v>
          </cell>
          <cell r="E147">
            <v>0.54820487757666503</v>
          </cell>
          <cell r="F147">
            <v>0.48923397152934878</v>
          </cell>
          <cell r="G147">
            <v>0.48563176545286846</v>
          </cell>
          <cell r="H147">
            <v>0.4951339862979855</v>
          </cell>
          <cell r="I147">
            <v>0.50110699748822707</v>
          </cell>
          <cell r="J147">
            <v>0.50051291617040561</v>
          </cell>
          <cell r="K147">
            <v>0.49765703529797939</v>
          </cell>
          <cell r="L147">
            <v>0.49520179790383184</v>
          </cell>
          <cell r="M147">
            <v>0.50697159704493722</v>
          </cell>
          <cell r="N147">
            <v>0.51470420807824779</v>
          </cell>
        </row>
        <row r="149">
          <cell r="B149" t="str">
            <v>-Production Fixed Cost-Factory Services Incur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B150" t="str">
            <v>-Production Fixed Cost-Indirect Incur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str">
            <v>-Cost of sales-production</v>
          </cell>
          <cell r="C151">
            <v>0</v>
          </cell>
          <cell r="D151">
            <v>-492.59523999999999</v>
          </cell>
          <cell r="E151">
            <v>-1483.6847400000001</v>
          </cell>
          <cell r="F151">
            <v>-2725.9811</v>
          </cell>
          <cell r="G151">
            <v>-4719.2583800000002</v>
          </cell>
          <cell r="H151">
            <v>-6455.4567299999999</v>
          </cell>
          <cell r="I151">
            <v>-8622.9934099999991</v>
          </cell>
          <cell r="J151">
            <v>-9843.2908099999986</v>
          </cell>
          <cell r="K151">
            <v>-10435.513419999999</v>
          </cell>
          <cell r="L151">
            <v>-10809.20204</v>
          </cell>
          <cell r="M151">
            <v>-10937.39136</v>
          </cell>
          <cell r="N151">
            <v>-11147.595310000001</v>
          </cell>
        </row>
        <row r="152">
          <cell r="B152" t="str">
            <v>-Production Fixed Cost-Operation persionnel</v>
          </cell>
          <cell r="C152">
            <v>0</v>
          </cell>
          <cell r="D152">
            <v>-339.25320999999997</v>
          </cell>
          <cell r="E152">
            <v>-432.64991000000009</v>
          </cell>
          <cell r="F152">
            <v>-537.71924999999999</v>
          </cell>
          <cell r="G152">
            <v>-607.00125000000003</v>
          </cell>
          <cell r="H152">
            <v>-670.06950999999992</v>
          </cell>
          <cell r="I152">
            <v>-754.01708999999994</v>
          </cell>
          <cell r="J152">
            <v>-823.18975999999952</v>
          </cell>
          <cell r="K152">
            <v>-902.35599999999943</v>
          </cell>
          <cell r="L152">
            <v>-1015.8446399999993</v>
          </cell>
          <cell r="M152">
            <v>-1097.6752699999993</v>
          </cell>
          <cell r="N152">
            <v>-1211.9018199999994</v>
          </cell>
        </row>
        <row r="153">
          <cell r="B153" t="str">
            <v>-Production Fixed Cost Recovery/Charge to Stocks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5">
          <cell r="B155" t="str">
            <v>Supply Cost</v>
          </cell>
          <cell r="C155">
            <v>0</v>
          </cell>
          <cell r="D155">
            <v>-1146.86473</v>
          </cell>
          <cell r="E155">
            <v>-2284.12887</v>
          </cell>
          <cell r="F155">
            <v>-3605.2714899999992</v>
          </cell>
          <cell r="G155">
            <v>-4618.5352499999999</v>
          </cell>
          <cell r="H155">
            <v>-6227.69949</v>
          </cell>
          <cell r="I155">
            <v>-6923.1181100000003</v>
          </cell>
          <cell r="J155">
            <v>-8431.4457600000005</v>
          </cell>
          <cell r="K155">
            <v>-8861.3285299999989</v>
          </cell>
          <cell r="L155">
            <v>-8546.5420400000003</v>
          </cell>
          <cell r="M155">
            <v>-8893.4501300000011</v>
          </cell>
          <cell r="N155">
            <v>-9301.10239</v>
          </cell>
        </row>
        <row r="156">
          <cell r="B156" t="str">
            <v>-Distribution-Storage Incur</v>
          </cell>
          <cell r="C156">
            <v>0</v>
          </cell>
          <cell r="D156">
            <v>-548.86424</v>
          </cell>
          <cell r="E156">
            <v>-864.45869000000005</v>
          </cell>
          <cell r="F156">
            <v>-1326.9801699999998</v>
          </cell>
          <cell r="G156">
            <v>-1489.62321</v>
          </cell>
          <cell r="H156">
            <v>-1830.49404</v>
          </cell>
          <cell r="I156">
            <v>-2148.3760899999997</v>
          </cell>
          <cell r="J156">
            <v>-2562.9921899999999</v>
          </cell>
          <cell r="K156">
            <v>-2831.7973500000007</v>
          </cell>
          <cell r="L156">
            <v>-3088.0117800000003</v>
          </cell>
          <cell r="M156">
            <v>-3789.9769400000005</v>
          </cell>
          <cell r="N156">
            <v>-3915.4980600000004</v>
          </cell>
        </row>
        <row r="157">
          <cell r="B157" t="str">
            <v>-Distribution-Transportation Incur</v>
          </cell>
          <cell r="C157">
            <v>0</v>
          </cell>
          <cell r="D157">
            <v>-218.61186999999995</v>
          </cell>
          <cell r="E157">
            <v>-834.95028000000002</v>
          </cell>
          <cell r="F157">
            <v>-1416.8821099999998</v>
          </cell>
          <cell r="G157">
            <v>-1965.93046</v>
          </cell>
          <cell r="H157">
            <v>-2967.5045100000002</v>
          </cell>
          <cell r="I157">
            <v>-3061.4226400000002</v>
          </cell>
          <cell r="J157">
            <v>-3865.9933599999999</v>
          </cell>
          <cell r="K157">
            <v>-3904.4053399999998</v>
          </cell>
          <cell r="L157">
            <v>-3677.5059300000003</v>
          </cell>
          <cell r="M157">
            <v>-3106.4424900000004</v>
          </cell>
          <cell r="N157">
            <v>-3126.8679099999999</v>
          </cell>
        </row>
        <row r="158">
          <cell r="B158" t="str">
            <v>-Distribution-Service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-Direct Distribution costs</v>
          </cell>
          <cell r="C159">
            <v>0</v>
          </cell>
          <cell r="D159">
            <v>-89.376490000000004</v>
          </cell>
          <cell r="E159">
            <v>-155.63624000000002</v>
          </cell>
          <cell r="F159">
            <v>-244.32364999999999</v>
          </cell>
          <cell r="G159">
            <v>-358.74700000000001</v>
          </cell>
          <cell r="H159">
            <v>-450.03939999999994</v>
          </cell>
          <cell r="I159">
            <v>-531.84610000000009</v>
          </cell>
          <cell r="J159">
            <v>-653.83422999999993</v>
          </cell>
          <cell r="K159">
            <v>-754.46809999999994</v>
          </cell>
          <cell r="L159">
            <v>-841.48345999999992</v>
          </cell>
          <cell r="M159">
            <v>-955.84722000000011</v>
          </cell>
          <cell r="N159">
            <v>-1058.5880400000001</v>
          </cell>
        </row>
        <row r="160">
          <cell r="B160" t="str">
            <v>-Supply Support Incur</v>
          </cell>
          <cell r="C160">
            <v>0</v>
          </cell>
          <cell r="D160">
            <v>-237.81309999999999</v>
          </cell>
          <cell r="E160">
            <v>-318.54760999999996</v>
          </cell>
          <cell r="F160">
            <v>-445.91991999999999</v>
          </cell>
          <cell r="G160">
            <v>-552.85424999999998</v>
          </cell>
          <cell r="H160">
            <v>-657.73488999999995</v>
          </cell>
          <cell r="I160">
            <v>-789.20878000000005</v>
          </cell>
          <cell r="J160">
            <v>-886.23024000000021</v>
          </cell>
          <cell r="K160">
            <v>-845.23568999999986</v>
          </cell>
          <cell r="L160">
            <v>-939.54087000000015</v>
          </cell>
          <cell r="M160">
            <v>-1041.1834799999999</v>
          </cell>
          <cell r="N160">
            <v>-1200.1483799999996</v>
          </cell>
        </row>
        <row r="161">
          <cell r="B161" t="str">
            <v>-Supply Cost Recovery/Charge to Stocks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B162" t="str">
            <v>-IWC</v>
          </cell>
          <cell r="C162">
            <v>0</v>
          </cell>
          <cell r="D162">
            <v>-52.19903</v>
          </cell>
          <cell r="E162">
            <v>-110.53605</v>
          </cell>
          <cell r="F162">
            <v>-171.16564000000002</v>
          </cell>
          <cell r="G162">
            <v>-251.38032999999999</v>
          </cell>
          <cell r="H162">
            <v>-321.92665</v>
          </cell>
          <cell r="I162">
            <v>-392.2645</v>
          </cell>
          <cell r="J162">
            <v>-462.39573999999999</v>
          </cell>
          <cell r="K162">
            <v>-525.42205000000001</v>
          </cell>
          <cell r="L162">
            <v>0</v>
          </cell>
          <cell r="M162">
            <v>0</v>
          </cell>
          <cell r="N162">
            <v>0</v>
          </cell>
        </row>
        <row r="164">
          <cell r="B164" t="str">
            <v>Supply Chain Cost</v>
          </cell>
          <cell r="C164">
            <v>0</v>
          </cell>
          <cell r="D164">
            <v>-4133.868840000001</v>
          </cell>
          <cell r="E164">
            <v>-11249.282920000001</v>
          </cell>
          <cell r="F164">
            <v>-21401.515219999997</v>
          </cell>
          <cell r="G164">
            <v>-33093.703480000004</v>
          </cell>
          <cell r="H164">
            <v>-42768.069700000007</v>
          </cell>
          <cell r="I164">
            <v>-54000.147750000004</v>
          </cell>
          <cell r="J164">
            <v>-61674.171890000012</v>
          </cell>
          <cell r="K164">
            <v>-65424.294139999998</v>
          </cell>
          <cell r="L164">
            <v>-67827.965530000016</v>
          </cell>
          <cell r="M164">
            <v>-69035.253880000004</v>
          </cell>
          <cell r="N164">
            <v>-70871.387930000012</v>
          </cell>
        </row>
        <row r="165">
          <cell r="B165" t="str">
            <v>Supply Chain Cost/Liter</v>
          </cell>
          <cell r="C165" t="e">
            <v>#DIV/0!</v>
          </cell>
          <cell r="D165">
            <v>-7.6482309713228513</v>
          </cell>
          <cell r="E165">
            <v>-7.4184139541018208</v>
          </cell>
          <cell r="F165">
            <v>-7.8247651712917241</v>
          </cell>
          <cell r="G165">
            <v>-7.2813428998899896</v>
          </cell>
          <cell r="H165">
            <v>-7.1402690785849057</v>
          </cell>
          <cell r="I165">
            <v>-6.8551594772320472</v>
          </cell>
          <cell r="J165">
            <v>-6.8664186027610787</v>
          </cell>
          <cell r="K165">
            <v>-6.8590428310827809</v>
          </cell>
          <cell r="L165">
            <v>-6.8461231925309125</v>
          </cell>
          <cell r="M165">
            <v>-6.8680177363033117</v>
          </cell>
          <cell r="N165">
            <v>-6.8837247273080484</v>
          </cell>
        </row>
        <row r="167">
          <cell r="B167" t="str">
            <v>Supply Profit fr HK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9">
          <cell r="B169" t="str">
            <v>Gross Profit</v>
          </cell>
          <cell r="C169">
            <v>0</v>
          </cell>
          <cell r="D169">
            <v>1219.3279299999995</v>
          </cell>
          <cell r="E169">
            <v>4352.5220799999988</v>
          </cell>
          <cell r="F169">
            <v>7050.931830000005</v>
          </cell>
          <cell r="G169">
            <v>11910.841989999994</v>
          </cell>
          <cell r="H169">
            <v>15494.604299999992</v>
          </cell>
          <cell r="I169">
            <v>21567.196249999994</v>
          </cell>
          <cell r="J169">
            <v>23565.761109999992</v>
          </cell>
          <cell r="K169">
            <v>24604.031860000003</v>
          </cell>
          <cell r="L169">
            <v>26182.624469999995</v>
          </cell>
          <cell r="M169">
            <v>28538.713120000015</v>
          </cell>
          <cell r="N169">
            <v>30532.311070000011</v>
          </cell>
        </row>
        <row r="170">
          <cell r="B170" t="str">
            <v>Gross Profit/NPS</v>
          </cell>
          <cell r="C170" t="e">
            <v>#DIV/0!</v>
          </cell>
          <cell r="D170">
            <v>0.22777566048632272</v>
          </cell>
          <cell r="E170">
            <v>0.27897554673962394</v>
          </cell>
          <cell r="F170">
            <v>0.24781460159153532</v>
          </cell>
          <cell r="G170">
            <v>0.26465864426827185</v>
          </cell>
          <cell r="H170">
            <v>0.26594392663817645</v>
          </cell>
          <cell r="I170">
            <v>0.28540365597605222</v>
          </cell>
          <cell r="J170">
            <v>0.27646386242466886</v>
          </cell>
          <cell r="K170">
            <v>0.27329211763861966</v>
          </cell>
          <cell r="L170">
            <v>0.27850718169091365</v>
          </cell>
          <cell r="M170">
            <v>0.2924828619502578</v>
          </cell>
          <cell r="N170">
            <v>0.30109662044971364</v>
          </cell>
        </row>
        <row r="172">
          <cell r="B172" t="str">
            <v>Market Development Costs</v>
          </cell>
          <cell r="C172">
            <v>0</v>
          </cell>
          <cell r="D172">
            <v>-2138.9530199999999</v>
          </cell>
          <cell r="E172">
            <v>-3378.9412300000008</v>
          </cell>
          <cell r="F172">
            <v>-5990.82809</v>
          </cell>
          <cell r="G172">
            <v>-9935.4981300000018</v>
          </cell>
          <cell r="H172">
            <v>-11112.076400000002</v>
          </cell>
          <cell r="I172">
            <v>-13938.172410000003</v>
          </cell>
          <cell r="J172">
            <v>-12430.83899</v>
          </cell>
          <cell r="K172">
            <v>-11404.69702</v>
          </cell>
          <cell r="L172">
            <v>-11780.809160000001</v>
          </cell>
          <cell r="M172">
            <v>-11180.04127</v>
          </cell>
          <cell r="N172">
            <v>-11658.983629999999</v>
          </cell>
        </row>
        <row r="173">
          <cell r="B173" t="str">
            <v>-Theme</v>
          </cell>
          <cell r="C173">
            <v>0</v>
          </cell>
          <cell r="D173">
            <v>-5</v>
          </cell>
          <cell r="E173">
            <v>-348.02170000000001</v>
          </cell>
          <cell r="F173">
            <v>-2129.5920300000002</v>
          </cell>
          <cell r="G173">
            <v>-5013.6826500000006</v>
          </cell>
          <cell r="H173">
            <v>-5419.2536400000008</v>
          </cell>
          <cell r="I173">
            <v>-6865.2536400000008</v>
          </cell>
          <cell r="J173">
            <v>-4959.5277900000001</v>
          </cell>
          <cell r="K173">
            <v>-3404.5277900000001</v>
          </cell>
          <cell r="L173">
            <v>-3404.5277900000001</v>
          </cell>
          <cell r="M173">
            <v>-2651.7189800000001</v>
          </cell>
          <cell r="N173">
            <v>-2651.7189800000001</v>
          </cell>
        </row>
        <row r="174">
          <cell r="B174" t="str">
            <v>-Scheme</v>
          </cell>
          <cell r="C174">
            <v>0</v>
          </cell>
          <cell r="D174">
            <v>-2048.8172100000002</v>
          </cell>
          <cell r="E174">
            <v>-2860.3142200000002</v>
          </cell>
          <cell r="F174">
            <v>-3532.7514399999995</v>
          </cell>
          <cell r="G174">
            <v>-4507.9468400000005</v>
          </cell>
          <cell r="H174">
            <v>-5021.5698400000001</v>
          </cell>
          <cell r="I174">
            <v>-5931.7673599999998</v>
          </cell>
          <cell r="J174">
            <v>-6170.6981900000001</v>
          </cell>
          <cell r="K174">
            <v>-6456.9404699999996</v>
          </cell>
          <cell r="L174">
            <v>-6574.0768700000008</v>
          </cell>
          <cell r="M174">
            <v>-6630.3096100000002</v>
          </cell>
          <cell r="N174">
            <v>-6805.2994400000007</v>
          </cell>
        </row>
        <row r="175">
          <cell r="B175" t="str">
            <v>-Market Research</v>
          </cell>
          <cell r="C175">
            <v>0</v>
          </cell>
          <cell r="D175">
            <v>0</v>
          </cell>
          <cell r="E175">
            <v>0</v>
          </cell>
          <cell r="F175">
            <v>-50</v>
          </cell>
          <cell r="G175">
            <v>-50</v>
          </cell>
          <cell r="H175">
            <v>-182.46235000000001</v>
          </cell>
          <cell r="I175">
            <v>-215.98636999999999</v>
          </cell>
          <cell r="J175">
            <v>-289.53244000000001</v>
          </cell>
          <cell r="K175">
            <v>-322.50847999999996</v>
          </cell>
          <cell r="L175">
            <v>-470.01865999999995</v>
          </cell>
          <cell r="M175">
            <v>-497.41285999999997</v>
          </cell>
          <cell r="N175">
            <v>-727.33830999999998</v>
          </cell>
        </row>
        <row r="176">
          <cell r="B176" t="str">
            <v>-R&amp;D-Development Indirects</v>
          </cell>
          <cell r="C176">
            <v>0</v>
          </cell>
          <cell r="D176">
            <v>3.0000000000001137E-3</v>
          </cell>
          <cell r="E176">
            <v>-12.854559999999999</v>
          </cell>
          <cell r="F176">
            <v>-22.870519999999999</v>
          </cell>
          <cell r="G176">
            <v>-5.6682600000000001</v>
          </cell>
          <cell r="H176">
            <v>-17.531680000000001</v>
          </cell>
          <cell r="I176">
            <v>-32.658379999999994</v>
          </cell>
          <cell r="J176">
            <v>-30.76896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B177" t="str">
            <v>-CMR&amp;UBGS</v>
          </cell>
          <cell r="C177">
            <v>0</v>
          </cell>
          <cell r="D177">
            <v>-85.138810000000007</v>
          </cell>
          <cell r="E177">
            <v>-157.75074999999998</v>
          </cell>
          <cell r="F177">
            <v>-255.61410000000001</v>
          </cell>
          <cell r="G177">
            <v>-358.20038</v>
          </cell>
          <cell r="H177">
            <v>-471.25889000000006</v>
          </cell>
          <cell r="I177">
            <v>-892.50666000000001</v>
          </cell>
          <cell r="J177">
            <v>-980.31160999999997</v>
          </cell>
          <cell r="K177">
            <v>-1220.72028</v>
          </cell>
          <cell r="L177">
            <v>-1332.1858400000001</v>
          </cell>
          <cell r="M177">
            <v>-1400.5998199999999</v>
          </cell>
          <cell r="N177">
            <v>-1474.6269</v>
          </cell>
        </row>
        <row r="179">
          <cell r="B179" t="str">
            <v>Profit Before Overheads</v>
          </cell>
          <cell r="C179">
            <v>0</v>
          </cell>
          <cell r="D179">
            <v>-919.62509000000045</v>
          </cell>
          <cell r="E179">
            <v>973.58084999999801</v>
          </cell>
          <cell r="F179">
            <v>1060.103740000005</v>
          </cell>
          <cell r="G179">
            <v>1975.3438599999918</v>
          </cell>
          <cell r="H179">
            <v>4382.52789999999</v>
          </cell>
          <cell r="I179">
            <v>7629.0238399999907</v>
          </cell>
          <cell r="J179">
            <v>11134.922119999992</v>
          </cell>
          <cell r="K179">
            <v>13199.334840000003</v>
          </cell>
          <cell r="L179">
            <v>14401.815309999994</v>
          </cell>
          <cell r="M179">
            <v>17358.671850000013</v>
          </cell>
          <cell r="N179">
            <v>18873.327440000012</v>
          </cell>
        </row>
        <row r="181">
          <cell r="B181" t="str">
            <v>Overheads</v>
          </cell>
          <cell r="C181">
            <v>0</v>
          </cell>
          <cell r="D181">
            <v>-4700.2318599999999</v>
          </cell>
          <cell r="E181">
            <v>-6684.9921600000007</v>
          </cell>
          <cell r="F181">
            <v>-9736.503749999998</v>
          </cell>
          <cell r="G181">
            <v>-11948.371500000001</v>
          </cell>
          <cell r="H181">
            <v>-15714.892810000005</v>
          </cell>
          <cell r="I181">
            <v>-18293.564790000008</v>
          </cell>
          <cell r="J181">
            <v>-20496.890240000001</v>
          </cell>
          <cell r="K181">
            <v>-22928.745030000002</v>
          </cell>
          <cell r="L181">
            <v>-26469.117779999997</v>
          </cell>
          <cell r="M181">
            <v>-27594.731350000002</v>
          </cell>
          <cell r="N181">
            <v>-26664.517539999993</v>
          </cell>
        </row>
        <row r="182">
          <cell r="B182" t="str">
            <v>-Marketing Overheads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</row>
        <row r="183">
          <cell r="B183" t="str">
            <v>-Sales Overheads</v>
          </cell>
          <cell r="C183">
            <v>0</v>
          </cell>
          <cell r="D183">
            <v>-1670.6647900000003</v>
          </cell>
          <cell r="E183">
            <v>-2363.6356900000001</v>
          </cell>
          <cell r="F183">
            <v>-3236.5490800000007</v>
          </cell>
          <cell r="G183">
            <v>-4036.3881099999999</v>
          </cell>
          <cell r="H183">
            <v>-5545.2821100000028</v>
          </cell>
          <cell r="I183">
            <v>-6556.4706100000039</v>
          </cell>
          <cell r="J183">
            <v>-7358.8340300000018</v>
          </cell>
          <cell r="K183">
            <v>-8267.1541400000024</v>
          </cell>
          <cell r="L183">
            <v>-9349.3498399999989</v>
          </cell>
          <cell r="M183">
            <v>-10146.404010000004</v>
          </cell>
          <cell r="N183">
            <v>-10891.137429999999</v>
          </cell>
        </row>
        <row r="184">
          <cell r="B184" t="str">
            <v>-Sales Equipment</v>
          </cell>
          <cell r="C184">
            <v>0</v>
          </cell>
          <cell r="D184">
            <v>-1751.7942700000001</v>
          </cell>
          <cell r="E184">
            <v>-2641.3462399999999</v>
          </cell>
          <cell r="F184">
            <v>-4126.7503299999989</v>
          </cell>
          <cell r="G184">
            <v>-4900.8410100000001</v>
          </cell>
          <cell r="H184">
            <v>-6211.3801899999999</v>
          </cell>
          <cell r="I184">
            <v>-7039.7331800000011</v>
          </cell>
          <cell r="J184">
            <v>-7774.7754699999987</v>
          </cell>
          <cell r="K184">
            <v>-8697.8256600000004</v>
          </cell>
          <cell r="L184">
            <v>-9399.8131500000018</v>
          </cell>
          <cell r="M184">
            <v>-10189.657519999999</v>
          </cell>
          <cell r="N184">
            <v>-8375.4228399999974</v>
          </cell>
        </row>
        <row r="185">
          <cell r="B185" t="str">
            <v>-Commercial</v>
          </cell>
          <cell r="C185">
            <v>0</v>
          </cell>
          <cell r="D185">
            <v>-290.37090999999998</v>
          </cell>
          <cell r="E185">
            <v>-419.51992999999993</v>
          </cell>
          <cell r="F185">
            <v>-592.0969399999999</v>
          </cell>
          <cell r="G185">
            <v>-753.55957999999998</v>
          </cell>
          <cell r="H185">
            <v>-1092.2220800000005</v>
          </cell>
          <cell r="I185">
            <v>-1297.83745</v>
          </cell>
          <cell r="J185">
            <v>-1487.1415</v>
          </cell>
          <cell r="K185">
            <v>-1783.0914600000003</v>
          </cell>
          <cell r="L185">
            <v>-1706.7346599999998</v>
          </cell>
          <cell r="M185">
            <v>-1818.94508</v>
          </cell>
          <cell r="N185">
            <v>-1922.2784900000004</v>
          </cell>
        </row>
        <row r="186">
          <cell r="B186" t="str">
            <v>-DGM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-0.14680000000000001</v>
          </cell>
          <cell r="H186">
            <v>-6.1017999999999999</v>
          </cell>
          <cell r="I186">
            <v>-8.0068000000000001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</row>
        <row r="187">
          <cell r="B187" t="str">
            <v>-General</v>
          </cell>
          <cell r="C187">
            <v>0</v>
          </cell>
          <cell r="D187">
            <v>0</v>
          </cell>
          <cell r="E187">
            <v>0</v>
          </cell>
          <cell r="F187">
            <v>10.498799999999999</v>
          </cell>
          <cell r="G187">
            <v>10.498799999999999</v>
          </cell>
          <cell r="H187">
            <v>9.2691299999999988</v>
          </cell>
          <cell r="I187">
            <v>10.498799999999999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</row>
        <row r="188">
          <cell r="B188" t="str">
            <v>-OTI's</v>
          </cell>
          <cell r="C188">
            <v>0</v>
          </cell>
          <cell r="D188">
            <v>18.679650000000002</v>
          </cell>
          <cell r="E188">
            <v>11.69082</v>
          </cell>
          <cell r="F188">
            <v>-10.66691</v>
          </cell>
          <cell r="G188">
            <v>86.903619999999989</v>
          </cell>
          <cell r="H188">
            <v>66.356590000000025</v>
          </cell>
          <cell r="I188">
            <v>77.614809999999991</v>
          </cell>
          <cell r="J188">
            <v>23.239679999999936</v>
          </cell>
          <cell r="K188">
            <v>-122.41888000000012</v>
          </cell>
          <cell r="L188">
            <v>-1720.7416999999998</v>
          </cell>
          <cell r="M188">
            <v>-1015.3643899999998</v>
          </cell>
          <cell r="N188">
            <v>-890.52526999999975</v>
          </cell>
        </row>
        <row r="189">
          <cell r="B189" t="str">
            <v>-Statistic Charges-CMS</v>
          </cell>
          <cell r="C189">
            <v>0</v>
          </cell>
          <cell r="D189">
            <v>-138.54757000000001</v>
          </cell>
          <cell r="E189">
            <v>-188.32320000000001</v>
          </cell>
          <cell r="F189">
            <v>-298.29636999999997</v>
          </cell>
          <cell r="G189">
            <v>-425.17349000000002</v>
          </cell>
          <cell r="H189">
            <v>-550.20533999999998</v>
          </cell>
          <cell r="I189">
            <v>-671.46243000000004</v>
          </cell>
          <cell r="J189">
            <v>-759.64129000000003</v>
          </cell>
          <cell r="K189">
            <v>-809.63889000000006</v>
          </cell>
          <cell r="L189">
            <v>-846.38346000000001</v>
          </cell>
          <cell r="M189">
            <v>-865.54268000000002</v>
          </cell>
          <cell r="N189">
            <v>-884.00506000000007</v>
          </cell>
        </row>
        <row r="190">
          <cell r="B190" t="str">
            <v xml:space="preserve">                          -LHO</v>
          </cell>
          <cell r="C190">
            <v>0</v>
          </cell>
          <cell r="D190">
            <v>-103.17258</v>
          </cell>
          <cell r="E190">
            <v>-184.72987000000001</v>
          </cell>
          <cell r="F190">
            <v>-401.86851000000001</v>
          </cell>
          <cell r="G190">
            <v>-658.47781999999995</v>
          </cell>
          <cell r="H190">
            <v>-904.28945999999996</v>
          </cell>
          <cell r="I190">
            <v>-1151.5762400000001</v>
          </cell>
          <cell r="J190">
            <v>-1320.1691899999998</v>
          </cell>
          <cell r="K190">
            <v>-1389.6631599999998</v>
          </cell>
          <cell r="L190">
            <v>-1425.2264</v>
          </cell>
          <cell r="M190">
            <v>-1438.57044</v>
          </cell>
          <cell r="N190">
            <v>-1448.55259</v>
          </cell>
        </row>
        <row r="191">
          <cell r="B191" t="str">
            <v xml:space="preserve">                          -UBGS</v>
          </cell>
          <cell r="C191">
            <v>0</v>
          </cell>
          <cell r="D191">
            <v>-764.36139000000003</v>
          </cell>
          <cell r="E191">
            <v>-899.12805000000003</v>
          </cell>
          <cell r="F191">
            <v>-1080.77441</v>
          </cell>
          <cell r="G191">
            <v>-1271.1871100000001</v>
          </cell>
          <cell r="H191">
            <v>-1481.03755</v>
          </cell>
          <cell r="I191">
            <v>-1656.59169</v>
          </cell>
          <cell r="J191">
            <v>-1819.56844</v>
          </cell>
          <cell r="K191">
            <v>-1858.9528400000002</v>
          </cell>
          <cell r="L191">
            <v>-2020.8685700000001</v>
          </cell>
          <cell r="M191">
            <v>-2120.2472299999999</v>
          </cell>
          <cell r="N191">
            <v>-2252.5958599999999</v>
          </cell>
        </row>
        <row r="192">
          <cell r="B192" t="str">
            <v xml:space="preserve"> </v>
          </cell>
        </row>
        <row r="193">
          <cell r="B193" t="str">
            <v xml:space="preserve">Trading Restuls </v>
          </cell>
          <cell r="C193">
            <v>0</v>
          </cell>
          <cell r="D193">
            <v>-5619.8569500000003</v>
          </cell>
          <cell r="E193">
            <v>-5711.4113100000031</v>
          </cell>
          <cell r="F193">
            <v>-8676.4000099999939</v>
          </cell>
          <cell r="G193">
            <v>-9973.0276400000093</v>
          </cell>
          <cell r="H193">
            <v>-11332.364910000015</v>
          </cell>
          <cell r="I193">
            <v>-10664.540950000017</v>
          </cell>
          <cell r="J193">
            <v>-9361.9681200000086</v>
          </cell>
          <cell r="K193">
            <v>-9729.4101899999987</v>
          </cell>
          <cell r="L193">
            <v>-12067.302470000002</v>
          </cell>
          <cell r="M193">
            <v>-10236.059499999988</v>
          </cell>
          <cell r="N193">
            <v>-7791.1900999999816</v>
          </cell>
        </row>
        <row r="194">
          <cell r="B194" t="str">
            <v>Financing Charges</v>
          </cell>
          <cell r="C194">
            <v>0</v>
          </cell>
          <cell r="D194">
            <v>-603.89680999999928</v>
          </cell>
          <cell r="E194">
            <v>-911</v>
          </cell>
          <cell r="F194">
            <v>-1188.1102300000002</v>
          </cell>
          <cell r="G194">
            <v>-1527.7863100000004</v>
          </cell>
          <cell r="H194">
            <v>-1839.9832300000003</v>
          </cell>
          <cell r="I194">
            <v>-2141.3601000000008</v>
          </cell>
          <cell r="J194">
            <v>-2442.2548900000006</v>
          </cell>
          <cell r="K194">
            <v>-2722.1439200000004</v>
          </cell>
          <cell r="L194">
            <v>-2986.9096700000005</v>
          </cell>
          <cell r="M194">
            <v>-3218.1729400000004</v>
          </cell>
          <cell r="N194">
            <v>-3442.1956800000007</v>
          </cell>
        </row>
        <row r="195">
          <cell r="B195" t="str">
            <v>Exceptional Item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</row>
        <row r="196">
          <cell r="B196" t="str">
            <v>Trading Contribution</v>
          </cell>
          <cell r="C196">
            <v>0</v>
          </cell>
          <cell r="D196">
            <v>-6223.7537599999996</v>
          </cell>
          <cell r="E196">
            <v>-6622.4113100000031</v>
          </cell>
          <cell r="F196">
            <v>-9864.5102399999942</v>
          </cell>
          <cell r="G196">
            <v>-11500.813950000011</v>
          </cell>
          <cell r="H196">
            <v>-13172.348140000015</v>
          </cell>
          <cell r="I196">
            <v>-12805.901050000019</v>
          </cell>
          <cell r="J196">
            <v>-11804.223010000009</v>
          </cell>
          <cell r="K196">
            <v>-12451.554109999999</v>
          </cell>
          <cell r="L196">
            <v>-15054.212140000003</v>
          </cell>
          <cell r="M196">
            <v>-13454.232439999989</v>
          </cell>
          <cell r="N196">
            <v>-11233.385779999982</v>
          </cell>
        </row>
        <row r="201">
          <cell r="C201" t="str">
            <v>Jan</v>
          </cell>
          <cell r="D201" t="str">
            <v>Feb</v>
          </cell>
          <cell r="E201" t="str">
            <v>Mar</v>
          </cell>
          <cell r="F201" t="str">
            <v>Apr</v>
          </cell>
          <cell r="G201" t="str">
            <v>May</v>
          </cell>
          <cell r="H201" t="str">
            <v>Jun</v>
          </cell>
          <cell r="I201" t="str">
            <v>Jul</v>
          </cell>
          <cell r="J201" t="str">
            <v>Aug</v>
          </cell>
          <cell r="K201" t="str">
            <v>Sep</v>
          </cell>
          <cell r="L201" t="str">
            <v>Oct</v>
          </cell>
          <cell r="M201" t="str">
            <v>Nov</v>
          </cell>
          <cell r="N201" t="str">
            <v>Dec</v>
          </cell>
        </row>
        <row r="202">
          <cell r="B202" t="str">
            <v>Volume</v>
          </cell>
          <cell r="C202">
            <v>0</v>
          </cell>
          <cell r="D202">
            <v>603.70000000000005</v>
          </cell>
          <cell r="E202">
            <v>2722.5</v>
          </cell>
          <cell r="F202">
            <v>5260</v>
          </cell>
          <cell r="G202">
            <v>8561.1</v>
          </cell>
          <cell r="H202">
            <v>11906.6</v>
          </cell>
          <cell r="I202">
            <v>17806.400000000001</v>
          </cell>
          <cell r="J202">
            <v>20739.400000000001</v>
          </cell>
          <cell r="K202">
            <v>21556.799999999999</v>
          </cell>
          <cell r="L202">
            <v>22008.9</v>
          </cell>
          <cell r="M202">
            <v>22147.8</v>
          </cell>
          <cell r="N202">
            <v>22302.2</v>
          </cell>
        </row>
        <row r="204">
          <cell r="B204" t="str">
            <v>NPS per litre</v>
          </cell>
          <cell r="C204" t="e">
            <v>#DIV/0!</v>
          </cell>
          <cell r="D204">
            <v>8.2480765612058935</v>
          </cell>
          <cell r="E204">
            <v>8.2493296602387503</v>
          </cell>
          <cell r="F204">
            <v>8.4822297205323203</v>
          </cell>
          <cell r="G204">
            <v>8.3024492740418872</v>
          </cell>
          <cell r="H204">
            <v>7.9803857524398225</v>
          </cell>
          <cell r="I204">
            <v>7.4673889163446852</v>
          </cell>
          <cell r="J204">
            <v>7.340962660443406</v>
          </cell>
          <cell r="K204">
            <v>7.3282150875825716</v>
          </cell>
          <cell r="L204">
            <v>7.3347052783192259</v>
          </cell>
          <cell r="M204">
            <v>7.3213651017256796</v>
          </cell>
          <cell r="N204">
            <v>7.3245560976047219</v>
          </cell>
        </row>
        <row r="205">
          <cell r="B205" t="str">
            <v>Supply Chain Cost per litre</v>
          </cell>
          <cell r="C205" t="e">
            <v>#DIV/0!</v>
          </cell>
          <cell r="D205">
            <v>-9.7004291866821237</v>
          </cell>
          <cell r="E205">
            <v>-7.2366439926538124</v>
          </cell>
          <cell r="F205">
            <v>-6.5362600627376413</v>
          </cell>
          <cell r="G205">
            <v>-6.3485166520657392</v>
          </cell>
          <cell r="H205">
            <v>-6.2492679883426012</v>
          </cell>
          <cell r="I205">
            <v>-5.9461303301060298</v>
          </cell>
          <cell r="J205">
            <v>-5.9310214046693739</v>
          </cell>
          <cell r="K205">
            <v>-5.97022447626735</v>
          </cell>
          <cell r="L205">
            <v>-6.027163091749248</v>
          </cell>
          <cell r="M205">
            <v>-6.1136708034206562</v>
          </cell>
          <cell r="N205">
            <v>-6.1900990521114503</v>
          </cell>
        </row>
        <row r="207">
          <cell r="B207" t="str">
            <v>Total NSV</v>
          </cell>
          <cell r="C207">
            <v>0</v>
          </cell>
          <cell r="D207">
            <v>6693.7616699999999</v>
          </cell>
          <cell r="E207">
            <v>29032.204000000002</v>
          </cell>
          <cell r="F207">
            <v>55989.897120000001</v>
          </cell>
          <cell r="G207">
            <v>89556.533439999999</v>
          </cell>
          <cell r="H207">
            <v>119569.064</v>
          </cell>
          <cell r="I207">
            <v>166228.84700000001</v>
          </cell>
          <cell r="J207">
            <v>190571.693</v>
          </cell>
          <cell r="K207">
            <v>198336.77</v>
          </cell>
          <cell r="L207">
            <v>211021.95300000001</v>
          </cell>
          <cell r="M207">
            <v>213128.31</v>
          </cell>
          <cell r="N207">
            <v>215651.481</v>
          </cell>
        </row>
        <row r="208">
          <cell r="B208" t="str">
            <v>Total PPR</v>
          </cell>
          <cell r="C208">
            <v>0</v>
          </cell>
          <cell r="D208">
            <v>353.86535000000003</v>
          </cell>
          <cell r="E208">
            <v>2401.9360000000001</v>
          </cell>
          <cell r="F208">
            <v>3942.2341299999998</v>
          </cell>
          <cell r="G208">
            <v>7624.2525500000002</v>
          </cell>
          <cell r="H208">
            <v>10409.313</v>
          </cell>
          <cell r="I208">
            <v>14297.448</v>
          </cell>
          <cell r="J208">
            <v>16697.971000000001</v>
          </cell>
          <cell r="K208">
            <v>17354.794999999998</v>
          </cell>
          <cell r="L208">
            <v>18143.346000000001</v>
          </cell>
          <cell r="M208">
            <v>18305.157999999999</v>
          </cell>
          <cell r="N208">
            <v>18610.289000000001</v>
          </cell>
        </row>
        <row r="209">
          <cell r="B209" t="str">
            <v>Total TPR</v>
          </cell>
          <cell r="C209">
            <v>0</v>
          </cell>
          <cell r="D209">
            <v>1360.5325000000003</v>
          </cell>
          <cell r="E209">
            <v>4171.4679999999998</v>
          </cell>
          <cell r="F209">
            <v>7431.1346599999997</v>
          </cell>
          <cell r="G209">
            <v>10854.182409999999</v>
          </cell>
          <cell r="H209">
            <v>14140.49</v>
          </cell>
          <cell r="I209">
            <v>18964.084999999999</v>
          </cell>
          <cell r="J209">
            <v>21626.561000000002</v>
          </cell>
          <cell r="K209">
            <v>23009.108</v>
          </cell>
          <cell r="L209">
            <v>31449.812000000002</v>
          </cell>
          <cell r="M209">
            <v>32671.022000000001</v>
          </cell>
          <cell r="N209">
            <v>33687.476999999999</v>
          </cell>
        </row>
        <row r="210">
          <cell r="B210" t="str">
            <v>Total Normal NPS</v>
          </cell>
          <cell r="C210">
            <v>0</v>
          </cell>
          <cell r="D210">
            <v>4979.3638199999987</v>
          </cell>
          <cell r="E210">
            <v>22458.799999999999</v>
          </cell>
          <cell r="F210">
            <v>44616.528330000001</v>
          </cell>
          <cell r="G210">
            <v>71078.098480000001</v>
          </cell>
          <cell r="H210">
            <v>95019.260999999999</v>
          </cell>
          <cell r="I210">
            <v>132967.31400000001</v>
          </cell>
          <cell r="J210">
            <v>152247.16099999999</v>
          </cell>
          <cell r="K210">
            <v>157972.86699999997</v>
          </cell>
          <cell r="L210">
            <v>161428.79500000001</v>
          </cell>
          <cell r="M210">
            <v>162152.13</v>
          </cell>
          <cell r="N210">
            <v>163353.71500000003</v>
          </cell>
        </row>
        <row r="211">
          <cell r="B211" t="str">
            <v>Take Home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</row>
        <row r="212">
          <cell r="B212" t="str">
            <v>Export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</row>
        <row r="213">
          <cell r="B213" t="str">
            <v>Total NPS</v>
          </cell>
          <cell r="C213">
            <v>0</v>
          </cell>
          <cell r="D213">
            <v>4979.3638199999987</v>
          </cell>
          <cell r="E213">
            <v>22458.799999999999</v>
          </cell>
          <cell r="F213">
            <v>44616.528330000001</v>
          </cell>
          <cell r="G213">
            <v>71078.098480000001</v>
          </cell>
          <cell r="H213">
            <v>95019.260999999999</v>
          </cell>
          <cell r="I213">
            <v>132967.31400000001</v>
          </cell>
          <cell r="J213">
            <v>152247.16099999999</v>
          </cell>
          <cell r="K213">
            <v>157972.86699999997</v>
          </cell>
          <cell r="L213">
            <v>161428.79500000001</v>
          </cell>
          <cell r="M213">
            <v>162152.13</v>
          </cell>
          <cell r="N213">
            <v>163353.71500000003</v>
          </cell>
        </row>
        <row r="215">
          <cell r="B215" t="str">
            <v>Product Cost</v>
          </cell>
          <cell r="C215">
            <v>0</v>
          </cell>
          <cell r="D215">
            <v>-4108.3235599999998</v>
          </cell>
          <cell r="E215">
            <v>-15897.912950000002</v>
          </cell>
          <cell r="F215">
            <v>-28660.196619999995</v>
          </cell>
          <cell r="G215">
            <v>-46283.694330000006</v>
          </cell>
          <cell r="H215">
            <v>-63431.50351000001</v>
          </cell>
          <cell r="I215">
            <v>-92370.957680000007</v>
          </cell>
          <cell r="J215">
            <v>-106143.97403000001</v>
          </cell>
          <cell r="K215">
            <v>-110146.79756000001</v>
          </cell>
          <cell r="L215">
            <v>-113130.38167000002</v>
          </cell>
          <cell r="M215">
            <v>-114085.02622</v>
          </cell>
          <cell r="N215">
            <v>-115258.46441</v>
          </cell>
        </row>
        <row r="216">
          <cell r="B216" t="str">
            <v>-Material Cost</v>
          </cell>
          <cell r="C216">
            <v>0</v>
          </cell>
          <cell r="D216">
            <v>-3041.66554</v>
          </cell>
          <cell r="E216">
            <v>-11330.735290000001</v>
          </cell>
          <cell r="F216">
            <v>-20182.923069999997</v>
          </cell>
          <cell r="G216">
            <v>-32692.330959999999</v>
          </cell>
          <cell r="H216">
            <v>-44711.571880000003</v>
          </cell>
          <cell r="I216">
            <v>-64559.126530000009</v>
          </cell>
          <cell r="J216">
            <v>-74571.05664000001</v>
          </cell>
          <cell r="K216">
            <v>-77468.854750000013</v>
          </cell>
          <cell r="L216">
            <v>-79733.255750000011</v>
          </cell>
          <cell r="M216">
            <v>-80431.988920000003</v>
          </cell>
          <cell r="N216">
            <v>-81291.010920000001</v>
          </cell>
        </row>
        <row r="217">
          <cell r="B217" t="str">
            <v>-Production  Variable Cost-Direct Labour</v>
          </cell>
          <cell r="C217">
            <v>0</v>
          </cell>
          <cell r="D217">
            <v>-146.62520000000006</v>
          </cell>
          <cell r="E217">
            <v>-669.89711</v>
          </cell>
          <cell r="F217">
            <v>-1259.4241000000002</v>
          </cell>
          <cell r="G217">
            <v>-2064.05449</v>
          </cell>
          <cell r="H217">
            <v>-2897.5944199999999</v>
          </cell>
          <cell r="I217">
            <v>-4314.6080600000005</v>
          </cell>
          <cell r="J217">
            <v>-5021.0632900000001</v>
          </cell>
          <cell r="K217">
            <v>-5218.5560800000003</v>
          </cell>
          <cell r="L217">
            <v>-5327.5331100000003</v>
          </cell>
          <cell r="M217">
            <v>-5360.8254900000002</v>
          </cell>
          <cell r="N217">
            <v>-5400.31052</v>
          </cell>
        </row>
        <row r="218">
          <cell r="B218" t="str">
            <v>-Production Variable Cost-Energy</v>
          </cell>
          <cell r="C218">
            <v>0</v>
          </cell>
          <cell r="D218">
            <v>-200.42822999999999</v>
          </cell>
          <cell r="E218">
            <v>-919.62028000000009</v>
          </cell>
          <cell r="F218">
            <v>-1742.0981400000001</v>
          </cell>
          <cell r="G218">
            <v>-2825.7313300000001</v>
          </cell>
          <cell r="H218">
            <v>-3914.90155</v>
          </cell>
          <cell r="I218">
            <v>-5857.34692</v>
          </cell>
          <cell r="J218">
            <v>-6734.9844499999999</v>
          </cell>
          <cell r="K218">
            <v>-6986.5535299999992</v>
          </cell>
          <cell r="L218">
            <v>-7133.8384599999999</v>
          </cell>
          <cell r="M218">
            <v>-7181.8247000000001</v>
          </cell>
          <cell r="N218">
            <v>-7237.9173300000002</v>
          </cell>
        </row>
        <row r="220">
          <cell r="B220" t="str">
            <v>Product Cost- Variable Cost</v>
          </cell>
          <cell r="C220">
            <v>0</v>
          </cell>
          <cell r="D220">
            <v>-3388.7189699999999</v>
          </cell>
          <cell r="E220">
            <v>-12920.252680000001</v>
          </cell>
          <cell r="F220">
            <v>-23184.445309999996</v>
          </cell>
          <cell r="G220">
            <v>-37582.116780000004</v>
          </cell>
          <cell r="H220">
            <v>-51524.067850000007</v>
          </cell>
          <cell r="I220">
            <v>-74731.081510000004</v>
          </cell>
          <cell r="J220">
            <v>-86327.104380000019</v>
          </cell>
          <cell r="K220">
            <v>-89673.964360000013</v>
          </cell>
          <cell r="L220">
            <v>-92194.627320000014</v>
          </cell>
          <cell r="M220">
            <v>-92974.639110000004</v>
          </cell>
          <cell r="N220">
            <v>-93929.238769999996</v>
          </cell>
        </row>
        <row r="221">
          <cell r="B221" t="str">
            <v>Variable cost / Liter</v>
          </cell>
          <cell r="C221" t="e">
            <v>#DIV/0!</v>
          </cell>
          <cell r="D221">
            <v>-5.6132499088951464</v>
          </cell>
          <cell r="E221">
            <v>-4.7457310119375578</v>
          </cell>
          <cell r="F221">
            <v>-4.4076892224334596</v>
          </cell>
          <cell r="G221">
            <v>-4.3898700844517649</v>
          </cell>
          <cell r="H221">
            <v>-4.3273535560109524</v>
          </cell>
          <cell r="I221">
            <v>-4.1968663800655941</v>
          </cell>
          <cell r="J221">
            <v>-4.1624687493370116</v>
          </cell>
          <cell r="K221">
            <v>-4.1598922084910566</v>
          </cell>
          <cell r="L221">
            <v>-4.1889702493082348</v>
          </cell>
          <cell r="M221">
            <v>-4.1979175859453308</v>
          </cell>
          <cell r="N221">
            <v>-4.2116579875527975</v>
          </cell>
        </row>
        <row r="222">
          <cell r="B222" t="str">
            <v>Variable Margin</v>
          </cell>
          <cell r="C222">
            <v>0</v>
          </cell>
          <cell r="D222">
            <v>1590.6448499999988</v>
          </cell>
          <cell r="E222">
            <v>9538.5473199999979</v>
          </cell>
          <cell r="F222">
            <v>21432.083020000005</v>
          </cell>
          <cell r="G222">
            <v>33495.981699999997</v>
          </cell>
          <cell r="H222">
            <v>43495.193149999992</v>
          </cell>
          <cell r="I222">
            <v>58236.232490000009</v>
          </cell>
          <cell r="J222">
            <v>65920.056619999974</v>
          </cell>
          <cell r="K222">
            <v>68298.902639999957</v>
          </cell>
          <cell r="L222">
            <v>69234.167679999999</v>
          </cell>
          <cell r="M222">
            <v>69177.490890000001</v>
          </cell>
          <cell r="N222">
            <v>69424.476230000029</v>
          </cell>
        </row>
        <row r="223">
          <cell r="B223" t="str">
            <v>Variable Margin%</v>
          </cell>
          <cell r="C223" t="e">
            <v>#DIV/0!</v>
          </cell>
          <cell r="D223">
            <v>0.31944740482931799</v>
          </cell>
          <cell r="E223">
            <v>0.424713133382015</v>
          </cell>
          <cell r="F223">
            <v>0.48036196051563129</v>
          </cell>
          <cell r="G223">
            <v>0.4712560186092361</v>
          </cell>
          <cell r="H223">
            <v>0.45775133054339362</v>
          </cell>
          <cell r="I223">
            <v>0.43797404593733469</v>
          </cell>
          <cell r="J223">
            <v>0.43298053104583001</v>
          </cell>
          <cell r="K223">
            <v>0.43234578150689618</v>
          </cell>
          <cell r="L223">
            <v>0.42888363058152046</v>
          </cell>
          <cell r="M223">
            <v>0.42662092005821939</v>
          </cell>
          <cell r="N223">
            <v>0.42499478037582444</v>
          </cell>
        </row>
        <row r="225">
          <cell r="B225" t="str">
            <v>-Production Fixed Cost-Factory Services Incur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</row>
        <row r="226">
          <cell r="B226" t="str">
            <v>-Production Fixed Cost-Indirect Incur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B227" t="str">
            <v>-Cost of sales-production</v>
          </cell>
          <cell r="C227">
            <v>0</v>
          </cell>
          <cell r="D227">
            <v>-608.73732000000018</v>
          </cell>
          <cell r="E227">
            <v>-2821.4634299999998</v>
          </cell>
          <cell r="F227">
            <v>-5232.4438799999998</v>
          </cell>
          <cell r="G227">
            <v>-8408.3515299999999</v>
          </cell>
          <cell r="H227">
            <v>-11559.145689999999</v>
          </cell>
          <cell r="I227">
            <v>-17231.56826</v>
          </cell>
          <cell r="J227">
            <v>-19353.225879999998</v>
          </cell>
          <cell r="K227">
            <v>-19966.925360000001</v>
          </cell>
          <cell r="L227">
            <v>-20382.734</v>
          </cell>
          <cell r="M227">
            <v>-20510.37945</v>
          </cell>
          <cell r="N227">
            <v>-20675.558639999999</v>
          </cell>
        </row>
        <row r="228">
          <cell r="B228" t="str">
            <v>-Production Fixed Cost-Operation persionnel</v>
          </cell>
          <cell r="C228">
            <v>0</v>
          </cell>
          <cell r="D228">
            <v>-110.86726999999999</v>
          </cell>
          <cell r="E228">
            <v>-156.19684000000007</v>
          </cell>
          <cell r="F228">
            <v>-243.30742999999995</v>
          </cell>
          <cell r="G228">
            <v>-293.22602000000001</v>
          </cell>
          <cell r="H228">
            <v>-348.28997000000004</v>
          </cell>
          <cell r="I228">
            <v>-408.30791000000005</v>
          </cell>
          <cell r="J228">
            <v>-463.64376999999996</v>
          </cell>
          <cell r="K228">
            <v>-505.90783999999996</v>
          </cell>
          <cell r="L228">
            <v>-553.02034999999989</v>
          </cell>
          <cell r="M228">
            <v>-600.0076600000001</v>
          </cell>
          <cell r="N228">
            <v>-653.66700000000003</v>
          </cell>
        </row>
        <row r="229">
          <cell r="B229" t="str">
            <v>-Production Fixed Cost Recovery/Charge to Stocks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</row>
        <row r="231">
          <cell r="B231" t="str">
            <v>Supply Cost</v>
          </cell>
          <cell r="C231">
            <v>0</v>
          </cell>
          <cell r="D231">
            <v>-1747.8255399999994</v>
          </cell>
          <cell r="E231">
            <v>-3803.8503200000005</v>
          </cell>
          <cell r="F231">
            <v>-5720.5313100000003</v>
          </cell>
          <cell r="G231">
            <v>-8066.5915799999993</v>
          </cell>
          <cell r="H231">
            <v>-10976.030720000004</v>
          </cell>
          <cell r="I231">
            <v>-13508.217430000001</v>
          </cell>
          <cell r="J231">
            <v>-16861.851290000006</v>
          </cell>
          <cell r="K231">
            <v>-18552.137430000002</v>
          </cell>
          <cell r="L231">
            <v>-19520.848100000003</v>
          </cell>
          <cell r="M231">
            <v>-21319.331999999999</v>
          </cell>
          <cell r="N231">
            <v>-22794.362669999999</v>
          </cell>
        </row>
        <row r="232">
          <cell r="B232" t="str">
            <v>-Distribution-Storage Incur</v>
          </cell>
          <cell r="C232">
            <v>0</v>
          </cell>
          <cell r="D232">
            <v>-442.52502000000004</v>
          </cell>
          <cell r="E232">
            <v>-1193.7170100000003</v>
          </cell>
          <cell r="F232">
            <v>-1639.6958900000002</v>
          </cell>
          <cell r="G232">
            <v>-2252.86636</v>
          </cell>
          <cell r="H232">
            <v>-2934.3149399999998</v>
          </cell>
          <cell r="I232">
            <v>-3545.987599999999</v>
          </cell>
          <cell r="J232">
            <v>-4556.1296600000014</v>
          </cell>
          <cell r="K232">
            <v>-5117.8158900000008</v>
          </cell>
          <cell r="L232">
            <v>-5750.1659599999994</v>
          </cell>
          <cell r="M232">
            <v>-6202.9861300000011</v>
          </cell>
          <cell r="N232">
            <v>-6647.4035699999995</v>
          </cell>
        </row>
        <row r="233">
          <cell r="B233" t="str">
            <v>-Distribution-Transportation Incur</v>
          </cell>
          <cell r="C233">
            <v>0</v>
          </cell>
          <cell r="D233">
            <v>-141.02644999999998</v>
          </cell>
          <cell r="E233">
            <v>-394.23772000000002</v>
          </cell>
          <cell r="F233">
            <v>-615.70864999999992</v>
          </cell>
          <cell r="G233">
            <v>-1015.92572</v>
          </cell>
          <cell r="H233">
            <v>-1801.94129</v>
          </cell>
          <cell r="I233">
            <v>-1781.2946899999997</v>
          </cell>
          <cell r="J233">
            <v>-2910.99944</v>
          </cell>
          <cell r="K233">
            <v>-2970.4927000000002</v>
          </cell>
          <cell r="L233">
            <v>-3031.95865</v>
          </cell>
          <cell r="M233">
            <v>-3465.4303100000002</v>
          </cell>
          <cell r="N233">
            <v>-3506.6099699999995</v>
          </cell>
        </row>
        <row r="234">
          <cell r="B234" t="str">
            <v>-Distribution-Service</v>
          </cell>
          <cell r="C234">
            <v>0</v>
          </cell>
          <cell r="D234">
            <v>0</v>
          </cell>
          <cell r="E234">
            <v>-717.66554000000008</v>
          </cell>
          <cell r="F234">
            <v>-1172.98561</v>
          </cell>
          <cell r="G234">
            <v>-1768.3060899999998</v>
          </cell>
          <cell r="H234">
            <v>-2237.9990500000008</v>
          </cell>
          <cell r="I234">
            <v>-3165.9705799999997</v>
          </cell>
          <cell r="J234">
            <v>-3791.5711500000007</v>
          </cell>
          <cell r="K234">
            <v>-4095.1697700000004</v>
          </cell>
          <cell r="L234">
            <v>-4423.8344600000009</v>
          </cell>
          <cell r="M234">
            <v>-4725.1496999999999</v>
          </cell>
          <cell r="N234">
            <v>-4892.0444399999997</v>
          </cell>
        </row>
        <row r="235">
          <cell r="B235" t="str">
            <v>-Direct Distribution costs</v>
          </cell>
          <cell r="C235">
            <v>0</v>
          </cell>
          <cell r="D235">
            <v>-644.98693999999955</v>
          </cell>
          <cell r="E235">
            <v>-1367.0285100000003</v>
          </cell>
          <cell r="F235">
            <v>-2065.5840800000005</v>
          </cell>
          <cell r="G235">
            <v>-2699.663309999999</v>
          </cell>
          <cell r="H235">
            <v>-3518.8566200000032</v>
          </cell>
          <cell r="I235">
            <v>-4400.8811900000019</v>
          </cell>
          <cell r="J235">
            <v>-4846.4653900000039</v>
          </cell>
          <cell r="K235">
            <v>-5468.2559800000008</v>
          </cell>
          <cell r="L235">
            <v>-6002.7371000000012</v>
          </cell>
          <cell r="M235">
            <v>-6555.3287599999985</v>
          </cell>
          <cell r="N235">
            <v>-7338.4326700000001</v>
          </cell>
        </row>
        <row r="236">
          <cell r="B236" t="str">
            <v>-Supply Support Incur</v>
          </cell>
          <cell r="C236">
            <v>0</v>
          </cell>
          <cell r="D236">
            <v>-489.4585699999999</v>
          </cell>
          <cell r="E236">
            <v>-63.13576999999998</v>
          </cell>
          <cell r="F236">
            <v>-101.68156</v>
          </cell>
          <cell r="G236">
            <v>-132.34763999999998</v>
          </cell>
          <cell r="H236">
            <v>-195.11281999999997</v>
          </cell>
          <cell r="I236">
            <v>-224.44961000000001</v>
          </cell>
          <cell r="J236">
            <v>-253.84559999999996</v>
          </cell>
          <cell r="K236">
            <v>-284.14023999999995</v>
          </cell>
          <cell r="L236">
            <v>-312.15192999999994</v>
          </cell>
          <cell r="M236">
            <v>-370.43709999999993</v>
          </cell>
          <cell r="N236">
            <v>-409.87201999999985</v>
          </cell>
        </row>
        <row r="237">
          <cell r="B237" t="str">
            <v>-Supply Cost Recovery/Charge to Stocks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</row>
        <row r="238">
          <cell r="B238" t="str">
            <v>-IWC</v>
          </cell>
          <cell r="C238">
            <v>0</v>
          </cell>
          <cell r="D238">
            <v>-29.828560000000003</v>
          </cell>
          <cell r="E238">
            <v>-68.065770000000001</v>
          </cell>
          <cell r="F238">
            <v>-124.87552000000001</v>
          </cell>
          <cell r="G238">
            <v>-197.48246</v>
          </cell>
          <cell r="H238">
            <v>-287.80599999999998</v>
          </cell>
          <cell r="I238">
            <v>-389.63376</v>
          </cell>
          <cell r="J238">
            <v>-502.84004999999996</v>
          </cell>
          <cell r="K238">
            <v>-616.26284999999996</v>
          </cell>
          <cell r="L238">
            <v>0</v>
          </cell>
          <cell r="M238">
            <v>0</v>
          </cell>
          <cell r="N238">
            <v>0</v>
          </cell>
        </row>
        <row r="240">
          <cell r="B240" t="str">
            <v>Supply Chain Cost</v>
          </cell>
          <cell r="C240">
            <v>0</v>
          </cell>
          <cell r="D240">
            <v>-5856.1490999999987</v>
          </cell>
          <cell r="E240">
            <v>-19701.763270000003</v>
          </cell>
          <cell r="F240">
            <v>-34380.727929999994</v>
          </cell>
          <cell r="G240">
            <v>-54350.285910000006</v>
          </cell>
          <cell r="H240">
            <v>-74407.534230000019</v>
          </cell>
          <cell r="I240">
            <v>-105879.17511000001</v>
          </cell>
          <cell r="J240">
            <v>-123005.82532000002</v>
          </cell>
          <cell r="K240">
            <v>-128698.93499000001</v>
          </cell>
          <cell r="L240">
            <v>-132651.22977000003</v>
          </cell>
          <cell r="M240">
            <v>-135404.35821999999</v>
          </cell>
          <cell r="N240">
            <v>-138052.82707999999</v>
          </cell>
        </row>
        <row r="241">
          <cell r="B241" t="str">
            <v>Supply Chain Cost/Liter</v>
          </cell>
          <cell r="C241" t="e">
            <v>#DIV/0!</v>
          </cell>
          <cell r="D241">
            <v>-9.7004291866821237</v>
          </cell>
          <cell r="E241">
            <v>-7.2366439926538124</v>
          </cell>
          <cell r="F241">
            <v>-6.5362600627376413</v>
          </cell>
          <cell r="G241">
            <v>-6.3485166520657392</v>
          </cell>
          <cell r="H241">
            <v>-6.2492679883426012</v>
          </cell>
          <cell r="I241">
            <v>-5.9461303301060298</v>
          </cell>
          <cell r="J241">
            <v>-5.9310214046693739</v>
          </cell>
          <cell r="K241">
            <v>-5.97022447626735</v>
          </cell>
          <cell r="L241">
            <v>-6.027163091749248</v>
          </cell>
          <cell r="M241">
            <v>-6.1136708034206562</v>
          </cell>
          <cell r="N241">
            <v>-6.1900990521114503</v>
          </cell>
        </row>
        <row r="243">
          <cell r="B243" t="str">
            <v>Supply Profit fr HK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</row>
        <row r="245">
          <cell r="B245" t="str">
            <v>Gross Profit</v>
          </cell>
          <cell r="C245">
            <v>0</v>
          </cell>
          <cell r="D245">
            <v>-876.78528000000006</v>
          </cell>
          <cell r="E245">
            <v>2757.0367299999962</v>
          </cell>
          <cell r="F245">
            <v>10235.800400000007</v>
          </cell>
          <cell r="G245">
            <v>16727.812569999995</v>
          </cell>
          <cell r="H245">
            <v>20611.726769999979</v>
          </cell>
          <cell r="I245">
            <v>27088.138890000002</v>
          </cell>
          <cell r="J245">
            <v>29241.335679999975</v>
          </cell>
          <cell r="K245">
            <v>29273.93200999996</v>
          </cell>
          <cell r="L245">
            <v>28777.565229999978</v>
          </cell>
          <cell r="M245">
            <v>26747.77178000001</v>
          </cell>
          <cell r="N245">
            <v>25300.887920000037</v>
          </cell>
        </row>
        <row r="246">
          <cell r="B246" t="str">
            <v>Gross Profit/NPS</v>
          </cell>
          <cell r="C246" t="e">
            <v>#DIV/0!</v>
          </cell>
          <cell r="D246">
            <v>-0.17608379537930616</v>
          </cell>
          <cell r="E246">
            <v>0.12275975252462269</v>
          </cell>
          <cell r="F246">
            <v>0.22941723130702418</v>
          </cell>
          <cell r="G246">
            <v>0.23534412044952041</v>
          </cell>
          <cell r="H246">
            <v>0.2169215646709774</v>
          </cell>
          <cell r="I246">
            <v>0.2037202833923531</v>
          </cell>
          <cell r="J246">
            <v>0.19206489952216566</v>
          </cell>
          <cell r="K246">
            <v>0.18530987356202103</v>
          </cell>
          <cell r="L246">
            <v>0.17826785630159711</v>
          </cell>
          <cell r="M246">
            <v>0.16495479757188516</v>
          </cell>
          <cell r="N246">
            <v>0.15488406810950112</v>
          </cell>
        </row>
        <row r="248">
          <cell r="B248" t="str">
            <v>Market Development Costs</v>
          </cell>
          <cell r="C248">
            <v>0</v>
          </cell>
          <cell r="D248">
            <v>-454.05275999999998</v>
          </cell>
          <cell r="E248">
            <v>-1668.47343</v>
          </cell>
          <cell r="F248">
            <v>-3552.2458299999998</v>
          </cell>
          <cell r="G248">
            <v>-6981.0633200000002</v>
          </cell>
          <cell r="H248">
            <v>-10233.97443</v>
          </cell>
          <cell r="I248">
            <v>-10856.936229999999</v>
          </cell>
          <cell r="J248">
            <v>-11349.206630000002</v>
          </cell>
          <cell r="K248">
            <v>-14209.623160000003</v>
          </cell>
          <cell r="L248">
            <v>-14084.636200000004</v>
          </cell>
          <cell r="M248">
            <v>-15150.830280000006</v>
          </cell>
          <cell r="N248">
            <v>-15821.326960000004</v>
          </cell>
        </row>
        <row r="249">
          <cell r="B249" t="str">
            <v>-Theme</v>
          </cell>
          <cell r="C249">
            <v>0</v>
          </cell>
          <cell r="D249">
            <v>-307.64</v>
          </cell>
          <cell r="E249">
            <v>-390.31673999999998</v>
          </cell>
          <cell r="F249">
            <v>-1415.7808200000002</v>
          </cell>
          <cell r="G249">
            <v>-3550.7598399999997</v>
          </cell>
          <cell r="H249">
            <v>-5918.2645400000001</v>
          </cell>
          <cell r="I249">
            <v>-6171.0345400000006</v>
          </cell>
          <cell r="J249">
            <v>-6277.4991000000018</v>
          </cell>
          <cell r="K249">
            <v>-8549.8991000000024</v>
          </cell>
          <cell r="L249">
            <v>-8551.9791000000041</v>
          </cell>
          <cell r="M249">
            <v>-9360.0671000000038</v>
          </cell>
          <cell r="N249">
            <v>-9485.1117700000032</v>
          </cell>
        </row>
        <row r="250">
          <cell r="B250" t="str">
            <v>-Scheme</v>
          </cell>
          <cell r="C250">
            <v>0</v>
          </cell>
          <cell r="D250">
            <v>-3</v>
          </cell>
          <cell r="E250">
            <v>-989.51420000000007</v>
          </cell>
          <cell r="F250">
            <v>-1704.27514</v>
          </cell>
          <cell r="G250">
            <v>-2866.89626</v>
          </cell>
          <cell r="H250">
            <v>-3433.9386</v>
          </cell>
          <cell r="I250">
            <v>-3590.3786299999997</v>
          </cell>
          <cell r="J250">
            <v>-3693.3751300000004</v>
          </cell>
          <cell r="K250">
            <v>-3899.8631500000001</v>
          </cell>
          <cell r="L250">
            <v>-3456.8069899999996</v>
          </cell>
          <cell r="M250">
            <v>-3563.3354400000003</v>
          </cell>
          <cell r="N250">
            <v>-3588.7684399999998</v>
          </cell>
        </row>
        <row r="251">
          <cell r="B251" t="str">
            <v>-Market Research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-185.17882999999998</v>
          </cell>
          <cell r="I251">
            <v>-241.11479</v>
          </cell>
          <cell r="J251">
            <v>-370.27050000000003</v>
          </cell>
          <cell r="K251">
            <v>-412.83196999999996</v>
          </cell>
          <cell r="L251">
            <v>-603.22023000000002</v>
          </cell>
          <cell r="M251">
            <v>-628.09417000000008</v>
          </cell>
          <cell r="N251">
            <v>-1021.82573</v>
          </cell>
        </row>
        <row r="252">
          <cell r="B252" t="str">
            <v>-R&amp;D-Development Indirects</v>
          </cell>
          <cell r="C252">
            <v>0</v>
          </cell>
          <cell r="D252">
            <v>0</v>
          </cell>
          <cell r="E252">
            <v>-0.96023000000000003</v>
          </cell>
          <cell r="F252">
            <v>-5.9032299999999998</v>
          </cell>
          <cell r="G252">
            <v>-1.1204999999999998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</row>
        <row r="253">
          <cell r="B253" t="str">
            <v>-CMR&amp;UBGS</v>
          </cell>
          <cell r="C253">
            <v>0</v>
          </cell>
          <cell r="D253">
            <v>-143.41275999999999</v>
          </cell>
          <cell r="E253">
            <v>-287.68226000000004</v>
          </cell>
          <cell r="F253">
            <v>-426.28664000000003</v>
          </cell>
          <cell r="G253">
            <v>-562.28671999999995</v>
          </cell>
          <cell r="H253">
            <v>-696.59245999999996</v>
          </cell>
          <cell r="I253">
            <v>-854.40827000000002</v>
          </cell>
          <cell r="J253">
            <v>-1008.0619000000002</v>
          </cell>
          <cell r="K253">
            <v>-1347.0289399999999</v>
          </cell>
          <cell r="L253">
            <v>-1472.62988</v>
          </cell>
          <cell r="M253">
            <v>-1599.3335699999998</v>
          </cell>
          <cell r="N253">
            <v>-1725.62102</v>
          </cell>
        </row>
        <row r="255">
          <cell r="B255" t="str">
            <v>Profit Before Overheads</v>
          </cell>
          <cell r="C255">
            <v>0</v>
          </cell>
          <cell r="D255">
            <v>-1330.8380400000001</v>
          </cell>
          <cell r="E255">
            <v>1088.5632999999962</v>
          </cell>
          <cell r="F255">
            <v>6683.5545700000075</v>
          </cell>
          <cell r="G255">
            <v>9746.7492499999935</v>
          </cell>
          <cell r="H255">
            <v>10377.752339999979</v>
          </cell>
          <cell r="I255">
            <v>16231.202660000003</v>
          </cell>
          <cell r="J255">
            <v>17892.129049999974</v>
          </cell>
          <cell r="K255">
            <v>15064.308849999958</v>
          </cell>
          <cell r="L255">
            <v>14692.929029999974</v>
          </cell>
          <cell r="M255">
            <v>11596.941500000004</v>
          </cell>
          <cell r="N255">
            <v>9479.5609600000334</v>
          </cell>
        </row>
        <row r="257">
          <cell r="B257" t="str">
            <v>Overheads</v>
          </cell>
          <cell r="C257">
            <v>0</v>
          </cell>
          <cell r="D257">
            <v>-4919.9970499999999</v>
          </cell>
          <cell r="E257">
            <v>-8659.1621400000004</v>
          </cell>
          <cell r="F257">
            <v>-11727.397909999998</v>
          </cell>
          <cell r="G257">
            <v>-15424.57051</v>
          </cell>
          <cell r="H257">
            <v>-19640.85788</v>
          </cell>
          <cell r="I257">
            <v>-22904.579719999994</v>
          </cell>
          <cell r="J257">
            <v>-25944.952400000006</v>
          </cell>
          <cell r="K257">
            <v>-28745.33324</v>
          </cell>
          <cell r="L257">
            <v>-31366.304980000004</v>
          </cell>
          <cell r="M257">
            <v>-32344.446570000004</v>
          </cell>
          <cell r="N257">
            <v>-34695.124299999989</v>
          </cell>
        </row>
        <row r="258">
          <cell r="B258" t="str">
            <v>-Marketing Overheads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</row>
        <row r="259">
          <cell r="B259" t="str">
            <v>-Sales Overheads</v>
          </cell>
          <cell r="C259">
            <v>0</v>
          </cell>
          <cell r="D259">
            <v>-2053.5665799999997</v>
          </cell>
          <cell r="E259">
            <v>-3438.3843300000008</v>
          </cell>
          <cell r="F259">
            <v>-4412.4573700000001</v>
          </cell>
          <cell r="G259">
            <v>-5394.059949999998</v>
          </cell>
          <cell r="H259">
            <v>-6649.2659999999996</v>
          </cell>
          <cell r="I259">
            <v>-7624.43109</v>
          </cell>
          <cell r="J259">
            <v>-8607.7029700000021</v>
          </cell>
          <cell r="K259">
            <v>-9467.6055399999987</v>
          </cell>
          <cell r="L259">
            <v>-10404.742699999999</v>
          </cell>
          <cell r="M259">
            <v>-11046.701210000003</v>
          </cell>
          <cell r="N259">
            <v>-12150.985229999997</v>
          </cell>
        </row>
        <row r="260">
          <cell r="B260" t="str">
            <v>-Sales Equipment</v>
          </cell>
          <cell r="C260">
            <v>0</v>
          </cell>
          <cell r="D260">
            <v>-1966.3578899999998</v>
          </cell>
          <cell r="E260">
            <v>-3538.6729299999997</v>
          </cell>
          <cell r="F260">
            <v>-4686.3126399999983</v>
          </cell>
          <cell r="G260">
            <v>-6426.6869699999997</v>
          </cell>
          <cell r="H260">
            <v>-8426.6659999999993</v>
          </cell>
          <cell r="I260">
            <v>-9558.0619200000001</v>
          </cell>
          <cell r="J260">
            <v>-10708.503690000001</v>
          </cell>
          <cell r="K260">
            <v>-12210.043380000001</v>
          </cell>
          <cell r="L260">
            <v>-13368.074270000001</v>
          </cell>
          <cell r="M260">
            <v>-13712.399799999999</v>
          </cell>
          <cell r="N260">
            <v>-14597.062159999987</v>
          </cell>
        </row>
        <row r="261">
          <cell r="B261" t="str">
            <v>-Commercial</v>
          </cell>
          <cell r="C261">
            <v>0</v>
          </cell>
          <cell r="D261">
            <v>-524.97356000000002</v>
          </cell>
          <cell r="E261">
            <v>-797.47477000000003</v>
          </cell>
          <cell r="F261">
            <v>-1057.6199999999999</v>
          </cell>
          <cell r="G261">
            <v>-1297.2347</v>
          </cell>
          <cell r="H261">
            <v>-1613.0387199999998</v>
          </cell>
          <cell r="I261">
            <v>-1913.40165</v>
          </cell>
          <cell r="J261">
            <v>-2121.9776699999998</v>
          </cell>
          <cell r="K261">
            <v>-2345.6655700000001</v>
          </cell>
          <cell r="L261">
            <v>-2608.1377499999999</v>
          </cell>
          <cell r="M261">
            <v>-2941.8359199999995</v>
          </cell>
          <cell r="N261">
            <v>-3160.42794</v>
          </cell>
        </row>
        <row r="262">
          <cell r="B262" t="str">
            <v>-DGM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</row>
        <row r="263">
          <cell r="B263" t="str">
            <v>-General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</row>
        <row r="264">
          <cell r="B264" t="str">
            <v>-OTI's</v>
          </cell>
          <cell r="C264">
            <v>0</v>
          </cell>
          <cell r="D264">
            <v>10.13241</v>
          </cell>
          <cell r="E264">
            <v>29.322839999999999</v>
          </cell>
          <cell r="F264">
            <v>63.501960000000004</v>
          </cell>
          <cell r="G264">
            <v>88.747100000000003</v>
          </cell>
          <cell r="H264">
            <v>133.27329999999998</v>
          </cell>
          <cell r="I264">
            <v>184.34440000000001</v>
          </cell>
          <cell r="J264">
            <v>220.79726000000002</v>
          </cell>
          <cell r="K264">
            <v>232.73229000000001</v>
          </cell>
          <cell r="L264">
            <v>233.32715999999999</v>
          </cell>
          <cell r="M264">
            <v>819.41509999999994</v>
          </cell>
          <cell r="N264">
            <v>952.35237000000006</v>
          </cell>
        </row>
        <row r="265">
          <cell r="B265" t="str">
            <v>-Statistic Charges-CMS</v>
          </cell>
          <cell r="C265">
            <v>0</v>
          </cell>
          <cell r="D265">
            <v>-60.830129999999997</v>
          </cell>
          <cell r="E265">
            <v>-222.87275</v>
          </cell>
          <cell r="F265">
            <v>-312.86228999999997</v>
          </cell>
          <cell r="G265">
            <v>-481.06506000000002</v>
          </cell>
          <cell r="H265">
            <v>-629.59430000000009</v>
          </cell>
          <cell r="I265">
            <v>-831.92100000000005</v>
          </cell>
          <cell r="J265">
            <v>-986.22893999999997</v>
          </cell>
          <cell r="K265">
            <v>-1050.7593999999999</v>
          </cell>
          <cell r="L265">
            <v>-1092.1636899999999</v>
          </cell>
          <cell r="M265">
            <v>-1127.6468500000001</v>
          </cell>
          <cell r="N265">
            <v>-1160.05269</v>
          </cell>
        </row>
        <row r="266">
          <cell r="B266" t="str">
            <v xml:space="preserve">                          -LHO</v>
          </cell>
          <cell r="C266">
            <v>0</v>
          </cell>
          <cell r="D266">
            <v>-58.209660000000014</v>
          </cell>
          <cell r="E266">
            <v>-157.10670000000002</v>
          </cell>
          <cell r="F266">
            <v>-530.40736000000004</v>
          </cell>
          <cell r="G266">
            <v>-870.59792000000004</v>
          </cell>
          <cell r="H266">
            <v>-1162.6052500000001</v>
          </cell>
          <cell r="I266">
            <v>-1575.22209</v>
          </cell>
          <cell r="J266">
            <v>-1870.2500700000001</v>
          </cell>
          <cell r="K266">
            <v>-1959.9439199999999</v>
          </cell>
          <cell r="L266">
            <v>-2000.0170900000001</v>
          </cell>
          <cell r="M266">
            <v>-2024.73047</v>
          </cell>
          <cell r="N266">
            <v>-2041.9607699999999</v>
          </cell>
        </row>
        <row r="267">
          <cell r="B267" t="str">
            <v xml:space="preserve">                          -UBGS</v>
          </cell>
          <cell r="C267">
            <v>0</v>
          </cell>
          <cell r="D267">
            <v>-266.19164000000001</v>
          </cell>
          <cell r="E267">
            <v>-533.97349999999994</v>
          </cell>
          <cell r="F267">
            <v>-791.24020999999993</v>
          </cell>
          <cell r="G267">
            <v>-1043.67301</v>
          </cell>
          <cell r="H267">
            <v>-1292.96091</v>
          </cell>
          <cell r="I267">
            <v>-1585.8863700000002</v>
          </cell>
          <cell r="J267">
            <v>-1871.0863200000001</v>
          </cell>
          <cell r="K267">
            <v>-1944.04772</v>
          </cell>
          <cell r="L267">
            <v>-2126.4966400000003</v>
          </cell>
          <cell r="M267">
            <v>-2310.5474199999999</v>
          </cell>
          <cell r="N267">
            <v>-2536.9878799999997</v>
          </cell>
        </row>
        <row r="268">
          <cell r="B268" t="str">
            <v xml:space="preserve"> </v>
          </cell>
        </row>
        <row r="269">
          <cell r="B269" t="str">
            <v xml:space="preserve">Trading Restuls </v>
          </cell>
          <cell r="C269">
            <v>0</v>
          </cell>
          <cell r="D269">
            <v>-6250.8350900000005</v>
          </cell>
          <cell r="E269">
            <v>-7570.5988400000042</v>
          </cell>
          <cell r="F269">
            <v>-5043.8433399999903</v>
          </cell>
          <cell r="G269">
            <v>-5677.8212600000061</v>
          </cell>
          <cell r="H269">
            <v>-9263.1055400000205</v>
          </cell>
          <cell r="I269">
            <v>-6673.3770599999916</v>
          </cell>
          <cell r="J269">
            <v>-8052.8233500000315</v>
          </cell>
          <cell r="K269">
            <v>-13681.024390000042</v>
          </cell>
          <cell r="L269">
            <v>-16673.375950000031</v>
          </cell>
          <cell r="M269">
            <v>-20747.505069999999</v>
          </cell>
          <cell r="N269">
            <v>-25215.563339999957</v>
          </cell>
        </row>
        <row r="270">
          <cell r="B270" t="str">
            <v>Financing Charges</v>
          </cell>
          <cell r="C270">
            <v>0</v>
          </cell>
          <cell r="D270">
            <v>-876.33023000000003</v>
          </cell>
          <cell r="E270">
            <v>-1310</v>
          </cell>
          <cell r="F270">
            <v>-1717.98326</v>
          </cell>
          <cell r="G270">
            <v>-2208.4652500000002</v>
          </cell>
          <cell r="H270">
            <v>-2729.9290000000001</v>
          </cell>
          <cell r="I270">
            <v>-3267.3980200000001</v>
          </cell>
          <cell r="J270">
            <v>-3831.4169500000003</v>
          </cell>
          <cell r="K270">
            <v>-4386.2678299999998</v>
          </cell>
          <cell r="L270">
            <v>-4887.3653999999997</v>
          </cell>
          <cell r="M270">
            <v>-5286.1331499999997</v>
          </cell>
          <cell r="N270">
            <v>-5665.1995299999999</v>
          </cell>
        </row>
        <row r="271">
          <cell r="B271" t="str">
            <v>Exceptional Item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B272" t="str">
            <v>Trading Contribution</v>
          </cell>
          <cell r="C272">
            <v>0</v>
          </cell>
          <cell r="D272">
            <v>-7127.1653200000001</v>
          </cell>
          <cell r="E272">
            <v>-8880.5988400000042</v>
          </cell>
          <cell r="F272">
            <v>-6761.8265999999903</v>
          </cell>
          <cell r="G272">
            <v>-7886.2865100000063</v>
          </cell>
          <cell r="H272">
            <v>-11993.034540000021</v>
          </cell>
          <cell r="I272">
            <v>-9940.7750799999922</v>
          </cell>
          <cell r="J272">
            <v>-11884.240300000032</v>
          </cell>
          <cell r="K272">
            <v>-18067.292220000043</v>
          </cell>
          <cell r="L272">
            <v>-21560.741350000029</v>
          </cell>
          <cell r="M272">
            <v>-26033.638220000001</v>
          </cell>
          <cell r="N272">
            <v>-30880.762869999955</v>
          </cell>
        </row>
        <row r="277">
          <cell r="C277" t="str">
            <v>Jan</v>
          </cell>
          <cell r="D277" t="str">
            <v>Feb</v>
          </cell>
          <cell r="E277" t="str">
            <v>Mar</v>
          </cell>
          <cell r="F277" t="str">
            <v>Apr</v>
          </cell>
          <cell r="G277" t="str">
            <v>May</v>
          </cell>
          <cell r="H277" t="str">
            <v>Jun</v>
          </cell>
          <cell r="I277" t="str">
            <v>Jul</v>
          </cell>
          <cell r="J277" t="str">
            <v>Aug</v>
          </cell>
          <cell r="K277" t="str">
            <v>Sep</v>
          </cell>
          <cell r="L277" t="str">
            <v>Oct</v>
          </cell>
          <cell r="M277" t="str">
            <v>Nov</v>
          </cell>
          <cell r="N277" t="str">
            <v>Dec</v>
          </cell>
        </row>
        <row r="278">
          <cell r="B278" t="str">
            <v>Volume</v>
          </cell>
          <cell r="C278">
            <v>0</v>
          </cell>
          <cell r="D278">
            <v>630</v>
          </cell>
          <cell r="E278">
            <v>1338.1</v>
          </cell>
          <cell r="F278">
            <v>2200</v>
          </cell>
          <cell r="G278">
            <v>3305.2</v>
          </cell>
          <cell r="H278">
            <v>4421.8999999999996</v>
          </cell>
          <cell r="I278">
            <v>5844.9</v>
          </cell>
          <cell r="J278">
            <v>6813.2</v>
          </cell>
          <cell r="K278">
            <v>7303</v>
          </cell>
          <cell r="L278">
            <v>7777.9</v>
          </cell>
          <cell r="M278">
            <v>7898.4</v>
          </cell>
          <cell r="N278">
            <v>8058</v>
          </cell>
        </row>
        <row r="280">
          <cell r="B280" t="str">
            <v>NPS per litre</v>
          </cell>
          <cell r="C280" t="e">
            <v>#DIV/0!</v>
          </cell>
          <cell r="D280">
            <v>9.9809264126984125</v>
          </cell>
          <cell r="E280">
            <v>9.6989656602645535</v>
          </cell>
          <cell r="F280">
            <v>9.6530675454545456</v>
          </cell>
          <cell r="G280">
            <v>9.5389107799830573</v>
          </cell>
          <cell r="H280">
            <v>9.1694800470386042</v>
          </cell>
          <cell r="I280">
            <v>8.9433237215350143</v>
          </cell>
          <cell r="J280">
            <v>8.8716601963834911</v>
          </cell>
          <cell r="K280">
            <v>8.7940181528139121</v>
          </cell>
          <cell r="L280">
            <v>8.8252733887038914</v>
          </cell>
          <cell r="M280">
            <v>8.7790435898409775</v>
          </cell>
          <cell r="N280">
            <v>8.7822728133531864</v>
          </cell>
        </row>
        <row r="281">
          <cell r="B281" t="str">
            <v>Supply Chain Cost per litre</v>
          </cell>
          <cell r="C281" t="e">
            <v>#DIV/0!</v>
          </cell>
          <cell r="D281">
            <v>-8.5440128730158733</v>
          </cell>
          <cell r="E281">
            <v>-8.1538640759285563</v>
          </cell>
          <cell r="F281">
            <v>-7.8088499863636374</v>
          </cell>
          <cell r="G281">
            <v>-7.7999870174270844</v>
          </cell>
          <cell r="H281">
            <v>-7.5533532011126443</v>
          </cell>
          <cell r="I281">
            <v>-7.3919403018015712</v>
          </cell>
          <cell r="J281">
            <v>-7.3837293063465035</v>
          </cell>
          <cell r="K281">
            <v>-7.5039371833493087</v>
          </cell>
          <cell r="L281">
            <v>-7.4870466488383762</v>
          </cell>
          <cell r="M281">
            <v>-7.6453213131773508</v>
          </cell>
          <cell r="N281">
            <v>-7.7458373417721491</v>
          </cell>
        </row>
        <row r="283">
          <cell r="B283" t="str">
            <v>Total NSV</v>
          </cell>
          <cell r="C283">
            <v>0</v>
          </cell>
          <cell r="D283">
            <v>5868.7146400000001</v>
          </cell>
          <cell r="E283">
            <v>13513.206</v>
          </cell>
          <cell r="F283">
            <v>22458.949629999999</v>
          </cell>
          <cell r="G283">
            <v>33144.506479999996</v>
          </cell>
          <cell r="H283">
            <v>44498.118000000002</v>
          </cell>
          <cell r="I283">
            <v>57983.46</v>
          </cell>
          <cell r="J283">
            <v>64662.392</v>
          </cell>
          <cell r="K283">
            <v>69315.118000000002</v>
          </cell>
          <cell r="L283">
            <v>73979.835999999996</v>
          </cell>
          <cell r="M283">
            <v>75181.918999999994</v>
          </cell>
          <cell r="N283">
            <v>76316.369000000006</v>
          </cell>
        </row>
        <row r="284">
          <cell r="B284" t="str">
            <v>Total PPR</v>
          </cell>
          <cell r="C284">
            <v>0</v>
          </cell>
          <cell r="D284">
            <v>110.94682</v>
          </cell>
          <cell r="E284">
            <v>602.42100000000005</v>
          </cell>
          <cell r="F284">
            <v>916.95101999999997</v>
          </cell>
          <cell r="G284">
            <v>1852.60401</v>
          </cell>
          <cell r="H284">
            <v>2906.4169999999999</v>
          </cell>
          <cell r="I284">
            <v>3641.9050000000002</v>
          </cell>
          <cell r="J284">
            <v>4036.7489999999998</v>
          </cell>
          <cell r="K284">
            <v>5025.24</v>
          </cell>
          <cell r="L284">
            <v>5245.3670000000002</v>
          </cell>
          <cell r="M284">
            <v>5020.4889999999996</v>
          </cell>
          <cell r="N284">
            <v>5020.4889999999996</v>
          </cell>
        </row>
        <row r="285">
          <cell r="B285" t="str">
            <v>Total TPR</v>
          </cell>
          <cell r="C285">
            <v>0</v>
          </cell>
          <cell r="D285">
            <v>186.90457000000004</v>
          </cell>
          <cell r="E285">
            <v>785.83</v>
          </cell>
          <cell r="F285">
            <v>1399.83383</v>
          </cell>
          <cell r="G285">
            <v>1611.10986</v>
          </cell>
          <cell r="H285">
            <v>2139.761</v>
          </cell>
          <cell r="I285">
            <v>3163.306</v>
          </cell>
          <cell r="J285">
            <v>3630.0619999999999</v>
          </cell>
          <cell r="K285">
            <v>3882.2919999999999</v>
          </cell>
          <cell r="L285">
            <v>4094.7750000000001</v>
          </cell>
          <cell r="M285">
            <v>4823.4319999999998</v>
          </cell>
          <cell r="N285">
            <v>4823.4319999999998</v>
          </cell>
        </row>
        <row r="286">
          <cell r="B286" t="str">
            <v>Total Normal NPS</v>
          </cell>
          <cell r="C286">
            <v>0</v>
          </cell>
          <cell r="D286">
            <v>5570.8632500000003</v>
          </cell>
          <cell r="E286">
            <v>12124.955</v>
          </cell>
          <cell r="F286">
            <v>20142.164779999999</v>
          </cell>
          <cell r="G286">
            <v>29680.792609999997</v>
          </cell>
          <cell r="H286">
            <v>39451.94</v>
          </cell>
          <cell r="I286">
            <v>51178.249000000003</v>
          </cell>
          <cell r="J286">
            <v>56995.581000000006</v>
          </cell>
          <cell r="K286">
            <v>60407.586000000003</v>
          </cell>
          <cell r="L286">
            <v>64639.694000000003</v>
          </cell>
          <cell r="M286">
            <v>65337.997999999992</v>
          </cell>
          <cell r="N286">
            <v>66472.448000000004</v>
          </cell>
        </row>
        <row r="287">
          <cell r="B287" t="str">
            <v>Take Home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B288" t="str">
            <v>Export</v>
          </cell>
          <cell r="C288">
            <v>0</v>
          </cell>
          <cell r="D288">
            <v>717.12039000000004</v>
          </cell>
          <cell r="E288">
            <v>853.23095000000001</v>
          </cell>
          <cell r="F288">
            <v>1094.5838200000001</v>
          </cell>
          <cell r="G288">
            <v>1847.2153000000003</v>
          </cell>
          <cell r="H288">
            <v>1094.5838200000001</v>
          </cell>
          <cell r="I288">
            <v>1094.5838200000001</v>
          </cell>
          <cell r="J288">
            <v>3448.8142499999994</v>
          </cell>
          <cell r="K288">
            <v>3815.1285699999999</v>
          </cell>
          <cell r="L288">
            <v>4002.3998899999997</v>
          </cell>
          <cell r="M288">
            <v>4002.3998899999997</v>
          </cell>
          <cell r="N288">
            <v>4295.1063300000005</v>
          </cell>
        </row>
        <row r="289">
          <cell r="B289" t="str">
            <v>Total NPS</v>
          </cell>
          <cell r="C289">
            <v>0</v>
          </cell>
          <cell r="D289">
            <v>6287.9836400000004</v>
          </cell>
          <cell r="E289">
            <v>12978.185949999999</v>
          </cell>
          <cell r="F289">
            <v>21236.748599999999</v>
          </cell>
          <cell r="G289">
            <v>31528.007909999997</v>
          </cell>
          <cell r="H289">
            <v>40546.523820000002</v>
          </cell>
          <cell r="I289">
            <v>52272.832820000003</v>
          </cell>
          <cell r="J289">
            <v>60444.395250000001</v>
          </cell>
          <cell r="K289">
            <v>64222.714570000004</v>
          </cell>
          <cell r="L289">
            <v>68642.093890000004</v>
          </cell>
          <cell r="M289">
            <v>69340.397889999993</v>
          </cell>
          <cell r="N289">
            <v>70767.554329999999</v>
          </cell>
        </row>
        <row r="291">
          <cell r="B291" t="str">
            <v>Product Cost</v>
          </cell>
          <cell r="C291">
            <v>0</v>
          </cell>
          <cell r="D291">
            <v>-3393.5114100000001</v>
          </cell>
          <cell r="E291">
            <v>-7727.0290900000009</v>
          </cell>
          <cell r="F291">
            <v>-12808.288710000001</v>
          </cell>
          <cell r="G291">
            <v>-19143.608389999998</v>
          </cell>
          <cell r="H291">
            <v>-25329.144029999999</v>
          </cell>
          <cell r="I291">
            <v>-33045.382570000002</v>
          </cell>
          <cell r="J291">
            <v>-38415.69874</v>
          </cell>
          <cell r="K291">
            <v>-41319.471949999999</v>
          </cell>
          <cell r="L291">
            <v>-43831.222830000006</v>
          </cell>
          <cell r="M291">
            <v>-44594.75215</v>
          </cell>
          <cell r="N291">
            <v>-45557.097779999996</v>
          </cell>
        </row>
        <row r="292">
          <cell r="B292" t="str">
            <v>-Material Cost</v>
          </cell>
          <cell r="C292">
            <v>0</v>
          </cell>
          <cell r="D292">
            <v>-2532.53017</v>
          </cell>
          <cell r="E292">
            <v>-5494.71047</v>
          </cell>
          <cell r="F292">
            <v>-9206.3851200000008</v>
          </cell>
          <cell r="G292">
            <v>-13712.116529999999</v>
          </cell>
          <cell r="H292">
            <v>-18155.465850000001</v>
          </cell>
          <cell r="I292">
            <v>-23611.70781</v>
          </cell>
          <cell r="J292">
            <v>-27286.869250000003</v>
          </cell>
          <cell r="K292">
            <v>-29246.698900000003</v>
          </cell>
          <cell r="L292">
            <v>-31035.951560000005</v>
          </cell>
          <cell r="M292">
            <v>-31528.352190000001</v>
          </cell>
          <cell r="N292">
            <v>-32140.669150000002</v>
          </cell>
        </row>
        <row r="293">
          <cell r="B293" t="str">
            <v>-Production  Variable Cost-Direct Labour</v>
          </cell>
          <cell r="C293">
            <v>0</v>
          </cell>
          <cell r="D293">
            <v>-111.53476000000001</v>
          </cell>
          <cell r="E293">
            <v>-299.92563999999999</v>
          </cell>
          <cell r="F293">
            <v>-485.67764</v>
          </cell>
          <cell r="G293">
            <v>-750.27953000000002</v>
          </cell>
          <cell r="H293">
            <v>-1013.8381499999999</v>
          </cell>
          <cell r="I293">
            <v>-1348.60392</v>
          </cell>
          <cell r="J293">
            <v>-1588.0481</v>
          </cell>
          <cell r="K293">
            <v>-1711.58196</v>
          </cell>
          <cell r="L293">
            <v>-1815.1002500000002</v>
          </cell>
          <cell r="M293">
            <v>-1842.9545899999998</v>
          </cell>
          <cell r="N293">
            <v>-1878.0314400000002</v>
          </cell>
        </row>
        <row r="294">
          <cell r="B294" t="str">
            <v>-Production Variable Cost-Energy</v>
          </cell>
          <cell r="C294">
            <v>0</v>
          </cell>
          <cell r="D294">
            <v>-191.99365</v>
          </cell>
          <cell r="E294">
            <v>-500.16130999999996</v>
          </cell>
          <cell r="F294">
            <v>-800.45726999999999</v>
          </cell>
          <cell r="G294">
            <v>-1194.5150600000002</v>
          </cell>
          <cell r="H294">
            <v>-1588.75551</v>
          </cell>
          <cell r="I294">
            <v>-2091.70921</v>
          </cell>
          <cell r="J294">
            <v>-2446.03188</v>
          </cell>
          <cell r="K294">
            <v>-2636.7004699999998</v>
          </cell>
          <cell r="L294">
            <v>-2803.8957399999999</v>
          </cell>
          <cell r="M294">
            <v>-2848.8888000000002</v>
          </cell>
          <cell r="N294">
            <v>-2907.7440000000001</v>
          </cell>
        </row>
        <row r="296">
          <cell r="B296" t="str">
            <v>Product Cost- Variable Cost</v>
          </cell>
          <cell r="C296">
            <v>0</v>
          </cell>
          <cell r="D296">
            <v>-2836.0585799999999</v>
          </cell>
          <cell r="E296">
            <v>-6294.7974200000008</v>
          </cell>
          <cell r="F296">
            <v>-10492.520030000001</v>
          </cell>
          <cell r="G296">
            <v>-15656.911119999999</v>
          </cell>
          <cell r="H296">
            <v>-20758.059509999999</v>
          </cell>
          <cell r="I296">
            <v>-27052.020940000002</v>
          </cell>
          <cell r="J296">
            <v>-31320.949230000002</v>
          </cell>
          <cell r="K296">
            <v>-33594.981330000002</v>
          </cell>
          <cell r="L296">
            <v>-35654.947550000004</v>
          </cell>
          <cell r="M296">
            <v>-36220.19558</v>
          </cell>
          <cell r="N296">
            <v>-36926.444589999999</v>
          </cell>
        </row>
        <row r="297">
          <cell r="B297" t="str">
            <v>Variable cost / Liter</v>
          </cell>
          <cell r="C297" t="e">
            <v>#DIV/0!</v>
          </cell>
          <cell r="D297">
            <v>-4.5016802857142855</v>
          </cell>
          <cell r="E297">
            <v>-4.7042802630595633</v>
          </cell>
          <cell r="F297">
            <v>-4.7693272863636373</v>
          </cell>
          <cell r="G297">
            <v>-4.7370540723708094</v>
          </cell>
          <cell r="H297">
            <v>-4.6943756100318872</v>
          </cell>
          <cell r="I297">
            <v>-4.6283120224469201</v>
          </cell>
          <cell r="J297">
            <v>-4.5970981667938711</v>
          </cell>
          <cell r="K297">
            <v>-4.6001617595508701</v>
          </cell>
          <cell r="L297">
            <v>-4.5841355057277671</v>
          </cell>
          <cell r="M297">
            <v>-4.5857636458016806</v>
          </cell>
          <cell r="N297">
            <v>-4.5825818552990807</v>
          </cell>
        </row>
        <row r="298">
          <cell r="B298" t="str">
            <v>Variable Margin</v>
          </cell>
          <cell r="C298">
            <v>0</v>
          </cell>
          <cell r="D298">
            <v>3451.9250600000005</v>
          </cell>
          <cell r="E298">
            <v>6683.3885299999984</v>
          </cell>
          <cell r="F298">
            <v>10744.228569999997</v>
          </cell>
          <cell r="G298">
            <v>15871.096789999998</v>
          </cell>
          <cell r="H298">
            <v>19788.464310000003</v>
          </cell>
          <cell r="I298">
            <v>25220.811880000001</v>
          </cell>
          <cell r="J298">
            <v>29123.446019999999</v>
          </cell>
          <cell r="K298">
            <v>30627.733240000001</v>
          </cell>
          <cell r="L298">
            <v>32987.146339999999</v>
          </cell>
          <cell r="M298">
            <v>33120.202309999993</v>
          </cell>
          <cell r="N298">
            <v>33841.10974</v>
          </cell>
        </row>
        <row r="299">
          <cell r="B299" t="str">
            <v>Variable Margin%</v>
          </cell>
          <cell r="C299" t="e">
            <v>#DIV/0!</v>
          </cell>
          <cell r="D299">
            <v>0.5489716986604628</v>
          </cell>
          <cell r="E299">
            <v>0.51497093320657794</v>
          </cell>
          <cell r="F299">
            <v>0.50592624946363018</v>
          </cell>
          <cell r="G299">
            <v>0.50339675235129688</v>
          </cell>
          <cell r="H299">
            <v>0.48804342384190119</v>
          </cell>
          <cell r="I299">
            <v>0.48248412261962426</v>
          </cell>
          <cell r="J299">
            <v>0.48182210938738773</v>
          </cell>
          <cell r="K299">
            <v>0.47689876463594644</v>
          </cell>
          <cell r="L299">
            <v>0.48056730892945082</v>
          </cell>
          <cell r="M299">
            <v>0.47764655695430414</v>
          </cell>
          <cell r="N299">
            <v>0.4782009221654559</v>
          </cell>
        </row>
        <row r="301">
          <cell r="B301" t="str">
            <v>-Production Fixed Cost-Factory Services Incur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</row>
        <row r="302">
          <cell r="B302" t="str">
            <v>-Production Fixed Cost-Indirect Incur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</row>
        <row r="303">
          <cell r="B303" t="str">
            <v>-Cost of sales-production</v>
          </cell>
          <cell r="C303">
            <v>0</v>
          </cell>
          <cell r="D303">
            <v>-455.71668</v>
          </cell>
          <cell r="E303">
            <v>-1278.71</v>
          </cell>
          <cell r="F303">
            <v>-2077.6779500000002</v>
          </cell>
          <cell r="G303">
            <v>-3143.3084800000001</v>
          </cell>
          <cell r="H303">
            <v>-4195.7972600000003</v>
          </cell>
          <cell r="I303">
            <v>-5563.6715899999999</v>
          </cell>
          <cell r="J303">
            <v>-6520.2595300000003</v>
          </cell>
          <cell r="K303">
            <v>-7037.4248299999999</v>
          </cell>
          <cell r="L303">
            <v>-7489.1744600000002</v>
          </cell>
          <cell r="M303">
            <v>-7620.1145300000007</v>
          </cell>
          <cell r="N303">
            <v>-7774.2947700000004</v>
          </cell>
        </row>
        <row r="304">
          <cell r="B304" t="str">
            <v>-Production Fixed Cost-Operation persionnel</v>
          </cell>
          <cell r="C304">
            <v>0</v>
          </cell>
          <cell r="D304">
            <v>-101.73615000000001</v>
          </cell>
          <cell r="E304">
            <v>-153.52167</v>
          </cell>
          <cell r="F304">
            <v>-238.09073000000004</v>
          </cell>
          <cell r="G304">
            <v>-343.38879000000009</v>
          </cell>
          <cell r="H304">
            <v>-375.28726</v>
          </cell>
          <cell r="I304">
            <v>-429.6900399999999</v>
          </cell>
          <cell r="J304">
            <v>-574.48997999999995</v>
          </cell>
          <cell r="K304">
            <v>-687.06578999999988</v>
          </cell>
          <cell r="L304">
            <v>-687.10082000000011</v>
          </cell>
          <cell r="M304">
            <v>-754.44204000000002</v>
          </cell>
          <cell r="N304">
            <v>-856.35842000000002</v>
          </cell>
        </row>
        <row r="305">
          <cell r="B305" t="str">
            <v>-Production Fixed Cost Recovery/Charge to Stocks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</row>
        <row r="307">
          <cell r="B307" t="str">
            <v>Supply Cost</v>
          </cell>
          <cell r="C307">
            <v>0</v>
          </cell>
          <cell r="D307">
            <v>-1989.2166999999999</v>
          </cell>
          <cell r="E307">
            <v>-3183.6564299999995</v>
          </cell>
          <cell r="F307">
            <v>-4371.1812600000003</v>
          </cell>
          <cell r="G307">
            <v>-6636.908699999999</v>
          </cell>
          <cell r="H307">
            <v>-8071.0284899999979</v>
          </cell>
          <cell r="I307">
            <v>-10159.769300000002</v>
          </cell>
          <cell r="J307">
            <v>-11891.125770000001</v>
          </cell>
          <cell r="K307">
            <v>-13481.781300000002</v>
          </cell>
          <cell r="L307">
            <v>-14402.277300000002</v>
          </cell>
          <cell r="M307">
            <v>-15791.053710000002</v>
          </cell>
          <cell r="N307">
            <v>-16858.859520000002</v>
          </cell>
        </row>
        <row r="308">
          <cell r="B308" t="str">
            <v>-Distribution-Storage Incur</v>
          </cell>
          <cell r="C308">
            <v>0</v>
          </cell>
          <cell r="D308">
            <v>-645.88616999999999</v>
          </cell>
          <cell r="E308">
            <v>-1108.6096999999997</v>
          </cell>
          <cell r="F308">
            <v>-1366.9063799999997</v>
          </cell>
          <cell r="G308">
            <v>-1906.5563999999995</v>
          </cell>
          <cell r="H308">
            <v>-2518.7018499999999</v>
          </cell>
          <cell r="I308">
            <v>-3208.2257800000007</v>
          </cell>
          <cell r="J308">
            <v>-3891.6076400000006</v>
          </cell>
          <cell r="K308">
            <v>-4285.1842300000008</v>
          </cell>
          <cell r="L308">
            <v>-4634.7086200000012</v>
          </cell>
          <cell r="M308">
            <v>-4899.7819800000007</v>
          </cell>
          <cell r="N308">
            <v>-5165.1564600000011</v>
          </cell>
        </row>
        <row r="309">
          <cell r="B309" t="str">
            <v>-Distribution-Transportation Incur</v>
          </cell>
          <cell r="C309">
            <v>0</v>
          </cell>
          <cell r="D309">
            <v>-406.73802000000001</v>
          </cell>
          <cell r="E309">
            <v>-754.99505999999997</v>
          </cell>
          <cell r="F309">
            <v>-917.0580799999999</v>
          </cell>
          <cell r="G309">
            <v>-1230.24009</v>
          </cell>
          <cell r="H309">
            <v>-1869.9218199999996</v>
          </cell>
          <cell r="I309">
            <v>-1887.5439399999998</v>
          </cell>
          <cell r="J309">
            <v>-2054.3557299999998</v>
          </cell>
          <cell r="K309">
            <v>-2316.9806200000003</v>
          </cell>
          <cell r="L309">
            <v>-2436.9452000000006</v>
          </cell>
          <cell r="M309">
            <v>-2645.1546800000001</v>
          </cell>
          <cell r="N309">
            <v>-2517.0009700000005</v>
          </cell>
        </row>
        <row r="310">
          <cell r="B310" t="str">
            <v>-Distribution-Service</v>
          </cell>
          <cell r="C310">
            <v>0</v>
          </cell>
          <cell r="D310">
            <v>0</v>
          </cell>
          <cell r="E310">
            <v>-122.01934999999999</v>
          </cell>
          <cell r="F310">
            <v>-381.41481000000005</v>
          </cell>
          <cell r="G310">
            <v>-1033.0426999999997</v>
          </cell>
          <cell r="H310">
            <v>-961.45344999999986</v>
          </cell>
          <cell r="I310">
            <v>-1363.3432099999998</v>
          </cell>
          <cell r="J310">
            <v>-1657.3104599999995</v>
          </cell>
          <cell r="K310">
            <v>-2020.7250999999997</v>
          </cell>
          <cell r="L310">
            <v>-2192.8866500000004</v>
          </cell>
          <cell r="M310">
            <v>-2214.1427000000008</v>
          </cell>
          <cell r="N310">
            <v>-2283.6079100000006</v>
          </cell>
        </row>
        <row r="311">
          <cell r="B311" t="str">
            <v>-Direct Distribution costs</v>
          </cell>
          <cell r="C311">
            <v>0</v>
          </cell>
          <cell r="D311">
            <v>-845.65890999999988</v>
          </cell>
          <cell r="E311">
            <v>-1073.9221699999996</v>
          </cell>
          <cell r="F311">
            <v>-1492.3911900000003</v>
          </cell>
          <cell r="G311">
            <v>-2111.5220000000004</v>
          </cell>
          <cell r="H311">
            <v>-2410.03368</v>
          </cell>
          <cell r="I311">
            <v>-3309.0307300000009</v>
          </cell>
          <cell r="J311">
            <v>-3813.7841400000002</v>
          </cell>
          <cell r="K311">
            <v>-4266.0616900000014</v>
          </cell>
          <cell r="L311">
            <v>-4728.2786299999998</v>
          </cell>
          <cell r="M311">
            <v>-5522.4944599999999</v>
          </cell>
          <cell r="N311">
            <v>-6341.4137799999999</v>
          </cell>
        </row>
        <row r="312">
          <cell r="B312" t="str">
            <v>-Supply Support Incur</v>
          </cell>
          <cell r="C312">
            <v>0</v>
          </cell>
          <cell r="D312">
            <v>-79.268630000000002</v>
          </cell>
          <cell r="E312">
            <v>-98.150769999999994</v>
          </cell>
          <cell r="F312">
            <v>-159.32275000000001</v>
          </cell>
          <cell r="G312">
            <v>-268.63569999999999</v>
          </cell>
          <cell r="H312">
            <v>-188.39718999999999</v>
          </cell>
          <cell r="I312">
            <v>-231.38670999999997</v>
          </cell>
          <cell r="J312">
            <v>-274.16949</v>
          </cell>
          <cell r="K312">
            <v>-360.43549000000007</v>
          </cell>
          <cell r="L312">
            <v>-409.45820000000003</v>
          </cell>
          <cell r="M312">
            <v>-509.47989000000001</v>
          </cell>
          <cell r="N312">
            <v>-551.68040000000008</v>
          </cell>
        </row>
        <row r="313">
          <cell r="B313" t="str">
            <v>-Supply Cost Recovery/Charge to Stocks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B314" t="str">
            <v>-IWC</v>
          </cell>
          <cell r="C314">
            <v>0</v>
          </cell>
          <cell r="D314">
            <v>-11.664969999999999</v>
          </cell>
          <cell r="E314">
            <v>-25.959379999999999</v>
          </cell>
          <cell r="F314">
            <v>-54.088050000000003</v>
          </cell>
          <cell r="G314">
            <v>-86.911810000000003</v>
          </cell>
          <cell r="H314">
            <v>-122.5205</v>
          </cell>
          <cell r="I314">
            <v>-160.23892999999998</v>
          </cell>
          <cell r="J314">
            <v>-199.89831000000001</v>
          </cell>
          <cell r="K314">
            <v>-232.39417</v>
          </cell>
          <cell r="L314">
            <v>0</v>
          </cell>
          <cell r="M314">
            <v>0</v>
          </cell>
          <cell r="N314">
            <v>0</v>
          </cell>
        </row>
        <row r="316">
          <cell r="B316" t="str">
            <v>Supply Chain Cost</v>
          </cell>
          <cell r="C316">
            <v>0</v>
          </cell>
          <cell r="D316">
            <v>-5382.72811</v>
          </cell>
          <cell r="E316">
            <v>-10910.685520000001</v>
          </cell>
          <cell r="F316">
            <v>-17179.469970000002</v>
          </cell>
          <cell r="G316">
            <v>-25780.517089999998</v>
          </cell>
          <cell r="H316">
            <v>-33400.17252</v>
          </cell>
          <cell r="I316">
            <v>-43205.151870000002</v>
          </cell>
          <cell r="J316">
            <v>-50306.824509999999</v>
          </cell>
          <cell r="K316">
            <v>-54801.253250000002</v>
          </cell>
          <cell r="L316">
            <v>-58233.500130000008</v>
          </cell>
          <cell r="M316">
            <v>-60385.80586</v>
          </cell>
          <cell r="N316">
            <v>-62415.957299999995</v>
          </cell>
        </row>
        <row r="317">
          <cell r="B317" t="str">
            <v>Supply Chain Cost/Liter</v>
          </cell>
          <cell r="C317" t="e">
            <v>#DIV/0!</v>
          </cell>
          <cell r="D317">
            <v>-8.5440128730158733</v>
          </cell>
          <cell r="E317">
            <v>-8.1538640759285563</v>
          </cell>
          <cell r="F317">
            <v>-7.8088499863636374</v>
          </cell>
          <cell r="G317">
            <v>-7.7999870174270844</v>
          </cell>
          <cell r="H317">
            <v>-7.5533532011126443</v>
          </cell>
          <cell r="I317">
            <v>-7.3919403018015712</v>
          </cell>
          <cell r="J317">
            <v>-7.3837293063465035</v>
          </cell>
          <cell r="K317">
            <v>-7.5039371833493087</v>
          </cell>
          <cell r="L317">
            <v>-7.4870466488383762</v>
          </cell>
          <cell r="M317">
            <v>-7.6453213131773508</v>
          </cell>
          <cell r="N317">
            <v>-7.7458373417721491</v>
          </cell>
        </row>
        <row r="319">
          <cell r="B319" t="str">
            <v>Supply Profit fr HK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1">
          <cell r="B321" t="str">
            <v>Gross Profit</v>
          </cell>
          <cell r="C321">
            <v>0</v>
          </cell>
          <cell r="D321">
            <v>905.25553000000036</v>
          </cell>
          <cell r="E321">
            <v>2067.5004299999982</v>
          </cell>
          <cell r="F321">
            <v>4057.2786299999971</v>
          </cell>
          <cell r="G321">
            <v>5747.4908199999991</v>
          </cell>
          <cell r="H321">
            <v>7146.3513000000021</v>
          </cell>
          <cell r="I321">
            <v>9067.6809500000018</v>
          </cell>
          <cell r="J321">
            <v>10137.570740000003</v>
          </cell>
          <cell r="K321">
            <v>9421.4613200000022</v>
          </cell>
          <cell r="L321">
            <v>10408.593759999996</v>
          </cell>
          <cell r="M321">
            <v>8954.5920299999925</v>
          </cell>
          <cell r="N321">
            <v>8351.5970300000045</v>
          </cell>
        </row>
        <row r="322">
          <cell r="B322" t="str">
            <v>Gross Profit/NPS</v>
          </cell>
          <cell r="C322" t="e">
            <v>#DIV/0!</v>
          </cell>
          <cell r="D322">
            <v>0.14396594867730927</v>
          </cell>
          <cell r="E322">
            <v>0.15930581037791328</v>
          </cell>
          <cell r="F322">
            <v>0.19104989687545659</v>
          </cell>
          <cell r="G322">
            <v>0.18229793764346972</v>
          </cell>
          <cell r="H322">
            <v>0.17625065299617593</v>
          </cell>
          <cell r="I322">
            <v>0.17346832878226248</v>
          </cell>
          <cell r="J322">
            <v>0.16771729947947495</v>
          </cell>
          <cell r="K322">
            <v>0.14669983016259791</v>
          </cell>
          <cell r="L322">
            <v>0.15163572627431682</v>
          </cell>
          <cell r="M322">
            <v>0.12913961128699247</v>
          </cell>
          <cell r="N322">
            <v>0.11801449278655614</v>
          </cell>
        </row>
        <row r="324">
          <cell r="B324" t="str">
            <v>Market Development Costs</v>
          </cell>
          <cell r="C324">
            <v>0</v>
          </cell>
          <cell r="D324">
            <v>-204.78613000000001</v>
          </cell>
          <cell r="E324">
            <v>-731.23237000000006</v>
          </cell>
          <cell r="F324">
            <v>-1397.1317299999998</v>
          </cell>
          <cell r="G324">
            <v>-2936.3486399999997</v>
          </cell>
          <cell r="H324">
            <v>-3979.6881000000003</v>
          </cell>
          <cell r="I324">
            <v>-5113.3128100000004</v>
          </cell>
          <cell r="J324">
            <v>-5726.6272200000003</v>
          </cell>
          <cell r="K324">
            <v>-5870.5291900000002</v>
          </cell>
          <cell r="L324">
            <v>-6175.46414</v>
          </cell>
          <cell r="M324">
            <v>-5042.7237500000001</v>
          </cell>
          <cell r="N324">
            <v>-5712.5965800000004</v>
          </cell>
        </row>
        <row r="325">
          <cell r="B325" t="str">
            <v>-Theme</v>
          </cell>
          <cell r="C325">
            <v>0</v>
          </cell>
          <cell r="D325">
            <v>-46.858840000000001</v>
          </cell>
          <cell r="E325">
            <v>13.394419999999997</v>
          </cell>
          <cell r="F325">
            <v>-45.369309999999999</v>
          </cell>
          <cell r="G325">
            <v>-1717.7836499999999</v>
          </cell>
          <cell r="H325">
            <v>-2174.9032000000002</v>
          </cell>
          <cell r="I325">
            <v>-3114.48164</v>
          </cell>
          <cell r="J325">
            <v>-3523.7555000000002</v>
          </cell>
          <cell r="K325">
            <v>-3351.6289500000003</v>
          </cell>
          <cell r="L325">
            <v>-3351.6289500000003</v>
          </cell>
          <cell r="M325">
            <v>-1962.9418599999999</v>
          </cell>
          <cell r="N325">
            <v>-1962.9418599999999</v>
          </cell>
        </row>
        <row r="326">
          <cell r="B326" t="str">
            <v>-Scheme</v>
          </cell>
          <cell r="C326">
            <v>0</v>
          </cell>
          <cell r="D326">
            <v>-88.31406000000004</v>
          </cell>
          <cell r="E326">
            <v>-609.11549000000002</v>
          </cell>
          <cell r="F326">
            <v>-1164.1083999999998</v>
          </cell>
          <cell r="G326">
            <v>-980.6645299999999</v>
          </cell>
          <cell r="H326">
            <v>-1439.6921100000002</v>
          </cell>
          <cell r="I326">
            <v>-1568.1890700000001</v>
          </cell>
          <cell r="J326">
            <v>-1672.8843500000003</v>
          </cell>
          <cell r="K326">
            <v>-1797.1143500000003</v>
          </cell>
          <cell r="L326">
            <v>-1862.2899000000002</v>
          </cell>
          <cell r="M326">
            <v>-1937.3106400000001</v>
          </cell>
          <cell r="N326">
            <v>-1943.5793800000001</v>
          </cell>
        </row>
        <row r="327">
          <cell r="B327" t="str">
            <v>-Market Research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-74.035179999999997</v>
          </cell>
          <cell r="I327">
            <v>-91.18835</v>
          </cell>
          <cell r="J327">
            <v>-136.47001</v>
          </cell>
          <cell r="K327">
            <v>-164.36898000000002</v>
          </cell>
          <cell r="L327">
            <v>-289.16815000000003</v>
          </cell>
          <cell r="M327">
            <v>-305.47296999999998</v>
          </cell>
          <cell r="N327">
            <v>-807.91975000000002</v>
          </cell>
        </row>
        <row r="328">
          <cell r="B328" t="str">
            <v>-R&amp;D-Development Indirects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B329" t="str">
            <v>-CMR&amp;UBGS</v>
          </cell>
          <cell r="C329">
            <v>0</v>
          </cell>
          <cell r="D329">
            <v>-69.613230000000001</v>
          </cell>
          <cell r="E329">
            <v>-135.51130000000001</v>
          </cell>
          <cell r="F329">
            <v>-187.65402</v>
          </cell>
          <cell r="G329">
            <v>-237.90045999999998</v>
          </cell>
          <cell r="H329">
            <v>-291.05760999999995</v>
          </cell>
          <cell r="I329">
            <v>-339.45375000000001</v>
          </cell>
          <cell r="J329">
            <v>-393.51736</v>
          </cell>
          <cell r="K329">
            <v>-557.41690999999992</v>
          </cell>
          <cell r="L329">
            <v>-672.37714000000005</v>
          </cell>
          <cell r="M329">
            <v>-836.99828000000002</v>
          </cell>
          <cell r="N329">
            <v>-998.15559000000007</v>
          </cell>
        </row>
        <row r="331">
          <cell r="B331" t="str">
            <v>Profit Before Overheads</v>
          </cell>
          <cell r="C331">
            <v>0</v>
          </cell>
          <cell r="D331">
            <v>700.46940000000041</v>
          </cell>
          <cell r="E331">
            <v>1336.2680599999981</v>
          </cell>
          <cell r="F331">
            <v>2660.146899999997</v>
          </cell>
          <cell r="G331">
            <v>2811.1421799999994</v>
          </cell>
          <cell r="H331">
            <v>3166.6632000000018</v>
          </cell>
          <cell r="I331">
            <v>3954.3681400000014</v>
          </cell>
          <cell r="J331">
            <v>4410.9435200000025</v>
          </cell>
          <cell r="K331">
            <v>3550.932130000002</v>
          </cell>
          <cell r="L331">
            <v>4233.1296199999961</v>
          </cell>
          <cell r="M331">
            <v>3911.8682799999924</v>
          </cell>
          <cell r="N331">
            <v>2639.0004500000041</v>
          </cell>
        </row>
        <row r="333">
          <cell r="B333" t="str">
            <v>Overheads</v>
          </cell>
          <cell r="C333">
            <v>0</v>
          </cell>
          <cell r="D333">
            <v>-2863.32726</v>
          </cell>
          <cell r="E333">
            <v>-5108.5848199999991</v>
          </cell>
          <cell r="F333">
            <v>-7224.7561600000026</v>
          </cell>
          <cell r="G333">
            <v>-9526.1292900000008</v>
          </cell>
          <cell r="H333">
            <v>-11825.009009999998</v>
          </cell>
          <cell r="I333">
            <v>-13799.86241</v>
          </cell>
          <cell r="J333">
            <v>-15958.362099999995</v>
          </cell>
          <cell r="K333">
            <v>-17859.095379999992</v>
          </cell>
          <cell r="L333">
            <v>-19409.016739999999</v>
          </cell>
          <cell r="M333">
            <v>-20991.429100000001</v>
          </cell>
          <cell r="N333">
            <v>-21176.381490000003</v>
          </cell>
        </row>
        <row r="334">
          <cell r="B334" t="str">
            <v>-Marketing Overheads</v>
          </cell>
          <cell r="C334">
            <v>0</v>
          </cell>
          <cell r="D334">
            <v>0</v>
          </cell>
          <cell r="E334">
            <v>0.38400000000000001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35">
          <cell r="B335" t="str">
            <v>-Sales Overheads</v>
          </cell>
          <cell r="C335">
            <v>0</v>
          </cell>
          <cell r="D335">
            <v>-1371.1477400000001</v>
          </cell>
          <cell r="E335">
            <v>-2542.5790099999995</v>
          </cell>
          <cell r="F335">
            <v>-3557.5620900000022</v>
          </cell>
          <cell r="G335">
            <v>-4642.0697900000005</v>
          </cell>
          <cell r="H335">
            <v>-5577.3273199999985</v>
          </cell>
          <cell r="I335">
            <v>-6271.843499999999</v>
          </cell>
          <cell r="J335">
            <v>-7340.6763999999939</v>
          </cell>
          <cell r="K335">
            <v>-7996.9507199999944</v>
          </cell>
          <cell r="L335">
            <v>-8582.8129199999985</v>
          </cell>
          <cell r="M335">
            <v>-9628.7271000000019</v>
          </cell>
          <cell r="N335">
            <v>-9478.2421300000024</v>
          </cell>
        </row>
        <row r="336">
          <cell r="B336" t="str">
            <v>-Sales Equipment</v>
          </cell>
          <cell r="C336">
            <v>0</v>
          </cell>
          <cell r="D336">
            <v>-929.41165999999998</v>
          </cell>
          <cell r="E336">
            <v>-1710.9336000000001</v>
          </cell>
          <cell r="F336">
            <v>-2446.23927</v>
          </cell>
          <cell r="G336">
            <v>-3190.0766400000007</v>
          </cell>
          <cell r="H336">
            <v>-4245.0826900000002</v>
          </cell>
          <cell r="I336">
            <v>-5052.0090600000003</v>
          </cell>
          <cell r="J336">
            <v>-5775.0064299999995</v>
          </cell>
          <cell r="K336">
            <v>-6671.3496699999996</v>
          </cell>
          <cell r="L336">
            <v>-7300.4846399999997</v>
          </cell>
          <cell r="M336">
            <v>-7811.7428399999999</v>
          </cell>
          <cell r="N336">
            <v>-7686.188320000002</v>
          </cell>
        </row>
        <row r="337">
          <cell r="B337" t="str">
            <v>-Commercial</v>
          </cell>
          <cell r="C337">
            <v>0</v>
          </cell>
          <cell r="D337">
            <v>-377.13182000000006</v>
          </cell>
          <cell r="E337">
            <v>-428.31571000000002</v>
          </cell>
          <cell r="F337">
            <v>-529.28890000000013</v>
          </cell>
          <cell r="G337">
            <v>-721.22295000000008</v>
          </cell>
          <cell r="H337">
            <v>-756.61199000000011</v>
          </cell>
          <cell r="I337">
            <v>-969.43986000000007</v>
          </cell>
          <cell r="J337">
            <v>-1077.4100800000001</v>
          </cell>
          <cell r="K337">
            <v>-1214.6792399999999</v>
          </cell>
          <cell r="L337">
            <v>-1311.08905</v>
          </cell>
          <cell r="M337">
            <v>-1397.1347800000001</v>
          </cell>
          <cell r="N337">
            <v>-1518.5160100000001</v>
          </cell>
        </row>
        <row r="338">
          <cell r="B338" t="str">
            <v>-DGM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</row>
        <row r="339">
          <cell r="B339" t="str">
            <v>-General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</row>
        <row r="340">
          <cell r="B340" t="str">
            <v>-OTI's</v>
          </cell>
          <cell r="C340">
            <v>0</v>
          </cell>
          <cell r="D340">
            <v>1.3571</v>
          </cell>
          <cell r="E340">
            <v>1.3571</v>
          </cell>
          <cell r="F340">
            <v>7.9038999999999993</v>
          </cell>
          <cell r="G340">
            <v>7.9038999999999993</v>
          </cell>
          <cell r="H340">
            <v>7.7039</v>
          </cell>
          <cell r="I340">
            <v>25.53</v>
          </cell>
          <cell r="J340">
            <v>25.28</v>
          </cell>
          <cell r="K340">
            <v>-76.178420000000003</v>
          </cell>
          <cell r="L340">
            <v>-73.125860000000003</v>
          </cell>
          <cell r="M340">
            <v>305.02087999999998</v>
          </cell>
          <cell r="N340">
            <v>317.69259999999997</v>
          </cell>
        </row>
        <row r="341">
          <cell r="B341" t="str">
            <v>-Statistic Charges-CMS</v>
          </cell>
          <cell r="C341">
            <v>0</v>
          </cell>
          <cell r="D341">
            <v>-29.527230000000003</v>
          </cell>
          <cell r="E341">
            <v>-103.54353999999999</v>
          </cell>
          <cell r="F341">
            <v>-132.02347</v>
          </cell>
          <cell r="G341">
            <v>-194.16748999999999</v>
          </cell>
          <cell r="H341">
            <v>-252.95419000000001</v>
          </cell>
          <cell r="I341">
            <v>-315.00013000000001</v>
          </cell>
          <cell r="J341">
            <v>-369.29396000000003</v>
          </cell>
          <cell r="K341">
            <v>-411.59381000000002</v>
          </cell>
          <cell r="L341">
            <v>-449.49038999999999</v>
          </cell>
          <cell r="M341">
            <v>-495.59228000000002</v>
          </cell>
          <cell r="N341">
            <v>-536.94586000000004</v>
          </cell>
        </row>
        <row r="342">
          <cell r="B342" t="str">
            <v xml:space="preserve">                          -LHO</v>
          </cell>
          <cell r="C342">
            <v>0</v>
          </cell>
          <cell r="D342">
            <v>-28.255240000000001</v>
          </cell>
          <cell r="E342">
            <v>-73.4285</v>
          </cell>
          <cell r="F342">
            <v>-219.23750000000001</v>
          </cell>
          <cell r="G342">
            <v>-344.92394000000002</v>
          </cell>
          <cell r="H342">
            <v>-460.49815000000001</v>
          </cell>
          <cell r="I342">
            <v>-587.03213000000005</v>
          </cell>
          <cell r="J342">
            <v>-690.83882999999992</v>
          </cell>
          <cell r="K342">
            <v>-749.63333999999998</v>
          </cell>
          <cell r="L342">
            <v>-786.31156999999996</v>
          </cell>
          <cell r="M342">
            <v>-818.4206999999999</v>
          </cell>
          <cell r="N342">
            <v>-840.40854999999999</v>
          </cell>
        </row>
        <row r="343">
          <cell r="B343" t="str">
            <v xml:space="preserve">                          -UBGS</v>
          </cell>
          <cell r="C343">
            <v>0</v>
          </cell>
          <cell r="D343">
            <v>-129.21066999999999</v>
          </cell>
          <cell r="E343">
            <v>-251.52555999999998</v>
          </cell>
          <cell r="F343">
            <v>-348.30883</v>
          </cell>
          <cell r="G343">
            <v>-441.57238000000001</v>
          </cell>
          <cell r="H343">
            <v>-540.23856999999998</v>
          </cell>
          <cell r="I343">
            <v>-630.06772999999998</v>
          </cell>
          <cell r="J343">
            <v>-730.41640000000007</v>
          </cell>
          <cell r="K343">
            <v>-738.71018000000004</v>
          </cell>
          <cell r="L343">
            <v>-905.70231000000001</v>
          </cell>
          <cell r="M343">
            <v>-1144.8322800000001</v>
          </cell>
          <cell r="N343">
            <v>-1433.77322</v>
          </cell>
        </row>
        <row r="344">
          <cell r="B344" t="str">
            <v xml:space="preserve"> </v>
          </cell>
        </row>
        <row r="345">
          <cell r="B345" t="str">
            <v xml:space="preserve">Trading Restuls </v>
          </cell>
          <cell r="C345">
            <v>0</v>
          </cell>
          <cell r="D345">
            <v>-2162.8578599999996</v>
          </cell>
          <cell r="E345">
            <v>-3772.3167600000011</v>
          </cell>
          <cell r="F345">
            <v>-4564.6092600000056</v>
          </cell>
          <cell r="G345">
            <v>-6714.9871100000018</v>
          </cell>
          <cell r="H345">
            <v>-8658.3458099999953</v>
          </cell>
          <cell r="I345">
            <v>-9845.4942699999992</v>
          </cell>
          <cell r="J345">
            <v>-11547.418579999992</v>
          </cell>
          <cell r="K345">
            <v>-14308.163249999991</v>
          </cell>
          <cell r="L345">
            <v>-15175.887120000003</v>
          </cell>
          <cell r="M345">
            <v>-17079.56082000001</v>
          </cell>
          <cell r="N345">
            <v>-18537.38104</v>
          </cell>
        </row>
        <row r="346">
          <cell r="B346" t="str">
            <v>Financing Charges</v>
          </cell>
          <cell r="C346">
            <v>0</v>
          </cell>
          <cell r="D346">
            <v>-319.50769000000003</v>
          </cell>
          <cell r="E346">
            <v>-548</v>
          </cell>
          <cell r="F346">
            <v>-1022.76307</v>
          </cell>
          <cell r="G346">
            <v>-1369.77988</v>
          </cell>
          <cell r="H346">
            <v>-1714.5713599999999</v>
          </cell>
          <cell r="I346">
            <v>-2063.4298100000001</v>
          </cell>
          <cell r="J346">
            <v>-2416.8171400000001</v>
          </cell>
          <cell r="K346">
            <v>-2745.0751099999998</v>
          </cell>
          <cell r="L346">
            <v>-3076.4352800000001</v>
          </cell>
          <cell r="M346">
            <v>-3378.1181099999999</v>
          </cell>
          <cell r="N346">
            <v>-3667.2994899999999</v>
          </cell>
        </row>
        <row r="347">
          <cell r="B347" t="str">
            <v>Exceptional Item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B348" t="str">
            <v>Trading Contribution</v>
          </cell>
          <cell r="C348">
            <v>0</v>
          </cell>
          <cell r="D348">
            <v>-2482.3655499999995</v>
          </cell>
          <cell r="E348">
            <v>-4320.3167600000015</v>
          </cell>
          <cell r="F348">
            <v>-5587.3723300000056</v>
          </cell>
          <cell r="G348">
            <v>-8084.7669900000019</v>
          </cell>
          <cell r="H348">
            <v>-10372.917169999995</v>
          </cell>
          <cell r="I348">
            <v>-11908.924079999999</v>
          </cell>
          <cell r="J348">
            <v>-13964.235719999993</v>
          </cell>
          <cell r="K348">
            <v>-17053.238359999988</v>
          </cell>
          <cell r="L348">
            <v>-18252.322400000005</v>
          </cell>
          <cell r="M348">
            <v>-20457.678930000009</v>
          </cell>
          <cell r="N348">
            <v>-22204.680530000001</v>
          </cell>
        </row>
        <row r="353">
          <cell r="C353" t="str">
            <v>Jan</v>
          </cell>
          <cell r="D353" t="str">
            <v>Feb</v>
          </cell>
          <cell r="E353" t="str">
            <v>Mar</v>
          </cell>
          <cell r="F353" t="str">
            <v>Apr</v>
          </cell>
          <cell r="G353" t="str">
            <v>May</v>
          </cell>
          <cell r="H353" t="str">
            <v>Jun</v>
          </cell>
          <cell r="I353" t="str">
            <v>Jul</v>
          </cell>
          <cell r="J353" t="str">
            <v>Aug</v>
          </cell>
          <cell r="K353" t="str">
            <v>Sep</v>
          </cell>
          <cell r="L353" t="str">
            <v>Oct</v>
          </cell>
          <cell r="M353" t="str">
            <v>Nov</v>
          </cell>
          <cell r="N353" t="str">
            <v>Dec</v>
          </cell>
        </row>
        <row r="354">
          <cell r="B354" t="str">
            <v>Volume</v>
          </cell>
          <cell r="C354">
            <v>0</v>
          </cell>
          <cell r="D354">
            <v>229.6</v>
          </cell>
          <cell r="E354">
            <v>700</v>
          </cell>
          <cell r="F354">
            <v>1331.2</v>
          </cell>
          <cell r="G354">
            <v>2173.9</v>
          </cell>
          <cell r="H354">
            <v>2740</v>
          </cell>
          <cell r="I354">
            <v>3613</v>
          </cell>
          <cell r="J354">
            <v>4123.1000000000004</v>
          </cell>
          <cell r="K354">
            <v>4249</v>
          </cell>
          <cell r="L354">
            <v>4378.6000000000004</v>
          </cell>
          <cell r="M354">
            <v>4419.5</v>
          </cell>
          <cell r="N354">
            <v>4461.2</v>
          </cell>
        </row>
        <row r="356">
          <cell r="B356" t="str">
            <v>NPS per litre</v>
          </cell>
          <cell r="C356" t="e">
            <v>#DIV/0!</v>
          </cell>
          <cell r="D356">
            <v>12.791604616724737</v>
          </cell>
          <cell r="E356">
            <v>11.596312857142857</v>
          </cell>
          <cell r="F356">
            <v>11.486696799879807</v>
          </cell>
          <cell r="G356">
            <v>11.172250098900596</v>
          </cell>
          <cell r="H356">
            <v>11.144179562043794</v>
          </cell>
          <cell r="I356">
            <v>10.73250982562967</v>
          </cell>
          <cell r="J356">
            <v>10.593311343406659</v>
          </cell>
          <cell r="K356">
            <v>10.512962579430454</v>
          </cell>
          <cell r="L356">
            <v>10.508908326862468</v>
          </cell>
          <cell r="M356">
            <v>10.497771693630501</v>
          </cell>
          <cell r="N356">
            <v>10.543441226575812</v>
          </cell>
        </row>
        <row r="357">
          <cell r="B357" t="str">
            <v>Supply Chain Cost per litre</v>
          </cell>
          <cell r="C357" t="e">
            <v>#DIV/0!</v>
          </cell>
          <cell r="D357">
            <v>-7.7276162020905943</v>
          </cell>
          <cell r="E357">
            <v>-7.0872064000000004</v>
          </cell>
          <cell r="F357">
            <v>-6.6341168644831736</v>
          </cell>
          <cell r="G357">
            <v>-6.7863152168913006</v>
          </cell>
          <cell r="H357">
            <v>-6.8803261788321173</v>
          </cell>
          <cell r="I357">
            <v>-6.7217596761693885</v>
          </cell>
          <cell r="J357">
            <v>-6.714120879920447</v>
          </cell>
          <cell r="K357">
            <v>-6.8960471640385972</v>
          </cell>
          <cell r="L357">
            <v>-6.8957281117252078</v>
          </cell>
          <cell r="M357">
            <v>-6.9342111302183502</v>
          </cell>
          <cell r="N357">
            <v>-7.0589645229982976</v>
          </cell>
        </row>
        <row r="359">
          <cell r="B359" t="str">
            <v>Total NSV</v>
          </cell>
          <cell r="C359">
            <v>0</v>
          </cell>
          <cell r="D359">
            <v>3146.5806599999996</v>
          </cell>
          <cell r="E359">
            <v>9265.9349999999995</v>
          </cell>
          <cell r="F359">
            <v>17095.657050000002</v>
          </cell>
          <cell r="G359">
            <v>27419.822800000002</v>
          </cell>
          <cell r="H359">
            <v>34000.892999999996</v>
          </cell>
          <cell r="I359">
            <v>43997.934999999998</v>
          </cell>
          <cell r="J359">
            <v>49684.955000000002</v>
          </cell>
          <cell r="K359">
            <v>51156.273000000001</v>
          </cell>
          <cell r="L359">
            <v>53245.355000000003</v>
          </cell>
          <cell r="M359">
            <v>53774.375999999997</v>
          </cell>
          <cell r="N359">
            <v>54415.874000000003</v>
          </cell>
        </row>
        <row r="360">
          <cell r="B360" t="str">
            <v>Total PPR</v>
          </cell>
          <cell r="C360">
            <v>0</v>
          </cell>
          <cell r="D360">
            <v>89.512399999999957</v>
          </cell>
          <cell r="E360">
            <v>840.41899999999998</v>
          </cell>
          <cell r="F360">
            <v>1241.74774</v>
          </cell>
          <cell r="G360">
            <v>2454.37104</v>
          </cell>
          <cell r="H360">
            <v>2667.7440000000001</v>
          </cell>
          <cell r="I360">
            <v>3981.08</v>
          </cell>
          <cell r="J360">
            <v>4485.8770000000004</v>
          </cell>
          <cell r="K360">
            <v>4695.2449999999999</v>
          </cell>
          <cell r="L360">
            <v>4760.1840000000002</v>
          </cell>
          <cell r="M360">
            <v>4906.5600000000004</v>
          </cell>
          <cell r="N360">
            <v>4906.5600000000004</v>
          </cell>
        </row>
        <row r="361">
          <cell r="B361" t="str">
            <v>Total TPR</v>
          </cell>
          <cell r="C361">
            <v>0</v>
          </cell>
          <cell r="D361">
            <v>120.11583999999999</v>
          </cell>
          <cell r="E361">
            <v>308.09699999999998</v>
          </cell>
          <cell r="F361">
            <v>562.81853000000001</v>
          </cell>
          <cell r="G361">
            <v>678.09726999999998</v>
          </cell>
          <cell r="H361">
            <v>798.09699999999998</v>
          </cell>
          <cell r="I361">
            <v>1240.297</v>
          </cell>
          <cell r="J361">
            <v>1521.796</v>
          </cell>
          <cell r="K361">
            <v>1791.45</v>
          </cell>
          <cell r="L361">
            <v>2470.8649999999998</v>
          </cell>
          <cell r="M361">
            <v>2472.9140000000002</v>
          </cell>
          <cell r="N361">
            <v>2472.9140000000002</v>
          </cell>
        </row>
        <row r="362">
          <cell r="B362" t="str">
            <v>Total Normal NPS</v>
          </cell>
          <cell r="C362">
            <v>0</v>
          </cell>
          <cell r="D362">
            <v>2936.9524199999996</v>
          </cell>
          <cell r="E362">
            <v>8117.4189999999999</v>
          </cell>
          <cell r="F362">
            <v>15291.09078</v>
          </cell>
          <cell r="G362">
            <v>24287.354490000005</v>
          </cell>
          <cell r="H362">
            <v>30535.051999999996</v>
          </cell>
          <cell r="I362">
            <v>38776.557999999997</v>
          </cell>
          <cell r="J362">
            <v>43677.281999999999</v>
          </cell>
          <cell r="K362">
            <v>44669.578000000001</v>
          </cell>
          <cell r="L362">
            <v>46014.306000000004</v>
          </cell>
          <cell r="M362">
            <v>46394.902000000002</v>
          </cell>
          <cell r="N362">
            <v>47036.4</v>
          </cell>
        </row>
        <row r="363">
          <cell r="B363" t="str">
            <v>Take Home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B364" t="str">
            <v>Export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B365" t="str">
            <v>Total NPS</v>
          </cell>
          <cell r="C365">
            <v>0</v>
          </cell>
          <cell r="D365">
            <v>2936.9524199999996</v>
          </cell>
          <cell r="E365">
            <v>8117.4189999999999</v>
          </cell>
          <cell r="F365">
            <v>15291.09078</v>
          </cell>
          <cell r="G365">
            <v>24287.354490000005</v>
          </cell>
          <cell r="H365">
            <v>30535.051999999996</v>
          </cell>
          <cell r="I365">
            <v>38776.557999999997</v>
          </cell>
          <cell r="J365">
            <v>43677.281999999999</v>
          </cell>
          <cell r="K365">
            <v>44669.578000000001</v>
          </cell>
          <cell r="L365">
            <v>46014.306000000004</v>
          </cell>
          <cell r="M365">
            <v>46394.902000000002</v>
          </cell>
          <cell r="N365">
            <v>47036.4</v>
          </cell>
        </row>
        <row r="367">
          <cell r="B367" t="str">
            <v>Product Cost</v>
          </cell>
          <cell r="C367">
            <v>0</v>
          </cell>
          <cell r="D367">
            <v>-1380.6070700000002</v>
          </cell>
          <cell r="E367">
            <v>-4062.1511300000002</v>
          </cell>
          <cell r="F367">
            <v>-7504.4636200000004</v>
          </cell>
          <cell r="G367">
            <v>-12234.458079999999</v>
          </cell>
          <cell r="H367">
            <v>-15340.724899999999</v>
          </cell>
          <cell r="I367">
            <v>-19986.221860000001</v>
          </cell>
          <cell r="J367">
            <v>-22705.283769999998</v>
          </cell>
          <cell r="K367">
            <v>-23388.69066</v>
          </cell>
          <cell r="L367">
            <v>-24151.65121</v>
          </cell>
          <cell r="M367">
            <v>-24420.368189999997</v>
          </cell>
          <cell r="N367">
            <v>-24693.86177</v>
          </cell>
        </row>
        <row r="368">
          <cell r="B368" t="str">
            <v>-Material Cost</v>
          </cell>
          <cell r="C368">
            <v>0</v>
          </cell>
          <cell r="D368">
            <v>-996.73026000000004</v>
          </cell>
          <cell r="E368">
            <v>-2880.3562000000002</v>
          </cell>
          <cell r="F368">
            <v>-5277.9789300000011</v>
          </cell>
          <cell r="G368">
            <v>-8557.1176799999976</v>
          </cell>
          <cell r="H368">
            <v>-10654.729369999999</v>
          </cell>
          <cell r="I368">
            <v>-13711.186879999999</v>
          </cell>
          <cell r="J368">
            <v>-15500.153419999999</v>
          </cell>
          <cell r="K368">
            <v>-15963.64488</v>
          </cell>
          <cell r="L368">
            <v>-16516.112429999997</v>
          </cell>
          <cell r="M368">
            <v>-16714.154609999998</v>
          </cell>
          <cell r="N368">
            <v>-16920.076300000001</v>
          </cell>
        </row>
        <row r="369">
          <cell r="B369" t="str">
            <v>-Production  Variable Cost-Direct Labour</v>
          </cell>
          <cell r="C369">
            <v>0</v>
          </cell>
          <cell r="D369">
            <v>-54.03349</v>
          </cell>
          <cell r="E369">
            <v>-161.86070000000001</v>
          </cell>
          <cell r="F369">
            <v>-303.37918999999999</v>
          </cell>
          <cell r="G369">
            <v>-497.37190999999996</v>
          </cell>
          <cell r="H369">
            <v>-632.58242000000007</v>
          </cell>
          <cell r="I369">
            <v>-844.67984999999999</v>
          </cell>
          <cell r="J369">
            <v>-968.55474000000004</v>
          </cell>
          <cell r="K369">
            <v>-998.72612000000004</v>
          </cell>
          <cell r="L369">
            <v>-1028.96587</v>
          </cell>
          <cell r="M369">
            <v>-1038.54261</v>
          </cell>
          <cell r="N369">
            <v>-1048.287</v>
          </cell>
        </row>
        <row r="370">
          <cell r="B370" t="str">
            <v>-Production Variable Cost-Energy</v>
          </cell>
          <cell r="C370">
            <v>0</v>
          </cell>
          <cell r="D370">
            <v>-85.452860000000015</v>
          </cell>
          <cell r="E370">
            <v>-251.74170000000001</v>
          </cell>
          <cell r="F370">
            <v>-467.91702000000004</v>
          </cell>
          <cell r="G370">
            <v>-756.8610799999999</v>
          </cell>
          <cell r="H370">
            <v>-959.03732999999988</v>
          </cell>
          <cell r="I370">
            <v>-1275.3062099999997</v>
          </cell>
          <cell r="J370">
            <v>-1459.5761999999997</v>
          </cell>
          <cell r="K370">
            <v>-1505.4016199999999</v>
          </cell>
          <cell r="L370">
            <v>-1552.3729299999998</v>
          </cell>
          <cell r="M370">
            <v>-1566.5806699999996</v>
          </cell>
          <cell r="N370">
            <v>-1581.4316499999998</v>
          </cell>
        </row>
        <row r="372">
          <cell r="B372" t="str">
            <v>Product Cost- Variable Cost</v>
          </cell>
          <cell r="C372">
            <v>0</v>
          </cell>
          <cell r="D372">
            <v>-1136.2166100000002</v>
          </cell>
          <cell r="E372">
            <v>-3293.9586000000004</v>
          </cell>
          <cell r="F372">
            <v>-6049.2751400000006</v>
          </cell>
          <cell r="G372">
            <v>-9811.350669999998</v>
          </cell>
          <cell r="H372">
            <v>-12246.349119999999</v>
          </cell>
          <cell r="I372">
            <v>-15831.17294</v>
          </cell>
          <cell r="J372">
            <v>-17928.284359999998</v>
          </cell>
          <cell r="K372">
            <v>-18467.77262</v>
          </cell>
          <cell r="L372">
            <v>-19097.451229999999</v>
          </cell>
          <cell r="M372">
            <v>-19319.277889999998</v>
          </cell>
          <cell r="N372">
            <v>-19549.79495</v>
          </cell>
        </row>
        <row r="373">
          <cell r="B373" t="str">
            <v>Variable cost / Liter</v>
          </cell>
          <cell r="C373" t="e">
            <v>#DIV/0!</v>
          </cell>
          <cell r="D373">
            <v>-4.9486786149825797</v>
          </cell>
          <cell r="E373">
            <v>-4.7056551428571431</v>
          </cell>
          <cell r="F373">
            <v>-4.5442271183894238</v>
          </cell>
          <cell r="G373">
            <v>-4.5132483876903251</v>
          </cell>
          <cell r="H373">
            <v>-4.4694704817518245</v>
          </cell>
          <cell r="I373">
            <v>-4.3817251425408248</v>
          </cell>
          <cell r="J373">
            <v>-4.348253585894108</v>
          </cell>
          <cell r="K373">
            <v>-4.3463809413979764</v>
          </cell>
          <cell r="L373">
            <v>-4.3615427830813491</v>
          </cell>
          <cell r="M373">
            <v>-4.3713718497567591</v>
          </cell>
          <cell r="N373">
            <v>-4.3821830337129022</v>
          </cell>
        </row>
        <row r="374">
          <cell r="B374" t="str">
            <v>Variable Margin</v>
          </cell>
          <cell r="C374">
            <v>0</v>
          </cell>
          <cell r="D374">
            <v>1800.7358099999994</v>
          </cell>
          <cell r="E374">
            <v>4823.4603999999999</v>
          </cell>
          <cell r="F374">
            <v>9241.8156400000007</v>
          </cell>
          <cell r="G374">
            <v>14476.003820000007</v>
          </cell>
          <cell r="H374">
            <v>18288.702879999997</v>
          </cell>
          <cell r="I374">
            <v>22945.385059999997</v>
          </cell>
          <cell r="J374">
            <v>25748.997640000001</v>
          </cell>
          <cell r="K374">
            <v>26201.805380000002</v>
          </cell>
          <cell r="L374">
            <v>26916.854770000005</v>
          </cell>
          <cell r="M374">
            <v>27075.624110000004</v>
          </cell>
          <cell r="N374">
            <v>27486.605050000009</v>
          </cell>
        </row>
        <row r="375">
          <cell r="B375" t="str">
            <v>Variable Margin%</v>
          </cell>
          <cell r="C375" t="e">
            <v>#DIV/0!</v>
          </cell>
          <cell r="D375">
            <v>0.61313073978910415</v>
          </cell>
          <cell r="E375">
            <v>0.59421109098840408</v>
          </cell>
          <cell r="F375">
            <v>0.60439217665804745</v>
          </cell>
          <cell r="G375">
            <v>0.59603049092729754</v>
          </cell>
          <cell r="H375">
            <v>0.59894127182098789</v>
          </cell>
          <cell r="I375">
            <v>0.59173341429633852</v>
          </cell>
          <cell r="J375">
            <v>0.58952838777834216</v>
          </cell>
          <cell r="K375">
            <v>0.58656935106931163</v>
          </cell>
          <cell r="L375">
            <v>0.5849670919735267</v>
          </cell>
          <cell r="M375">
            <v>0.5835905011718745</v>
          </cell>
          <cell r="N375">
            <v>0.58436880905001243</v>
          </cell>
        </row>
        <row r="377">
          <cell r="B377" t="str">
            <v>-Production Fixed Cost-Factory Services Incur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</row>
        <row r="378">
          <cell r="B378" t="str">
            <v>-Production Fixed Cost-Indirect Incur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</row>
        <row r="379">
          <cell r="B379" t="str">
            <v>-Cost of sales-production</v>
          </cell>
          <cell r="C379">
            <v>0</v>
          </cell>
          <cell r="D379">
            <v>-244.39046000000008</v>
          </cell>
          <cell r="E379">
            <v>-768.19253000000003</v>
          </cell>
          <cell r="F379">
            <v>-1455.18848</v>
          </cell>
          <cell r="G379">
            <v>-2423.1074100000001</v>
          </cell>
          <cell r="H379">
            <v>-3094.3757799999998</v>
          </cell>
          <cell r="I379">
            <v>-4155.0751300000002</v>
          </cell>
          <cell r="J379">
            <v>-4777.0256200000003</v>
          </cell>
          <cell r="K379">
            <v>-4920.9442500000005</v>
          </cell>
          <cell r="L379">
            <v>-5054.2261900000003</v>
          </cell>
          <cell r="M379">
            <v>-5101.1165099999998</v>
          </cell>
          <cell r="N379">
            <v>-5144.09303</v>
          </cell>
        </row>
        <row r="380">
          <cell r="B380" t="str">
            <v>-Production Fixed Cost-Operation persionnel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2.6209999999991851E-2</v>
          </cell>
          <cell r="J380">
            <v>2.6209999999991851E-2</v>
          </cell>
          <cell r="K380">
            <v>2.6209999999991851E-2</v>
          </cell>
          <cell r="L380">
            <v>2.6209999999991851E-2</v>
          </cell>
          <cell r="M380">
            <v>2.6209999999991851E-2</v>
          </cell>
          <cell r="N380">
            <v>2.6209999999991851E-2</v>
          </cell>
        </row>
        <row r="381">
          <cell r="B381" t="str">
            <v>-Production Fixed Cost Recovery/Charge to Stocks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</row>
        <row r="383">
          <cell r="B383" t="str">
            <v>Supply Cost</v>
          </cell>
          <cell r="C383">
            <v>0</v>
          </cell>
          <cell r="D383">
            <v>-393.65361000000001</v>
          </cell>
          <cell r="E383">
            <v>-898.89335000000005</v>
          </cell>
          <cell r="F383">
            <v>-1326.87275</v>
          </cell>
          <cell r="G383">
            <v>-2518.3125700000001</v>
          </cell>
          <cell r="H383">
            <v>-3511.3688300000003</v>
          </cell>
          <cell r="I383">
            <v>-4299.4958500000002</v>
          </cell>
          <cell r="J383">
            <v>-4977.7080299999998</v>
          </cell>
          <cell r="K383">
            <v>-5912.6137399999989</v>
          </cell>
          <cell r="L383">
            <v>-6041.9838999999993</v>
          </cell>
          <cell r="M383">
            <v>-6225.3778999999995</v>
          </cell>
          <cell r="N383">
            <v>-6797.590760000001</v>
          </cell>
        </row>
        <row r="384">
          <cell r="B384" t="str">
            <v>-Distribution-Storage Incur</v>
          </cell>
          <cell r="C384">
            <v>0</v>
          </cell>
          <cell r="D384">
            <v>-307.11761000000001</v>
          </cell>
          <cell r="E384">
            <v>-484.03622999999999</v>
          </cell>
          <cell r="F384">
            <v>-637.18610999999999</v>
          </cell>
          <cell r="G384">
            <v>-714.9439900000001</v>
          </cell>
          <cell r="H384">
            <v>-781.53125</v>
          </cell>
          <cell r="I384">
            <v>-835.82961</v>
          </cell>
          <cell r="J384">
            <v>-945.45140000000004</v>
          </cell>
          <cell r="K384">
            <v>-1015.6805599999999</v>
          </cell>
          <cell r="L384">
            <v>-1110.9353100000001</v>
          </cell>
          <cell r="M384">
            <v>-1170.1237899999999</v>
          </cell>
          <cell r="N384">
            <v>-1344.5042300000002</v>
          </cell>
        </row>
        <row r="385">
          <cell r="B385" t="str">
            <v>-Distribution-Transportation Incur</v>
          </cell>
          <cell r="C385">
            <v>0</v>
          </cell>
          <cell r="D385">
            <v>-40.833050000000014</v>
          </cell>
          <cell r="E385">
            <v>-326.14709000000005</v>
          </cell>
          <cell r="F385">
            <v>-523.44394</v>
          </cell>
          <cell r="G385">
            <v>-1614.5645799999998</v>
          </cell>
          <cell r="H385">
            <v>-2482.1991200000002</v>
          </cell>
          <cell r="I385">
            <v>-3162.66687</v>
          </cell>
          <cell r="J385">
            <v>-3672.63195</v>
          </cell>
          <cell r="K385">
            <v>-4505.6870499999995</v>
          </cell>
          <cell r="L385">
            <v>-4620.5597299999999</v>
          </cell>
          <cell r="M385">
            <v>-4737.9800999999998</v>
          </cell>
          <cell r="N385">
            <v>-5093.8918400000002</v>
          </cell>
        </row>
        <row r="386">
          <cell r="B386" t="str">
            <v>-Distribution-Service</v>
          </cell>
          <cell r="C386">
            <v>0</v>
          </cell>
          <cell r="D386">
            <v>0</v>
          </cell>
          <cell r="E386">
            <v>-4.9865500000000003</v>
          </cell>
          <cell r="F386">
            <v>-52.742129999999996</v>
          </cell>
          <cell r="G386">
            <v>-49.822890000000001</v>
          </cell>
          <cell r="H386">
            <v>-57.385539999999999</v>
          </cell>
          <cell r="I386">
            <v>-69.97775</v>
          </cell>
          <cell r="J386">
            <v>-78.646249999999995</v>
          </cell>
          <cell r="K386">
            <v>-83.703249999999997</v>
          </cell>
          <cell r="L386">
            <v>-89.798749999999998</v>
          </cell>
          <cell r="M386">
            <v>-89.798749999999998</v>
          </cell>
          <cell r="N386">
            <v>-97.562749999999994</v>
          </cell>
        </row>
        <row r="387">
          <cell r="B387" t="str">
            <v>-Direct Distribution costs</v>
          </cell>
          <cell r="C387">
            <v>0</v>
          </cell>
          <cell r="D387">
            <v>-39.355119999999992</v>
          </cell>
          <cell r="E387">
            <v>-66.611350000000002</v>
          </cell>
          <cell r="F387">
            <v>-81.530289999999994</v>
          </cell>
          <cell r="G387">
            <v>-89.89134</v>
          </cell>
          <cell r="H387">
            <v>-122.25521999999998</v>
          </cell>
          <cell r="I387">
            <v>-150.10526999999999</v>
          </cell>
          <cell r="J387">
            <v>-182.0891</v>
          </cell>
          <cell r="K387">
            <v>-194.91997000000001</v>
          </cell>
          <cell r="L387">
            <v>-220.69010999999998</v>
          </cell>
          <cell r="M387">
            <v>-227.47526000000002</v>
          </cell>
          <cell r="N387">
            <v>-261.63193999999999</v>
          </cell>
        </row>
        <row r="388">
          <cell r="B388" t="str">
            <v>-Supply Support Incur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B389" t="str">
            <v>-Supply Cost Recovery/Charge to Stocks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B390" t="str">
            <v>-IWC</v>
          </cell>
          <cell r="C390">
            <v>0</v>
          </cell>
          <cell r="D390">
            <v>-6.3478300000000001</v>
          </cell>
          <cell r="E390">
            <v>-17.112130000000001</v>
          </cell>
          <cell r="F390">
            <v>-31.970279999999999</v>
          </cell>
          <cell r="G390">
            <v>-49.089769999999994</v>
          </cell>
          <cell r="H390">
            <v>-67.997699999999995</v>
          </cell>
          <cell r="I390">
            <v>-80.916350000000008</v>
          </cell>
          <cell r="J390">
            <v>-98.889330000000001</v>
          </cell>
          <cell r="K390">
            <v>-112.62291</v>
          </cell>
          <cell r="L390">
            <v>0</v>
          </cell>
          <cell r="M390">
            <v>0</v>
          </cell>
          <cell r="N390">
            <v>0</v>
          </cell>
        </row>
        <row r="392">
          <cell r="B392" t="str">
            <v>Supply Chain Cost</v>
          </cell>
          <cell r="C392">
            <v>0</v>
          </cell>
          <cell r="D392">
            <v>-1774.2606800000003</v>
          </cell>
          <cell r="E392">
            <v>-4961.0444800000005</v>
          </cell>
          <cell r="F392">
            <v>-8831.3363700000009</v>
          </cell>
          <cell r="G392">
            <v>-14752.770649999999</v>
          </cell>
          <cell r="H392">
            <v>-18852.093730000001</v>
          </cell>
          <cell r="I392">
            <v>-24285.717710000001</v>
          </cell>
          <cell r="J392">
            <v>-27682.991799999996</v>
          </cell>
          <cell r="K392">
            <v>-29301.304400000001</v>
          </cell>
          <cell r="L392">
            <v>-30193.635109999999</v>
          </cell>
          <cell r="M392">
            <v>-30645.746089999997</v>
          </cell>
          <cell r="N392">
            <v>-31491.452530000002</v>
          </cell>
        </row>
        <row r="393">
          <cell r="B393" t="str">
            <v>Supply Chain Cost/Liter</v>
          </cell>
          <cell r="C393" t="e">
            <v>#DIV/0!</v>
          </cell>
          <cell r="D393">
            <v>-7.7276162020905943</v>
          </cell>
          <cell r="E393">
            <v>-7.0872064000000004</v>
          </cell>
          <cell r="F393">
            <v>-6.6341168644831736</v>
          </cell>
          <cell r="G393">
            <v>-6.7863152168913006</v>
          </cell>
          <cell r="H393">
            <v>-6.8803261788321173</v>
          </cell>
          <cell r="I393">
            <v>-6.7217596761693885</v>
          </cell>
          <cell r="J393">
            <v>-6.714120879920447</v>
          </cell>
          <cell r="K393">
            <v>-6.8960471640385972</v>
          </cell>
          <cell r="L393">
            <v>-6.8957281117252078</v>
          </cell>
          <cell r="M393">
            <v>-6.9342111302183502</v>
          </cell>
          <cell r="N393">
            <v>-7.0589645229982976</v>
          </cell>
        </row>
        <row r="395">
          <cell r="B395" t="str">
            <v>Supply Profit fr HK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</row>
        <row r="397">
          <cell r="B397" t="str">
            <v>Gross Profit</v>
          </cell>
          <cell r="C397">
            <v>0</v>
          </cell>
          <cell r="D397">
            <v>1162.6917399999993</v>
          </cell>
          <cell r="E397">
            <v>3156.3745199999994</v>
          </cell>
          <cell r="F397">
            <v>6459.7544099999996</v>
          </cell>
          <cell r="G397">
            <v>9534.5838400000066</v>
          </cell>
          <cell r="H397">
            <v>11682.958269999996</v>
          </cell>
          <cell r="I397">
            <v>14490.840289999996</v>
          </cell>
          <cell r="J397">
            <v>15994.290200000003</v>
          </cell>
          <cell r="K397">
            <v>15368.2736</v>
          </cell>
          <cell r="L397">
            <v>15820.670890000005</v>
          </cell>
          <cell r="M397">
            <v>15749.155910000005</v>
          </cell>
          <cell r="N397">
            <v>15544.947470000006</v>
          </cell>
        </row>
        <row r="398">
          <cell r="B398" t="str">
            <v>Gross Profit/NPS</v>
          </cell>
          <cell r="C398" t="e">
            <v>#DIV/0!</v>
          </cell>
          <cell r="D398">
            <v>0.39588375081677335</v>
          </cell>
          <cell r="E398">
            <v>0.38883966935795716</v>
          </cell>
          <cell r="F398">
            <v>0.42245216531243424</v>
          </cell>
          <cell r="G398">
            <v>0.39257399746546068</v>
          </cell>
          <cell r="H398">
            <v>0.3826081013387499</v>
          </cell>
          <cell r="I398">
            <v>0.37370104613204702</v>
          </cell>
          <cell r="J398">
            <v>0.36619243386069683</v>
          </cell>
          <cell r="K398">
            <v>0.34404340242480014</v>
          </cell>
          <cell r="L398">
            <v>0.34382069980583874</v>
          </cell>
          <cell r="M398">
            <v>0.339458760145673</v>
          </cell>
          <cell r="N398">
            <v>0.33048761108418168</v>
          </cell>
        </row>
        <row r="400">
          <cell r="B400" t="str">
            <v>Market Development Costs</v>
          </cell>
          <cell r="C400">
            <v>0</v>
          </cell>
          <cell r="D400">
            <v>-96.399969999999996</v>
          </cell>
          <cell r="E400">
            <v>-724.99276999999995</v>
          </cell>
          <cell r="F400">
            <v>-1534.2113100000001</v>
          </cell>
          <cell r="G400">
            <v>-2353.8223400000002</v>
          </cell>
          <cell r="H400">
            <v>-3189.3102399999998</v>
          </cell>
          <cell r="I400">
            <v>-3577.3741199999999</v>
          </cell>
          <cell r="J400">
            <v>-3831.0442000000003</v>
          </cell>
          <cell r="K400">
            <v>-3868.3027099999999</v>
          </cell>
          <cell r="L400">
            <v>-4032.7929300000001</v>
          </cell>
          <cell r="M400">
            <v>-3785.6621500000001</v>
          </cell>
          <cell r="N400">
            <v>-3871.3734999999997</v>
          </cell>
        </row>
        <row r="401">
          <cell r="B401" t="str">
            <v>-Theme</v>
          </cell>
          <cell r="C401">
            <v>0</v>
          </cell>
          <cell r="D401">
            <v>0</v>
          </cell>
          <cell r="E401">
            <v>-0.17</v>
          </cell>
          <cell r="F401">
            <v>-231.17</v>
          </cell>
          <cell r="G401">
            <v>-668.71</v>
          </cell>
          <cell r="H401">
            <v>-799.71</v>
          </cell>
          <cell r="I401">
            <v>-1070.71</v>
          </cell>
          <cell r="J401">
            <v>-1070.71</v>
          </cell>
          <cell r="K401">
            <v>-900.71</v>
          </cell>
          <cell r="L401">
            <v>-900.71</v>
          </cell>
          <cell r="M401">
            <v>-513.78748999999993</v>
          </cell>
          <cell r="N401">
            <v>-513.78748999999993</v>
          </cell>
        </row>
        <row r="402">
          <cell r="B402" t="str">
            <v>-Scheme</v>
          </cell>
          <cell r="C402">
            <v>0</v>
          </cell>
          <cell r="D402">
            <v>-67.898099999999999</v>
          </cell>
          <cell r="E402">
            <v>-652.43375000000003</v>
          </cell>
          <cell r="F402">
            <v>-1192.5960700000001</v>
          </cell>
          <cell r="G402">
            <v>-1536.8332399999999</v>
          </cell>
          <cell r="H402">
            <v>-2168.9309899999998</v>
          </cell>
          <cell r="I402">
            <v>-2250.9508900000001</v>
          </cell>
          <cell r="J402">
            <v>-2447.3892900000001</v>
          </cell>
          <cell r="K402">
            <v>-2562.37059</v>
          </cell>
          <cell r="L402">
            <v>-2646.83599</v>
          </cell>
          <cell r="M402">
            <v>-2757.8209900000002</v>
          </cell>
          <cell r="N402">
            <v>-2757.8209900000002</v>
          </cell>
        </row>
        <row r="403">
          <cell r="B403" t="str">
            <v>-Market Research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-46.244889999999998</v>
          </cell>
          <cell r="I403">
            <v>-55.41527</v>
          </cell>
          <cell r="J403">
            <v>-81.502479999999991</v>
          </cell>
          <cell r="K403">
            <v>-92.689909999999998</v>
          </cell>
          <cell r="L403">
            <v>-142.73411999999999</v>
          </cell>
          <cell r="M403">
            <v>-149.27232000000001</v>
          </cell>
          <cell r="N403">
            <v>-214.16853</v>
          </cell>
        </row>
        <row r="404">
          <cell r="B404" t="str">
            <v>-R&amp;D-Development Indirects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B405" t="str">
            <v>-CMR&amp;UBGS</v>
          </cell>
          <cell r="C405">
            <v>0</v>
          </cell>
          <cell r="D405">
            <v>-28.501870000000004</v>
          </cell>
          <cell r="E405">
            <v>-72.389020000000002</v>
          </cell>
          <cell r="F405">
            <v>-110.44524</v>
          </cell>
          <cell r="G405">
            <v>-148.2791</v>
          </cell>
          <cell r="H405">
            <v>-174.42435999999998</v>
          </cell>
          <cell r="I405">
            <v>-200.29795999999999</v>
          </cell>
          <cell r="J405">
            <v>-231.44243</v>
          </cell>
          <cell r="K405">
            <v>-312.53220999999996</v>
          </cell>
          <cell r="L405">
            <v>-342.51282000000003</v>
          </cell>
          <cell r="M405">
            <v>-364.78134999999997</v>
          </cell>
          <cell r="N405">
            <v>-385.59649000000002</v>
          </cell>
        </row>
        <row r="407">
          <cell r="B407" t="str">
            <v>Profit Before Overheads</v>
          </cell>
          <cell r="C407">
            <v>0</v>
          </cell>
          <cell r="D407">
            <v>1066.2917699999994</v>
          </cell>
          <cell r="E407">
            <v>2431.3817499999996</v>
          </cell>
          <cell r="F407">
            <v>4925.543099999999</v>
          </cell>
          <cell r="G407">
            <v>7180.761500000006</v>
          </cell>
          <cell r="H407">
            <v>8493.6480299999967</v>
          </cell>
          <cell r="I407">
            <v>10913.466169999996</v>
          </cell>
          <cell r="J407">
            <v>12163.246000000003</v>
          </cell>
          <cell r="K407">
            <v>11499.970890000001</v>
          </cell>
          <cell r="L407">
            <v>11787.877960000005</v>
          </cell>
          <cell r="M407">
            <v>11963.493760000005</v>
          </cell>
          <cell r="N407">
            <v>11673.573970000007</v>
          </cell>
        </row>
        <row r="409">
          <cell r="B409" t="str">
            <v>Overheads</v>
          </cell>
          <cell r="C409">
            <v>0</v>
          </cell>
          <cell r="D409">
            <v>-1338.8371400000003</v>
          </cell>
          <cell r="E409">
            <v>-1835.8576200000002</v>
          </cell>
          <cell r="F409">
            <v>-2619.9187600000005</v>
          </cell>
          <cell r="G409">
            <v>-3545.34917</v>
          </cell>
          <cell r="H409">
            <v>-4519.9886299999998</v>
          </cell>
          <cell r="I409">
            <v>-5202.4085300000006</v>
          </cell>
          <cell r="J409">
            <v>-5975.5366100000001</v>
          </cell>
          <cell r="K409">
            <v>-6624.4566399999994</v>
          </cell>
          <cell r="L409">
            <v>-7258.6051600000001</v>
          </cell>
          <cell r="M409">
            <v>-7888.2061200000007</v>
          </cell>
          <cell r="N409">
            <v>-8014.964640000002</v>
          </cell>
        </row>
        <row r="410">
          <cell r="B410" t="str">
            <v>-Marketing Overheads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B411" t="str">
            <v>-Sales Overheads</v>
          </cell>
          <cell r="C411">
            <v>0</v>
          </cell>
          <cell r="D411">
            <v>-431.90815000000003</v>
          </cell>
          <cell r="E411">
            <v>-705.73712</v>
          </cell>
          <cell r="F411">
            <v>-1047.9167000000002</v>
          </cell>
          <cell r="G411">
            <v>-1462.73705</v>
          </cell>
          <cell r="H411">
            <v>-1854.0508599999998</v>
          </cell>
          <cell r="I411">
            <v>-2142.0974200000005</v>
          </cell>
          <cell r="J411">
            <v>-2486.24872</v>
          </cell>
          <cell r="K411">
            <v>-2811.8142799999996</v>
          </cell>
          <cell r="L411">
            <v>-3121.9224900000004</v>
          </cell>
          <cell r="M411">
            <v>-3408.9766800000007</v>
          </cell>
          <cell r="N411">
            <v>-3870.3632299999999</v>
          </cell>
        </row>
        <row r="412">
          <cell r="B412" t="str">
            <v>-Sales Equipment</v>
          </cell>
          <cell r="C412">
            <v>0</v>
          </cell>
          <cell r="D412">
            <v>-780.5105299999999</v>
          </cell>
          <cell r="E412">
            <v>-819.10140999999999</v>
          </cell>
          <cell r="F412">
            <v>-1043.77881</v>
          </cell>
          <cell r="G412">
            <v>-1318.1710700000001</v>
          </cell>
          <cell r="H412">
            <v>-1730.3872200000003</v>
          </cell>
          <cell r="I412">
            <v>-1924.9332300000003</v>
          </cell>
          <cell r="J412">
            <v>-2163.4173100000003</v>
          </cell>
          <cell r="K412">
            <v>-2396.8152</v>
          </cell>
          <cell r="L412">
            <v>-2630.1066999999998</v>
          </cell>
          <cell r="M412">
            <v>-2918.6422900000002</v>
          </cell>
          <cell r="N412">
            <v>-2462.6716300000012</v>
          </cell>
        </row>
        <row r="413">
          <cell r="B413" t="str">
            <v>-Commercial</v>
          </cell>
          <cell r="C413">
            <v>0</v>
          </cell>
          <cell r="D413">
            <v>-49.857500000000002</v>
          </cell>
          <cell r="E413">
            <v>-73.61969000000002</v>
          </cell>
          <cell r="F413">
            <v>-99.038899999999998</v>
          </cell>
          <cell r="G413">
            <v>-124.91891999999999</v>
          </cell>
          <cell r="H413">
            <v>-163.41348000000002</v>
          </cell>
          <cell r="I413">
            <v>-200.67085000000006</v>
          </cell>
          <cell r="J413">
            <v>-238.54905000000002</v>
          </cell>
          <cell r="K413">
            <v>-265.38782999999995</v>
          </cell>
          <cell r="L413">
            <v>-290.33573999999999</v>
          </cell>
          <cell r="M413">
            <v>-313.17926999999992</v>
          </cell>
          <cell r="N413">
            <v>-339.40731000000005</v>
          </cell>
        </row>
        <row r="414">
          <cell r="B414" t="str">
            <v>-DGM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</row>
        <row r="415">
          <cell r="B415" t="str">
            <v>-General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16">
          <cell r="B416" t="str">
            <v>-OTI's</v>
          </cell>
          <cell r="C416">
            <v>0</v>
          </cell>
          <cell r="D416">
            <v>0</v>
          </cell>
          <cell r="E416">
            <v>0</v>
          </cell>
          <cell r="F416">
            <v>6.0563199999999995</v>
          </cell>
          <cell r="G416">
            <v>7.3727600000000022</v>
          </cell>
          <cell r="H416">
            <v>9.0457399999999986</v>
          </cell>
          <cell r="I416">
            <v>-4.6808399999999963</v>
          </cell>
          <cell r="J416">
            <v>-8.4102500000000031</v>
          </cell>
          <cell r="K416">
            <v>-8.1332099999999947</v>
          </cell>
          <cell r="L416">
            <v>-10.935570000000011</v>
          </cell>
          <cell r="M416">
            <v>0.82395000000001239</v>
          </cell>
          <cell r="N416">
            <v>-48.804949999999998</v>
          </cell>
        </row>
        <row r="417">
          <cell r="B417" t="str">
            <v>-Statistic Charges-CMS</v>
          </cell>
          <cell r="C417">
            <v>0</v>
          </cell>
          <cell r="D417">
            <v>-12.089390000000002</v>
          </cell>
          <cell r="E417">
            <v>-61.38317</v>
          </cell>
          <cell r="F417">
            <v>-84.418700000000001</v>
          </cell>
          <cell r="G417">
            <v>-131.21102999999999</v>
          </cell>
          <cell r="H417">
            <v>-160.12517000000003</v>
          </cell>
          <cell r="I417">
            <v>-193.29623999999998</v>
          </cell>
          <cell r="J417">
            <v>-224.57334</v>
          </cell>
          <cell r="K417">
            <v>-241.53577999999999</v>
          </cell>
          <cell r="L417">
            <v>-251.41888</v>
          </cell>
          <cell r="M417">
            <v>-257.65514999999999</v>
          </cell>
          <cell r="N417">
            <v>-262.99639000000002</v>
          </cell>
        </row>
        <row r="418">
          <cell r="B418" t="str">
            <v xml:space="preserve">                          -LHO</v>
          </cell>
          <cell r="C418">
            <v>0</v>
          </cell>
          <cell r="D418">
            <v>-11.5686</v>
          </cell>
          <cell r="E418">
            <v>-41.653330000000004</v>
          </cell>
          <cell r="F418">
            <v>-145.82208</v>
          </cell>
          <cell r="G418">
            <v>-240.45968999999999</v>
          </cell>
          <cell r="H418">
            <v>-297.30466999999999</v>
          </cell>
          <cell r="I418">
            <v>-364.95240999999999</v>
          </cell>
          <cell r="J418">
            <v>-424.75243999999998</v>
          </cell>
          <cell r="K418">
            <v>-448.32932</v>
          </cell>
          <cell r="L418">
            <v>-457.89467999999999</v>
          </cell>
          <cell r="M418">
            <v>-462.23813000000001</v>
          </cell>
          <cell r="N418">
            <v>-465.07809000000003</v>
          </cell>
        </row>
        <row r="419">
          <cell r="B419" t="str">
            <v xml:space="preserve">                          -UBGS</v>
          </cell>
          <cell r="C419">
            <v>0</v>
          </cell>
          <cell r="D419">
            <v>-52.90297000000001</v>
          </cell>
          <cell r="E419">
            <v>-134.3629</v>
          </cell>
          <cell r="F419">
            <v>-204.99989000000002</v>
          </cell>
          <cell r="G419">
            <v>-275.22416999999996</v>
          </cell>
          <cell r="H419">
            <v>-323.75296999999995</v>
          </cell>
          <cell r="I419">
            <v>-371.77753999999999</v>
          </cell>
          <cell r="J419">
            <v>-429.58550000000002</v>
          </cell>
          <cell r="K419">
            <v>-452.44102000000004</v>
          </cell>
          <cell r="L419">
            <v>-495.99109999999996</v>
          </cell>
          <cell r="M419">
            <v>-528.33855000000005</v>
          </cell>
          <cell r="N419">
            <v>-565.64304000000004</v>
          </cell>
        </row>
        <row r="420">
          <cell r="B420" t="str">
            <v xml:space="preserve"> </v>
          </cell>
        </row>
        <row r="421">
          <cell r="B421" t="str">
            <v xml:space="preserve">Trading Restuls </v>
          </cell>
          <cell r="C421">
            <v>0</v>
          </cell>
          <cell r="D421">
            <v>-272.54537000000096</v>
          </cell>
          <cell r="E421">
            <v>595.52412999999933</v>
          </cell>
          <cell r="F421">
            <v>2305.6243399999985</v>
          </cell>
          <cell r="G421">
            <v>3635.412330000006</v>
          </cell>
          <cell r="H421">
            <v>3973.6593999999968</v>
          </cell>
          <cell r="I421">
            <v>5711.0576399999954</v>
          </cell>
          <cell r="J421">
            <v>6187.7093900000027</v>
          </cell>
          <cell r="K421">
            <v>4875.5142500000011</v>
          </cell>
          <cell r="L421">
            <v>4529.2728000000052</v>
          </cell>
          <cell r="M421">
            <v>4075.2876400000041</v>
          </cell>
          <cell r="N421">
            <v>3658.6093300000048</v>
          </cell>
        </row>
        <row r="422">
          <cell r="B422" t="str">
            <v>Financing Charges</v>
          </cell>
          <cell r="C422">
            <v>0</v>
          </cell>
          <cell r="D422">
            <v>-155.70490000000001</v>
          </cell>
          <cell r="E422">
            <v>-251</v>
          </cell>
          <cell r="F422">
            <v>-350.74318000000005</v>
          </cell>
          <cell r="G422">
            <v>-441.16900000000004</v>
          </cell>
          <cell r="H422">
            <v>-534.1394499999999</v>
          </cell>
          <cell r="I422">
            <v>-611.04720999999995</v>
          </cell>
          <cell r="J422">
            <v>-699.74841000000004</v>
          </cell>
          <cell r="K422">
            <v>-777.04913999999997</v>
          </cell>
          <cell r="L422">
            <v>-840.45429999999988</v>
          </cell>
          <cell r="M422">
            <v>-899.01722999999993</v>
          </cell>
          <cell r="N422">
            <v>-955.60068999999999</v>
          </cell>
        </row>
        <row r="423">
          <cell r="B423" t="str">
            <v>Exceptional Item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</row>
        <row r="424">
          <cell r="B424" t="str">
            <v>Trading Contribution</v>
          </cell>
          <cell r="C424">
            <v>0</v>
          </cell>
          <cell r="D424">
            <v>-428.25027000000097</v>
          </cell>
          <cell r="E424">
            <v>344.52412999999933</v>
          </cell>
          <cell r="F424">
            <v>1954.8811599999985</v>
          </cell>
          <cell r="G424">
            <v>3194.2433300000062</v>
          </cell>
          <cell r="H424">
            <v>3439.5199499999972</v>
          </cell>
          <cell r="I424">
            <v>5100.0104299999957</v>
          </cell>
          <cell r="J424">
            <v>5487.9609800000026</v>
          </cell>
          <cell r="K424">
            <v>4098.465110000001</v>
          </cell>
          <cell r="L424">
            <v>3688.8185000000053</v>
          </cell>
          <cell r="M424">
            <v>3176.2704100000042</v>
          </cell>
          <cell r="N424">
            <v>2703.0086400000046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  <sheetName val="Sheet2"/>
      <sheetName val="Sheet3"/>
      <sheetName val="mapping"/>
      <sheetName val="P&amp;B Tracking"/>
      <sheetName val="OpenOrder"/>
      <sheetName val="NIV achv by customer-LPT"/>
      <sheetName val="促销进度"/>
      <sheetName val="TO_SUMMARY_BY_CUS_NKC"/>
      <sheetName val="LPT_产品清单"/>
      <sheetName val="Contract"/>
      <sheetName val="门店数量"/>
      <sheetName val="Baselin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F1">
            <v>1</v>
          </cell>
          <cell r="M1">
            <v>1</v>
          </cell>
          <cell r="T1">
            <v>1</v>
          </cell>
          <cell r="AA1">
            <v>2</v>
          </cell>
          <cell r="AL1">
            <v>2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E9" t="str">
            <v>Water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  <cell r="AD10" t="str">
            <v>Water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East DT</v>
          </cell>
          <cell r="Z15" t="str">
            <v>Auchan</v>
          </cell>
          <cell r="AB15" t="str">
            <v>A Best East</v>
          </cell>
          <cell r="AD15" t="str">
            <v>Deo &amp; Grooming</v>
          </cell>
          <cell r="AK15" t="str">
            <v>Deo &amp; Grooming</v>
          </cell>
          <cell r="AM15" t="str">
            <v>Clinic/Clear Conditioner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North DT</v>
          </cell>
          <cell r="Z16" t="str">
            <v>Carrefour</v>
          </cell>
          <cell r="AB16" t="str">
            <v>A Best South</v>
          </cell>
          <cell r="AD16" t="str">
            <v>Face</v>
          </cell>
          <cell r="AK16" t="str">
            <v>Face</v>
          </cell>
          <cell r="AM16" t="str">
            <v>Clinic/Clear Shampoo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South DT</v>
          </cell>
          <cell r="Z17" t="str">
            <v>C-store</v>
          </cell>
          <cell r="AD17" t="str">
            <v>Hair Care</v>
          </cell>
          <cell r="AK17" t="str">
            <v>Hair Care</v>
          </cell>
          <cell r="AM17" t="str">
            <v>Dove Conditioner</v>
          </cell>
          <cell r="AO17" t="str">
            <v>C-store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West DT</v>
          </cell>
          <cell r="Z18" t="str">
            <v>DIA</v>
          </cell>
          <cell r="AD18" t="str">
            <v>Hand &amp; Body Care</v>
          </cell>
          <cell r="AK18" t="str">
            <v>Hand &amp; Body Care</v>
          </cell>
          <cell r="AM18" t="str">
            <v>Dove Shampoo</v>
          </cell>
          <cell r="AO18" t="str">
            <v>DIA</v>
          </cell>
        </row>
        <row r="19">
          <cell r="A19" t="str">
            <v>YTD_201105</v>
          </cell>
          <cell r="B19" t="str">
            <v>2011_May</v>
          </cell>
          <cell r="L19" t="str">
            <v>Water-Water</v>
          </cell>
          <cell r="Z19" t="str">
            <v>Jusco</v>
          </cell>
          <cell r="AD19" t="str">
            <v>Skin Cleansing</v>
          </cell>
          <cell r="AK19" t="str">
            <v>Skin Cleansing</v>
          </cell>
          <cell r="AM19" t="str">
            <v>Hazeline Conditioner</v>
          </cell>
          <cell r="AO19" t="str">
            <v>Jusco</v>
          </cell>
        </row>
        <row r="20">
          <cell r="A20" t="str">
            <v>YTD_201106</v>
          </cell>
          <cell r="B20" t="str">
            <v>2011_Jun</v>
          </cell>
          <cell r="Z20" t="str">
            <v>Manning</v>
          </cell>
          <cell r="AM20" t="str">
            <v>Hazeline Shampoo</v>
          </cell>
          <cell r="AO20" t="str">
            <v>Manning</v>
          </cell>
        </row>
        <row r="21">
          <cell r="A21" t="str">
            <v>YTD_201107</v>
          </cell>
          <cell r="B21" t="str">
            <v>2011_Jul</v>
          </cell>
          <cell r="Z21" t="str">
            <v>Metro</v>
          </cell>
          <cell r="AM21" t="str">
            <v>Lux Conditioner</v>
          </cell>
          <cell r="AO21" t="str">
            <v>Metro</v>
          </cell>
        </row>
        <row r="22">
          <cell r="A22" t="str">
            <v>YTD_201108</v>
          </cell>
          <cell r="B22" t="str">
            <v>2011_Aug</v>
          </cell>
          <cell r="Z22" t="str">
            <v>ParkNShop</v>
          </cell>
          <cell r="AM22" t="str">
            <v>Lux Shampoo</v>
          </cell>
          <cell r="AO22" t="str">
            <v>ParkNShop</v>
          </cell>
        </row>
        <row r="23">
          <cell r="A23" t="str">
            <v>YTD_201109</v>
          </cell>
          <cell r="B23" t="str">
            <v>2011_Sep</v>
          </cell>
          <cell r="Z23" t="str">
            <v>RT-mart</v>
          </cell>
          <cell r="AO23" t="str">
            <v>RT-mart</v>
          </cell>
        </row>
        <row r="24">
          <cell r="A24" t="str">
            <v>YTD_201110</v>
          </cell>
          <cell r="B24" t="str">
            <v>2011_Oct</v>
          </cell>
          <cell r="Z24" t="str">
            <v>Sam's Club</v>
          </cell>
          <cell r="AO24" t="str">
            <v>Sam's Club</v>
          </cell>
        </row>
        <row r="25">
          <cell r="A25" t="str">
            <v>YTD_201111</v>
          </cell>
          <cell r="B25" t="str">
            <v>2011_Nov</v>
          </cell>
          <cell r="Z25" t="str">
            <v>Tesco</v>
          </cell>
          <cell r="AO25" t="str">
            <v>Tesco</v>
          </cell>
        </row>
        <row r="26">
          <cell r="A26" t="str">
            <v>YTD_201112</v>
          </cell>
          <cell r="B26" t="str">
            <v>2011_Dec</v>
          </cell>
          <cell r="Z26" t="str">
            <v>Trustmart</v>
          </cell>
          <cell r="AO26" t="str">
            <v>Trustmart</v>
          </cell>
        </row>
        <row r="27">
          <cell r="A27" t="str">
            <v>YTD_201201</v>
          </cell>
          <cell r="B27" t="str">
            <v>2012_Jan</v>
          </cell>
          <cell r="Z27" t="str">
            <v>Wal-Mart</v>
          </cell>
          <cell r="AO27" t="str">
            <v>Wal-Mart</v>
          </cell>
        </row>
        <row r="28">
          <cell r="A28" t="str">
            <v>YTD_201202</v>
          </cell>
          <cell r="B28" t="str">
            <v>2012_Feb</v>
          </cell>
          <cell r="Z28" t="str">
            <v>Watson's</v>
          </cell>
          <cell r="AO28" t="str">
            <v>Watson's</v>
          </cell>
        </row>
        <row r="29">
          <cell r="A29" t="str">
            <v>YTD_201203</v>
          </cell>
          <cell r="B29" t="str">
            <v>2012_Mar</v>
          </cell>
        </row>
        <row r="30">
          <cell r="A30" t="str">
            <v>YTD_201204</v>
          </cell>
          <cell r="B30" t="str">
            <v>2012_Apr</v>
          </cell>
        </row>
        <row r="31">
          <cell r="A31" t="str">
            <v>YTD_201205</v>
          </cell>
          <cell r="B31" t="str">
            <v>2012_May</v>
          </cell>
        </row>
        <row r="32">
          <cell r="A32" t="str">
            <v>YTD_201206</v>
          </cell>
          <cell r="B32" t="str">
            <v>2012_Jun</v>
          </cell>
        </row>
        <row r="33">
          <cell r="A33" t="str">
            <v>YTD_201207</v>
          </cell>
          <cell r="B33" t="str">
            <v>2012_Jul</v>
          </cell>
        </row>
        <row r="34">
          <cell r="A34" t="str">
            <v>YTD_201208</v>
          </cell>
          <cell r="B34" t="str">
            <v>2012_Aug</v>
          </cell>
        </row>
        <row r="35">
          <cell r="A35" t="str">
            <v>YTD_201209</v>
          </cell>
          <cell r="B35" t="str">
            <v>2012_Sep</v>
          </cell>
        </row>
        <row r="36">
          <cell r="A36" t="str">
            <v>YTD_201210</v>
          </cell>
          <cell r="B36" t="str">
            <v>2012_Oct</v>
          </cell>
        </row>
        <row r="37">
          <cell r="A37" t="str">
            <v>YTD_201211</v>
          </cell>
          <cell r="B37" t="str">
            <v>2012_Nov</v>
          </cell>
        </row>
        <row r="38">
          <cell r="A38" t="str">
            <v>YTD_201212</v>
          </cell>
          <cell r="B38" t="str">
            <v>2012_Dec</v>
          </cell>
        </row>
        <row r="39">
          <cell r="A39" t="str">
            <v>YTD_201301</v>
          </cell>
          <cell r="B39" t="str">
            <v>2013_Jan</v>
          </cell>
        </row>
        <row r="40">
          <cell r="A40" t="str">
            <v>YTD_201302</v>
          </cell>
          <cell r="B40" t="str">
            <v>2013_Feb</v>
          </cell>
        </row>
        <row r="41">
          <cell r="A41" t="str">
            <v>YTD_201303</v>
          </cell>
          <cell r="B41" t="str">
            <v>2013_Mar</v>
          </cell>
        </row>
        <row r="42">
          <cell r="A42" t="str">
            <v>YTD_201304</v>
          </cell>
          <cell r="B42" t="str">
            <v>2013_Apr</v>
          </cell>
        </row>
        <row r="43">
          <cell r="A43" t="str">
            <v>YTD_201305</v>
          </cell>
          <cell r="B43" t="str">
            <v>2013_May</v>
          </cell>
        </row>
        <row r="44">
          <cell r="A44" t="str">
            <v>YTD_201306</v>
          </cell>
          <cell r="B44" t="str">
            <v>2013_Jun</v>
          </cell>
        </row>
        <row r="45">
          <cell r="A45" t="str">
            <v>YTD_201307</v>
          </cell>
          <cell r="B45" t="str">
            <v>2013_Jul</v>
          </cell>
        </row>
        <row r="46">
          <cell r="A46" t="str">
            <v>YTD_201308</v>
          </cell>
          <cell r="B46" t="str">
            <v>2013_Aug</v>
          </cell>
        </row>
        <row r="47">
          <cell r="A47" t="str">
            <v>YTD_201309</v>
          </cell>
          <cell r="B47" t="str">
            <v>2013_Sep</v>
          </cell>
        </row>
        <row r="48">
          <cell r="A48" t="str">
            <v>YTD_201310</v>
          </cell>
          <cell r="B48" t="str">
            <v>2013_Oct</v>
          </cell>
        </row>
        <row r="49">
          <cell r="A49" t="str">
            <v>YTD_201311</v>
          </cell>
          <cell r="B49" t="str">
            <v>2013_Nov</v>
          </cell>
        </row>
        <row r="50">
          <cell r="A50" t="str">
            <v>YTD_201312</v>
          </cell>
          <cell r="B50" t="str">
            <v>2013_Dec</v>
          </cell>
        </row>
      </sheetData>
      <sheetData sheetId="9" refreshError="1"/>
      <sheetData sheetId="10"/>
      <sheetData sheetId="11" refreshError="1"/>
      <sheetData sheetId="12">
        <row r="2">
          <cell r="E2" t="str">
            <v>NKC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Jan"/>
      <sheetName val="Instruction"/>
      <sheetName val="2014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BySys (2)"/>
      <sheetName val="Sys"/>
      <sheetName val="SysCAT"/>
      <sheetName val="SysCEC"/>
      <sheetName val="Comments"/>
      <sheetName val="Traffic Light"/>
      <sheetName val="By CustType"/>
      <sheetName val="Regional Traffic Light"/>
      <sheetName val="Sheet1"/>
      <sheetName val="By CustBudget"/>
      <sheetName val="By CustEvent"/>
      <sheetName val="Sales control MDC"/>
      <sheetName val="working1"/>
      <sheetName val="By Category"/>
      <sheetName val="By Customer"/>
    </sheetNames>
    <sheetDataSet>
      <sheetData sheetId="0" refreshError="1"/>
      <sheetData sheetId="1" refreshError="1"/>
      <sheetData sheetId="2" refreshError="1"/>
      <sheetData sheetId="3">
        <row r="2">
          <cell r="AO2" t="str">
            <v>All-days</v>
          </cell>
          <cell r="BB2" t="str">
            <v>Fabric Conditioner</v>
          </cell>
        </row>
        <row r="3">
          <cell r="AO3" t="str">
            <v>BJ Wumei</v>
          </cell>
          <cell r="BB3" t="str">
            <v>Fabrics Cleaning</v>
          </cell>
        </row>
        <row r="4">
          <cell r="AO4" t="str">
            <v>Carrefour</v>
          </cell>
          <cell r="BB4" t="str">
            <v>Household Care</v>
          </cell>
        </row>
        <row r="5">
          <cell r="AO5" t="str">
            <v>Century LianHua</v>
          </cell>
          <cell r="BB5" t="str">
            <v>Oral Care</v>
          </cell>
        </row>
        <row r="6">
          <cell r="AO6" t="str">
            <v>Champion</v>
          </cell>
        </row>
        <row r="7">
          <cell r="AO7" t="str">
            <v>DIA</v>
          </cell>
        </row>
        <row r="8">
          <cell r="AO8" t="str">
            <v>E-mart</v>
          </cell>
        </row>
        <row r="9">
          <cell r="AO9" t="str">
            <v>GMS</v>
          </cell>
        </row>
        <row r="10">
          <cell r="AO10" t="str">
            <v>Hualian</v>
          </cell>
        </row>
        <row r="11">
          <cell r="AO11" t="str">
            <v>Huapu</v>
          </cell>
        </row>
        <row r="12">
          <cell r="AO12" t="str">
            <v>Huarun</v>
          </cell>
        </row>
        <row r="13">
          <cell r="AO13" t="str">
            <v>Jia De Li</v>
          </cell>
        </row>
        <row r="14">
          <cell r="AO14" t="str">
            <v>Jiangsu Time</v>
          </cell>
        </row>
        <row r="15">
          <cell r="AO15" t="str">
            <v>Jingkelong</v>
          </cell>
        </row>
        <row r="16">
          <cell r="AO16" t="str">
            <v>Lian Hua Guangxi</v>
          </cell>
        </row>
        <row r="17">
          <cell r="AO17" t="str">
            <v>Lian Hua Hua Shang</v>
          </cell>
        </row>
        <row r="18">
          <cell r="AO18" t="str">
            <v>Lian Hua Super</v>
          </cell>
        </row>
        <row r="19">
          <cell r="AO19" t="str">
            <v>Makro</v>
          </cell>
        </row>
        <row r="20">
          <cell r="AO20" t="str">
            <v>Merrymart</v>
          </cell>
        </row>
        <row r="21">
          <cell r="AO21" t="str">
            <v>NGS</v>
          </cell>
        </row>
        <row r="22">
          <cell r="AO22" t="str">
            <v>Sam's Club</v>
          </cell>
        </row>
        <row r="23">
          <cell r="AO23" t="str">
            <v>Shanghai Wen Feng</v>
          </cell>
        </row>
        <row r="24">
          <cell r="AO24" t="str">
            <v>Suguo</v>
          </cell>
        </row>
        <row r="25">
          <cell r="AO25" t="str">
            <v>Wal-Mart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y Category"/>
      <sheetName val="By Expense"/>
      <sheetName val="Config"/>
    </sheetNames>
    <sheetDataSet>
      <sheetData sheetId="0"/>
      <sheetData sheetId="1"/>
      <sheetData sheetId="2"/>
      <sheetData sheetId="3">
        <row r="3">
          <cell r="A3" t="str">
            <v>All Category</v>
          </cell>
          <cell r="C3">
            <v>2011</v>
          </cell>
          <cell r="E3" t="str">
            <v>UP</v>
          </cell>
          <cell r="G3" t="str">
            <v>Foods</v>
          </cell>
          <cell r="I3" t="str">
            <v>Foods</v>
          </cell>
        </row>
        <row r="4">
          <cell r="A4" t="str">
            <v>Hair</v>
          </cell>
          <cell r="C4">
            <v>2012</v>
          </cell>
          <cell r="E4" t="str">
            <v>CMM</v>
          </cell>
          <cell r="G4" t="str">
            <v>HPC</v>
          </cell>
          <cell r="I4" t="str">
            <v>HPC</v>
          </cell>
        </row>
        <row r="5">
          <cell r="A5" t="str">
            <v>PW</v>
          </cell>
          <cell r="E5" t="str">
            <v>DHL</v>
          </cell>
        </row>
        <row r="6">
          <cell r="A6" t="str">
            <v>Skin</v>
          </cell>
          <cell r="E6" t="str">
            <v>Region on hand</v>
          </cell>
        </row>
        <row r="7">
          <cell r="A7" t="str">
            <v>Deo</v>
          </cell>
          <cell r="E7" t="str">
            <v>KC1</v>
          </cell>
        </row>
        <row r="8">
          <cell r="A8" t="str">
            <v>OMO</v>
          </cell>
          <cell r="E8" t="str">
            <v>KC2</v>
          </cell>
        </row>
        <row r="9">
          <cell r="A9" t="str">
            <v>Comfort</v>
          </cell>
          <cell r="E9" t="str">
            <v>East</v>
          </cell>
        </row>
        <row r="10">
          <cell r="A10" t="str">
            <v>Oral</v>
          </cell>
          <cell r="E10" t="str">
            <v>South</v>
          </cell>
        </row>
        <row r="11">
          <cell r="E11" t="str">
            <v>West</v>
          </cell>
        </row>
        <row r="12">
          <cell r="E12" t="str">
            <v>North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MAP-OTH"/>
      <sheetName val="MAP-TM"/>
      <sheetName val="BPCS"/>
      <sheetName val="MJ-Prov"/>
      <sheetName val="MJ-Prov (2)"/>
      <sheetName val="MJ-Prov tm"/>
      <sheetName val="MJ-Prov tm (2)"/>
      <sheetName val="SUMMARY"/>
      <sheetName val="Sheet3"/>
      <sheetName val="Sheet2"/>
      <sheetName val="Sheet1"/>
      <sheetName val="range"/>
      <sheetName val="Report_YTD"/>
      <sheetName val="W3"/>
      <sheetName val="DT清理表"/>
      <sheetName val="门店信息-修改-关闭-暂停拜访0810"/>
      <sheetName val="act04"/>
      <sheetName val="Act05"/>
      <sheetName val="OP05"/>
      <sheetName val="China total"/>
      <sheetName val="index-XXY"/>
      <sheetName val="DATA"/>
      <sheetName val="LISTS"/>
      <sheetName val="INPUT"/>
      <sheetName val="SysCateg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D1" t="str">
            <v>CC</v>
          </cell>
        </row>
        <row r="2">
          <cell r="AD2" t="str">
            <v>421020038131000</v>
          </cell>
        </row>
        <row r="3">
          <cell r="AD3" t="str">
            <v>421010038131000</v>
          </cell>
        </row>
        <row r="4">
          <cell r="AD4" t="str">
            <v>421040038131000</v>
          </cell>
        </row>
        <row r="5">
          <cell r="AD5" t="str">
            <v>421030038131000</v>
          </cell>
        </row>
        <row r="6">
          <cell r="AD6" t="str">
            <v>421030538101000</v>
          </cell>
        </row>
        <row r="7">
          <cell r="AD7" t="str">
            <v>421040538101000</v>
          </cell>
        </row>
        <row r="8">
          <cell r="AD8" t="str">
            <v>421010538101000</v>
          </cell>
        </row>
        <row r="9">
          <cell r="AD9" t="str">
            <v>421020538101000</v>
          </cell>
        </row>
        <row r="10">
          <cell r="AD10" t="str">
            <v>421020538101000</v>
          </cell>
        </row>
        <row r="11">
          <cell r="AD11" t="str">
            <v>421010538102000</v>
          </cell>
        </row>
        <row r="12">
          <cell r="AD12" t="str">
            <v>421020538102000</v>
          </cell>
        </row>
        <row r="13">
          <cell r="AD13" t="str">
            <v>421030538102000</v>
          </cell>
        </row>
        <row r="14">
          <cell r="AD14" t="str">
            <v>421040538102000</v>
          </cell>
        </row>
        <row r="15">
          <cell r="AD15" t="str">
            <v>421010538103000</v>
          </cell>
        </row>
        <row r="16">
          <cell r="AD16" t="str">
            <v>421020538103000</v>
          </cell>
        </row>
        <row r="17">
          <cell r="AD17" t="str">
            <v>421030538103000</v>
          </cell>
        </row>
        <row r="18">
          <cell r="AD18" t="str">
            <v>421040538103000</v>
          </cell>
        </row>
        <row r="19">
          <cell r="AD19" t="str">
            <v>421030538104000</v>
          </cell>
        </row>
        <row r="20">
          <cell r="AD20" t="str">
            <v>421040538104000</v>
          </cell>
        </row>
        <row r="21">
          <cell r="AD21" t="str">
            <v>421010538104000</v>
          </cell>
        </row>
        <row r="22">
          <cell r="AD22" t="str">
            <v>421020538104000</v>
          </cell>
        </row>
        <row r="23">
          <cell r="AD23" t="str">
            <v>421030538111000</v>
          </cell>
        </row>
        <row r="24">
          <cell r="AD24" t="str">
            <v>421040538111000</v>
          </cell>
        </row>
        <row r="25">
          <cell r="AD25" t="str">
            <v>421010538111000</v>
          </cell>
        </row>
        <row r="26">
          <cell r="AD26" t="str">
            <v>421020538111000</v>
          </cell>
        </row>
        <row r="27">
          <cell r="AD27" t="str">
            <v>421020538111000</v>
          </cell>
        </row>
        <row r="28">
          <cell r="AD28" t="str">
            <v>421030538121000</v>
          </cell>
        </row>
        <row r="29">
          <cell r="AD29" t="str">
            <v>421040538121000</v>
          </cell>
        </row>
        <row r="30">
          <cell r="AD30" t="str">
            <v>421010538121000</v>
          </cell>
        </row>
        <row r="31">
          <cell r="AD31" t="str">
            <v>421020538121000</v>
          </cell>
        </row>
        <row r="32">
          <cell r="AD32" t="str">
            <v>421010538122000</v>
          </cell>
        </row>
        <row r="33">
          <cell r="AD33" t="str">
            <v>421020538122000</v>
          </cell>
        </row>
        <row r="34">
          <cell r="AD34" t="str">
            <v>421030538122000</v>
          </cell>
        </row>
        <row r="35">
          <cell r="AD35" t="str">
            <v>421040538122000</v>
          </cell>
        </row>
        <row r="36">
          <cell r="AD36" t="str">
            <v>421030538123000</v>
          </cell>
        </row>
        <row r="37">
          <cell r="AD37" t="str">
            <v>421040538123000</v>
          </cell>
        </row>
        <row r="38">
          <cell r="AD38" t="str">
            <v>421010538123000</v>
          </cell>
        </row>
        <row r="39">
          <cell r="AD39" t="str">
            <v>421020538123000</v>
          </cell>
        </row>
        <row r="40">
          <cell r="AD40" t="str">
            <v>421030538124000</v>
          </cell>
        </row>
        <row r="41">
          <cell r="AD41" t="str">
            <v>421040538124000</v>
          </cell>
        </row>
        <row r="42">
          <cell r="AD42" t="str">
            <v>421010538124000</v>
          </cell>
        </row>
        <row r="43">
          <cell r="AD43" t="str">
            <v>421020538124000</v>
          </cell>
        </row>
        <row r="44">
          <cell r="AD44" t="str">
            <v>421020538124000</v>
          </cell>
        </row>
        <row r="45">
          <cell r="AD45" t="str">
            <v>421020538124001</v>
          </cell>
        </row>
        <row r="46">
          <cell r="AD46" t="str">
            <v>421020538131000</v>
          </cell>
        </row>
        <row r="47">
          <cell r="AD47" t="str">
            <v>421010538131000</v>
          </cell>
        </row>
        <row r="48">
          <cell r="AD48" t="str">
            <v>421030538131000</v>
          </cell>
        </row>
        <row r="49">
          <cell r="AD49" t="str">
            <v>421040538131000</v>
          </cell>
        </row>
        <row r="50">
          <cell r="AD50" t="str">
            <v>421030538301000</v>
          </cell>
        </row>
        <row r="51">
          <cell r="AD51" t="str">
            <v>421040538301000</v>
          </cell>
        </row>
        <row r="52">
          <cell r="AD52" t="str">
            <v>421010538301000</v>
          </cell>
        </row>
        <row r="53">
          <cell r="AD53" t="str">
            <v>421020538301000</v>
          </cell>
        </row>
        <row r="54">
          <cell r="AD54" t="str">
            <v>421020538301000</v>
          </cell>
        </row>
        <row r="55">
          <cell r="AD55" t="str">
            <v>421010538301000</v>
          </cell>
        </row>
        <row r="56">
          <cell r="AD56" t="str">
            <v>421030538301000</v>
          </cell>
        </row>
        <row r="57">
          <cell r="AD57" t="str">
            <v>421040538301000</v>
          </cell>
        </row>
        <row r="58">
          <cell r="AD58" t="str">
            <v>421010538310000</v>
          </cell>
        </row>
        <row r="59">
          <cell r="AD59" t="str">
            <v>421020538310000</v>
          </cell>
        </row>
        <row r="60">
          <cell r="AD60" t="str">
            <v>421030538310000</v>
          </cell>
        </row>
        <row r="61">
          <cell r="AD61" t="str">
            <v>421040538310000</v>
          </cell>
        </row>
        <row r="62">
          <cell r="AD62" t="str">
            <v>421030338101000</v>
          </cell>
        </row>
        <row r="63">
          <cell r="AD63" t="str">
            <v>421040338101000</v>
          </cell>
        </row>
        <row r="64">
          <cell r="AD64" t="str">
            <v>421010338101000</v>
          </cell>
        </row>
        <row r="65">
          <cell r="AD65" t="str">
            <v>421020338101000</v>
          </cell>
        </row>
        <row r="66">
          <cell r="AD66" t="str">
            <v>421020338101000</v>
          </cell>
        </row>
        <row r="67">
          <cell r="AD67" t="str">
            <v>421020338101000</v>
          </cell>
        </row>
        <row r="68">
          <cell r="AD68" t="str">
            <v>421040338101000</v>
          </cell>
        </row>
        <row r="69">
          <cell r="AD69" t="str">
            <v>421010338102000</v>
          </cell>
        </row>
        <row r="70">
          <cell r="AD70" t="str">
            <v>421020338102000</v>
          </cell>
        </row>
        <row r="71">
          <cell r="AD71" t="str">
            <v>421030338102000</v>
          </cell>
        </row>
        <row r="72">
          <cell r="AD72" t="str">
            <v>421040338102000</v>
          </cell>
        </row>
        <row r="73">
          <cell r="AD73" t="str">
            <v>421010338103000</v>
          </cell>
        </row>
        <row r="74">
          <cell r="AD74" t="str">
            <v>421010338103000</v>
          </cell>
        </row>
        <row r="75">
          <cell r="AD75" t="str">
            <v>421020338103000</v>
          </cell>
        </row>
        <row r="76">
          <cell r="AD76" t="str">
            <v>421030338103000</v>
          </cell>
        </row>
        <row r="77">
          <cell r="AD77" t="str">
            <v>421040338103000</v>
          </cell>
        </row>
        <row r="78">
          <cell r="AD78" t="str">
            <v>421030338104000</v>
          </cell>
        </row>
        <row r="79">
          <cell r="AD79" t="str">
            <v>421040338104000</v>
          </cell>
        </row>
        <row r="80">
          <cell r="AD80" t="str">
            <v>421010338104000</v>
          </cell>
        </row>
        <row r="81">
          <cell r="AD81" t="str">
            <v>421020338104000</v>
          </cell>
        </row>
        <row r="82">
          <cell r="AD82" t="str">
            <v>421030338111000</v>
          </cell>
        </row>
        <row r="83">
          <cell r="AD83" t="str">
            <v>421040338111000</v>
          </cell>
        </row>
        <row r="84">
          <cell r="AD84" t="str">
            <v>421010338111000</v>
          </cell>
        </row>
        <row r="85">
          <cell r="AD85" t="str">
            <v>421020338111000</v>
          </cell>
        </row>
        <row r="86">
          <cell r="AD86" t="str">
            <v>421020338111000</v>
          </cell>
        </row>
        <row r="87">
          <cell r="AD87" t="str">
            <v>421030338121000</v>
          </cell>
        </row>
        <row r="88">
          <cell r="AD88" t="str">
            <v>421040338121000</v>
          </cell>
        </row>
        <row r="89">
          <cell r="AD89" t="str">
            <v>421010338121000</v>
          </cell>
        </row>
        <row r="90">
          <cell r="AD90" t="str">
            <v>421020338121000</v>
          </cell>
        </row>
        <row r="91">
          <cell r="AD91" t="str">
            <v>421030338122000</v>
          </cell>
        </row>
        <row r="92">
          <cell r="AD92" t="str">
            <v>421040338122000</v>
          </cell>
        </row>
        <row r="93">
          <cell r="AD93" t="str">
            <v>421010338122000</v>
          </cell>
        </row>
        <row r="94">
          <cell r="AD94" t="str">
            <v>421020338122000</v>
          </cell>
        </row>
        <row r="95">
          <cell r="AD95" t="str">
            <v>421040338123000</v>
          </cell>
        </row>
        <row r="96">
          <cell r="AD96" t="str">
            <v>421010338123000</v>
          </cell>
        </row>
        <row r="97">
          <cell r="AD97" t="str">
            <v>421020338123000</v>
          </cell>
        </row>
        <row r="98">
          <cell r="AD98" t="str">
            <v>421030338123000</v>
          </cell>
        </row>
        <row r="99">
          <cell r="AD99" t="str">
            <v>421030338124000</v>
          </cell>
        </row>
        <row r="100">
          <cell r="AD100" t="str">
            <v>421040338124000</v>
          </cell>
        </row>
        <row r="101">
          <cell r="AD101" t="str">
            <v>421010338124000</v>
          </cell>
        </row>
        <row r="102">
          <cell r="AD102" t="str">
            <v>421020338124000</v>
          </cell>
        </row>
        <row r="103">
          <cell r="AD103" t="str">
            <v>421030338131000</v>
          </cell>
        </row>
        <row r="104">
          <cell r="AD104" t="str">
            <v>421040338131000</v>
          </cell>
        </row>
        <row r="105">
          <cell r="AD105" t="str">
            <v>421010338131000</v>
          </cell>
        </row>
        <row r="106">
          <cell r="AD106" t="str">
            <v>421020338131000</v>
          </cell>
        </row>
        <row r="107">
          <cell r="AD107" t="str">
            <v>421030338301000</v>
          </cell>
        </row>
        <row r="108">
          <cell r="AD108" t="str">
            <v>421040338301000</v>
          </cell>
        </row>
        <row r="109">
          <cell r="AD109" t="str">
            <v>421010338301000</v>
          </cell>
        </row>
        <row r="110">
          <cell r="AD110" t="str">
            <v>421020338301000</v>
          </cell>
        </row>
        <row r="111">
          <cell r="AD111" t="str">
            <v>421010338310000</v>
          </cell>
        </row>
        <row r="112">
          <cell r="AD112" t="str">
            <v>421020338310000</v>
          </cell>
        </row>
        <row r="113">
          <cell r="AD113" t="str">
            <v>421030338310000</v>
          </cell>
        </row>
        <row r="114">
          <cell r="AD114" t="str">
            <v>421040338310000</v>
          </cell>
        </row>
        <row r="115">
          <cell r="AD115" t="str">
            <v>421030438101000</v>
          </cell>
        </row>
        <row r="116">
          <cell r="AD116" t="str">
            <v>421040438101000</v>
          </cell>
        </row>
        <row r="117">
          <cell r="AD117" t="str">
            <v>421010438101000</v>
          </cell>
        </row>
        <row r="118">
          <cell r="AD118" t="str">
            <v>421020438101000</v>
          </cell>
        </row>
        <row r="119">
          <cell r="AD119" t="str">
            <v>421020438101000</v>
          </cell>
        </row>
        <row r="120">
          <cell r="AD120" t="str">
            <v>421020438101000</v>
          </cell>
        </row>
        <row r="121">
          <cell r="AD121" t="str">
            <v>421010438102000</v>
          </cell>
        </row>
        <row r="122">
          <cell r="AD122" t="str">
            <v>421020438102000</v>
          </cell>
        </row>
        <row r="123">
          <cell r="AD123" t="str">
            <v>421030438102000</v>
          </cell>
        </row>
        <row r="124">
          <cell r="AD124" t="str">
            <v>421040438102000</v>
          </cell>
        </row>
        <row r="125">
          <cell r="AD125" t="str">
            <v>421030438103000</v>
          </cell>
        </row>
        <row r="126">
          <cell r="AD126" t="str">
            <v>421040438103000</v>
          </cell>
        </row>
        <row r="127">
          <cell r="AD127" t="str">
            <v>421010438103000</v>
          </cell>
        </row>
        <row r="128">
          <cell r="AD128" t="str">
            <v>421020438103000</v>
          </cell>
        </row>
        <row r="129">
          <cell r="AD129" t="str">
            <v>421030438104000</v>
          </cell>
        </row>
        <row r="130">
          <cell r="AD130" t="str">
            <v>421040438104000</v>
          </cell>
        </row>
        <row r="131">
          <cell r="AD131" t="str">
            <v>421010438104000</v>
          </cell>
        </row>
        <row r="132">
          <cell r="AD132" t="str">
            <v>421020438104000</v>
          </cell>
        </row>
        <row r="133">
          <cell r="AD133" t="str">
            <v>421030438111000</v>
          </cell>
        </row>
        <row r="134">
          <cell r="AD134" t="str">
            <v>421040438111000</v>
          </cell>
        </row>
        <row r="135">
          <cell r="AD135" t="str">
            <v>421010438111000</v>
          </cell>
        </row>
        <row r="136">
          <cell r="AD136" t="str">
            <v>421020438111000</v>
          </cell>
        </row>
        <row r="137">
          <cell r="AD137" t="str">
            <v>421020438111000</v>
          </cell>
        </row>
        <row r="138">
          <cell r="AD138" t="str">
            <v>421030438121000</v>
          </cell>
        </row>
        <row r="139">
          <cell r="AD139" t="str">
            <v>421040438121000</v>
          </cell>
        </row>
        <row r="140">
          <cell r="AD140" t="str">
            <v>421010438121000</v>
          </cell>
        </row>
        <row r="141">
          <cell r="AD141" t="str">
            <v>421020438121000</v>
          </cell>
        </row>
        <row r="142">
          <cell r="AD142" t="str">
            <v>421010438122000</v>
          </cell>
        </row>
        <row r="143">
          <cell r="AD143" t="str">
            <v>421020438122000</v>
          </cell>
        </row>
        <row r="144">
          <cell r="AD144" t="str">
            <v>421030438122000</v>
          </cell>
        </row>
        <row r="145">
          <cell r="AD145" t="str">
            <v>421040438122000</v>
          </cell>
        </row>
        <row r="146">
          <cell r="AD146" t="str">
            <v>421030438123000</v>
          </cell>
        </row>
        <row r="147">
          <cell r="AD147" t="str">
            <v>421040438123000</v>
          </cell>
        </row>
        <row r="148">
          <cell r="AD148" t="str">
            <v>421010438123000</v>
          </cell>
        </row>
        <row r="149">
          <cell r="AD149" t="str">
            <v>421020438123000</v>
          </cell>
        </row>
        <row r="150">
          <cell r="AD150" t="str">
            <v>421030438124000</v>
          </cell>
        </row>
        <row r="151">
          <cell r="AD151" t="str">
            <v>421040438124000</v>
          </cell>
        </row>
        <row r="152">
          <cell r="AD152" t="str">
            <v>421010438124000</v>
          </cell>
        </row>
        <row r="153">
          <cell r="AD153" t="str">
            <v>421020438124000</v>
          </cell>
        </row>
        <row r="154">
          <cell r="AD154" t="str">
            <v>421020438124000</v>
          </cell>
        </row>
        <row r="155">
          <cell r="AD155" t="str">
            <v>421010438131000</v>
          </cell>
        </row>
        <row r="156">
          <cell r="AD156" t="str">
            <v>421020438131000</v>
          </cell>
        </row>
        <row r="157">
          <cell r="AD157" t="str">
            <v>421030438131000</v>
          </cell>
        </row>
        <row r="158">
          <cell r="AD158" t="str">
            <v>421040438131000</v>
          </cell>
        </row>
        <row r="159">
          <cell r="AD159" t="str">
            <v>421030438301000</v>
          </cell>
        </row>
        <row r="160">
          <cell r="AD160" t="str">
            <v>421040438301000</v>
          </cell>
        </row>
        <row r="161">
          <cell r="AD161" t="str">
            <v>421010438301000</v>
          </cell>
        </row>
        <row r="162">
          <cell r="AD162" t="str">
            <v>421020438301000</v>
          </cell>
        </row>
        <row r="163">
          <cell r="AD163" t="str">
            <v>421020438301000</v>
          </cell>
        </row>
        <row r="164">
          <cell r="AD164" t="str">
            <v>421010438301000</v>
          </cell>
        </row>
        <row r="165">
          <cell r="AD165" t="str">
            <v>421030438301000</v>
          </cell>
        </row>
        <row r="166">
          <cell r="AD166" t="str">
            <v>421040438301000</v>
          </cell>
        </row>
        <row r="167">
          <cell r="AD167" t="str">
            <v>421010438310000</v>
          </cell>
        </row>
        <row r="168">
          <cell r="AD168" t="str">
            <v>421020438310000</v>
          </cell>
        </row>
        <row r="169">
          <cell r="AD169" t="str">
            <v>421030438310000</v>
          </cell>
        </row>
        <row r="170">
          <cell r="AD170" t="str">
            <v>421040438310000</v>
          </cell>
        </row>
        <row r="171">
          <cell r="AD171" t="str">
            <v>421030238101000</v>
          </cell>
        </row>
        <row r="172">
          <cell r="AD172" t="str">
            <v>421010238101000</v>
          </cell>
        </row>
        <row r="173">
          <cell r="AD173" t="str">
            <v>421020238101000</v>
          </cell>
        </row>
        <row r="174">
          <cell r="AD174" t="str">
            <v>421040238101000</v>
          </cell>
        </row>
        <row r="175">
          <cell r="AD175" t="str">
            <v>421010238102000</v>
          </cell>
        </row>
        <row r="176">
          <cell r="AD176" t="str">
            <v>421020238102000</v>
          </cell>
        </row>
        <row r="177">
          <cell r="AD177" t="str">
            <v>421030238102000</v>
          </cell>
        </row>
        <row r="178">
          <cell r="AD178" t="str">
            <v>421040238102000</v>
          </cell>
        </row>
        <row r="179">
          <cell r="AD179" t="str">
            <v>421010238103000</v>
          </cell>
        </row>
        <row r="180">
          <cell r="AD180" t="str">
            <v>421020238103000</v>
          </cell>
        </row>
        <row r="181">
          <cell r="AD181" t="str">
            <v>421030238103000</v>
          </cell>
        </row>
        <row r="182">
          <cell r="AD182" t="str">
            <v>421040238103000</v>
          </cell>
        </row>
        <row r="183">
          <cell r="AD183" t="str">
            <v>421030238104000</v>
          </cell>
        </row>
        <row r="184">
          <cell r="AD184" t="str">
            <v>421040238104000</v>
          </cell>
        </row>
        <row r="185">
          <cell r="AD185" t="str">
            <v>421010238104000</v>
          </cell>
        </row>
        <row r="186">
          <cell r="AD186" t="str">
            <v>421020238104000</v>
          </cell>
        </row>
        <row r="187">
          <cell r="AD187" t="str">
            <v>421010238104000</v>
          </cell>
        </row>
        <row r="188">
          <cell r="AD188" t="str">
            <v>421030238111000</v>
          </cell>
        </row>
        <row r="189">
          <cell r="AD189" t="str">
            <v>421010238111000</v>
          </cell>
        </row>
        <row r="190">
          <cell r="AD190" t="str">
            <v>421020238111000</v>
          </cell>
        </row>
        <row r="191">
          <cell r="AD191" t="str">
            <v>421040238111000</v>
          </cell>
        </row>
        <row r="192">
          <cell r="AD192" t="str">
            <v>421030238121000</v>
          </cell>
        </row>
        <row r="193">
          <cell r="AD193" t="str">
            <v>421010238121000</v>
          </cell>
        </row>
        <row r="194">
          <cell r="AD194" t="str">
            <v>421020238121000</v>
          </cell>
        </row>
        <row r="195">
          <cell r="AD195" t="str">
            <v>421040238121000</v>
          </cell>
        </row>
        <row r="196">
          <cell r="AD196" t="str">
            <v>421010238122000</v>
          </cell>
        </row>
        <row r="197">
          <cell r="AD197" t="str">
            <v>421020238122000</v>
          </cell>
        </row>
        <row r="198">
          <cell r="AD198" t="str">
            <v>421030238122000</v>
          </cell>
        </row>
        <row r="199">
          <cell r="AD199" t="str">
            <v>421040238122000</v>
          </cell>
        </row>
        <row r="200">
          <cell r="AD200" t="str">
            <v>421010238123000</v>
          </cell>
        </row>
        <row r="201">
          <cell r="AD201" t="str">
            <v>421020238123000</v>
          </cell>
        </row>
        <row r="202">
          <cell r="AD202" t="str">
            <v>421030238123000</v>
          </cell>
        </row>
        <row r="203">
          <cell r="AD203" t="str">
            <v>421040238123000</v>
          </cell>
        </row>
        <row r="204">
          <cell r="AD204" t="str">
            <v>421030238124000</v>
          </cell>
        </row>
        <row r="205">
          <cell r="AD205" t="str">
            <v>421040238124000</v>
          </cell>
        </row>
        <row r="206">
          <cell r="AD206" t="str">
            <v>421010238124000</v>
          </cell>
        </row>
        <row r="207">
          <cell r="AD207" t="str">
            <v>421020238124000</v>
          </cell>
        </row>
        <row r="208">
          <cell r="AD208" t="str">
            <v>421030238131000</v>
          </cell>
        </row>
        <row r="209">
          <cell r="AD209" t="str">
            <v>421040238131000</v>
          </cell>
        </row>
        <row r="210">
          <cell r="AD210" t="str">
            <v>421010238131000</v>
          </cell>
        </row>
        <row r="211">
          <cell r="AD211" t="str">
            <v>421020238131000</v>
          </cell>
        </row>
        <row r="212">
          <cell r="AD212" t="str">
            <v>421030238301000</v>
          </cell>
        </row>
        <row r="213">
          <cell r="AD213" t="str">
            <v>421040238301000</v>
          </cell>
        </row>
        <row r="214">
          <cell r="AD214" t="str">
            <v>421010238301000</v>
          </cell>
        </row>
        <row r="215">
          <cell r="AD215" t="str">
            <v>421020238301000</v>
          </cell>
        </row>
        <row r="216">
          <cell r="AD216" t="str">
            <v>421010238310000</v>
          </cell>
        </row>
        <row r="217">
          <cell r="AD217" t="str">
            <v>421020238310000</v>
          </cell>
        </row>
        <row r="218">
          <cell r="AD218" t="str">
            <v>421030238310000</v>
          </cell>
        </row>
        <row r="219">
          <cell r="AD219" t="str">
            <v>421040238310000</v>
          </cell>
        </row>
        <row r="220">
          <cell r="AD220" t="str">
            <v>421010638131000</v>
          </cell>
        </row>
        <row r="221">
          <cell r="AD221" t="str">
            <v>421020638131000</v>
          </cell>
        </row>
        <row r="222">
          <cell r="AD222" t="str">
            <v>421030638131000</v>
          </cell>
        </row>
        <row r="223">
          <cell r="AD223" t="str">
            <v>421040638131000</v>
          </cell>
        </row>
        <row r="224">
          <cell r="AD224" t="str">
            <v>421010738101000</v>
          </cell>
        </row>
        <row r="225">
          <cell r="AD225" t="str">
            <v>421010738111000</v>
          </cell>
        </row>
        <row r="226">
          <cell r="AD226" t="str">
            <v>421010638131000</v>
          </cell>
        </row>
        <row r="227">
          <cell r="AD227" t="str">
            <v>421020638131000</v>
          </cell>
        </row>
        <row r="228">
          <cell r="AD228" t="str">
            <v>421030638131000</v>
          </cell>
        </row>
        <row r="229">
          <cell r="AD229" t="str">
            <v>421040638131000</v>
          </cell>
        </row>
        <row r="230">
          <cell r="AD230" t="str">
            <v>421020038124000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Note"/>
      <sheetName val="BJ"/>
      <sheetName val="SH"/>
      <sheetName val="GZ"/>
      <sheetName val="WH"/>
      <sheetName val="key cities"/>
      <sheetName val="regional cum"/>
      <sheetName val="summary"/>
      <sheetName val="%"/>
      <sheetName val="reg"/>
      <sheetName val="full trading"/>
      <sheetName val="ALL"/>
      <sheetName val="data hpc"/>
      <sheetName val="datasource"/>
      <sheetName val="PY Data"/>
      <sheetName val="act"/>
    </sheetNames>
    <sheetDataSet>
      <sheetData sheetId="0" refreshError="1"/>
      <sheetData sheetId="1" refreshError="1"/>
      <sheetData sheetId="2" refreshError="1"/>
      <sheetData sheetId="3" refreshError="1">
        <row r="1">
          <cell r="B1" t="str">
            <v>Name</v>
          </cell>
          <cell r="C1" t="str">
            <v>Shanghai</v>
          </cell>
          <cell r="D1" t="str">
            <v>Nanjing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_Report_corp"/>
      <sheetName val="Region_Report_final"/>
      <sheetName val="Region_Report"/>
      <sheetName val="regional cum"/>
      <sheetName val="City_summary"/>
      <sheetName val="Datum_from_BPCS"/>
      <sheetName val="Datum_by_City_RCM"/>
      <sheetName val="City"/>
      <sheetName val="AR_from_RCM"/>
      <sheetName val="Customer"/>
      <sheetName val="MDC"/>
      <sheetName val="STDCST"/>
      <sheetName val="Trans"/>
      <sheetName val="Storage"/>
      <sheetName val="Equip"/>
      <sheetName val="CONVERSION"/>
      <sheetName val="HPC DATA"/>
      <sheetName val="datasource"/>
      <sheetName val="AU_Listing"/>
      <sheetName val="Regions"/>
      <sheetName val="DT清理表"/>
    </sheetNames>
    <sheetDataSet>
      <sheetData sheetId="0"/>
      <sheetData sheetId="1"/>
      <sheetData sheetId="2"/>
      <sheetData sheetId="3"/>
      <sheetData sheetId="4" refreshError="1">
        <row r="1">
          <cell r="A1" t="str">
            <v>City Code</v>
          </cell>
          <cell r="B1" t="str">
            <v>City Name</v>
          </cell>
          <cell r="C1" t="str">
            <v>Volume</v>
          </cell>
          <cell r="D1" t="str">
            <v>NSV</v>
          </cell>
          <cell r="E1" t="str">
            <v>Pallet</v>
          </cell>
          <cell r="F1" t="str">
            <v>TPR</v>
          </cell>
          <cell r="G1" t="str">
            <v>PPR</v>
          </cell>
          <cell r="H1" t="str">
            <v>Bonus</v>
          </cell>
          <cell r="I1" t="str">
            <v>NPS</v>
          </cell>
          <cell r="J1" t="str">
            <v>Sales O/H</v>
          </cell>
          <cell r="K1" t="str">
            <v>DS</v>
          </cell>
          <cell r="L1" t="str">
            <v>DD</v>
          </cell>
          <cell r="M1" t="str">
            <v>Material</v>
          </cell>
          <cell r="N1" t="str">
            <v>DL</v>
          </cell>
          <cell r="O1" t="str">
            <v>Energy</v>
          </cell>
          <cell r="P1" t="str">
            <v>FS</v>
          </cell>
          <cell r="Q1" t="str">
            <v>FI</v>
          </cell>
        </row>
        <row r="2">
          <cell r="A2" t="str">
            <v>101</v>
          </cell>
        </row>
        <row r="3">
          <cell r="A3" t="str">
            <v>102</v>
          </cell>
        </row>
        <row r="4">
          <cell r="A4" t="str">
            <v>103</v>
          </cell>
        </row>
        <row r="5">
          <cell r="A5" t="str">
            <v>104</v>
          </cell>
        </row>
        <row r="6">
          <cell r="A6" t="str">
            <v>105</v>
          </cell>
        </row>
        <row r="7">
          <cell r="A7" t="str">
            <v>106</v>
          </cell>
        </row>
        <row r="8">
          <cell r="A8" t="str">
            <v>107</v>
          </cell>
        </row>
        <row r="9">
          <cell r="A9" t="str">
            <v>108</v>
          </cell>
        </row>
        <row r="10">
          <cell r="A10" t="str">
            <v>110</v>
          </cell>
        </row>
        <row r="11">
          <cell r="A11" t="str">
            <v>111</v>
          </cell>
        </row>
        <row r="12">
          <cell r="A12" t="str">
            <v>112</v>
          </cell>
        </row>
        <row r="13">
          <cell r="A13" t="str">
            <v>113</v>
          </cell>
        </row>
        <row r="14">
          <cell r="A14" t="str">
            <v>114</v>
          </cell>
        </row>
        <row r="15">
          <cell r="A15" t="str">
            <v>201</v>
          </cell>
        </row>
        <row r="16">
          <cell r="A16" t="str">
            <v>202</v>
          </cell>
        </row>
        <row r="17">
          <cell r="A17" t="str">
            <v>203</v>
          </cell>
        </row>
        <row r="18">
          <cell r="A18" t="str">
            <v>204</v>
          </cell>
        </row>
        <row r="19">
          <cell r="A19" t="str">
            <v>205</v>
          </cell>
        </row>
        <row r="20">
          <cell r="A20" t="str">
            <v>206</v>
          </cell>
        </row>
        <row r="21">
          <cell r="A21" t="str">
            <v>207</v>
          </cell>
        </row>
        <row r="22">
          <cell r="A22" t="str">
            <v>208</v>
          </cell>
        </row>
        <row r="23">
          <cell r="A23" t="str">
            <v>209</v>
          </cell>
        </row>
        <row r="24">
          <cell r="A24" t="str">
            <v>210</v>
          </cell>
        </row>
        <row r="25">
          <cell r="A25" t="str">
            <v>211</v>
          </cell>
        </row>
        <row r="26">
          <cell r="A26" t="str">
            <v>212</v>
          </cell>
        </row>
        <row r="27">
          <cell r="A27" t="str">
            <v>213</v>
          </cell>
        </row>
        <row r="28">
          <cell r="A28" t="str">
            <v>214</v>
          </cell>
        </row>
        <row r="29">
          <cell r="A29" t="str">
            <v>301</v>
          </cell>
        </row>
        <row r="30">
          <cell r="A30" t="str">
            <v>302</v>
          </cell>
        </row>
        <row r="31">
          <cell r="A31" t="str">
            <v>303</v>
          </cell>
        </row>
        <row r="32">
          <cell r="A32" t="str">
            <v>304</v>
          </cell>
        </row>
        <row r="33">
          <cell r="A33" t="str">
            <v>305</v>
          </cell>
        </row>
        <row r="34">
          <cell r="A34" t="str">
            <v>306</v>
          </cell>
        </row>
        <row r="35">
          <cell r="A35" t="str">
            <v>307</v>
          </cell>
        </row>
        <row r="36">
          <cell r="A36" t="str">
            <v>308</v>
          </cell>
        </row>
        <row r="37">
          <cell r="A37" t="str">
            <v>309</v>
          </cell>
        </row>
        <row r="38">
          <cell r="A38" t="str">
            <v>310</v>
          </cell>
        </row>
        <row r="39">
          <cell r="A39" t="str">
            <v>311</v>
          </cell>
        </row>
        <row r="40">
          <cell r="A40" t="str">
            <v>312</v>
          </cell>
        </row>
        <row r="41">
          <cell r="A41" t="str">
            <v>401</v>
          </cell>
        </row>
        <row r="42">
          <cell r="A42" t="str">
            <v>402</v>
          </cell>
        </row>
        <row r="43">
          <cell r="A43" t="str">
            <v>403</v>
          </cell>
        </row>
        <row r="44">
          <cell r="A44" t="str">
            <v>404</v>
          </cell>
        </row>
        <row r="45">
          <cell r="A45" t="str">
            <v>405</v>
          </cell>
        </row>
        <row r="46">
          <cell r="A46" t="str">
            <v>406</v>
          </cell>
        </row>
        <row r="47">
          <cell r="A47" t="str">
            <v>407</v>
          </cell>
        </row>
        <row r="48">
          <cell r="A48" t="str">
            <v>408</v>
          </cell>
        </row>
        <row r="49">
          <cell r="A49" t="str">
            <v>409</v>
          </cell>
        </row>
        <row r="50">
          <cell r="A50" t="str">
            <v>410</v>
          </cell>
        </row>
        <row r="51">
          <cell r="A51">
            <v>999</v>
          </cell>
        </row>
      </sheetData>
      <sheetData sheetId="5"/>
      <sheetData sheetId="6"/>
      <sheetData sheetId="7"/>
      <sheetData sheetId="8"/>
      <sheetData sheetId="9" refreshError="1">
        <row r="1">
          <cell r="A1" t="str">
            <v>Customer Code</v>
          </cell>
          <cell r="B1" t="str">
            <v>Customer Name</v>
          </cell>
          <cell r="C1" t="str">
            <v>City Code</v>
          </cell>
          <cell r="D1" t="str">
            <v>City Name</v>
          </cell>
          <cell r="E1" t="str">
            <v>region</v>
          </cell>
        </row>
        <row r="2">
          <cell r="A2" t="str">
            <v>100</v>
          </cell>
        </row>
        <row r="3">
          <cell r="A3" t="str">
            <v>101</v>
          </cell>
        </row>
        <row r="4">
          <cell r="A4" t="str">
            <v>102</v>
          </cell>
        </row>
        <row r="5">
          <cell r="A5" t="str">
            <v>103</v>
          </cell>
        </row>
        <row r="6">
          <cell r="A6" t="str">
            <v>105</v>
          </cell>
        </row>
        <row r="7">
          <cell r="A7" t="str">
            <v>106</v>
          </cell>
        </row>
        <row r="8">
          <cell r="A8" t="str">
            <v>108</v>
          </cell>
        </row>
        <row r="9">
          <cell r="A9" t="str">
            <v>109</v>
          </cell>
        </row>
        <row r="10">
          <cell r="A10" t="str">
            <v>110</v>
          </cell>
        </row>
        <row r="11">
          <cell r="A11" t="str">
            <v>113</v>
          </cell>
        </row>
        <row r="12">
          <cell r="A12" t="str">
            <v>114</v>
          </cell>
        </row>
        <row r="13">
          <cell r="A13" t="str">
            <v>115</v>
          </cell>
        </row>
        <row r="14">
          <cell r="A14" t="str">
            <v>182</v>
          </cell>
        </row>
        <row r="15">
          <cell r="A15" t="str">
            <v>183</v>
          </cell>
        </row>
        <row r="16">
          <cell r="A16" t="str">
            <v>188</v>
          </cell>
        </row>
        <row r="17">
          <cell r="A17" t="str">
            <v>905</v>
          </cell>
        </row>
        <row r="18">
          <cell r="A18" t="str">
            <v>270</v>
          </cell>
        </row>
        <row r="19">
          <cell r="A19" t="str">
            <v>904</v>
          </cell>
        </row>
        <row r="20">
          <cell r="A20" t="str">
            <v>201</v>
          </cell>
        </row>
        <row r="21">
          <cell r="A21" t="str">
            <v>203</v>
          </cell>
        </row>
        <row r="22">
          <cell r="A22" t="str">
            <v>206</v>
          </cell>
        </row>
        <row r="23">
          <cell r="A23" t="str">
            <v>207</v>
          </cell>
        </row>
        <row r="24">
          <cell r="A24" t="str">
            <v>208</v>
          </cell>
        </row>
        <row r="25">
          <cell r="A25" t="str">
            <v>233</v>
          </cell>
        </row>
        <row r="26">
          <cell r="A26" t="str">
            <v>235</v>
          </cell>
        </row>
        <row r="27">
          <cell r="A27" t="str">
            <v>210</v>
          </cell>
        </row>
        <row r="28">
          <cell r="A28" t="str">
            <v>211</v>
          </cell>
        </row>
        <row r="29">
          <cell r="A29" t="str">
            <v>260</v>
          </cell>
        </row>
        <row r="30">
          <cell r="A30" t="str">
            <v>226</v>
          </cell>
        </row>
        <row r="31">
          <cell r="A31" t="str">
            <v>222</v>
          </cell>
        </row>
        <row r="32">
          <cell r="A32" t="str">
            <v>242</v>
          </cell>
        </row>
        <row r="33">
          <cell r="A33" t="str">
            <v>251</v>
          </cell>
        </row>
        <row r="34">
          <cell r="A34" t="str">
            <v>241</v>
          </cell>
        </row>
        <row r="35">
          <cell r="A35" t="str">
            <v>911</v>
          </cell>
        </row>
        <row r="36">
          <cell r="A36" t="str">
            <v>300001</v>
          </cell>
        </row>
        <row r="37">
          <cell r="A37" t="str">
            <v>300002</v>
          </cell>
        </row>
        <row r="38">
          <cell r="A38" t="str">
            <v>300003</v>
          </cell>
        </row>
        <row r="39">
          <cell r="A39" t="str">
            <v>300004</v>
          </cell>
        </row>
        <row r="40">
          <cell r="A40" t="str">
            <v>300005</v>
          </cell>
        </row>
        <row r="41">
          <cell r="A41" t="str">
            <v>300006</v>
          </cell>
        </row>
        <row r="42">
          <cell r="A42" t="str">
            <v>300008</v>
          </cell>
        </row>
        <row r="43">
          <cell r="A43" t="str">
            <v>300012</v>
          </cell>
        </row>
        <row r="44">
          <cell r="A44" t="str">
            <v>300013</v>
          </cell>
        </row>
        <row r="45">
          <cell r="A45" t="str">
            <v>300015</v>
          </cell>
        </row>
        <row r="46">
          <cell r="A46" t="str">
            <v>300016</v>
          </cell>
        </row>
        <row r="47">
          <cell r="A47" t="str">
            <v>300017</v>
          </cell>
        </row>
        <row r="48">
          <cell r="A48" t="str">
            <v>300019</v>
          </cell>
        </row>
        <row r="49">
          <cell r="A49" t="str">
            <v>300021</v>
          </cell>
        </row>
        <row r="50">
          <cell r="A50" t="str">
            <v>300022</v>
          </cell>
        </row>
        <row r="51">
          <cell r="A51" t="str">
            <v>300023</v>
          </cell>
        </row>
        <row r="52">
          <cell r="A52" t="str">
            <v>300024</v>
          </cell>
        </row>
        <row r="53">
          <cell r="A53" t="str">
            <v>301001</v>
          </cell>
        </row>
        <row r="54">
          <cell r="A54" t="str">
            <v>301002</v>
          </cell>
        </row>
        <row r="55">
          <cell r="A55" t="str">
            <v>301003</v>
          </cell>
        </row>
        <row r="56">
          <cell r="A56" t="str">
            <v>301004</v>
          </cell>
        </row>
        <row r="57">
          <cell r="A57" t="str">
            <v>301005</v>
          </cell>
        </row>
        <row r="58">
          <cell r="A58" t="str">
            <v>301006</v>
          </cell>
        </row>
        <row r="59">
          <cell r="A59" t="str">
            <v>301007</v>
          </cell>
        </row>
        <row r="60">
          <cell r="A60" t="str">
            <v>301008</v>
          </cell>
        </row>
        <row r="61">
          <cell r="A61" t="str">
            <v>301009</v>
          </cell>
        </row>
        <row r="62">
          <cell r="A62" t="str">
            <v>301010</v>
          </cell>
        </row>
        <row r="63">
          <cell r="A63" t="str">
            <v>301011</v>
          </cell>
        </row>
        <row r="64">
          <cell r="A64" t="str">
            <v>301013</v>
          </cell>
        </row>
        <row r="65">
          <cell r="A65" t="str">
            <v>301014</v>
          </cell>
        </row>
        <row r="66">
          <cell r="A66" t="str">
            <v>301015</v>
          </cell>
        </row>
        <row r="67">
          <cell r="A67" t="str">
            <v>301016</v>
          </cell>
        </row>
        <row r="68">
          <cell r="A68" t="str">
            <v>301017</v>
          </cell>
        </row>
        <row r="69">
          <cell r="A69" t="str">
            <v>301019</v>
          </cell>
        </row>
        <row r="70">
          <cell r="A70" t="str">
            <v>301020</v>
          </cell>
        </row>
        <row r="71">
          <cell r="A71" t="str">
            <v>301021</v>
          </cell>
        </row>
        <row r="72">
          <cell r="A72" t="str">
            <v>301022</v>
          </cell>
        </row>
        <row r="73">
          <cell r="A73" t="str">
            <v>301023</v>
          </cell>
        </row>
        <row r="74">
          <cell r="A74" t="str">
            <v>301024</v>
          </cell>
        </row>
        <row r="75">
          <cell r="A75" t="str">
            <v>301025</v>
          </cell>
        </row>
        <row r="76">
          <cell r="A76" t="str">
            <v>301026</v>
          </cell>
        </row>
        <row r="77">
          <cell r="A77" t="str">
            <v>301027</v>
          </cell>
        </row>
        <row r="78">
          <cell r="A78" t="str">
            <v>301028</v>
          </cell>
        </row>
        <row r="79">
          <cell r="A79" t="str">
            <v>301029</v>
          </cell>
        </row>
        <row r="80">
          <cell r="A80" t="str">
            <v>301030</v>
          </cell>
        </row>
        <row r="81">
          <cell r="A81" t="str">
            <v>301031</v>
          </cell>
        </row>
        <row r="82">
          <cell r="A82" t="str">
            <v>302</v>
          </cell>
        </row>
        <row r="83">
          <cell r="A83" t="str">
            <v>302001</v>
          </cell>
        </row>
        <row r="84">
          <cell r="A84" t="str">
            <v>302002</v>
          </cell>
        </row>
        <row r="85">
          <cell r="A85" t="str">
            <v>302003</v>
          </cell>
        </row>
        <row r="86">
          <cell r="A86" t="str">
            <v>302004</v>
          </cell>
        </row>
        <row r="87">
          <cell r="A87" t="str">
            <v>302005</v>
          </cell>
        </row>
        <row r="88">
          <cell r="A88" t="str">
            <v>302006</v>
          </cell>
        </row>
        <row r="89">
          <cell r="A89" t="str">
            <v>302007</v>
          </cell>
        </row>
        <row r="90">
          <cell r="A90" t="str">
            <v>302008</v>
          </cell>
        </row>
        <row r="91">
          <cell r="A91" t="str">
            <v>302009</v>
          </cell>
        </row>
        <row r="92">
          <cell r="A92" t="str">
            <v>302010</v>
          </cell>
        </row>
        <row r="93">
          <cell r="A93" t="str">
            <v>302011</v>
          </cell>
        </row>
        <row r="94">
          <cell r="A94" t="str">
            <v>303001</v>
          </cell>
        </row>
        <row r="95">
          <cell r="A95" t="str">
            <v>303002</v>
          </cell>
        </row>
        <row r="96">
          <cell r="A96" t="str">
            <v>303003</v>
          </cell>
        </row>
        <row r="97">
          <cell r="A97" t="str">
            <v>303004</v>
          </cell>
        </row>
        <row r="98">
          <cell r="A98" t="str">
            <v>303005</v>
          </cell>
        </row>
        <row r="99">
          <cell r="A99" t="str">
            <v>303006</v>
          </cell>
        </row>
        <row r="100">
          <cell r="A100" t="str">
            <v>303007</v>
          </cell>
        </row>
        <row r="101">
          <cell r="A101" t="str">
            <v>303008</v>
          </cell>
        </row>
        <row r="102">
          <cell r="A102" t="str">
            <v>303009</v>
          </cell>
        </row>
        <row r="103">
          <cell r="A103" t="str">
            <v>303010</v>
          </cell>
        </row>
        <row r="104">
          <cell r="A104" t="str">
            <v>303011</v>
          </cell>
        </row>
        <row r="105">
          <cell r="A105" t="str">
            <v>303012</v>
          </cell>
        </row>
        <row r="106">
          <cell r="A106" t="str">
            <v>303013</v>
          </cell>
        </row>
        <row r="107">
          <cell r="A107" t="str">
            <v>303015</v>
          </cell>
        </row>
        <row r="108">
          <cell r="A108" t="str">
            <v>303016</v>
          </cell>
        </row>
        <row r="109">
          <cell r="A109" t="str">
            <v>303017</v>
          </cell>
        </row>
        <row r="110">
          <cell r="A110" t="str">
            <v>303018</v>
          </cell>
        </row>
        <row r="111">
          <cell r="A111" t="str">
            <v>303019</v>
          </cell>
        </row>
        <row r="112">
          <cell r="A112" t="str">
            <v>303020</v>
          </cell>
        </row>
        <row r="113">
          <cell r="A113" t="str">
            <v>303021</v>
          </cell>
        </row>
        <row r="114">
          <cell r="A114" t="str">
            <v>303022</v>
          </cell>
        </row>
        <row r="115">
          <cell r="A115" t="str">
            <v>304001</v>
          </cell>
        </row>
        <row r="116">
          <cell r="A116" t="str">
            <v>304002</v>
          </cell>
        </row>
        <row r="117">
          <cell r="A117" t="str">
            <v>304003</v>
          </cell>
        </row>
        <row r="118">
          <cell r="A118" t="str">
            <v>304004</v>
          </cell>
        </row>
        <row r="119">
          <cell r="A119" t="str">
            <v>304005</v>
          </cell>
        </row>
        <row r="120">
          <cell r="A120" t="str">
            <v>304006</v>
          </cell>
        </row>
        <row r="121">
          <cell r="A121" t="str">
            <v>304007</v>
          </cell>
        </row>
        <row r="122">
          <cell r="A122" t="str">
            <v>304008</v>
          </cell>
        </row>
        <row r="123">
          <cell r="A123" t="str">
            <v>304009</v>
          </cell>
        </row>
        <row r="124">
          <cell r="A124" t="str">
            <v>304010</v>
          </cell>
        </row>
        <row r="125">
          <cell r="A125" t="str">
            <v>304011</v>
          </cell>
        </row>
        <row r="126">
          <cell r="A126" t="str">
            <v>304012</v>
          </cell>
        </row>
        <row r="127">
          <cell r="A127" t="str">
            <v>304013</v>
          </cell>
        </row>
        <row r="128">
          <cell r="A128" t="str">
            <v>304014</v>
          </cell>
        </row>
        <row r="129">
          <cell r="A129" t="str">
            <v>304015</v>
          </cell>
        </row>
        <row r="130">
          <cell r="A130" t="str">
            <v>304016</v>
          </cell>
        </row>
        <row r="131">
          <cell r="A131" t="str">
            <v>304019</v>
          </cell>
        </row>
        <row r="132">
          <cell r="A132" t="str">
            <v>304020</v>
          </cell>
        </row>
        <row r="133">
          <cell r="A133" t="str">
            <v>304021</v>
          </cell>
        </row>
        <row r="134">
          <cell r="A134" t="str">
            <v>304022</v>
          </cell>
        </row>
        <row r="135">
          <cell r="A135" t="str">
            <v>304023</v>
          </cell>
        </row>
        <row r="136">
          <cell r="A136" t="str">
            <v>304024</v>
          </cell>
        </row>
        <row r="137">
          <cell r="A137" t="str">
            <v>304025</v>
          </cell>
        </row>
        <row r="138">
          <cell r="A138" t="str">
            <v>304026</v>
          </cell>
        </row>
        <row r="139">
          <cell r="A139" t="str">
            <v>304027</v>
          </cell>
        </row>
        <row r="140">
          <cell r="A140" t="str">
            <v>304028</v>
          </cell>
        </row>
        <row r="141">
          <cell r="A141" t="str">
            <v>304029</v>
          </cell>
        </row>
        <row r="142">
          <cell r="A142" t="str">
            <v>304030</v>
          </cell>
        </row>
        <row r="143">
          <cell r="A143" t="str">
            <v>304031</v>
          </cell>
        </row>
        <row r="144">
          <cell r="A144" t="str">
            <v>304032</v>
          </cell>
        </row>
        <row r="145">
          <cell r="A145" t="str">
            <v>304033</v>
          </cell>
        </row>
        <row r="146">
          <cell r="A146" t="str">
            <v>305002</v>
          </cell>
        </row>
        <row r="147">
          <cell r="A147" t="str">
            <v>305003</v>
          </cell>
        </row>
        <row r="148">
          <cell r="A148" t="str">
            <v>305004</v>
          </cell>
        </row>
        <row r="149">
          <cell r="A149" t="str">
            <v>305005</v>
          </cell>
        </row>
        <row r="150">
          <cell r="A150" t="str">
            <v>305006</v>
          </cell>
        </row>
        <row r="151">
          <cell r="A151" t="str">
            <v>305007</v>
          </cell>
        </row>
        <row r="152">
          <cell r="A152" t="str">
            <v>305008</v>
          </cell>
        </row>
        <row r="153">
          <cell r="A153" t="str">
            <v>305009</v>
          </cell>
        </row>
        <row r="154">
          <cell r="A154" t="str">
            <v>305010</v>
          </cell>
        </row>
        <row r="155">
          <cell r="A155" t="str">
            <v>305011</v>
          </cell>
        </row>
        <row r="156">
          <cell r="A156" t="str">
            <v>305012</v>
          </cell>
        </row>
        <row r="157">
          <cell r="A157" t="str">
            <v>305013</v>
          </cell>
        </row>
        <row r="158">
          <cell r="A158" t="str">
            <v>305014</v>
          </cell>
        </row>
        <row r="159">
          <cell r="A159" t="str">
            <v>305015</v>
          </cell>
        </row>
        <row r="160">
          <cell r="A160" t="str">
            <v>305016</v>
          </cell>
        </row>
        <row r="161">
          <cell r="A161" t="str">
            <v>305017</v>
          </cell>
        </row>
        <row r="162">
          <cell r="A162" t="str">
            <v>305018</v>
          </cell>
        </row>
        <row r="163">
          <cell r="A163" t="str">
            <v>306001</v>
          </cell>
        </row>
        <row r="164">
          <cell r="A164" t="str">
            <v>306003</v>
          </cell>
        </row>
        <row r="165">
          <cell r="A165" t="str">
            <v>306004</v>
          </cell>
        </row>
        <row r="166">
          <cell r="A166" t="str">
            <v>306005</v>
          </cell>
        </row>
        <row r="167">
          <cell r="A167" t="str">
            <v>306007</v>
          </cell>
        </row>
        <row r="168">
          <cell r="A168" t="str">
            <v>306008</v>
          </cell>
        </row>
        <row r="169">
          <cell r="A169" t="str">
            <v>306009</v>
          </cell>
        </row>
        <row r="170">
          <cell r="A170" t="str">
            <v>306010</v>
          </cell>
        </row>
        <row r="171">
          <cell r="A171" t="str">
            <v>306011</v>
          </cell>
        </row>
        <row r="172">
          <cell r="A172" t="str">
            <v>306012</v>
          </cell>
        </row>
        <row r="173">
          <cell r="A173" t="str">
            <v>306013</v>
          </cell>
        </row>
        <row r="174">
          <cell r="A174" t="str">
            <v>306015</v>
          </cell>
        </row>
        <row r="175">
          <cell r="A175" t="str">
            <v>306016</v>
          </cell>
        </row>
        <row r="176">
          <cell r="A176" t="str">
            <v>306017</v>
          </cell>
        </row>
        <row r="177">
          <cell r="A177" t="str">
            <v>306018</v>
          </cell>
        </row>
        <row r="178">
          <cell r="A178" t="str">
            <v>306019</v>
          </cell>
        </row>
        <row r="179">
          <cell r="A179" t="str">
            <v>306020</v>
          </cell>
        </row>
        <row r="180">
          <cell r="A180" t="str">
            <v>306021</v>
          </cell>
        </row>
        <row r="181">
          <cell r="A181" t="str">
            <v>306022</v>
          </cell>
        </row>
        <row r="182">
          <cell r="A182" t="str">
            <v>307001</v>
          </cell>
        </row>
        <row r="183">
          <cell r="A183" t="str">
            <v>307003</v>
          </cell>
        </row>
        <row r="184">
          <cell r="A184" t="str">
            <v>307004</v>
          </cell>
        </row>
        <row r="185">
          <cell r="A185" t="str">
            <v>307005</v>
          </cell>
        </row>
        <row r="186">
          <cell r="A186" t="str">
            <v>307006</v>
          </cell>
        </row>
        <row r="187">
          <cell r="A187" t="str">
            <v>308001</v>
          </cell>
        </row>
        <row r="188">
          <cell r="A188" t="str">
            <v>308002</v>
          </cell>
        </row>
        <row r="189">
          <cell r="A189" t="str">
            <v>308003</v>
          </cell>
        </row>
        <row r="190">
          <cell r="A190" t="str">
            <v>308004</v>
          </cell>
        </row>
        <row r="191">
          <cell r="A191" t="str">
            <v>308006</v>
          </cell>
        </row>
        <row r="192">
          <cell r="A192" t="str">
            <v>309002</v>
          </cell>
        </row>
        <row r="193">
          <cell r="A193" t="str">
            <v>309003</v>
          </cell>
        </row>
        <row r="194">
          <cell r="A194" t="str">
            <v>309004</v>
          </cell>
        </row>
        <row r="195">
          <cell r="A195" t="str">
            <v>309005</v>
          </cell>
        </row>
        <row r="196">
          <cell r="A196" t="str">
            <v>309007</v>
          </cell>
        </row>
        <row r="197">
          <cell r="A197" t="str">
            <v>309008</v>
          </cell>
        </row>
        <row r="198">
          <cell r="A198" t="str">
            <v>309009</v>
          </cell>
        </row>
        <row r="199">
          <cell r="A199" t="str">
            <v>309010</v>
          </cell>
        </row>
        <row r="200">
          <cell r="A200" t="str">
            <v>309011</v>
          </cell>
        </row>
        <row r="201">
          <cell r="A201" t="str">
            <v>309012</v>
          </cell>
        </row>
        <row r="202">
          <cell r="A202" t="str">
            <v>309013</v>
          </cell>
        </row>
        <row r="203">
          <cell r="A203" t="str">
            <v>310</v>
          </cell>
        </row>
        <row r="204">
          <cell r="A204" t="str">
            <v>310002</v>
          </cell>
        </row>
        <row r="205">
          <cell r="A205" t="str">
            <v>310003</v>
          </cell>
        </row>
        <row r="206">
          <cell r="A206" t="str">
            <v>310004</v>
          </cell>
        </row>
        <row r="207">
          <cell r="A207" t="str">
            <v>310005</v>
          </cell>
        </row>
        <row r="208">
          <cell r="A208" t="str">
            <v>310006</v>
          </cell>
        </row>
        <row r="209">
          <cell r="A209" t="str">
            <v>310007</v>
          </cell>
        </row>
        <row r="210">
          <cell r="A210" t="str">
            <v>310008</v>
          </cell>
        </row>
        <row r="211">
          <cell r="A211" t="str">
            <v>310009</v>
          </cell>
        </row>
        <row r="212">
          <cell r="A212" t="str">
            <v>310010</v>
          </cell>
        </row>
        <row r="213">
          <cell r="A213" t="str">
            <v>311</v>
          </cell>
        </row>
        <row r="214">
          <cell r="A214" t="str">
            <v>311001</v>
          </cell>
        </row>
        <row r="215">
          <cell r="A215" t="str">
            <v>311002</v>
          </cell>
        </row>
        <row r="216">
          <cell r="A216" t="str">
            <v>311003</v>
          </cell>
        </row>
        <row r="217">
          <cell r="A217" t="str">
            <v>311004</v>
          </cell>
        </row>
        <row r="218">
          <cell r="A218" t="str">
            <v>311006</v>
          </cell>
        </row>
        <row r="219">
          <cell r="A219" t="str">
            <v>311007</v>
          </cell>
        </row>
        <row r="220">
          <cell r="A220" t="str">
            <v>311008</v>
          </cell>
        </row>
        <row r="221">
          <cell r="A221" t="str">
            <v>311010</v>
          </cell>
        </row>
        <row r="222">
          <cell r="A222" t="str">
            <v>311011</v>
          </cell>
        </row>
        <row r="223">
          <cell r="A223" t="str">
            <v>311012</v>
          </cell>
        </row>
        <row r="224">
          <cell r="A224" t="str">
            <v>311013</v>
          </cell>
        </row>
        <row r="225">
          <cell r="A225" t="str">
            <v>311014</v>
          </cell>
        </row>
        <row r="226">
          <cell r="A226" t="str">
            <v>311015</v>
          </cell>
        </row>
        <row r="227">
          <cell r="A227" t="str">
            <v>311016</v>
          </cell>
        </row>
        <row r="228">
          <cell r="A228" t="str">
            <v>311017</v>
          </cell>
        </row>
        <row r="229">
          <cell r="A229" t="str">
            <v>311018</v>
          </cell>
        </row>
        <row r="230">
          <cell r="A230" t="str">
            <v>311019</v>
          </cell>
        </row>
        <row r="231">
          <cell r="A231" t="str">
            <v>311020</v>
          </cell>
        </row>
        <row r="232">
          <cell r="A232" t="str">
            <v>311021</v>
          </cell>
        </row>
        <row r="233">
          <cell r="A233" t="str">
            <v>311022</v>
          </cell>
        </row>
        <row r="234">
          <cell r="A234" t="str">
            <v>311024</v>
          </cell>
        </row>
        <row r="235">
          <cell r="A235" t="str">
            <v>311025</v>
          </cell>
        </row>
        <row r="236">
          <cell r="A236" t="str">
            <v>311026</v>
          </cell>
        </row>
        <row r="237">
          <cell r="A237" t="str">
            <v>311027</v>
          </cell>
        </row>
        <row r="238">
          <cell r="A238" t="str">
            <v>311028</v>
          </cell>
        </row>
        <row r="239">
          <cell r="A239" t="str">
            <v>311030</v>
          </cell>
        </row>
        <row r="240">
          <cell r="A240" t="str">
            <v>311031</v>
          </cell>
        </row>
        <row r="241">
          <cell r="A241" t="str">
            <v>311032</v>
          </cell>
        </row>
        <row r="242">
          <cell r="A242" t="str">
            <v>311033</v>
          </cell>
        </row>
        <row r="243">
          <cell r="A243" t="str">
            <v>311034</v>
          </cell>
        </row>
        <row r="244">
          <cell r="A244" t="str">
            <v>311035</v>
          </cell>
        </row>
        <row r="245">
          <cell r="A245" t="str">
            <v>311036</v>
          </cell>
        </row>
        <row r="246">
          <cell r="A246" t="str">
            <v>311037</v>
          </cell>
        </row>
        <row r="247">
          <cell r="A247" t="str">
            <v>311038</v>
          </cell>
        </row>
        <row r="248">
          <cell r="A248" t="str">
            <v>311039</v>
          </cell>
        </row>
        <row r="249">
          <cell r="A249" t="str">
            <v>311040</v>
          </cell>
        </row>
        <row r="250">
          <cell r="A250" t="str">
            <v>311041</v>
          </cell>
        </row>
        <row r="251">
          <cell r="A251" t="str">
            <v>311042</v>
          </cell>
        </row>
        <row r="252">
          <cell r="A252" t="str">
            <v>311043</v>
          </cell>
        </row>
        <row r="253">
          <cell r="A253" t="str">
            <v>311044</v>
          </cell>
        </row>
        <row r="254">
          <cell r="A254" t="str">
            <v>311045</v>
          </cell>
        </row>
        <row r="255">
          <cell r="A255" t="str">
            <v>311050</v>
          </cell>
        </row>
        <row r="256">
          <cell r="A256" t="str">
            <v>311051</v>
          </cell>
        </row>
        <row r="257">
          <cell r="A257" t="str">
            <v>311052</v>
          </cell>
        </row>
        <row r="258">
          <cell r="A258" t="str">
            <v>311053</v>
          </cell>
        </row>
        <row r="259">
          <cell r="A259" t="str">
            <v>311054</v>
          </cell>
        </row>
        <row r="260">
          <cell r="A260" t="str">
            <v>312</v>
          </cell>
        </row>
        <row r="261">
          <cell r="A261" t="str">
            <v>312001</v>
          </cell>
        </row>
        <row r="262">
          <cell r="A262" t="str">
            <v>312002</v>
          </cell>
        </row>
        <row r="263">
          <cell r="A263" t="str">
            <v>312004</v>
          </cell>
        </row>
        <row r="264">
          <cell r="A264" t="str">
            <v>312005</v>
          </cell>
        </row>
        <row r="265">
          <cell r="A265" t="str">
            <v>312006</v>
          </cell>
        </row>
        <row r="266">
          <cell r="A266" t="str">
            <v>312007</v>
          </cell>
        </row>
        <row r="267">
          <cell r="A267" t="str">
            <v>312008</v>
          </cell>
        </row>
        <row r="268">
          <cell r="A268" t="str">
            <v>312009</v>
          </cell>
        </row>
        <row r="269">
          <cell r="A269" t="str">
            <v>312010</v>
          </cell>
        </row>
        <row r="270">
          <cell r="A270" t="str">
            <v>314</v>
          </cell>
        </row>
        <row r="271">
          <cell r="A271" t="str">
            <v>314001</v>
          </cell>
        </row>
        <row r="272">
          <cell r="A272" t="str">
            <v>314002</v>
          </cell>
        </row>
        <row r="273">
          <cell r="A273" t="str">
            <v>314003</v>
          </cell>
        </row>
        <row r="274">
          <cell r="A274" t="str">
            <v>314004</v>
          </cell>
        </row>
        <row r="275">
          <cell r="A275" t="str">
            <v>314005</v>
          </cell>
        </row>
        <row r="276">
          <cell r="A276" t="str">
            <v>314006</v>
          </cell>
        </row>
        <row r="277">
          <cell r="A277" t="str">
            <v>314007</v>
          </cell>
        </row>
        <row r="278">
          <cell r="A278" t="str">
            <v>314008</v>
          </cell>
        </row>
        <row r="279">
          <cell r="A279" t="str">
            <v>314010</v>
          </cell>
        </row>
        <row r="280">
          <cell r="A280" t="str">
            <v>314011</v>
          </cell>
        </row>
        <row r="281">
          <cell r="A281" t="str">
            <v>314012</v>
          </cell>
        </row>
        <row r="282">
          <cell r="A282" t="str">
            <v>314013</v>
          </cell>
        </row>
        <row r="283">
          <cell r="A283" t="str">
            <v>314014</v>
          </cell>
        </row>
        <row r="284">
          <cell r="A284" t="str">
            <v>315</v>
          </cell>
        </row>
        <row r="285">
          <cell r="A285" t="str">
            <v>315001</v>
          </cell>
        </row>
        <row r="286">
          <cell r="A286" t="str">
            <v>315002</v>
          </cell>
        </row>
        <row r="287">
          <cell r="A287" t="str">
            <v>315003</v>
          </cell>
        </row>
        <row r="288">
          <cell r="A288" t="str">
            <v>315004</v>
          </cell>
        </row>
        <row r="289">
          <cell r="A289" t="str">
            <v>315005</v>
          </cell>
        </row>
        <row r="290">
          <cell r="A290" t="str">
            <v>315006</v>
          </cell>
        </row>
        <row r="291">
          <cell r="A291" t="str">
            <v>316</v>
          </cell>
        </row>
        <row r="292">
          <cell r="A292" t="str">
            <v>316001</v>
          </cell>
        </row>
        <row r="293">
          <cell r="A293" t="str">
            <v>316002</v>
          </cell>
        </row>
        <row r="294">
          <cell r="A294" t="str">
            <v>316003</v>
          </cell>
        </row>
        <row r="295">
          <cell r="A295" t="str">
            <v>316004</v>
          </cell>
        </row>
        <row r="296">
          <cell r="A296" t="str">
            <v>316005</v>
          </cell>
        </row>
        <row r="297">
          <cell r="A297" t="str">
            <v>316006</v>
          </cell>
        </row>
        <row r="298">
          <cell r="A298" t="str">
            <v>316007</v>
          </cell>
        </row>
        <row r="299">
          <cell r="A299" t="str">
            <v>316008</v>
          </cell>
        </row>
        <row r="300">
          <cell r="A300" t="str">
            <v>316009</v>
          </cell>
        </row>
        <row r="301">
          <cell r="A301" t="str">
            <v>317001</v>
          </cell>
        </row>
        <row r="302">
          <cell r="A302" t="str">
            <v>317002</v>
          </cell>
        </row>
        <row r="303">
          <cell r="A303" t="str">
            <v>317003</v>
          </cell>
        </row>
        <row r="304">
          <cell r="A304" t="str">
            <v>317004</v>
          </cell>
        </row>
        <row r="305">
          <cell r="A305" t="str">
            <v>317005</v>
          </cell>
        </row>
        <row r="306">
          <cell r="A306" t="str">
            <v>317006</v>
          </cell>
        </row>
        <row r="307">
          <cell r="A307" t="str">
            <v>317007</v>
          </cell>
        </row>
        <row r="308">
          <cell r="A308" t="str">
            <v>317008</v>
          </cell>
        </row>
        <row r="309">
          <cell r="A309" t="str">
            <v>318001</v>
          </cell>
        </row>
        <row r="310">
          <cell r="A310" t="str">
            <v>319004</v>
          </cell>
        </row>
        <row r="311">
          <cell r="A311" t="str">
            <v>319005</v>
          </cell>
        </row>
        <row r="312">
          <cell r="A312" t="str">
            <v>319006</v>
          </cell>
        </row>
        <row r="313">
          <cell r="A313" t="str">
            <v>319007</v>
          </cell>
        </row>
        <row r="314">
          <cell r="A314" t="str">
            <v>319008</v>
          </cell>
        </row>
        <row r="315">
          <cell r="A315" t="str">
            <v>319009</v>
          </cell>
        </row>
        <row r="316">
          <cell r="A316" t="str">
            <v>319010</v>
          </cell>
        </row>
        <row r="317">
          <cell r="A317" t="str">
            <v>319011</v>
          </cell>
        </row>
        <row r="318">
          <cell r="A318" t="str">
            <v>319012</v>
          </cell>
        </row>
        <row r="319">
          <cell r="A319" t="str">
            <v>319013</v>
          </cell>
        </row>
        <row r="320">
          <cell r="A320" t="str">
            <v>319014</v>
          </cell>
        </row>
        <row r="321">
          <cell r="A321" t="str">
            <v>320001</v>
          </cell>
        </row>
        <row r="322">
          <cell r="A322" t="str">
            <v>320002</v>
          </cell>
        </row>
        <row r="323">
          <cell r="A323" t="str">
            <v>320003</v>
          </cell>
        </row>
        <row r="324">
          <cell r="A324" t="str">
            <v>320004</v>
          </cell>
        </row>
        <row r="325">
          <cell r="A325" t="str">
            <v>320005</v>
          </cell>
        </row>
        <row r="326">
          <cell r="A326" t="str">
            <v>320007</v>
          </cell>
        </row>
        <row r="327">
          <cell r="A327" t="str">
            <v>320008</v>
          </cell>
        </row>
        <row r="328">
          <cell r="A328" t="str">
            <v>320009</v>
          </cell>
        </row>
        <row r="329">
          <cell r="A329" t="str">
            <v>320010</v>
          </cell>
        </row>
        <row r="330">
          <cell r="A330" t="str">
            <v>320011</v>
          </cell>
        </row>
        <row r="331">
          <cell r="A331" t="str">
            <v>322101</v>
          </cell>
        </row>
        <row r="332">
          <cell r="A332" t="str">
            <v>322102</v>
          </cell>
        </row>
        <row r="333">
          <cell r="A333" t="str">
            <v>322103</v>
          </cell>
        </row>
        <row r="334">
          <cell r="A334" t="str">
            <v>322104</v>
          </cell>
        </row>
        <row r="335">
          <cell r="A335" t="str">
            <v>322105</v>
          </cell>
        </row>
        <row r="336">
          <cell r="A336" t="str">
            <v>322106</v>
          </cell>
        </row>
        <row r="337">
          <cell r="A337" t="str">
            <v>322107</v>
          </cell>
        </row>
        <row r="338">
          <cell r="A338" t="str">
            <v>322108</v>
          </cell>
        </row>
        <row r="339">
          <cell r="A339" t="str">
            <v>322109</v>
          </cell>
        </row>
        <row r="340">
          <cell r="A340" t="str">
            <v>322110</v>
          </cell>
        </row>
        <row r="341">
          <cell r="A341" t="str">
            <v>322111</v>
          </cell>
        </row>
        <row r="342">
          <cell r="A342" t="str">
            <v>322112</v>
          </cell>
        </row>
        <row r="343">
          <cell r="A343" t="str">
            <v>322113</v>
          </cell>
        </row>
        <row r="344">
          <cell r="A344" t="str">
            <v>322114</v>
          </cell>
        </row>
        <row r="345">
          <cell r="A345" t="str">
            <v>322115</v>
          </cell>
        </row>
        <row r="346">
          <cell r="A346" t="str">
            <v>322116</v>
          </cell>
        </row>
        <row r="347">
          <cell r="A347" t="str">
            <v>322117</v>
          </cell>
        </row>
        <row r="348">
          <cell r="A348" t="str">
            <v>322118</v>
          </cell>
        </row>
        <row r="349">
          <cell r="A349" t="str">
            <v>322119</v>
          </cell>
        </row>
        <row r="350">
          <cell r="A350" t="str">
            <v>322121</v>
          </cell>
        </row>
        <row r="351">
          <cell r="A351" t="str">
            <v>322201</v>
          </cell>
        </row>
        <row r="352">
          <cell r="A352" t="str">
            <v>322202</v>
          </cell>
        </row>
        <row r="353">
          <cell r="A353" t="str">
            <v>322203</v>
          </cell>
        </row>
        <row r="354">
          <cell r="A354" t="str">
            <v>322204</v>
          </cell>
        </row>
        <row r="355">
          <cell r="A355" t="str">
            <v>322205</v>
          </cell>
        </row>
        <row r="356">
          <cell r="A356" t="str">
            <v>322206</v>
          </cell>
        </row>
        <row r="357">
          <cell r="A357" t="str">
            <v>322207</v>
          </cell>
        </row>
        <row r="358">
          <cell r="A358" t="str">
            <v>322208</v>
          </cell>
        </row>
        <row r="359">
          <cell r="A359" t="str">
            <v>322209</v>
          </cell>
        </row>
        <row r="360">
          <cell r="A360" t="str">
            <v>322210</v>
          </cell>
        </row>
        <row r="361">
          <cell r="A361" t="str">
            <v>322211</v>
          </cell>
        </row>
        <row r="362">
          <cell r="A362" t="str">
            <v>322212</v>
          </cell>
        </row>
        <row r="363">
          <cell r="A363" t="str">
            <v>322213</v>
          </cell>
        </row>
        <row r="364">
          <cell r="A364" t="str">
            <v>322214</v>
          </cell>
        </row>
        <row r="365">
          <cell r="A365" t="str">
            <v>322215</v>
          </cell>
        </row>
        <row r="366">
          <cell r="A366" t="str">
            <v>322216</v>
          </cell>
        </row>
        <row r="367">
          <cell r="A367" t="str">
            <v>322217</v>
          </cell>
        </row>
        <row r="368">
          <cell r="A368" t="str">
            <v>322218</v>
          </cell>
        </row>
        <row r="369">
          <cell r="A369" t="str">
            <v>322219</v>
          </cell>
        </row>
        <row r="370">
          <cell r="A370" t="str">
            <v>322221</v>
          </cell>
        </row>
        <row r="371">
          <cell r="A371" t="str">
            <v>322301</v>
          </cell>
        </row>
        <row r="372">
          <cell r="A372" t="str">
            <v>322302</v>
          </cell>
        </row>
        <row r="373">
          <cell r="A373" t="str">
            <v>322303</v>
          </cell>
        </row>
        <row r="374">
          <cell r="A374" t="str">
            <v>322304</v>
          </cell>
        </row>
        <row r="375">
          <cell r="A375" t="str">
            <v>322305</v>
          </cell>
        </row>
        <row r="376">
          <cell r="A376" t="str">
            <v>322306</v>
          </cell>
        </row>
        <row r="377">
          <cell r="A377" t="str">
            <v>322307</v>
          </cell>
        </row>
        <row r="378">
          <cell r="A378" t="str">
            <v>322308</v>
          </cell>
        </row>
        <row r="379">
          <cell r="A379" t="str">
            <v>322309</v>
          </cell>
        </row>
        <row r="380">
          <cell r="A380" t="str">
            <v>322310</v>
          </cell>
        </row>
        <row r="381">
          <cell r="A381" t="str">
            <v>322311</v>
          </cell>
        </row>
        <row r="382">
          <cell r="A382" t="str">
            <v>322312</v>
          </cell>
        </row>
        <row r="383">
          <cell r="A383" t="str">
            <v>322313</v>
          </cell>
        </row>
        <row r="384">
          <cell r="A384" t="str">
            <v>322314</v>
          </cell>
        </row>
        <row r="385">
          <cell r="A385" t="str">
            <v>322315</v>
          </cell>
        </row>
        <row r="386">
          <cell r="A386" t="str">
            <v>322316</v>
          </cell>
        </row>
        <row r="387">
          <cell r="A387" t="str">
            <v>322317</v>
          </cell>
        </row>
        <row r="388">
          <cell r="A388" t="str">
            <v>322318</v>
          </cell>
        </row>
        <row r="389">
          <cell r="A389" t="str">
            <v>322319</v>
          </cell>
        </row>
        <row r="390">
          <cell r="A390" t="str">
            <v>322325</v>
          </cell>
        </row>
        <row r="391">
          <cell r="A391" t="str">
            <v>322401</v>
          </cell>
        </row>
        <row r="392">
          <cell r="A392" t="str">
            <v>322402</v>
          </cell>
        </row>
        <row r="393">
          <cell r="A393" t="str">
            <v>322403</v>
          </cell>
        </row>
        <row r="394">
          <cell r="A394" t="str">
            <v>322404</v>
          </cell>
        </row>
        <row r="395">
          <cell r="A395" t="str">
            <v>322405</v>
          </cell>
        </row>
        <row r="396">
          <cell r="A396" t="str">
            <v>322406</v>
          </cell>
        </row>
        <row r="397">
          <cell r="A397" t="str">
            <v>322407</v>
          </cell>
        </row>
        <row r="398">
          <cell r="A398" t="str">
            <v>322408</v>
          </cell>
        </row>
        <row r="399">
          <cell r="A399" t="str">
            <v>322409</v>
          </cell>
        </row>
        <row r="400">
          <cell r="A400" t="str">
            <v>322410</v>
          </cell>
        </row>
        <row r="401">
          <cell r="A401" t="str">
            <v>322411</v>
          </cell>
        </row>
        <row r="402">
          <cell r="A402" t="str">
            <v>322412</v>
          </cell>
        </row>
        <row r="403">
          <cell r="A403" t="str">
            <v>322413</v>
          </cell>
        </row>
        <row r="404">
          <cell r="A404" t="str">
            <v>322414</v>
          </cell>
        </row>
        <row r="405">
          <cell r="A405" t="str">
            <v>322415</v>
          </cell>
        </row>
        <row r="406">
          <cell r="A406" t="str">
            <v>322416</v>
          </cell>
        </row>
        <row r="407">
          <cell r="A407" t="str">
            <v>322417</v>
          </cell>
        </row>
        <row r="408">
          <cell r="A408" t="str">
            <v>322418</v>
          </cell>
        </row>
        <row r="409">
          <cell r="A409" t="str">
            <v>322419</v>
          </cell>
        </row>
        <row r="410">
          <cell r="A410" t="str">
            <v>322421</v>
          </cell>
        </row>
        <row r="411">
          <cell r="A411" t="str">
            <v>322501</v>
          </cell>
        </row>
        <row r="412">
          <cell r="A412" t="str">
            <v>322502</v>
          </cell>
        </row>
        <row r="413">
          <cell r="A413" t="str">
            <v>322503</v>
          </cell>
        </row>
        <row r="414">
          <cell r="A414" t="str">
            <v>322504</v>
          </cell>
        </row>
        <row r="415">
          <cell r="A415" t="str">
            <v>322505</v>
          </cell>
        </row>
        <row r="416">
          <cell r="A416" t="str">
            <v>322506</v>
          </cell>
        </row>
        <row r="417">
          <cell r="A417" t="str">
            <v>322507</v>
          </cell>
        </row>
        <row r="418">
          <cell r="A418" t="str">
            <v>322508</v>
          </cell>
        </row>
        <row r="419">
          <cell r="A419" t="str">
            <v>322509</v>
          </cell>
        </row>
        <row r="420">
          <cell r="A420" t="str">
            <v>322510</v>
          </cell>
        </row>
        <row r="421">
          <cell r="A421" t="str">
            <v>322511</v>
          </cell>
        </row>
        <row r="422">
          <cell r="A422" t="str">
            <v>322512</v>
          </cell>
        </row>
        <row r="423">
          <cell r="A423" t="str">
            <v>322513</v>
          </cell>
        </row>
        <row r="424">
          <cell r="A424" t="str">
            <v>322514</v>
          </cell>
        </row>
        <row r="425">
          <cell r="A425" t="str">
            <v>322515</v>
          </cell>
        </row>
        <row r="426">
          <cell r="A426" t="str">
            <v>322516</v>
          </cell>
        </row>
        <row r="427">
          <cell r="A427" t="str">
            <v>322517</v>
          </cell>
        </row>
        <row r="428">
          <cell r="A428" t="str">
            <v>322518</v>
          </cell>
        </row>
        <row r="429">
          <cell r="A429" t="str">
            <v>322519</v>
          </cell>
        </row>
        <row r="430">
          <cell r="A430" t="str">
            <v>322526</v>
          </cell>
        </row>
        <row r="431">
          <cell r="A431" t="str">
            <v>322527</v>
          </cell>
        </row>
        <row r="432">
          <cell r="A432" t="str">
            <v>322601</v>
          </cell>
        </row>
        <row r="433">
          <cell r="A433" t="str">
            <v>322602</v>
          </cell>
        </row>
        <row r="434">
          <cell r="A434" t="str">
            <v>322603</v>
          </cell>
        </row>
        <row r="435">
          <cell r="A435" t="str">
            <v>322604</v>
          </cell>
        </row>
        <row r="436">
          <cell r="A436" t="str">
            <v>322605</v>
          </cell>
        </row>
        <row r="437">
          <cell r="A437" t="str">
            <v>322606</v>
          </cell>
        </row>
        <row r="438">
          <cell r="A438" t="str">
            <v>322607</v>
          </cell>
        </row>
        <row r="439">
          <cell r="A439" t="str">
            <v>322608</v>
          </cell>
        </row>
        <row r="440">
          <cell r="A440" t="str">
            <v>322609</v>
          </cell>
        </row>
        <row r="441">
          <cell r="A441" t="str">
            <v>322610</v>
          </cell>
        </row>
        <row r="442">
          <cell r="A442" t="str">
            <v>322611</v>
          </cell>
        </row>
        <row r="443">
          <cell r="A443" t="str">
            <v>322612</v>
          </cell>
        </row>
        <row r="444">
          <cell r="A444" t="str">
            <v>322613</v>
          </cell>
        </row>
        <row r="445">
          <cell r="A445" t="str">
            <v>322614</v>
          </cell>
        </row>
        <row r="446">
          <cell r="A446" t="str">
            <v>322615</v>
          </cell>
        </row>
        <row r="447">
          <cell r="A447" t="str">
            <v>322616</v>
          </cell>
        </row>
        <row r="448">
          <cell r="A448" t="str">
            <v>322617</v>
          </cell>
        </row>
        <row r="449">
          <cell r="A449" t="str">
            <v>322618</v>
          </cell>
        </row>
        <row r="450">
          <cell r="A450" t="str">
            <v>322619</v>
          </cell>
        </row>
        <row r="451">
          <cell r="A451" t="str">
            <v>322624</v>
          </cell>
        </row>
        <row r="452">
          <cell r="A452" t="str">
            <v>322701</v>
          </cell>
        </row>
        <row r="453">
          <cell r="A453" t="str">
            <v>322702</v>
          </cell>
        </row>
        <row r="454">
          <cell r="A454" t="str">
            <v>322703</v>
          </cell>
        </row>
        <row r="455">
          <cell r="A455" t="str">
            <v>322704</v>
          </cell>
        </row>
        <row r="456">
          <cell r="A456" t="str">
            <v>322705</v>
          </cell>
        </row>
        <row r="457">
          <cell r="A457" t="str">
            <v>322706</v>
          </cell>
        </row>
        <row r="458">
          <cell r="A458" t="str">
            <v>322707</v>
          </cell>
        </row>
        <row r="459">
          <cell r="A459" t="str">
            <v>322708</v>
          </cell>
        </row>
        <row r="460">
          <cell r="A460" t="str">
            <v>322709</v>
          </cell>
        </row>
        <row r="461">
          <cell r="A461" t="str">
            <v>322710</v>
          </cell>
        </row>
        <row r="462">
          <cell r="A462" t="str">
            <v>322711</v>
          </cell>
        </row>
        <row r="463">
          <cell r="A463" t="str">
            <v>322712</v>
          </cell>
        </row>
        <row r="464">
          <cell r="A464" t="str">
            <v>322713</v>
          </cell>
        </row>
        <row r="465">
          <cell r="A465" t="str">
            <v>322714</v>
          </cell>
        </row>
        <row r="466">
          <cell r="A466" t="str">
            <v>322715</v>
          </cell>
        </row>
        <row r="467">
          <cell r="A467" t="str">
            <v>322716</v>
          </cell>
        </row>
        <row r="468">
          <cell r="A468" t="str">
            <v>322717</v>
          </cell>
        </row>
        <row r="469">
          <cell r="A469" t="str">
            <v>322718</v>
          </cell>
        </row>
        <row r="470">
          <cell r="A470" t="str">
            <v>322719</v>
          </cell>
        </row>
        <row r="471">
          <cell r="A471" t="str">
            <v>322723</v>
          </cell>
        </row>
        <row r="472">
          <cell r="A472" t="str">
            <v>322724</v>
          </cell>
        </row>
        <row r="473">
          <cell r="A473" t="str">
            <v>322725</v>
          </cell>
        </row>
        <row r="474">
          <cell r="A474" t="str">
            <v>322801</v>
          </cell>
        </row>
        <row r="475">
          <cell r="A475" t="str">
            <v>322802</v>
          </cell>
        </row>
        <row r="476">
          <cell r="A476" t="str">
            <v>322803</v>
          </cell>
        </row>
        <row r="477">
          <cell r="A477" t="str">
            <v>322804</v>
          </cell>
        </row>
        <row r="478">
          <cell r="A478" t="str">
            <v>322805</v>
          </cell>
        </row>
        <row r="479">
          <cell r="A479" t="str">
            <v>322806</v>
          </cell>
        </row>
        <row r="480">
          <cell r="A480" t="str">
            <v>322807</v>
          </cell>
        </row>
        <row r="481">
          <cell r="A481" t="str">
            <v>322808</v>
          </cell>
        </row>
        <row r="482">
          <cell r="A482" t="str">
            <v>322809</v>
          </cell>
        </row>
        <row r="483">
          <cell r="A483" t="str">
            <v>322810</v>
          </cell>
        </row>
        <row r="484">
          <cell r="A484" t="str">
            <v>322811</v>
          </cell>
        </row>
        <row r="485">
          <cell r="A485" t="str">
            <v>322812</v>
          </cell>
        </row>
        <row r="486">
          <cell r="A486" t="str">
            <v>322813</v>
          </cell>
        </row>
        <row r="487">
          <cell r="A487" t="str">
            <v>322814</v>
          </cell>
        </row>
        <row r="488">
          <cell r="A488" t="str">
            <v>322815</v>
          </cell>
        </row>
        <row r="489">
          <cell r="A489" t="str">
            <v>322816</v>
          </cell>
        </row>
        <row r="490">
          <cell r="A490" t="str">
            <v>322817</v>
          </cell>
        </row>
        <row r="491">
          <cell r="A491" t="str">
            <v>322818</v>
          </cell>
        </row>
        <row r="492">
          <cell r="A492" t="str">
            <v>322819</v>
          </cell>
        </row>
        <row r="493">
          <cell r="A493" t="str">
            <v>322820</v>
          </cell>
        </row>
        <row r="494">
          <cell r="A494" t="str">
            <v>322823</v>
          </cell>
        </row>
        <row r="495">
          <cell r="A495" t="str">
            <v>322824</v>
          </cell>
        </row>
        <row r="496">
          <cell r="A496" t="str">
            <v>322901</v>
          </cell>
        </row>
        <row r="497">
          <cell r="A497" t="str">
            <v>322902</v>
          </cell>
        </row>
        <row r="498">
          <cell r="A498" t="str">
            <v>322903</v>
          </cell>
        </row>
        <row r="499">
          <cell r="A499" t="str">
            <v>322904</v>
          </cell>
        </row>
        <row r="500">
          <cell r="A500" t="str">
            <v>322905</v>
          </cell>
        </row>
        <row r="501">
          <cell r="A501" t="str">
            <v>322906</v>
          </cell>
        </row>
        <row r="502">
          <cell r="A502" t="str">
            <v>322907</v>
          </cell>
        </row>
        <row r="503">
          <cell r="A503" t="str">
            <v>322908</v>
          </cell>
        </row>
        <row r="504">
          <cell r="A504" t="str">
            <v>322909</v>
          </cell>
        </row>
        <row r="505">
          <cell r="A505" t="str">
            <v>322910</v>
          </cell>
        </row>
        <row r="506">
          <cell r="A506" t="str">
            <v>322911</v>
          </cell>
        </row>
        <row r="507">
          <cell r="A507" t="str">
            <v>322912</v>
          </cell>
        </row>
        <row r="508">
          <cell r="A508" t="str">
            <v>322913</v>
          </cell>
        </row>
        <row r="509">
          <cell r="A509" t="str">
            <v>322914</v>
          </cell>
        </row>
        <row r="510">
          <cell r="A510" t="str">
            <v>322915</v>
          </cell>
        </row>
        <row r="511">
          <cell r="A511" t="str">
            <v>322916</v>
          </cell>
        </row>
        <row r="512">
          <cell r="A512" t="str">
            <v>322917</v>
          </cell>
        </row>
        <row r="513">
          <cell r="A513" t="str">
            <v>322918</v>
          </cell>
        </row>
        <row r="514">
          <cell r="A514" t="str">
            <v>322919</v>
          </cell>
        </row>
        <row r="515">
          <cell r="A515" t="str">
            <v>322921</v>
          </cell>
        </row>
        <row r="516">
          <cell r="A516" t="str">
            <v>322922</v>
          </cell>
        </row>
        <row r="517">
          <cell r="A517" t="str">
            <v>322926</v>
          </cell>
        </row>
        <row r="518">
          <cell r="A518" t="str">
            <v>323014</v>
          </cell>
        </row>
        <row r="519">
          <cell r="A519" t="str">
            <v>323016</v>
          </cell>
        </row>
        <row r="520">
          <cell r="A520" t="str">
            <v>329011</v>
          </cell>
        </row>
        <row r="521">
          <cell r="A521" t="str">
            <v>331012</v>
          </cell>
        </row>
        <row r="522">
          <cell r="A522" t="str">
            <v>349002</v>
          </cell>
        </row>
        <row r="523">
          <cell r="A523" t="str">
            <v>401</v>
          </cell>
        </row>
        <row r="524">
          <cell r="A524" t="str">
            <v>402</v>
          </cell>
        </row>
        <row r="525">
          <cell r="A525" t="str">
            <v>403</v>
          </cell>
        </row>
        <row r="526">
          <cell r="A526" t="str">
            <v>405</v>
          </cell>
        </row>
        <row r="527">
          <cell r="A527" t="str">
            <v>406</v>
          </cell>
        </row>
        <row r="528">
          <cell r="A528" t="str">
            <v>407</v>
          </cell>
        </row>
        <row r="529">
          <cell r="A529" t="str">
            <v>408</v>
          </cell>
        </row>
        <row r="530">
          <cell r="A530" t="str">
            <v>409</v>
          </cell>
        </row>
        <row r="531">
          <cell r="A531" t="str">
            <v>327</v>
          </cell>
        </row>
        <row r="532">
          <cell r="A532" t="str">
            <v>328</v>
          </cell>
        </row>
        <row r="533">
          <cell r="A533" t="str">
            <v>330</v>
          </cell>
        </row>
        <row r="534">
          <cell r="A534" t="str">
            <v>330012</v>
          </cell>
        </row>
        <row r="535">
          <cell r="A535" t="str">
            <v>330171</v>
          </cell>
        </row>
        <row r="536">
          <cell r="A536" t="str">
            <v>330173</v>
          </cell>
        </row>
        <row r="537">
          <cell r="A537" t="str">
            <v>332031</v>
          </cell>
        </row>
        <row r="538">
          <cell r="A538" t="str">
            <v>332032</v>
          </cell>
        </row>
        <row r="539">
          <cell r="A539" t="str">
            <v>329</v>
          </cell>
        </row>
        <row r="540">
          <cell r="A540" t="str">
            <v>330172</v>
          </cell>
        </row>
        <row r="541">
          <cell r="A541" t="str">
            <v>330181</v>
          </cell>
        </row>
        <row r="542">
          <cell r="A542" t="str">
            <v>330182</v>
          </cell>
        </row>
        <row r="543">
          <cell r="A543" t="str">
            <v>330183</v>
          </cell>
        </row>
        <row r="544">
          <cell r="A544" t="str">
            <v>330191</v>
          </cell>
        </row>
        <row r="545">
          <cell r="A545" t="str">
            <v>330201</v>
          </cell>
        </row>
        <row r="546">
          <cell r="A546" t="str">
            <v>330203</v>
          </cell>
        </row>
        <row r="547">
          <cell r="A547" t="str">
            <v>341</v>
          </cell>
        </row>
        <row r="548">
          <cell r="A548" t="str">
            <v>324</v>
          </cell>
        </row>
        <row r="549">
          <cell r="A549" t="str">
            <v>331061</v>
          </cell>
        </row>
        <row r="550">
          <cell r="A550" t="str">
            <v>331063</v>
          </cell>
        </row>
        <row r="551">
          <cell r="A551" t="str">
            <v>331071</v>
          </cell>
        </row>
        <row r="552">
          <cell r="A552" t="str">
            <v>331072</v>
          </cell>
        </row>
        <row r="553">
          <cell r="A553" t="str">
            <v>331073</v>
          </cell>
        </row>
        <row r="554">
          <cell r="A554" t="str">
            <v>331074</v>
          </cell>
        </row>
        <row r="555">
          <cell r="A555" t="str">
            <v>331075</v>
          </cell>
        </row>
        <row r="556">
          <cell r="A556" t="str">
            <v>332</v>
          </cell>
        </row>
        <row r="557">
          <cell r="A557" t="str">
            <v>323</v>
          </cell>
        </row>
        <row r="558">
          <cell r="A558" t="str">
            <v>330021</v>
          </cell>
        </row>
        <row r="559">
          <cell r="A559" t="str">
            <v>330022</v>
          </cell>
        </row>
        <row r="560">
          <cell r="A560" t="str">
            <v>330031</v>
          </cell>
        </row>
        <row r="561">
          <cell r="A561" t="str">
            <v>330032</v>
          </cell>
        </row>
        <row r="562">
          <cell r="A562" t="str">
            <v>330041</v>
          </cell>
        </row>
        <row r="563">
          <cell r="A563" t="str">
            <v>330042</v>
          </cell>
        </row>
        <row r="564">
          <cell r="A564" t="str">
            <v>330051</v>
          </cell>
        </row>
        <row r="565">
          <cell r="A565" t="str">
            <v>330062</v>
          </cell>
        </row>
        <row r="566">
          <cell r="A566" t="str">
            <v>322</v>
          </cell>
        </row>
        <row r="567">
          <cell r="A567" t="str">
            <v>325</v>
          </cell>
        </row>
        <row r="568">
          <cell r="A568" t="str">
            <v>330151</v>
          </cell>
        </row>
        <row r="569">
          <cell r="A569" t="str">
            <v>330152</v>
          </cell>
        </row>
        <row r="570">
          <cell r="A570" t="str">
            <v>330306</v>
          </cell>
        </row>
        <row r="571">
          <cell r="A571" t="str">
            <v>331</v>
          </cell>
        </row>
        <row r="572">
          <cell r="A572" t="str">
            <v>331019</v>
          </cell>
        </row>
        <row r="573">
          <cell r="A573" t="str">
            <v>331121</v>
          </cell>
        </row>
        <row r="574">
          <cell r="A574" t="str">
            <v>331122</v>
          </cell>
        </row>
        <row r="575">
          <cell r="A575" t="str">
            <v>331123</v>
          </cell>
        </row>
        <row r="576">
          <cell r="A576" t="str">
            <v>333</v>
          </cell>
        </row>
        <row r="577">
          <cell r="A577" t="str">
            <v>321</v>
          </cell>
        </row>
        <row r="578">
          <cell r="A578" t="str">
            <v>330071</v>
          </cell>
        </row>
        <row r="579">
          <cell r="A579" t="str">
            <v>330081</v>
          </cell>
        </row>
        <row r="580">
          <cell r="A580" t="str">
            <v>330121</v>
          </cell>
        </row>
        <row r="581">
          <cell r="A581" t="str">
            <v>330122</v>
          </cell>
        </row>
        <row r="582">
          <cell r="A582" t="str">
            <v>330131</v>
          </cell>
        </row>
        <row r="583">
          <cell r="A583" t="str">
            <v>330132</v>
          </cell>
        </row>
        <row r="584">
          <cell r="A584" t="str">
            <v>330141</v>
          </cell>
        </row>
        <row r="585">
          <cell r="A585" t="str">
            <v>330142</v>
          </cell>
        </row>
        <row r="586">
          <cell r="A586" t="str">
            <v>326</v>
          </cell>
        </row>
        <row r="587">
          <cell r="A587" t="str">
            <v>330061</v>
          </cell>
        </row>
        <row r="588">
          <cell r="A588" t="str">
            <v>330111</v>
          </cell>
        </row>
        <row r="589">
          <cell r="A589" t="str">
            <v>330133</v>
          </cell>
        </row>
        <row r="590">
          <cell r="A590" t="str">
            <v>330192</v>
          </cell>
        </row>
        <row r="591">
          <cell r="A591" t="str">
            <v>330202</v>
          </cell>
        </row>
        <row r="592">
          <cell r="A592" t="str">
            <v>330211</v>
          </cell>
        </row>
        <row r="593">
          <cell r="A593" t="str">
            <v>330212</v>
          </cell>
        </row>
        <row r="594">
          <cell r="A594" t="str">
            <v>330221</v>
          </cell>
        </row>
        <row r="595">
          <cell r="A595" t="str">
            <v>330231</v>
          </cell>
        </row>
        <row r="596">
          <cell r="A596" t="str">
            <v>330241</v>
          </cell>
        </row>
        <row r="597">
          <cell r="A597" t="str">
            <v>330251</v>
          </cell>
        </row>
        <row r="598">
          <cell r="A598" t="str">
            <v>330302</v>
          </cell>
        </row>
        <row r="599">
          <cell r="A599" t="str">
            <v>330303</v>
          </cell>
        </row>
        <row r="600">
          <cell r="A600" t="str">
            <v>330304</v>
          </cell>
        </row>
        <row r="601">
          <cell r="A601" t="str">
            <v>330307</v>
          </cell>
        </row>
        <row r="602">
          <cell r="A602" t="str">
            <v>330308</v>
          </cell>
        </row>
        <row r="603">
          <cell r="A603" t="str">
            <v>331021</v>
          </cell>
        </row>
        <row r="604">
          <cell r="A604" t="str">
            <v>331022</v>
          </cell>
        </row>
        <row r="605">
          <cell r="A605" t="str">
            <v>331031</v>
          </cell>
        </row>
        <row r="606">
          <cell r="A606" t="str">
            <v>331051</v>
          </cell>
        </row>
        <row r="607">
          <cell r="A607" t="str">
            <v>331081</v>
          </cell>
        </row>
        <row r="608">
          <cell r="A608" t="str">
            <v>331091</v>
          </cell>
        </row>
        <row r="609">
          <cell r="A609" t="str">
            <v>331101</v>
          </cell>
        </row>
        <row r="610">
          <cell r="A610" t="str">
            <v>331111</v>
          </cell>
        </row>
        <row r="611">
          <cell r="A611" t="str">
            <v>331112</v>
          </cell>
        </row>
        <row r="612">
          <cell r="A612" t="str">
            <v>331113</v>
          </cell>
        </row>
        <row r="613">
          <cell r="A613" t="str">
            <v>331141</v>
          </cell>
        </row>
        <row r="614">
          <cell r="A614" t="str">
            <v>331151</v>
          </cell>
        </row>
        <row r="615">
          <cell r="A615" t="str">
            <v>331161</v>
          </cell>
        </row>
        <row r="616">
          <cell r="A616" t="str">
            <v>331201</v>
          </cell>
        </row>
        <row r="617">
          <cell r="A617" t="str">
            <v>332041</v>
          </cell>
        </row>
        <row r="618">
          <cell r="A618" t="str">
            <v>332051</v>
          </cell>
        </row>
        <row r="619">
          <cell r="A619" t="str">
            <v>332061</v>
          </cell>
        </row>
        <row r="620">
          <cell r="A620" t="str">
            <v>332071</v>
          </cell>
        </row>
        <row r="621">
          <cell r="A621" t="str">
            <v>332072</v>
          </cell>
        </row>
        <row r="622">
          <cell r="A622" t="str">
            <v>332073</v>
          </cell>
        </row>
        <row r="623">
          <cell r="A623" t="str">
            <v>332074</v>
          </cell>
        </row>
        <row r="624">
          <cell r="A624" t="str">
            <v>332075</v>
          </cell>
        </row>
        <row r="625">
          <cell r="A625" t="str">
            <v>332076</v>
          </cell>
        </row>
        <row r="626">
          <cell r="A626" t="str">
            <v>332077</v>
          </cell>
        </row>
        <row r="627">
          <cell r="A627" t="str">
            <v>332078</v>
          </cell>
        </row>
        <row r="628">
          <cell r="A628" t="str">
            <v>333011</v>
          </cell>
        </row>
        <row r="629">
          <cell r="A629" t="str">
            <v>333012</v>
          </cell>
        </row>
        <row r="630">
          <cell r="A630" t="str">
            <v>333021</v>
          </cell>
        </row>
        <row r="631">
          <cell r="A631" t="str">
            <v>333022</v>
          </cell>
        </row>
        <row r="632">
          <cell r="A632" t="str">
            <v>333023</v>
          </cell>
        </row>
        <row r="633">
          <cell r="A633" t="str">
            <v>333024</v>
          </cell>
        </row>
        <row r="634">
          <cell r="A634" t="str">
            <v>333025</v>
          </cell>
        </row>
        <row r="635">
          <cell r="A635" t="str">
            <v>333026</v>
          </cell>
        </row>
        <row r="636">
          <cell r="A636" t="str">
            <v>334001</v>
          </cell>
        </row>
        <row r="637">
          <cell r="A637" t="str">
            <v>335001</v>
          </cell>
        </row>
        <row r="638">
          <cell r="A638" t="str">
            <v>335002</v>
          </cell>
        </row>
        <row r="639">
          <cell r="A639" t="str">
            <v>344001</v>
          </cell>
        </row>
        <row r="640">
          <cell r="A640" t="str">
            <v>349001</v>
          </cell>
        </row>
        <row r="641">
          <cell r="A641" t="str">
            <v>330101</v>
          </cell>
        </row>
        <row r="642">
          <cell r="A642" t="str">
            <v>330222</v>
          </cell>
        </row>
        <row r="643">
          <cell r="A643" t="str">
            <v>330223</v>
          </cell>
        </row>
        <row r="644">
          <cell r="A644" t="str">
            <v>330224</v>
          </cell>
        </row>
        <row r="645">
          <cell r="A645" t="str">
            <v>350000</v>
          </cell>
        </row>
        <row r="646">
          <cell r="A646" t="str">
            <v>309006</v>
          </cell>
        </row>
        <row r="647">
          <cell r="A647" t="str">
            <v>319002</v>
          </cell>
        </row>
        <row r="648">
          <cell r="A648" t="str">
            <v>329017</v>
          </cell>
        </row>
        <row r="649">
          <cell r="A649" t="str">
            <v>331092</v>
          </cell>
        </row>
        <row r="650">
          <cell r="A650" t="str">
            <v>335004</v>
          </cell>
        </row>
        <row r="651">
          <cell r="A651" t="str">
            <v>335005</v>
          </cell>
        </row>
        <row r="652">
          <cell r="A652" t="str">
            <v>589999</v>
          </cell>
        </row>
        <row r="653">
          <cell r="A653" t="str">
            <v>501001</v>
          </cell>
        </row>
        <row r="654">
          <cell r="A654" t="str">
            <v>501002</v>
          </cell>
        </row>
        <row r="655">
          <cell r="A655" t="str">
            <v>501003</v>
          </cell>
        </row>
        <row r="656">
          <cell r="A656" t="str">
            <v>501004</v>
          </cell>
        </row>
        <row r="657">
          <cell r="A657" t="str">
            <v>501005</v>
          </cell>
        </row>
        <row r="658">
          <cell r="A658" t="str">
            <v>501006</v>
          </cell>
        </row>
        <row r="659">
          <cell r="A659" t="str">
            <v>501007</v>
          </cell>
        </row>
        <row r="660">
          <cell r="A660" t="str">
            <v>501008</v>
          </cell>
        </row>
        <row r="661">
          <cell r="A661" t="str">
            <v>501009</v>
          </cell>
        </row>
        <row r="662">
          <cell r="A662" t="str">
            <v>501010</v>
          </cell>
        </row>
        <row r="663">
          <cell r="A663" t="str">
            <v>501011</v>
          </cell>
        </row>
        <row r="664">
          <cell r="A664" t="str">
            <v>501012</v>
          </cell>
        </row>
        <row r="665">
          <cell r="A665" t="str">
            <v>501015</v>
          </cell>
        </row>
        <row r="666">
          <cell r="A666" t="str">
            <v>501016</v>
          </cell>
        </row>
        <row r="667">
          <cell r="A667" t="str">
            <v>501017</v>
          </cell>
        </row>
        <row r="668">
          <cell r="A668" t="str">
            <v>501018</v>
          </cell>
        </row>
        <row r="669">
          <cell r="A669" t="str">
            <v>501019</v>
          </cell>
        </row>
        <row r="670">
          <cell r="A670" t="str">
            <v>501020</v>
          </cell>
        </row>
        <row r="671">
          <cell r="A671" t="str">
            <v>501021</v>
          </cell>
        </row>
        <row r="672">
          <cell r="A672" t="str">
            <v>501022</v>
          </cell>
        </row>
        <row r="673">
          <cell r="A673" t="str">
            <v>501023</v>
          </cell>
        </row>
        <row r="674">
          <cell r="A674" t="str">
            <v>501024</v>
          </cell>
        </row>
        <row r="675">
          <cell r="A675" t="str">
            <v>501025</v>
          </cell>
        </row>
        <row r="676">
          <cell r="A676" t="str">
            <v>501026</v>
          </cell>
        </row>
        <row r="677">
          <cell r="A677" t="str">
            <v>501027</v>
          </cell>
        </row>
        <row r="678">
          <cell r="A678" t="str">
            <v>501028</v>
          </cell>
        </row>
        <row r="679">
          <cell r="A679" t="str">
            <v>501029</v>
          </cell>
        </row>
        <row r="680">
          <cell r="A680" t="str">
            <v>501030</v>
          </cell>
        </row>
        <row r="681">
          <cell r="A681" t="str">
            <v>501031</v>
          </cell>
        </row>
        <row r="682">
          <cell r="A682" t="str">
            <v>501032</v>
          </cell>
        </row>
        <row r="683">
          <cell r="A683" t="str">
            <v>501033</v>
          </cell>
        </row>
        <row r="684">
          <cell r="A684" t="str">
            <v>501034</v>
          </cell>
        </row>
        <row r="685">
          <cell r="A685" t="str">
            <v>501035</v>
          </cell>
        </row>
        <row r="686">
          <cell r="A686" t="str">
            <v>501036</v>
          </cell>
        </row>
        <row r="687">
          <cell r="A687" t="str">
            <v>501037</v>
          </cell>
        </row>
        <row r="688">
          <cell r="A688" t="str">
            <v>501038</v>
          </cell>
        </row>
        <row r="689">
          <cell r="A689" t="str">
            <v>501039</v>
          </cell>
        </row>
        <row r="690">
          <cell r="A690" t="str">
            <v>501040</v>
          </cell>
        </row>
        <row r="691">
          <cell r="A691" t="str">
            <v>501041</v>
          </cell>
        </row>
        <row r="692">
          <cell r="A692" t="str">
            <v>501042</v>
          </cell>
        </row>
        <row r="693">
          <cell r="A693" t="str">
            <v>501043</v>
          </cell>
        </row>
        <row r="694">
          <cell r="A694" t="str">
            <v>501044</v>
          </cell>
        </row>
        <row r="695">
          <cell r="A695" t="str">
            <v>501045</v>
          </cell>
        </row>
        <row r="696">
          <cell r="A696" t="str">
            <v>501046</v>
          </cell>
        </row>
        <row r="697">
          <cell r="A697" t="str">
            <v>501047</v>
          </cell>
        </row>
        <row r="698">
          <cell r="A698" t="str">
            <v>501048</v>
          </cell>
        </row>
        <row r="699">
          <cell r="A699" t="str">
            <v>501049</v>
          </cell>
        </row>
        <row r="700">
          <cell r="A700" t="str">
            <v>501050</v>
          </cell>
        </row>
        <row r="701">
          <cell r="A701" t="str">
            <v>501051</v>
          </cell>
        </row>
        <row r="702">
          <cell r="A702" t="str">
            <v>501052</v>
          </cell>
        </row>
        <row r="703">
          <cell r="A703" t="str">
            <v>501053</v>
          </cell>
        </row>
        <row r="704">
          <cell r="A704" t="str">
            <v>501054</v>
          </cell>
        </row>
        <row r="705">
          <cell r="A705" t="str">
            <v>501055</v>
          </cell>
        </row>
        <row r="706">
          <cell r="A706" t="str">
            <v>501056</v>
          </cell>
        </row>
        <row r="707">
          <cell r="A707" t="str">
            <v>501057</v>
          </cell>
        </row>
        <row r="708">
          <cell r="A708" t="str">
            <v>501058</v>
          </cell>
        </row>
        <row r="709">
          <cell r="A709" t="str">
            <v>501059</v>
          </cell>
        </row>
        <row r="710">
          <cell r="A710" t="str">
            <v>502034</v>
          </cell>
        </row>
        <row r="711">
          <cell r="A711" t="str">
            <v>502035</v>
          </cell>
        </row>
        <row r="712">
          <cell r="A712" t="str">
            <v>502036</v>
          </cell>
        </row>
        <row r="713">
          <cell r="A713" t="str">
            <v>502037</v>
          </cell>
        </row>
        <row r="714">
          <cell r="A714" t="str">
            <v>502038</v>
          </cell>
        </row>
        <row r="715">
          <cell r="A715" t="str">
            <v>502039</v>
          </cell>
        </row>
        <row r="716">
          <cell r="A716" t="str">
            <v>502040</v>
          </cell>
        </row>
        <row r="717">
          <cell r="A717" t="str">
            <v>502041</v>
          </cell>
        </row>
        <row r="718">
          <cell r="A718" t="str">
            <v>502042</v>
          </cell>
        </row>
        <row r="719">
          <cell r="A719" t="str">
            <v>502043</v>
          </cell>
        </row>
        <row r="720">
          <cell r="A720" t="str">
            <v>502044</v>
          </cell>
        </row>
        <row r="721">
          <cell r="A721" t="str">
            <v>502045</v>
          </cell>
        </row>
        <row r="722">
          <cell r="A722" t="str">
            <v>502046</v>
          </cell>
        </row>
        <row r="723">
          <cell r="A723" t="str">
            <v>502047</v>
          </cell>
        </row>
        <row r="724">
          <cell r="A724" t="str">
            <v>502048</v>
          </cell>
        </row>
        <row r="725">
          <cell r="A725" t="str">
            <v>502049</v>
          </cell>
        </row>
        <row r="726">
          <cell r="A726" t="str">
            <v>502050</v>
          </cell>
        </row>
        <row r="727">
          <cell r="A727" t="str">
            <v>502051</v>
          </cell>
        </row>
        <row r="728">
          <cell r="A728" t="str">
            <v>502052</v>
          </cell>
        </row>
        <row r="729">
          <cell r="A729" t="str">
            <v>502053</v>
          </cell>
        </row>
        <row r="730">
          <cell r="A730" t="str">
            <v>502054</v>
          </cell>
        </row>
        <row r="731">
          <cell r="A731" t="str">
            <v>502055</v>
          </cell>
        </row>
        <row r="732">
          <cell r="A732" t="str">
            <v>549001</v>
          </cell>
        </row>
        <row r="733">
          <cell r="A733" t="str">
            <v>549002</v>
          </cell>
        </row>
        <row r="734">
          <cell r="A734" t="str">
            <v>549003</v>
          </cell>
        </row>
        <row r="735">
          <cell r="A735" t="str">
            <v>549004</v>
          </cell>
        </row>
        <row r="736">
          <cell r="A736" t="str">
            <v>549005</v>
          </cell>
        </row>
        <row r="737">
          <cell r="A737" t="str">
            <v>549006</v>
          </cell>
        </row>
        <row r="738">
          <cell r="A738" t="str">
            <v>549007</v>
          </cell>
        </row>
        <row r="739">
          <cell r="A739" t="str">
            <v>549008</v>
          </cell>
        </row>
        <row r="740">
          <cell r="A740" t="str">
            <v>549009</v>
          </cell>
        </row>
        <row r="741">
          <cell r="A741" t="str">
            <v>549010</v>
          </cell>
        </row>
        <row r="742">
          <cell r="A742" t="str">
            <v>549011</v>
          </cell>
        </row>
        <row r="743">
          <cell r="A743" t="str">
            <v>549012</v>
          </cell>
        </row>
        <row r="744">
          <cell r="A744" t="str">
            <v>549013</v>
          </cell>
        </row>
        <row r="745">
          <cell r="A745" t="str">
            <v>549014</v>
          </cell>
        </row>
        <row r="746">
          <cell r="A746" t="str">
            <v>549015</v>
          </cell>
        </row>
        <row r="747">
          <cell r="A747" t="str">
            <v>549016</v>
          </cell>
        </row>
        <row r="748">
          <cell r="A748" t="str">
            <v>549017</v>
          </cell>
        </row>
        <row r="749">
          <cell r="A749" t="str">
            <v>549018</v>
          </cell>
        </row>
        <row r="750">
          <cell r="A750" t="str">
            <v>549019</v>
          </cell>
        </row>
        <row r="751">
          <cell r="A751" t="str">
            <v>549020</v>
          </cell>
        </row>
        <row r="752">
          <cell r="A752" t="str">
            <v>549021</v>
          </cell>
        </row>
        <row r="753">
          <cell r="A753" t="str">
            <v>549022</v>
          </cell>
        </row>
        <row r="754">
          <cell r="A754" t="str">
            <v>549023</v>
          </cell>
        </row>
        <row r="755">
          <cell r="A755" t="str">
            <v>549024</v>
          </cell>
        </row>
        <row r="756">
          <cell r="A756" t="str">
            <v>661</v>
          </cell>
        </row>
        <row r="757">
          <cell r="A757" t="str">
            <v>662</v>
          </cell>
        </row>
        <row r="758">
          <cell r="A758" t="str">
            <v>663</v>
          </cell>
        </row>
        <row r="759">
          <cell r="A759" t="str">
            <v>664</v>
          </cell>
        </row>
        <row r="760">
          <cell r="A760" t="str">
            <v>665</v>
          </cell>
        </row>
        <row r="761">
          <cell r="A761" t="str">
            <v>666</v>
          </cell>
        </row>
        <row r="762">
          <cell r="A762" t="str">
            <v>667</v>
          </cell>
        </row>
        <row r="763">
          <cell r="A763" t="str">
            <v>668</v>
          </cell>
        </row>
        <row r="764">
          <cell r="A764" t="str">
            <v>669</v>
          </cell>
        </row>
        <row r="765">
          <cell r="A765" t="str">
            <v>670</v>
          </cell>
        </row>
        <row r="766">
          <cell r="A766" t="str">
            <v>689</v>
          </cell>
        </row>
        <row r="767">
          <cell r="A767" t="str">
            <v>691</v>
          </cell>
        </row>
        <row r="768">
          <cell r="A768" t="str">
            <v>695</v>
          </cell>
        </row>
        <row r="769">
          <cell r="A769" t="str">
            <v>501013</v>
          </cell>
        </row>
        <row r="770">
          <cell r="A770" t="str">
            <v>551005</v>
          </cell>
        </row>
        <row r="771">
          <cell r="A771" t="str">
            <v>551018</v>
          </cell>
        </row>
        <row r="772">
          <cell r="A772" t="str">
            <v>551019</v>
          </cell>
        </row>
        <row r="773">
          <cell r="A773" t="str">
            <v>551020</v>
          </cell>
        </row>
        <row r="774">
          <cell r="A774" t="str">
            <v>553018</v>
          </cell>
        </row>
        <row r="775">
          <cell r="A775" t="str">
            <v>570</v>
          </cell>
        </row>
        <row r="776">
          <cell r="A776" t="str">
            <v>572</v>
          </cell>
        </row>
        <row r="777">
          <cell r="A777" t="str">
            <v>573</v>
          </cell>
        </row>
        <row r="778">
          <cell r="A778" t="str">
            <v>553022</v>
          </cell>
        </row>
        <row r="779">
          <cell r="A779" t="str">
            <v>552011</v>
          </cell>
        </row>
        <row r="780">
          <cell r="A780" t="str">
            <v>552013</v>
          </cell>
        </row>
        <row r="781">
          <cell r="A781" t="str">
            <v>590</v>
          </cell>
        </row>
        <row r="782">
          <cell r="A782" t="str">
            <v>502095</v>
          </cell>
        </row>
        <row r="783">
          <cell r="A783" t="str">
            <v>502096</v>
          </cell>
        </row>
        <row r="784">
          <cell r="A784" t="str">
            <v>502097</v>
          </cell>
        </row>
        <row r="785">
          <cell r="A785" t="str">
            <v>502098</v>
          </cell>
        </row>
        <row r="786">
          <cell r="A786" t="str">
            <v>502099</v>
          </cell>
        </row>
        <row r="787">
          <cell r="A787" t="str">
            <v>502100</v>
          </cell>
        </row>
        <row r="788">
          <cell r="A788" t="str">
            <v>502101</v>
          </cell>
        </row>
        <row r="789">
          <cell r="A789" t="str">
            <v>502102</v>
          </cell>
        </row>
        <row r="790">
          <cell r="A790" t="str">
            <v>502103</v>
          </cell>
        </row>
        <row r="791">
          <cell r="A791" t="str">
            <v>502104</v>
          </cell>
        </row>
        <row r="792">
          <cell r="A792" t="str">
            <v>502105</v>
          </cell>
        </row>
        <row r="793">
          <cell r="A793" t="str">
            <v>502106</v>
          </cell>
        </row>
        <row r="794">
          <cell r="A794" t="str">
            <v>502107</v>
          </cell>
        </row>
        <row r="795">
          <cell r="A795" t="str">
            <v>502108</v>
          </cell>
        </row>
        <row r="796">
          <cell r="A796" t="str">
            <v>502109</v>
          </cell>
        </row>
        <row r="797">
          <cell r="A797" t="str">
            <v>502110</v>
          </cell>
        </row>
        <row r="798">
          <cell r="A798" t="str">
            <v>502111</v>
          </cell>
        </row>
        <row r="799">
          <cell r="A799" t="str">
            <v>502112</v>
          </cell>
        </row>
        <row r="800">
          <cell r="A800" t="str">
            <v>502113</v>
          </cell>
        </row>
        <row r="801">
          <cell r="A801" t="str">
            <v>502114</v>
          </cell>
        </row>
        <row r="802">
          <cell r="A802" t="str">
            <v>502115</v>
          </cell>
        </row>
        <row r="803">
          <cell r="A803" t="str">
            <v>502116</v>
          </cell>
        </row>
        <row r="804">
          <cell r="A804" t="str">
            <v>502117</v>
          </cell>
        </row>
        <row r="805">
          <cell r="A805" t="str">
            <v>502118</v>
          </cell>
        </row>
        <row r="806">
          <cell r="A806" t="str">
            <v>502119</v>
          </cell>
        </row>
        <row r="807">
          <cell r="A807" t="str">
            <v>502120</v>
          </cell>
        </row>
        <row r="808">
          <cell r="A808" t="str">
            <v>502121</v>
          </cell>
        </row>
        <row r="809">
          <cell r="A809" t="str">
            <v>502122</v>
          </cell>
        </row>
        <row r="810">
          <cell r="A810" t="str">
            <v>502123</v>
          </cell>
        </row>
        <row r="811">
          <cell r="A811" t="str">
            <v>502124</v>
          </cell>
        </row>
        <row r="812">
          <cell r="A812" t="str">
            <v>502125</v>
          </cell>
        </row>
        <row r="813">
          <cell r="A813" t="str">
            <v>502126</v>
          </cell>
        </row>
        <row r="814">
          <cell r="A814" t="str">
            <v>502127</v>
          </cell>
        </row>
        <row r="815">
          <cell r="A815" t="str">
            <v>554003</v>
          </cell>
        </row>
        <row r="816">
          <cell r="A816" t="str">
            <v>554004</v>
          </cell>
        </row>
        <row r="817">
          <cell r="A817" t="str">
            <v>554005</v>
          </cell>
        </row>
        <row r="818">
          <cell r="A818" t="str">
            <v>554006</v>
          </cell>
        </row>
        <row r="819">
          <cell r="A819" t="str">
            <v>554007</v>
          </cell>
        </row>
        <row r="820">
          <cell r="A820" t="str">
            <v>554008</v>
          </cell>
        </row>
        <row r="821">
          <cell r="A821" t="str">
            <v>554009</v>
          </cell>
        </row>
        <row r="822">
          <cell r="A822" t="str">
            <v>554012</v>
          </cell>
        </row>
        <row r="823">
          <cell r="A823" t="str">
            <v>554013</v>
          </cell>
        </row>
        <row r="824">
          <cell r="A824" t="str">
            <v>554014</v>
          </cell>
        </row>
        <row r="825">
          <cell r="A825" t="str">
            <v>554017</v>
          </cell>
        </row>
        <row r="826">
          <cell r="A826" t="str">
            <v>554018</v>
          </cell>
        </row>
        <row r="827">
          <cell r="A827" t="str">
            <v>554024</v>
          </cell>
        </row>
        <row r="828">
          <cell r="A828" t="str">
            <v>554026</v>
          </cell>
        </row>
        <row r="829">
          <cell r="A829" t="str">
            <v>554033</v>
          </cell>
        </row>
        <row r="830">
          <cell r="A830" t="str">
            <v>554035</v>
          </cell>
        </row>
        <row r="831">
          <cell r="A831" t="str">
            <v>554036</v>
          </cell>
        </row>
        <row r="832">
          <cell r="A832" t="str">
            <v>554037</v>
          </cell>
        </row>
        <row r="833">
          <cell r="A833" t="str">
            <v>554038</v>
          </cell>
        </row>
        <row r="834">
          <cell r="A834" t="str">
            <v>554039</v>
          </cell>
        </row>
        <row r="835">
          <cell r="A835" t="str">
            <v>554040</v>
          </cell>
        </row>
        <row r="836">
          <cell r="A836" t="str">
            <v>554041</v>
          </cell>
        </row>
        <row r="837">
          <cell r="A837" t="str">
            <v>554042</v>
          </cell>
        </row>
        <row r="838">
          <cell r="A838" t="str">
            <v>554059</v>
          </cell>
        </row>
        <row r="839">
          <cell r="A839" t="str">
            <v>554066</v>
          </cell>
        </row>
        <row r="840">
          <cell r="A840" t="str">
            <v>640</v>
          </cell>
        </row>
        <row r="841">
          <cell r="A841" t="str">
            <v>641</v>
          </cell>
        </row>
        <row r="842">
          <cell r="A842" t="str">
            <v>642</v>
          </cell>
        </row>
        <row r="843">
          <cell r="A843" t="str">
            <v>643</v>
          </cell>
        </row>
        <row r="844">
          <cell r="A844" t="str">
            <v>644</v>
          </cell>
        </row>
        <row r="845">
          <cell r="A845" t="str">
            <v>645</v>
          </cell>
        </row>
        <row r="846">
          <cell r="A846" t="str">
            <v>646</v>
          </cell>
        </row>
        <row r="847">
          <cell r="A847" t="str">
            <v>647</v>
          </cell>
        </row>
        <row r="848">
          <cell r="A848" t="str">
            <v>648</v>
          </cell>
        </row>
        <row r="849">
          <cell r="A849" t="str">
            <v>649</v>
          </cell>
        </row>
        <row r="850">
          <cell r="A850" t="str">
            <v>650</v>
          </cell>
        </row>
        <row r="851">
          <cell r="A851" t="str">
            <v>697</v>
          </cell>
        </row>
        <row r="852">
          <cell r="A852" t="str">
            <v>554021</v>
          </cell>
        </row>
        <row r="853">
          <cell r="A853" t="str">
            <v>554016</v>
          </cell>
        </row>
        <row r="854">
          <cell r="A854" t="str">
            <v>591</v>
          </cell>
        </row>
        <row r="855">
          <cell r="A855" t="str">
            <v>592</v>
          </cell>
        </row>
        <row r="856">
          <cell r="A856" t="str">
            <v>582</v>
          </cell>
        </row>
        <row r="857">
          <cell r="A857" t="str">
            <v>554028</v>
          </cell>
        </row>
        <row r="858">
          <cell r="A858" t="str">
            <v>554048</v>
          </cell>
        </row>
        <row r="859">
          <cell r="A859" t="str">
            <v>554051</v>
          </cell>
        </row>
        <row r="860">
          <cell r="A860" t="str">
            <v>554058</v>
          </cell>
        </row>
        <row r="861">
          <cell r="A861" t="str">
            <v>581</v>
          </cell>
        </row>
        <row r="862">
          <cell r="A862" t="str">
            <v>583</v>
          </cell>
        </row>
        <row r="863">
          <cell r="A863" t="str">
            <v>584</v>
          </cell>
        </row>
        <row r="864">
          <cell r="A864" t="str">
            <v>551006</v>
          </cell>
        </row>
        <row r="865">
          <cell r="A865" t="str">
            <v>551013</v>
          </cell>
        </row>
        <row r="866">
          <cell r="A866" t="str">
            <v>551014</v>
          </cell>
        </row>
        <row r="867">
          <cell r="A867" t="str">
            <v>551015</v>
          </cell>
        </row>
        <row r="868">
          <cell r="A868" t="str">
            <v>551016</v>
          </cell>
        </row>
        <row r="869">
          <cell r="A869" t="str">
            <v>551017</v>
          </cell>
        </row>
        <row r="870">
          <cell r="A870" t="str">
            <v>551021</v>
          </cell>
        </row>
        <row r="871">
          <cell r="A871" t="str">
            <v>692</v>
          </cell>
        </row>
        <row r="872">
          <cell r="A872" t="str">
            <v>501014</v>
          </cell>
        </row>
        <row r="873">
          <cell r="A873" t="str">
            <v>523</v>
          </cell>
        </row>
        <row r="874">
          <cell r="A874" t="str">
            <v>551001</v>
          </cell>
        </row>
        <row r="875">
          <cell r="A875" t="str">
            <v>551003</v>
          </cell>
        </row>
        <row r="876">
          <cell r="A876" t="str">
            <v>551004</v>
          </cell>
        </row>
        <row r="877">
          <cell r="A877" t="str">
            <v>551007</v>
          </cell>
        </row>
        <row r="878">
          <cell r="A878" t="str">
            <v>551008</v>
          </cell>
        </row>
        <row r="879">
          <cell r="A879" t="str">
            <v>551009</v>
          </cell>
        </row>
        <row r="880">
          <cell r="A880" t="str">
            <v>551010</v>
          </cell>
        </row>
        <row r="881">
          <cell r="A881" t="str">
            <v>551011</v>
          </cell>
        </row>
        <row r="882">
          <cell r="A882" t="str">
            <v>551012</v>
          </cell>
        </row>
        <row r="883">
          <cell r="A883" t="str">
            <v>552001</v>
          </cell>
        </row>
        <row r="884">
          <cell r="A884" t="str">
            <v>552002</v>
          </cell>
        </row>
        <row r="885">
          <cell r="A885" t="str">
            <v>552003</v>
          </cell>
        </row>
        <row r="886">
          <cell r="A886" t="str">
            <v>552004</v>
          </cell>
        </row>
        <row r="887">
          <cell r="A887" t="str">
            <v>552005</v>
          </cell>
        </row>
        <row r="888">
          <cell r="A888" t="str">
            <v>552006</v>
          </cell>
        </row>
        <row r="889">
          <cell r="A889" t="str">
            <v>552007</v>
          </cell>
        </row>
        <row r="890">
          <cell r="A890" t="str">
            <v>552008</v>
          </cell>
        </row>
        <row r="891">
          <cell r="A891" t="str">
            <v>552009</v>
          </cell>
        </row>
        <row r="892">
          <cell r="A892" t="str">
            <v>552010</v>
          </cell>
        </row>
        <row r="893">
          <cell r="A893" t="str">
            <v>552012</v>
          </cell>
        </row>
        <row r="894">
          <cell r="A894" t="str">
            <v>552015</v>
          </cell>
        </row>
        <row r="895">
          <cell r="A895" t="str">
            <v>553001</v>
          </cell>
        </row>
        <row r="896">
          <cell r="A896" t="str">
            <v>553002</v>
          </cell>
        </row>
        <row r="897">
          <cell r="A897" t="str">
            <v>553004</v>
          </cell>
        </row>
        <row r="898">
          <cell r="A898" t="str">
            <v>553005</v>
          </cell>
        </row>
        <row r="899">
          <cell r="A899" t="str">
            <v>553006</v>
          </cell>
        </row>
        <row r="900">
          <cell r="A900" t="str">
            <v>553008</v>
          </cell>
        </row>
        <row r="901">
          <cell r="A901" t="str">
            <v>553009</v>
          </cell>
        </row>
        <row r="902">
          <cell r="A902" t="str">
            <v>553010</v>
          </cell>
        </row>
        <row r="903">
          <cell r="A903" t="str">
            <v>553012</v>
          </cell>
        </row>
        <row r="904">
          <cell r="A904" t="str">
            <v>553014</v>
          </cell>
        </row>
        <row r="905">
          <cell r="A905" t="str">
            <v>553016</v>
          </cell>
        </row>
        <row r="906">
          <cell r="A906" t="str">
            <v>553017</v>
          </cell>
        </row>
        <row r="907">
          <cell r="A907" t="str">
            <v>553019</v>
          </cell>
        </row>
        <row r="908">
          <cell r="A908" t="str">
            <v>553020</v>
          </cell>
        </row>
        <row r="909">
          <cell r="A909" t="str">
            <v>553024</v>
          </cell>
        </row>
        <row r="910">
          <cell r="A910" t="str">
            <v>580</v>
          </cell>
        </row>
        <row r="911">
          <cell r="A911" t="str">
            <v>610</v>
          </cell>
        </row>
        <row r="912">
          <cell r="A912" t="str">
            <v>694</v>
          </cell>
        </row>
        <row r="913">
          <cell r="A913" t="str">
            <v>552014</v>
          </cell>
        </row>
        <row r="914">
          <cell r="A914" t="str">
            <v>552019</v>
          </cell>
        </row>
        <row r="915">
          <cell r="A915" t="str">
            <v>552020</v>
          </cell>
        </row>
        <row r="916">
          <cell r="A916" t="str">
            <v>616</v>
          </cell>
        </row>
        <row r="917">
          <cell r="A917" t="str">
            <v>632</v>
          </cell>
        </row>
        <row r="918">
          <cell r="A918" t="str">
            <v>551</v>
          </cell>
        </row>
        <row r="919">
          <cell r="A919" t="str">
            <v>502075</v>
          </cell>
        </row>
        <row r="920">
          <cell r="A920" t="str">
            <v>541</v>
          </cell>
        </row>
        <row r="921">
          <cell r="A921" t="str">
            <v>554019</v>
          </cell>
        </row>
        <row r="922">
          <cell r="A922" t="str">
            <v>554022</v>
          </cell>
        </row>
        <row r="923">
          <cell r="A923" t="str">
            <v>554023</v>
          </cell>
        </row>
        <row r="924">
          <cell r="A924" t="str">
            <v>554025</v>
          </cell>
        </row>
        <row r="925">
          <cell r="A925" t="str">
            <v>554029</v>
          </cell>
        </row>
        <row r="926">
          <cell r="A926" t="str">
            <v>554050</v>
          </cell>
        </row>
        <row r="927">
          <cell r="A927" t="str">
            <v>554053</v>
          </cell>
        </row>
        <row r="928">
          <cell r="A928" t="str">
            <v>554057</v>
          </cell>
        </row>
        <row r="929">
          <cell r="A929" t="str">
            <v>554060</v>
          </cell>
        </row>
        <row r="930">
          <cell r="A930" t="str">
            <v>554061</v>
          </cell>
        </row>
        <row r="931">
          <cell r="A931" t="str">
            <v>554002</v>
          </cell>
        </row>
        <row r="932">
          <cell r="A932" t="str">
            <v>554015</v>
          </cell>
        </row>
        <row r="933">
          <cell r="A933" t="str">
            <v>554020</v>
          </cell>
        </row>
        <row r="934">
          <cell r="A934" t="str">
            <v>554056</v>
          </cell>
        </row>
        <row r="935">
          <cell r="A935" t="str">
            <v>626</v>
          </cell>
        </row>
        <row r="936">
          <cell r="A936" t="str">
            <v>629</v>
          </cell>
        </row>
        <row r="937">
          <cell r="A937" t="str">
            <v>700701</v>
          </cell>
        </row>
        <row r="938">
          <cell r="A938" t="str">
            <v>700702</v>
          </cell>
        </row>
        <row r="939">
          <cell r="A939" t="str">
            <v>700703</v>
          </cell>
        </row>
        <row r="940">
          <cell r="A940" t="str">
            <v>701</v>
          </cell>
        </row>
        <row r="941">
          <cell r="A941" t="str">
            <v>702</v>
          </cell>
        </row>
        <row r="942">
          <cell r="A942" t="str">
            <v>703</v>
          </cell>
        </row>
        <row r="943">
          <cell r="A943" t="str">
            <v>700707</v>
          </cell>
        </row>
        <row r="944">
          <cell r="A944" t="str">
            <v>707</v>
          </cell>
        </row>
        <row r="945">
          <cell r="A945" t="str">
            <v>700750</v>
          </cell>
        </row>
        <row r="946">
          <cell r="A946" t="str">
            <v>700780</v>
          </cell>
        </row>
        <row r="947">
          <cell r="A947" t="str">
            <v>750</v>
          </cell>
        </row>
        <row r="948">
          <cell r="A948" t="str">
            <v>780</v>
          </cell>
        </row>
        <row r="949">
          <cell r="A949" t="str">
            <v>781</v>
          </cell>
        </row>
        <row r="950">
          <cell r="A950" t="str">
            <v>410</v>
          </cell>
        </row>
        <row r="951">
          <cell r="A951" t="str">
            <v>700736</v>
          </cell>
        </row>
        <row r="952">
          <cell r="A952" t="str">
            <v>730</v>
          </cell>
        </row>
        <row r="953">
          <cell r="A953" t="str">
            <v>736</v>
          </cell>
        </row>
        <row r="954">
          <cell r="A954" t="str">
            <v>738</v>
          </cell>
        </row>
        <row r="955">
          <cell r="A955" t="str">
            <v>700770</v>
          </cell>
        </row>
        <row r="956">
          <cell r="A956" t="str">
            <v>770</v>
          </cell>
        </row>
        <row r="957">
          <cell r="A957" t="str">
            <v>700771</v>
          </cell>
        </row>
        <row r="958">
          <cell r="A958" t="str">
            <v>700762</v>
          </cell>
        </row>
        <row r="959">
          <cell r="A959" t="str">
            <v>762</v>
          </cell>
        </row>
        <row r="960">
          <cell r="A960" t="str">
            <v>700712</v>
          </cell>
        </row>
        <row r="961">
          <cell r="A961" t="str">
            <v>710</v>
          </cell>
        </row>
        <row r="962">
          <cell r="A962" t="str">
            <v>711</v>
          </cell>
        </row>
        <row r="963">
          <cell r="A963" t="str">
            <v>712</v>
          </cell>
        </row>
        <row r="964">
          <cell r="A964" t="str">
            <v>700720</v>
          </cell>
        </row>
        <row r="965">
          <cell r="A965" t="str">
            <v>720</v>
          </cell>
        </row>
        <row r="966">
          <cell r="A966" t="str">
            <v>700740</v>
          </cell>
        </row>
        <row r="967">
          <cell r="A967" t="str">
            <v>740</v>
          </cell>
        </row>
        <row r="968">
          <cell r="A968" t="str">
            <v>170</v>
          </cell>
        </row>
        <row r="969">
          <cell r="A969" t="str">
            <v>171</v>
          </cell>
        </row>
        <row r="970">
          <cell r="A970" t="str">
            <v>172</v>
          </cell>
        </row>
        <row r="971">
          <cell r="A971" t="str">
            <v>173</v>
          </cell>
        </row>
        <row r="972">
          <cell r="A972" t="str">
            <v>174</v>
          </cell>
        </row>
        <row r="973">
          <cell r="A973" t="str">
            <v>906</v>
          </cell>
        </row>
        <row r="974">
          <cell r="A974" t="str">
            <v>988</v>
          </cell>
        </row>
        <row r="975">
          <cell r="A975" t="str">
            <v>309014</v>
          </cell>
        </row>
        <row r="976">
          <cell r="A976" t="str">
            <v>311055</v>
          </cell>
        </row>
        <row r="977">
          <cell r="A977" t="str">
            <v>311056</v>
          </cell>
        </row>
        <row r="978">
          <cell r="A978" t="str">
            <v>311057</v>
          </cell>
        </row>
        <row r="979">
          <cell r="A979" t="str">
            <v>700781</v>
          </cell>
        </row>
      </sheetData>
      <sheetData sheetId="10"/>
      <sheetData sheetId="11" refreshError="1">
        <row r="1">
          <cell r="A1" t="str">
            <v>SKU Code</v>
          </cell>
          <cell r="B1" t="str">
            <v>Month</v>
          </cell>
          <cell r="C1" t="str">
            <v xml:space="preserve">Std. Material/L </v>
          </cell>
          <cell r="D1" t="str">
            <v>Std. DL/L</v>
          </cell>
          <cell r="E1" t="str">
            <v xml:space="preserve">Std. Energy/L </v>
          </cell>
          <cell r="F1" t="str">
            <v>FS/L</v>
          </cell>
          <cell r="G1" t="str">
            <v>FI/L</v>
          </cell>
        </row>
        <row r="2">
          <cell r="A2" t="str">
            <v>61000</v>
          </cell>
        </row>
        <row r="3">
          <cell r="A3" t="str">
            <v>61010</v>
          </cell>
        </row>
        <row r="4">
          <cell r="A4" t="str">
            <v>610101</v>
          </cell>
        </row>
        <row r="5">
          <cell r="A5" t="str">
            <v>61020</v>
          </cell>
        </row>
        <row r="6">
          <cell r="A6" t="str">
            <v>61021</v>
          </cell>
        </row>
        <row r="7">
          <cell r="A7" t="str">
            <v>61022</v>
          </cell>
        </row>
        <row r="8">
          <cell r="A8" t="str">
            <v>61100</v>
          </cell>
        </row>
        <row r="9">
          <cell r="A9" t="str">
            <v>61101</v>
          </cell>
        </row>
        <row r="10">
          <cell r="A10" t="str">
            <v>61110</v>
          </cell>
        </row>
        <row r="11">
          <cell r="A11" t="str">
            <v>611104</v>
          </cell>
        </row>
        <row r="12">
          <cell r="A12" t="str">
            <v>61111</v>
          </cell>
        </row>
        <row r="13">
          <cell r="A13" t="str">
            <v>61150</v>
          </cell>
        </row>
        <row r="14">
          <cell r="A14" t="str">
            <v>612007</v>
          </cell>
        </row>
        <row r="15">
          <cell r="A15" t="str">
            <v>61231</v>
          </cell>
        </row>
        <row r="16">
          <cell r="A16" t="str">
            <v>612311</v>
          </cell>
        </row>
        <row r="17">
          <cell r="A17" t="str">
            <v>61232</v>
          </cell>
        </row>
        <row r="18">
          <cell r="A18" t="str">
            <v>612321</v>
          </cell>
        </row>
        <row r="19">
          <cell r="A19" t="str">
            <v>61234</v>
          </cell>
        </row>
        <row r="20">
          <cell r="A20" t="str">
            <v>61235</v>
          </cell>
        </row>
        <row r="21">
          <cell r="A21" t="str">
            <v>61236</v>
          </cell>
        </row>
        <row r="22">
          <cell r="A22" t="str">
            <v>61237</v>
          </cell>
        </row>
        <row r="23">
          <cell r="A23" t="str">
            <v>61241</v>
          </cell>
        </row>
        <row r="24">
          <cell r="A24" t="str">
            <v>612411</v>
          </cell>
        </row>
        <row r="25">
          <cell r="A25" t="str">
            <v>61242</v>
          </cell>
        </row>
        <row r="26">
          <cell r="A26" t="str">
            <v>613002</v>
          </cell>
        </row>
        <row r="27">
          <cell r="A27" t="str">
            <v>613004</v>
          </cell>
        </row>
        <row r="28">
          <cell r="A28" t="str">
            <v>613101</v>
          </cell>
        </row>
        <row r="29">
          <cell r="A29" t="str">
            <v>61400</v>
          </cell>
        </row>
        <row r="30">
          <cell r="A30" t="str">
            <v>61405B</v>
          </cell>
        </row>
        <row r="31">
          <cell r="A31" t="str">
            <v>61405T</v>
          </cell>
        </row>
        <row r="32">
          <cell r="A32" t="str">
            <v>615004</v>
          </cell>
        </row>
        <row r="33">
          <cell r="A33" t="str">
            <v>61500B</v>
          </cell>
        </row>
        <row r="34">
          <cell r="A34" t="str">
            <v>61500T</v>
          </cell>
        </row>
        <row r="35">
          <cell r="A35" t="str">
            <v>61510</v>
          </cell>
        </row>
        <row r="36">
          <cell r="A36" t="str">
            <v>615101</v>
          </cell>
        </row>
        <row r="37">
          <cell r="A37" t="str">
            <v>615303</v>
          </cell>
        </row>
        <row r="38">
          <cell r="A38" t="str">
            <v>615313</v>
          </cell>
        </row>
        <row r="39">
          <cell r="A39" t="str">
            <v>61531B</v>
          </cell>
        </row>
        <row r="40">
          <cell r="A40" t="str">
            <v>61531T</v>
          </cell>
        </row>
        <row r="41">
          <cell r="A41" t="str">
            <v>61532</v>
          </cell>
        </row>
        <row r="42">
          <cell r="A42" t="str">
            <v>615321</v>
          </cell>
        </row>
        <row r="43">
          <cell r="A43" t="str">
            <v>61533</v>
          </cell>
        </row>
        <row r="44">
          <cell r="A44" t="str">
            <v>61542</v>
          </cell>
        </row>
        <row r="45">
          <cell r="A45" t="str">
            <v>615421</v>
          </cell>
        </row>
        <row r="46">
          <cell r="A46" t="str">
            <v>61551</v>
          </cell>
        </row>
        <row r="47">
          <cell r="A47" t="str">
            <v>615511</v>
          </cell>
        </row>
        <row r="48">
          <cell r="A48" t="str">
            <v>61570</v>
          </cell>
        </row>
        <row r="49">
          <cell r="A49" t="str">
            <v>615703</v>
          </cell>
        </row>
        <row r="50">
          <cell r="A50" t="str">
            <v>615704</v>
          </cell>
        </row>
        <row r="51">
          <cell r="A51" t="str">
            <v>61570B</v>
          </cell>
        </row>
        <row r="52">
          <cell r="A52" t="str">
            <v>61570T</v>
          </cell>
        </row>
        <row r="53">
          <cell r="A53" t="str">
            <v>61585</v>
          </cell>
        </row>
        <row r="54">
          <cell r="A54" t="str">
            <v>615851</v>
          </cell>
        </row>
        <row r="55">
          <cell r="A55" t="str">
            <v>61590</v>
          </cell>
        </row>
        <row r="56">
          <cell r="A56" t="str">
            <v>615901</v>
          </cell>
        </row>
        <row r="57">
          <cell r="A57" t="str">
            <v>61591</v>
          </cell>
        </row>
        <row r="58">
          <cell r="A58" t="str">
            <v>61595</v>
          </cell>
        </row>
        <row r="59">
          <cell r="A59" t="str">
            <v>616003</v>
          </cell>
        </row>
        <row r="60">
          <cell r="A60" t="str">
            <v>616004</v>
          </cell>
        </row>
        <row r="61">
          <cell r="A61" t="str">
            <v>617102</v>
          </cell>
        </row>
        <row r="62">
          <cell r="A62" t="str">
            <v>61730</v>
          </cell>
        </row>
        <row r="63">
          <cell r="A63" t="str">
            <v>61740</v>
          </cell>
        </row>
        <row r="64">
          <cell r="A64" t="str">
            <v>620004</v>
          </cell>
        </row>
        <row r="65">
          <cell r="A65" t="str">
            <v>620008</v>
          </cell>
        </row>
        <row r="66">
          <cell r="A66" t="str">
            <v>620013</v>
          </cell>
        </row>
        <row r="67">
          <cell r="A67" t="str">
            <v>620016</v>
          </cell>
        </row>
        <row r="68">
          <cell r="A68" t="str">
            <v>620017</v>
          </cell>
        </row>
        <row r="69">
          <cell r="A69" t="str">
            <v>62010</v>
          </cell>
        </row>
        <row r="70">
          <cell r="A70" t="str">
            <v>620101</v>
          </cell>
        </row>
        <row r="71">
          <cell r="A71" t="str">
            <v>62011</v>
          </cell>
        </row>
        <row r="72">
          <cell r="A72" t="str">
            <v>620111</v>
          </cell>
        </row>
        <row r="73">
          <cell r="A73" t="str">
            <v>620112</v>
          </cell>
        </row>
        <row r="74">
          <cell r="A74" t="str">
            <v>62013</v>
          </cell>
        </row>
        <row r="75">
          <cell r="A75" t="str">
            <v>62020</v>
          </cell>
        </row>
        <row r="76">
          <cell r="A76" t="str">
            <v>62021</v>
          </cell>
        </row>
        <row r="77">
          <cell r="A77" t="str">
            <v>62022</v>
          </cell>
        </row>
        <row r="78">
          <cell r="A78" t="str">
            <v>62023</v>
          </cell>
        </row>
        <row r="79">
          <cell r="A79" t="str">
            <v>62030</v>
          </cell>
        </row>
        <row r="80">
          <cell r="A80" t="str">
            <v>62040</v>
          </cell>
        </row>
        <row r="81">
          <cell r="A81" t="str">
            <v>63000</v>
          </cell>
        </row>
        <row r="82">
          <cell r="A82" t="str">
            <v>630002</v>
          </cell>
        </row>
        <row r="83">
          <cell r="A83" t="str">
            <v>63030</v>
          </cell>
        </row>
        <row r="84">
          <cell r="A84" t="str">
            <v>630301</v>
          </cell>
        </row>
        <row r="85">
          <cell r="A85" t="str">
            <v>63040</v>
          </cell>
        </row>
        <row r="86">
          <cell r="A86" t="str">
            <v>64005</v>
          </cell>
        </row>
        <row r="87">
          <cell r="A87" t="str">
            <v>640062</v>
          </cell>
        </row>
        <row r="88">
          <cell r="A88" t="str">
            <v>640064</v>
          </cell>
        </row>
        <row r="89">
          <cell r="A89" t="str">
            <v>71001</v>
          </cell>
        </row>
        <row r="90">
          <cell r="A90" t="str">
            <v>71002</v>
          </cell>
        </row>
        <row r="91">
          <cell r="A91" t="str">
            <v>71240</v>
          </cell>
        </row>
        <row r="92">
          <cell r="A92" t="str">
            <v>71250</v>
          </cell>
        </row>
        <row r="93">
          <cell r="A93" t="str">
            <v>71260</v>
          </cell>
        </row>
        <row r="94">
          <cell r="A94" t="str">
            <v>71261</v>
          </cell>
        </row>
        <row r="95">
          <cell r="A95" t="str">
            <v>71262</v>
          </cell>
        </row>
        <row r="96">
          <cell r="A96" t="str">
            <v>71263</v>
          </cell>
        </row>
        <row r="97">
          <cell r="A97" t="str">
            <v>71541</v>
          </cell>
        </row>
        <row r="98">
          <cell r="A98" t="str">
            <v>715411</v>
          </cell>
        </row>
        <row r="99">
          <cell r="A99" t="str">
            <v>71542</v>
          </cell>
        </row>
        <row r="100">
          <cell r="A100" t="str">
            <v>71800</v>
          </cell>
        </row>
        <row r="101">
          <cell r="A101" t="str">
            <v>72000</v>
          </cell>
        </row>
        <row r="102">
          <cell r="A102" t="str">
            <v>720002</v>
          </cell>
        </row>
        <row r="103">
          <cell r="A103" t="str">
            <v>720003</v>
          </cell>
        </row>
        <row r="104">
          <cell r="A104" t="str">
            <v>72011</v>
          </cell>
        </row>
        <row r="105">
          <cell r="A105" t="str">
            <v>72030</v>
          </cell>
        </row>
        <row r="106">
          <cell r="A106" t="str">
            <v>72100</v>
          </cell>
        </row>
        <row r="107">
          <cell r="A107" t="str">
            <v>72101</v>
          </cell>
        </row>
        <row r="108">
          <cell r="A108" t="str">
            <v>73000</v>
          </cell>
        </row>
        <row r="109">
          <cell r="A109" t="str">
            <v>73030</v>
          </cell>
        </row>
        <row r="110">
          <cell r="A110" t="str">
            <v>730302</v>
          </cell>
        </row>
        <row r="111">
          <cell r="A111" t="str">
            <v>73040</v>
          </cell>
        </row>
        <row r="112">
          <cell r="A112" t="str">
            <v>730401</v>
          </cell>
        </row>
        <row r="113">
          <cell r="A113" t="str">
            <v>730402</v>
          </cell>
        </row>
        <row r="114">
          <cell r="A114" t="str">
            <v>73051</v>
          </cell>
        </row>
        <row r="115">
          <cell r="A115" t="str">
            <v>73052</v>
          </cell>
        </row>
        <row r="116">
          <cell r="A116" t="str">
            <v>73053</v>
          </cell>
        </row>
        <row r="117">
          <cell r="A117" t="str">
            <v>73054</v>
          </cell>
        </row>
        <row r="118">
          <cell r="A118" t="str">
            <v>73055</v>
          </cell>
        </row>
        <row r="119">
          <cell r="A119" t="str">
            <v>73060</v>
          </cell>
        </row>
        <row r="120">
          <cell r="A120" t="str">
            <v>73061</v>
          </cell>
        </row>
        <row r="121">
          <cell r="A121" t="str">
            <v>73062</v>
          </cell>
        </row>
        <row r="122">
          <cell r="A122" t="str">
            <v>73065</v>
          </cell>
        </row>
        <row r="123">
          <cell r="A123" t="str">
            <v>73070</v>
          </cell>
        </row>
        <row r="124">
          <cell r="A124" t="str">
            <v>73071</v>
          </cell>
        </row>
        <row r="125">
          <cell r="A125" t="str">
            <v>73080</v>
          </cell>
        </row>
        <row r="126">
          <cell r="A126" t="str">
            <v>73081</v>
          </cell>
        </row>
        <row r="127">
          <cell r="A127" t="str">
            <v>73082</v>
          </cell>
        </row>
        <row r="128">
          <cell r="A128" t="str">
            <v>74005</v>
          </cell>
        </row>
        <row r="129">
          <cell r="A129" t="str">
            <v>75050</v>
          </cell>
        </row>
        <row r="130">
          <cell r="A130" t="str">
            <v>75051</v>
          </cell>
        </row>
        <row r="131">
          <cell r="A131" t="str">
            <v>75052</v>
          </cell>
        </row>
        <row r="132">
          <cell r="A132" t="str">
            <v>75053</v>
          </cell>
        </row>
        <row r="133">
          <cell r="A133" t="str">
            <v>75054</v>
          </cell>
        </row>
        <row r="134">
          <cell r="A134" t="str">
            <v>75055</v>
          </cell>
        </row>
        <row r="135">
          <cell r="A135" t="str">
            <v>75056</v>
          </cell>
        </row>
        <row r="136">
          <cell r="A136" t="str">
            <v>75057</v>
          </cell>
        </row>
        <row r="137">
          <cell r="A137" t="str">
            <v>75058</v>
          </cell>
        </row>
        <row r="138">
          <cell r="A138" t="str">
            <v>75059</v>
          </cell>
        </row>
        <row r="139">
          <cell r="A139" t="str">
            <v>75060</v>
          </cell>
        </row>
        <row r="140">
          <cell r="A140" t="str">
            <v>75061</v>
          </cell>
        </row>
        <row r="141">
          <cell r="A141" t="str">
            <v>75250</v>
          </cell>
        </row>
        <row r="142">
          <cell r="A142" t="str">
            <v>75251</v>
          </cell>
        </row>
        <row r="143">
          <cell r="A143" t="str">
            <v>75253</v>
          </cell>
        </row>
        <row r="144">
          <cell r="A144" t="str">
            <v>75255</v>
          </cell>
        </row>
        <row r="145">
          <cell r="A145" t="str">
            <v>75257</v>
          </cell>
        </row>
        <row r="146">
          <cell r="A146" t="str">
            <v>75500</v>
          </cell>
        </row>
        <row r="147">
          <cell r="A147" t="str">
            <v>75501</v>
          </cell>
        </row>
        <row r="148">
          <cell r="A148" t="str">
            <v>75502</v>
          </cell>
        </row>
        <row r="149">
          <cell r="A149" t="str">
            <v>75503</v>
          </cell>
        </row>
        <row r="150">
          <cell r="A150" t="str">
            <v>75550</v>
          </cell>
        </row>
        <row r="151">
          <cell r="A151" t="str">
            <v>75990</v>
          </cell>
        </row>
        <row r="152">
          <cell r="A152" t="str">
            <v>76010</v>
          </cell>
        </row>
        <row r="153">
          <cell r="A153" t="str">
            <v>76020</v>
          </cell>
        </row>
        <row r="154">
          <cell r="A154" t="str">
            <v>760201</v>
          </cell>
        </row>
        <row r="155">
          <cell r="A155" t="str">
            <v>76030</v>
          </cell>
        </row>
        <row r="156">
          <cell r="A156" t="str">
            <v>800012</v>
          </cell>
        </row>
        <row r="157">
          <cell r="A157" t="str">
            <v>80011</v>
          </cell>
        </row>
        <row r="158">
          <cell r="A158" t="str">
            <v>80012</v>
          </cell>
        </row>
        <row r="159">
          <cell r="A159" t="str">
            <v>81001</v>
          </cell>
        </row>
        <row r="160">
          <cell r="A160" t="str">
            <v>810051</v>
          </cell>
        </row>
        <row r="161">
          <cell r="A161" t="str">
            <v>810052</v>
          </cell>
        </row>
        <row r="162">
          <cell r="A162" t="str">
            <v>810073</v>
          </cell>
        </row>
        <row r="163">
          <cell r="A163" t="str">
            <v>81012</v>
          </cell>
        </row>
        <row r="164">
          <cell r="A164" t="str">
            <v>810122</v>
          </cell>
        </row>
        <row r="165">
          <cell r="A165" t="str">
            <v>81013</v>
          </cell>
        </row>
        <row r="166">
          <cell r="A166" t="str">
            <v>810132</v>
          </cell>
        </row>
        <row r="167">
          <cell r="A167" t="str">
            <v>81019</v>
          </cell>
        </row>
        <row r="168">
          <cell r="A168" t="str">
            <v>81020</v>
          </cell>
        </row>
        <row r="169">
          <cell r="A169" t="str">
            <v>81021</v>
          </cell>
        </row>
        <row r="170">
          <cell r="A170" t="str">
            <v>820031</v>
          </cell>
        </row>
        <row r="171">
          <cell r="A171" t="str">
            <v>820032</v>
          </cell>
        </row>
        <row r="172">
          <cell r="A172" t="str">
            <v>820051</v>
          </cell>
        </row>
        <row r="173">
          <cell r="A173" t="str">
            <v>830011</v>
          </cell>
        </row>
        <row r="174">
          <cell r="A174" t="str">
            <v>830012</v>
          </cell>
        </row>
        <row r="175">
          <cell r="A175" t="str">
            <v>830021</v>
          </cell>
        </row>
        <row r="176">
          <cell r="A176" t="str">
            <v>840011</v>
          </cell>
        </row>
        <row r="177">
          <cell r="A177" t="str">
            <v>840012</v>
          </cell>
        </row>
        <row r="178">
          <cell r="A178" t="str">
            <v>840031</v>
          </cell>
        </row>
        <row r="179">
          <cell r="A179" t="str">
            <v>840032</v>
          </cell>
        </row>
        <row r="180">
          <cell r="A180" t="str">
            <v>860062</v>
          </cell>
        </row>
        <row r="181">
          <cell r="A181" t="str">
            <v>860063</v>
          </cell>
        </row>
        <row r="182">
          <cell r="A182" t="str">
            <v>860162</v>
          </cell>
        </row>
        <row r="183">
          <cell r="A183" t="str">
            <v>86019</v>
          </cell>
        </row>
        <row r="184">
          <cell r="A184" t="str">
            <v>87009</v>
          </cell>
        </row>
        <row r="185">
          <cell r="A185" t="str">
            <v>870151</v>
          </cell>
        </row>
        <row r="186">
          <cell r="A186" t="str">
            <v>87027</v>
          </cell>
        </row>
        <row r="187">
          <cell r="A187" t="str">
            <v>870281</v>
          </cell>
        </row>
        <row r="188">
          <cell r="A188" t="str">
            <v>880201</v>
          </cell>
        </row>
        <row r="189">
          <cell r="A189" t="str">
            <v>880221</v>
          </cell>
        </row>
        <row r="190">
          <cell r="A190" t="str">
            <v>88055</v>
          </cell>
        </row>
        <row r="191">
          <cell r="A191" t="str">
            <v>88056</v>
          </cell>
        </row>
        <row r="192">
          <cell r="A192" t="str">
            <v>89001</v>
          </cell>
        </row>
        <row r="193">
          <cell r="A193" t="str">
            <v>900031</v>
          </cell>
        </row>
        <row r="194">
          <cell r="A194" t="str">
            <v>900032</v>
          </cell>
        </row>
        <row r="195">
          <cell r="A195" t="str">
            <v>900042</v>
          </cell>
        </row>
        <row r="196">
          <cell r="A196" t="str">
            <v>900072</v>
          </cell>
        </row>
        <row r="197">
          <cell r="A197" t="str">
            <v>900081</v>
          </cell>
        </row>
        <row r="198">
          <cell r="A198" t="str">
            <v>900082</v>
          </cell>
        </row>
        <row r="199">
          <cell r="A199" t="str">
            <v>90009</v>
          </cell>
        </row>
        <row r="200">
          <cell r="A200" t="str">
            <v>90010</v>
          </cell>
        </row>
        <row r="201">
          <cell r="A201" t="str">
            <v>90011</v>
          </cell>
        </row>
        <row r="202">
          <cell r="A202" t="str">
            <v>90012</v>
          </cell>
        </row>
        <row r="203">
          <cell r="A203" t="str">
            <v>90013</v>
          </cell>
        </row>
        <row r="204">
          <cell r="A204" t="str">
            <v>90014</v>
          </cell>
        </row>
        <row r="205">
          <cell r="A205" t="str">
            <v>910013</v>
          </cell>
        </row>
        <row r="206">
          <cell r="A206" t="str">
            <v>92006</v>
          </cell>
        </row>
        <row r="207">
          <cell r="A207" t="str">
            <v>92007</v>
          </cell>
        </row>
        <row r="208">
          <cell r="A208" t="str">
            <v>92008</v>
          </cell>
        </row>
        <row r="209">
          <cell r="A209" t="str">
            <v>92009</v>
          </cell>
        </row>
        <row r="210">
          <cell r="A210" t="str">
            <v>92010</v>
          </cell>
        </row>
        <row r="211">
          <cell r="A211" t="str">
            <v>92011</v>
          </cell>
        </row>
        <row r="212">
          <cell r="A212" t="str">
            <v>92030</v>
          </cell>
        </row>
        <row r="213">
          <cell r="A213" t="str">
            <v>92050</v>
          </cell>
        </row>
        <row r="214">
          <cell r="A214" t="str">
            <v>92100</v>
          </cell>
        </row>
        <row r="215">
          <cell r="A215" t="str">
            <v>92101</v>
          </cell>
        </row>
        <row r="216">
          <cell r="A216" t="str">
            <v>92103</v>
          </cell>
        </row>
        <row r="217">
          <cell r="A217" t="str">
            <v>93000</v>
          </cell>
        </row>
        <row r="218">
          <cell r="A218" t="str">
            <v>93001</v>
          </cell>
        </row>
        <row r="219">
          <cell r="A219" t="str">
            <v>93002</v>
          </cell>
        </row>
      </sheetData>
      <sheetData sheetId="12"/>
      <sheetData sheetId="13"/>
      <sheetData sheetId="14"/>
      <sheetData sheetId="15" refreshError="1">
        <row r="1">
          <cell r="A1" t="str">
            <v>ITEM</v>
          </cell>
          <cell r="B1" t="str">
            <v>DESC</v>
          </cell>
          <cell r="C1" t="str">
            <v>PCBX</v>
          </cell>
          <cell r="D1" t="str">
            <v>PLBX</v>
          </cell>
          <cell r="E1" t="str">
            <v>LTBX</v>
          </cell>
          <cell r="F1" t="str">
            <v>LTPC</v>
          </cell>
          <cell r="G1" t="str">
            <v>LTPL</v>
          </cell>
          <cell r="H1" t="str">
            <v>PLPC</v>
          </cell>
          <cell r="I1" t="str">
            <v>WEIGHT</v>
          </cell>
          <cell r="J1" t="str">
            <v>IWGHT</v>
          </cell>
          <cell r="K1" t="str">
            <v>ISCST</v>
          </cell>
          <cell r="L1" t="str">
            <v>IUMS</v>
          </cell>
          <cell r="M1" t="str">
            <v>CSTLTR</v>
          </cell>
        </row>
        <row r="2">
          <cell r="A2" t="str">
            <v>100</v>
          </cell>
        </row>
        <row r="3">
          <cell r="A3" t="str">
            <v>122</v>
          </cell>
        </row>
        <row r="4">
          <cell r="A4" t="str">
            <v>123</v>
          </cell>
        </row>
        <row r="5">
          <cell r="A5" t="str">
            <v>124</v>
          </cell>
        </row>
        <row r="6">
          <cell r="A6" t="str">
            <v>126</v>
          </cell>
        </row>
        <row r="7">
          <cell r="A7" t="str">
            <v>130</v>
          </cell>
        </row>
        <row r="8">
          <cell r="A8" t="str">
            <v>140</v>
          </cell>
        </row>
        <row r="9">
          <cell r="A9" t="str">
            <v>141</v>
          </cell>
        </row>
        <row r="10">
          <cell r="A10" t="str">
            <v>145</v>
          </cell>
        </row>
        <row r="11">
          <cell r="A11" t="str">
            <v>147</v>
          </cell>
        </row>
        <row r="12">
          <cell r="A12" t="str">
            <v>151</v>
          </cell>
        </row>
        <row r="13">
          <cell r="A13" t="str">
            <v>153</v>
          </cell>
        </row>
        <row r="14">
          <cell r="A14" t="str">
            <v>154</v>
          </cell>
        </row>
        <row r="15">
          <cell r="A15" t="str">
            <v>154P</v>
          </cell>
        </row>
        <row r="16">
          <cell r="A16" t="str">
            <v>155</v>
          </cell>
        </row>
        <row r="17">
          <cell r="A17" t="str">
            <v>156</v>
          </cell>
        </row>
        <row r="18">
          <cell r="A18" t="str">
            <v>160</v>
          </cell>
        </row>
        <row r="19">
          <cell r="A19" t="str">
            <v>161</v>
          </cell>
        </row>
        <row r="20">
          <cell r="A20" t="str">
            <v>171</v>
          </cell>
        </row>
        <row r="21">
          <cell r="A21" t="str">
            <v>174</v>
          </cell>
        </row>
        <row r="22">
          <cell r="A22" t="str">
            <v>175</v>
          </cell>
        </row>
        <row r="23">
          <cell r="A23" t="str">
            <v>178</v>
          </cell>
        </row>
        <row r="24">
          <cell r="A24" t="str">
            <v>179</v>
          </cell>
        </row>
        <row r="25">
          <cell r="A25" t="str">
            <v>180</v>
          </cell>
        </row>
        <row r="26">
          <cell r="A26" t="str">
            <v>61000</v>
          </cell>
        </row>
        <row r="27">
          <cell r="A27" t="str">
            <v>610001</v>
          </cell>
        </row>
        <row r="28">
          <cell r="A28" t="str">
            <v>610002</v>
          </cell>
        </row>
        <row r="29">
          <cell r="A29" t="str">
            <v>610003</v>
          </cell>
        </row>
        <row r="30">
          <cell r="A30" t="str">
            <v>61005</v>
          </cell>
        </row>
        <row r="31">
          <cell r="A31" t="str">
            <v>61010</v>
          </cell>
        </row>
        <row r="32">
          <cell r="A32" t="str">
            <v>61010N</v>
          </cell>
        </row>
        <row r="33">
          <cell r="A33" t="str">
            <v>610101</v>
          </cell>
        </row>
        <row r="34">
          <cell r="A34" t="str">
            <v>61020</v>
          </cell>
        </row>
        <row r="35">
          <cell r="A35" t="str">
            <v>61021</v>
          </cell>
        </row>
        <row r="36">
          <cell r="A36" t="str">
            <v>61022</v>
          </cell>
        </row>
        <row r="37">
          <cell r="A37" t="str">
            <v>61100</v>
          </cell>
        </row>
        <row r="38">
          <cell r="A38" t="str">
            <v>611001</v>
          </cell>
        </row>
        <row r="39">
          <cell r="A39" t="str">
            <v>611002</v>
          </cell>
        </row>
        <row r="40">
          <cell r="A40" t="str">
            <v>611003</v>
          </cell>
        </row>
        <row r="41">
          <cell r="A41" t="str">
            <v>61101</v>
          </cell>
        </row>
        <row r="42">
          <cell r="A42" t="str">
            <v>61110</v>
          </cell>
        </row>
        <row r="43">
          <cell r="A43" t="str">
            <v>611101</v>
          </cell>
        </row>
        <row r="44">
          <cell r="A44" t="str">
            <v>611103</v>
          </cell>
        </row>
        <row r="45">
          <cell r="A45" t="str">
            <v>611104</v>
          </cell>
        </row>
        <row r="46">
          <cell r="A46" t="str">
            <v>611105</v>
          </cell>
        </row>
        <row r="47">
          <cell r="A47" t="str">
            <v>61111</v>
          </cell>
        </row>
        <row r="48">
          <cell r="A48" t="str">
            <v>61120</v>
          </cell>
        </row>
        <row r="49">
          <cell r="A49" t="str">
            <v>61130</v>
          </cell>
        </row>
        <row r="50">
          <cell r="A50" t="str">
            <v>611301</v>
          </cell>
        </row>
        <row r="51">
          <cell r="A51" t="str">
            <v>61140</v>
          </cell>
        </row>
        <row r="52">
          <cell r="A52" t="str">
            <v>61150</v>
          </cell>
        </row>
        <row r="53">
          <cell r="A53" t="str">
            <v>61200</v>
          </cell>
        </row>
        <row r="54">
          <cell r="A54" t="str">
            <v>61200G</v>
          </cell>
        </row>
        <row r="55">
          <cell r="A55" t="str">
            <v>612001</v>
          </cell>
        </row>
        <row r="56">
          <cell r="A56" t="str">
            <v>612002</v>
          </cell>
        </row>
        <row r="57">
          <cell r="A57" t="str">
            <v>612003</v>
          </cell>
        </row>
        <row r="58">
          <cell r="A58" t="str">
            <v>612004</v>
          </cell>
        </row>
        <row r="59">
          <cell r="A59" t="str">
            <v>612005</v>
          </cell>
        </row>
        <row r="60">
          <cell r="A60" t="str">
            <v>612006</v>
          </cell>
        </row>
        <row r="61">
          <cell r="A61" t="str">
            <v>612007</v>
          </cell>
        </row>
        <row r="62">
          <cell r="A62" t="str">
            <v>61210</v>
          </cell>
        </row>
        <row r="63">
          <cell r="A63" t="str">
            <v>61220</v>
          </cell>
        </row>
        <row r="64">
          <cell r="A64" t="str">
            <v>61230</v>
          </cell>
        </row>
        <row r="65">
          <cell r="A65" t="str">
            <v>612301</v>
          </cell>
        </row>
        <row r="66">
          <cell r="A66" t="str">
            <v>612302</v>
          </cell>
        </row>
        <row r="67">
          <cell r="A67" t="str">
            <v>61231</v>
          </cell>
        </row>
        <row r="68">
          <cell r="A68" t="str">
            <v>612311</v>
          </cell>
        </row>
        <row r="69">
          <cell r="A69" t="str">
            <v>61232</v>
          </cell>
        </row>
        <row r="70">
          <cell r="A70" t="str">
            <v>612321</v>
          </cell>
        </row>
        <row r="71">
          <cell r="A71" t="str">
            <v>61233</v>
          </cell>
        </row>
        <row r="72">
          <cell r="A72" t="str">
            <v>612331</v>
          </cell>
        </row>
        <row r="73">
          <cell r="A73" t="str">
            <v>61234</v>
          </cell>
        </row>
        <row r="74">
          <cell r="A74" t="str">
            <v>61235</v>
          </cell>
        </row>
        <row r="75">
          <cell r="A75" t="str">
            <v>61236</v>
          </cell>
        </row>
        <row r="76">
          <cell r="A76" t="str">
            <v>61237</v>
          </cell>
        </row>
        <row r="77">
          <cell r="A77" t="str">
            <v>61240</v>
          </cell>
        </row>
        <row r="78">
          <cell r="A78" t="str">
            <v>612401</v>
          </cell>
        </row>
        <row r="79">
          <cell r="A79" t="str">
            <v>61241</v>
          </cell>
        </row>
        <row r="80">
          <cell r="A80" t="str">
            <v>612411</v>
          </cell>
        </row>
        <row r="81">
          <cell r="A81" t="str">
            <v>61242</v>
          </cell>
        </row>
        <row r="82">
          <cell r="A82" t="str">
            <v>61300</v>
          </cell>
        </row>
        <row r="83">
          <cell r="A83" t="str">
            <v>613001</v>
          </cell>
        </row>
        <row r="84">
          <cell r="A84" t="str">
            <v>613002</v>
          </cell>
        </row>
        <row r="85">
          <cell r="A85" t="str">
            <v>613003</v>
          </cell>
        </row>
        <row r="86">
          <cell r="A86" t="str">
            <v>613004</v>
          </cell>
        </row>
        <row r="87">
          <cell r="A87" t="str">
            <v>61310</v>
          </cell>
        </row>
        <row r="88">
          <cell r="A88" t="str">
            <v>613101</v>
          </cell>
        </row>
        <row r="89">
          <cell r="A89" t="str">
            <v>61400</v>
          </cell>
        </row>
        <row r="90">
          <cell r="A90" t="str">
            <v>614001</v>
          </cell>
        </row>
        <row r="91">
          <cell r="A91" t="str">
            <v>61405</v>
          </cell>
        </row>
        <row r="92">
          <cell r="A92" t="str">
            <v>61405B</v>
          </cell>
        </row>
        <row r="93">
          <cell r="A93" t="str">
            <v>61405T</v>
          </cell>
        </row>
        <row r="94">
          <cell r="A94" t="str">
            <v>614051</v>
          </cell>
        </row>
        <row r="95">
          <cell r="A95" t="str">
            <v>614052</v>
          </cell>
        </row>
        <row r="96">
          <cell r="A96" t="str">
            <v>614053</v>
          </cell>
        </row>
        <row r="97">
          <cell r="A97" t="str">
            <v>61406</v>
          </cell>
        </row>
        <row r="98">
          <cell r="A98" t="str">
            <v>61500</v>
          </cell>
        </row>
        <row r="99">
          <cell r="A99" t="str">
            <v>61500B</v>
          </cell>
        </row>
        <row r="100">
          <cell r="A100" t="str">
            <v>61500C</v>
          </cell>
        </row>
        <row r="101">
          <cell r="A101" t="str">
            <v>61500T</v>
          </cell>
        </row>
        <row r="102">
          <cell r="A102" t="str">
            <v>615001</v>
          </cell>
        </row>
        <row r="103">
          <cell r="A103" t="str">
            <v>615002</v>
          </cell>
        </row>
        <row r="104">
          <cell r="A104" t="str">
            <v>615003</v>
          </cell>
        </row>
        <row r="105">
          <cell r="A105" t="str">
            <v>615004</v>
          </cell>
        </row>
        <row r="106">
          <cell r="A106" t="str">
            <v>615005</v>
          </cell>
        </row>
        <row r="107">
          <cell r="A107" t="str">
            <v>615006</v>
          </cell>
        </row>
        <row r="108">
          <cell r="A108" t="str">
            <v>615007</v>
          </cell>
        </row>
        <row r="109">
          <cell r="A109" t="str">
            <v>615008</v>
          </cell>
        </row>
        <row r="110">
          <cell r="A110" t="str">
            <v>615009</v>
          </cell>
        </row>
        <row r="111">
          <cell r="A111" t="str">
            <v>61501</v>
          </cell>
        </row>
        <row r="112">
          <cell r="A112" t="str">
            <v>615010</v>
          </cell>
        </row>
        <row r="113">
          <cell r="A113" t="str">
            <v>615011</v>
          </cell>
        </row>
        <row r="114">
          <cell r="A114" t="str">
            <v>615012</v>
          </cell>
        </row>
        <row r="115">
          <cell r="A115" t="str">
            <v>615013</v>
          </cell>
        </row>
        <row r="116">
          <cell r="A116" t="str">
            <v>61502</v>
          </cell>
        </row>
        <row r="117">
          <cell r="A117" t="str">
            <v>615021</v>
          </cell>
        </row>
        <row r="118">
          <cell r="A118" t="str">
            <v>61503</v>
          </cell>
        </row>
        <row r="119">
          <cell r="A119" t="str">
            <v>61510</v>
          </cell>
        </row>
        <row r="120">
          <cell r="A120" t="str">
            <v>615101</v>
          </cell>
        </row>
        <row r="121">
          <cell r="A121" t="str">
            <v>61530</v>
          </cell>
        </row>
        <row r="122">
          <cell r="A122" t="str">
            <v>615301</v>
          </cell>
        </row>
        <row r="123">
          <cell r="A123" t="str">
            <v>615302</v>
          </cell>
        </row>
        <row r="124">
          <cell r="A124" t="str">
            <v>615303</v>
          </cell>
        </row>
        <row r="125">
          <cell r="A125" t="str">
            <v>61531B</v>
          </cell>
        </row>
        <row r="126">
          <cell r="A126" t="str">
            <v>61531T</v>
          </cell>
        </row>
        <row r="127">
          <cell r="A127" t="str">
            <v>615313</v>
          </cell>
        </row>
        <row r="128">
          <cell r="A128" t="str">
            <v>615314</v>
          </cell>
        </row>
        <row r="129">
          <cell r="A129" t="str">
            <v>61532</v>
          </cell>
        </row>
        <row r="130">
          <cell r="A130" t="str">
            <v>615321</v>
          </cell>
        </row>
        <row r="131">
          <cell r="A131" t="str">
            <v>61533</v>
          </cell>
        </row>
        <row r="132">
          <cell r="A132" t="str">
            <v>615331</v>
          </cell>
        </row>
        <row r="133">
          <cell r="A133" t="str">
            <v>61540</v>
          </cell>
        </row>
        <row r="134">
          <cell r="A134" t="str">
            <v>615401</v>
          </cell>
        </row>
        <row r="135">
          <cell r="A135" t="str">
            <v>615402</v>
          </cell>
        </row>
        <row r="136">
          <cell r="A136" t="str">
            <v>61541</v>
          </cell>
        </row>
        <row r="137">
          <cell r="A137" t="str">
            <v>61542</v>
          </cell>
        </row>
        <row r="138">
          <cell r="A138" t="str">
            <v>615421</v>
          </cell>
        </row>
        <row r="139">
          <cell r="A139" t="str">
            <v>61550</v>
          </cell>
        </row>
        <row r="140">
          <cell r="A140" t="str">
            <v>615501</v>
          </cell>
        </row>
        <row r="141">
          <cell r="A141" t="str">
            <v>61551</v>
          </cell>
        </row>
        <row r="142">
          <cell r="A142" t="str">
            <v>615511</v>
          </cell>
        </row>
        <row r="143">
          <cell r="A143" t="str">
            <v>61560</v>
          </cell>
        </row>
        <row r="144">
          <cell r="A144" t="str">
            <v>615601</v>
          </cell>
        </row>
        <row r="145">
          <cell r="A145" t="str">
            <v>615602</v>
          </cell>
        </row>
        <row r="146">
          <cell r="A146" t="str">
            <v>615603</v>
          </cell>
        </row>
        <row r="147">
          <cell r="A147" t="str">
            <v>61570</v>
          </cell>
        </row>
        <row r="148">
          <cell r="A148" t="str">
            <v>61570B</v>
          </cell>
        </row>
        <row r="149">
          <cell r="A149" t="str">
            <v>61570T</v>
          </cell>
        </row>
        <row r="150">
          <cell r="A150" t="str">
            <v>615701</v>
          </cell>
        </row>
        <row r="151">
          <cell r="A151" t="str">
            <v>615702</v>
          </cell>
        </row>
        <row r="152">
          <cell r="A152" t="str">
            <v>615703</v>
          </cell>
        </row>
        <row r="153">
          <cell r="A153" t="str">
            <v>615704</v>
          </cell>
        </row>
        <row r="154">
          <cell r="A154" t="str">
            <v>61571</v>
          </cell>
        </row>
        <row r="155">
          <cell r="A155" t="str">
            <v>61572</v>
          </cell>
        </row>
        <row r="156">
          <cell r="A156" t="str">
            <v>61573</v>
          </cell>
        </row>
        <row r="157">
          <cell r="A157" t="str">
            <v>61580</v>
          </cell>
        </row>
        <row r="158">
          <cell r="A158" t="str">
            <v>61585</v>
          </cell>
        </row>
        <row r="159">
          <cell r="A159" t="str">
            <v>615851</v>
          </cell>
        </row>
        <row r="160">
          <cell r="A160" t="str">
            <v>61590</v>
          </cell>
        </row>
        <row r="161">
          <cell r="A161" t="str">
            <v>615901</v>
          </cell>
        </row>
        <row r="162">
          <cell r="A162" t="str">
            <v>61591</v>
          </cell>
        </row>
        <row r="163">
          <cell r="A163" t="str">
            <v>61595</v>
          </cell>
        </row>
        <row r="164">
          <cell r="A164" t="str">
            <v>61600</v>
          </cell>
        </row>
        <row r="165">
          <cell r="A165" t="str">
            <v>616001</v>
          </cell>
        </row>
        <row r="166">
          <cell r="A166" t="str">
            <v>616002</v>
          </cell>
        </row>
        <row r="167">
          <cell r="A167" t="str">
            <v>616003</v>
          </cell>
        </row>
        <row r="168">
          <cell r="A168" t="str">
            <v>616004</v>
          </cell>
        </row>
        <row r="169">
          <cell r="A169" t="str">
            <v>61700</v>
          </cell>
        </row>
        <row r="170">
          <cell r="A170" t="str">
            <v>617001</v>
          </cell>
        </row>
        <row r="171">
          <cell r="A171" t="str">
            <v>617002</v>
          </cell>
        </row>
        <row r="172">
          <cell r="A172" t="str">
            <v>61710</v>
          </cell>
        </row>
        <row r="173">
          <cell r="A173" t="str">
            <v>61710G</v>
          </cell>
        </row>
        <row r="174">
          <cell r="A174" t="str">
            <v>617101</v>
          </cell>
        </row>
        <row r="175">
          <cell r="A175" t="str">
            <v>617102</v>
          </cell>
        </row>
        <row r="176">
          <cell r="A176" t="str">
            <v>61720</v>
          </cell>
        </row>
        <row r="177">
          <cell r="A177" t="str">
            <v>61730</v>
          </cell>
        </row>
        <row r="178">
          <cell r="A178" t="str">
            <v>61740</v>
          </cell>
        </row>
        <row r="179">
          <cell r="A179" t="str">
            <v>62000</v>
          </cell>
        </row>
        <row r="180">
          <cell r="A180" t="str">
            <v>620001</v>
          </cell>
        </row>
        <row r="181">
          <cell r="A181" t="str">
            <v>620003</v>
          </cell>
        </row>
        <row r="182">
          <cell r="A182" t="str">
            <v>620004</v>
          </cell>
        </row>
        <row r="183">
          <cell r="A183" t="str">
            <v>620005</v>
          </cell>
        </row>
        <row r="184">
          <cell r="A184" t="str">
            <v>620006</v>
          </cell>
        </row>
        <row r="185">
          <cell r="A185" t="str">
            <v>620008</v>
          </cell>
        </row>
        <row r="186">
          <cell r="A186" t="str">
            <v>62001</v>
          </cell>
        </row>
        <row r="187">
          <cell r="A187" t="str">
            <v>620011</v>
          </cell>
        </row>
        <row r="188">
          <cell r="A188" t="str">
            <v>620012</v>
          </cell>
        </row>
        <row r="189">
          <cell r="A189" t="str">
            <v>620013</v>
          </cell>
        </row>
        <row r="190">
          <cell r="A190" t="str">
            <v>620014</v>
          </cell>
        </row>
        <row r="191">
          <cell r="A191" t="str">
            <v>620015</v>
          </cell>
        </row>
        <row r="192">
          <cell r="A192" t="str">
            <v>620016</v>
          </cell>
        </row>
        <row r="193">
          <cell r="A193" t="str">
            <v>620017</v>
          </cell>
        </row>
        <row r="194">
          <cell r="A194" t="str">
            <v>62002</v>
          </cell>
        </row>
        <row r="195">
          <cell r="A195" t="str">
            <v>620021</v>
          </cell>
        </row>
        <row r="196">
          <cell r="A196" t="str">
            <v>62003</v>
          </cell>
        </row>
        <row r="197">
          <cell r="A197" t="str">
            <v>620031</v>
          </cell>
        </row>
        <row r="198">
          <cell r="A198" t="str">
            <v>620032</v>
          </cell>
        </row>
        <row r="199">
          <cell r="A199" t="str">
            <v>62004</v>
          </cell>
        </row>
        <row r="200">
          <cell r="A200" t="str">
            <v>620041</v>
          </cell>
        </row>
        <row r="201">
          <cell r="A201" t="str">
            <v>62005</v>
          </cell>
        </row>
        <row r="202">
          <cell r="A202" t="str">
            <v>62006</v>
          </cell>
        </row>
        <row r="203">
          <cell r="A203" t="str">
            <v>62010</v>
          </cell>
        </row>
        <row r="204">
          <cell r="A204" t="str">
            <v>620101</v>
          </cell>
        </row>
        <row r="205">
          <cell r="A205" t="str">
            <v>62011</v>
          </cell>
        </row>
        <row r="206">
          <cell r="A206" t="str">
            <v>620111</v>
          </cell>
        </row>
        <row r="207">
          <cell r="A207" t="str">
            <v>620112</v>
          </cell>
        </row>
        <row r="208">
          <cell r="A208" t="str">
            <v>62012</v>
          </cell>
        </row>
        <row r="209">
          <cell r="A209" t="str">
            <v>62013</v>
          </cell>
        </row>
        <row r="210">
          <cell r="A210" t="str">
            <v>62020</v>
          </cell>
        </row>
        <row r="211">
          <cell r="A211" t="str">
            <v>62021</v>
          </cell>
        </row>
        <row r="212">
          <cell r="A212" t="str">
            <v>62022</v>
          </cell>
        </row>
        <row r="213">
          <cell r="A213" t="str">
            <v>62023</v>
          </cell>
        </row>
        <row r="214">
          <cell r="A214" t="str">
            <v>62030</v>
          </cell>
        </row>
        <row r="215">
          <cell r="A215" t="str">
            <v>62040</v>
          </cell>
        </row>
        <row r="216">
          <cell r="A216" t="str">
            <v>63000</v>
          </cell>
        </row>
        <row r="217">
          <cell r="A217" t="str">
            <v>630001</v>
          </cell>
        </row>
        <row r="218">
          <cell r="A218" t="str">
            <v>630002</v>
          </cell>
        </row>
        <row r="219">
          <cell r="A219" t="str">
            <v>63010</v>
          </cell>
        </row>
        <row r="220">
          <cell r="A220" t="str">
            <v>630101</v>
          </cell>
        </row>
        <row r="221">
          <cell r="A221" t="str">
            <v>63020</v>
          </cell>
        </row>
        <row r="222">
          <cell r="A222" t="str">
            <v>63030</v>
          </cell>
        </row>
        <row r="223">
          <cell r="A223" t="str">
            <v>630301</v>
          </cell>
        </row>
        <row r="224">
          <cell r="A224" t="str">
            <v>63040</v>
          </cell>
        </row>
        <row r="225">
          <cell r="A225" t="str">
            <v>64001</v>
          </cell>
        </row>
        <row r="226">
          <cell r="A226" t="str">
            <v>64002</v>
          </cell>
        </row>
        <row r="227">
          <cell r="A227" t="str">
            <v>64005</v>
          </cell>
        </row>
        <row r="228">
          <cell r="A228" t="str">
            <v>640051</v>
          </cell>
        </row>
        <row r="229">
          <cell r="A229" t="str">
            <v>640052</v>
          </cell>
        </row>
        <row r="230">
          <cell r="A230" t="str">
            <v>64006</v>
          </cell>
        </row>
        <row r="231">
          <cell r="A231" t="str">
            <v>640061</v>
          </cell>
        </row>
        <row r="232">
          <cell r="A232" t="str">
            <v>640062</v>
          </cell>
        </row>
        <row r="233">
          <cell r="A233" t="str">
            <v>640063</v>
          </cell>
        </row>
        <row r="234">
          <cell r="A234" t="str">
            <v>640064</v>
          </cell>
        </row>
        <row r="235">
          <cell r="A235" t="str">
            <v>64008</v>
          </cell>
        </row>
        <row r="236">
          <cell r="A236" t="str">
            <v>64010</v>
          </cell>
        </row>
        <row r="237">
          <cell r="A237" t="str">
            <v>71000</v>
          </cell>
        </row>
        <row r="238">
          <cell r="A238" t="str">
            <v>71001</v>
          </cell>
        </row>
        <row r="239">
          <cell r="A239" t="str">
            <v>71002</v>
          </cell>
        </row>
        <row r="240">
          <cell r="A240" t="str">
            <v>71200</v>
          </cell>
        </row>
        <row r="241">
          <cell r="A241" t="str">
            <v>71201</v>
          </cell>
        </row>
        <row r="242">
          <cell r="A242" t="str">
            <v>712011</v>
          </cell>
        </row>
        <row r="243">
          <cell r="A243" t="str">
            <v>71230</v>
          </cell>
        </row>
        <row r="244">
          <cell r="A244" t="str">
            <v>71240</v>
          </cell>
        </row>
        <row r="245">
          <cell r="A245" t="str">
            <v>71250</v>
          </cell>
        </row>
        <row r="246">
          <cell r="A246" t="str">
            <v>71260</v>
          </cell>
        </row>
        <row r="247">
          <cell r="A247" t="str">
            <v>71261</v>
          </cell>
        </row>
        <row r="248">
          <cell r="A248" t="str">
            <v>71262</v>
          </cell>
        </row>
        <row r="249">
          <cell r="A249" t="str">
            <v>71263</v>
          </cell>
        </row>
        <row r="250">
          <cell r="A250" t="str">
            <v>71300</v>
          </cell>
        </row>
        <row r="251">
          <cell r="A251" t="str">
            <v>713001</v>
          </cell>
        </row>
        <row r="252">
          <cell r="A252" t="str">
            <v>71310</v>
          </cell>
        </row>
        <row r="253">
          <cell r="A253" t="str">
            <v>71500</v>
          </cell>
        </row>
        <row r="254">
          <cell r="A254" t="str">
            <v>715001</v>
          </cell>
        </row>
        <row r="255">
          <cell r="A255" t="str">
            <v>71540</v>
          </cell>
        </row>
        <row r="256">
          <cell r="A256" t="str">
            <v>71541</v>
          </cell>
        </row>
        <row r="257">
          <cell r="A257" t="str">
            <v>715411</v>
          </cell>
        </row>
        <row r="258">
          <cell r="A258" t="str">
            <v>71542</v>
          </cell>
        </row>
        <row r="259">
          <cell r="A259" t="str">
            <v>71600</v>
          </cell>
        </row>
        <row r="260">
          <cell r="A260" t="str">
            <v>71601</v>
          </cell>
        </row>
        <row r="261">
          <cell r="A261" t="str">
            <v>71720</v>
          </cell>
        </row>
        <row r="262">
          <cell r="A262" t="str">
            <v>71800</v>
          </cell>
        </row>
        <row r="263">
          <cell r="A263" t="str">
            <v>71900</v>
          </cell>
        </row>
        <row r="264">
          <cell r="A264" t="str">
            <v>72000</v>
          </cell>
        </row>
        <row r="265">
          <cell r="A265" t="str">
            <v>720001</v>
          </cell>
        </row>
        <row r="266">
          <cell r="A266" t="str">
            <v>720002</v>
          </cell>
        </row>
        <row r="267">
          <cell r="A267" t="str">
            <v>720003</v>
          </cell>
        </row>
        <row r="268">
          <cell r="A268" t="str">
            <v>72010</v>
          </cell>
        </row>
        <row r="269">
          <cell r="A269" t="str">
            <v>72011</v>
          </cell>
        </row>
        <row r="270">
          <cell r="A270" t="str">
            <v>72020</v>
          </cell>
        </row>
        <row r="271">
          <cell r="A271" t="str">
            <v>720201</v>
          </cell>
        </row>
        <row r="272">
          <cell r="A272" t="str">
            <v>72030</v>
          </cell>
        </row>
        <row r="273">
          <cell r="A273" t="str">
            <v>72040</v>
          </cell>
        </row>
        <row r="274">
          <cell r="A274" t="str">
            <v>73000</v>
          </cell>
        </row>
        <row r="275">
          <cell r="A275" t="str">
            <v>730001</v>
          </cell>
        </row>
        <row r="276">
          <cell r="A276" t="str">
            <v>730002</v>
          </cell>
        </row>
        <row r="277">
          <cell r="A277" t="str">
            <v>73001</v>
          </cell>
        </row>
        <row r="278">
          <cell r="A278" t="str">
            <v>73005</v>
          </cell>
        </row>
        <row r="279">
          <cell r="A279" t="str">
            <v>73010</v>
          </cell>
        </row>
        <row r="280">
          <cell r="A280" t="str">
            <v>730101</v>
          </cell>
        </row>
        <row r="281">
          <cell r="A281" t="str">
            <v>73020</v>
          </cell>
        </row>
        <row r="282">
          <cell r="A282" t="str">
            <v>730201</v>
          </cell>
        </row>
        <row r="283">
          <cell r="A283" t="str">
            <v>73030</v>
          </cell>
        </row>
        <row r="284">
          <cell r="A284" t="str">
            <v>730301</v>
          </cell>
        </row>
        <row r="285">
          <cell r="A285" t="str">
            <v>730302</v>
          </cell>
        </row>
        <row r="286">
          <cell r="A286" t="str">
            <v>73040</v>
          </cell>
        </row>
        <row r="287">
          <cell r="A287" t="str">
            <v>730401</v>
          </cell>
        </row>
        <row r="288">
          <cell r="A288" t="str">
            <v>730402</v>
          </cell>
        </row>
        <row r="289">
          <cell r="A289" t="str">
            <v>73050</v>
          </cell>
        </row>
        <row r="290">
          <cell r="A290" t="str">
            <v>73051</v>
          </cell>
        </row>
        <row r="291">
          <cell r="A291" t="str">
            <v>73052</v>
          </cell>
        </row>
        <row r="292">
          <cell r="A292" t="str">
            <v>73053</v>
          </cell>
        </row>
        <row r="293">
          <cell r="A293" t="str">
            <v>73054</v>
          </cell>
        </row>
        <row r="294">
          <cell r="A294" t="str">
            <v>73060</v>
          </cell>
        </row>
        <row r="295">
          <cell r="A295" t="str">
            <v>73061</v>
          </cell>
        </row>
        <row r="296">
          <cell r="A296" t="str">
            <v>73062</v>
          </cell>
        </row>
        <row r="297">
          <cell r="A297" t="str">
            <v>73065</v>
          </cell>
        </row>
        <row r="298">
          <cell r="A298" t="str">
            <v>73070</v>
          </cell>
        </row>
        <row r="299">
          <cell r="A299" t="str">
            <v>73071</v>
          </cell>
        </row>
        <row r="300">
          <cell r="A300" t="str">
            <v>73080</v>
          </cell>
        </row>
        <row r="301">
          <cell r="A301" t="str">
            <v>73081</v>
          </cell>
        </row>
        <row r="302">
          <cell r="A302" t="str">
            <v>73082</v>
          </cell>
        </row>
        <row r="303">
          <cell r="A303" t="str">
            <v>73100</v>
          </cell>
        </row>
        <row r="304">
          <cell r="A304" t="str">
            <v>731001</v>
          </cell>
        </row>
        <row r="305">
          <cell r="A305" t="str">
            <v>74005</v>
          </cell>
        </row>
        <row r="306">
          <cell r="A306" t="str">
            <v>740051</v>
          </cell>
        </row>
        <row r="307">
          <cell r="A307" t="str">
            <v>74015</v>
          </cell>
        </row>
        <row r="308">
          <cell r="A308" t="str">
            <v>74025</v>
          </cell>
        </row>
        <row r="309">
          <cell r="A309" t="str">
            <v>75000</v>
          </cell>
        </row>
        <row r="310">
          <cell r="A310" t="str">
            <v>75001</v>
          </cell>
        </row>
        <row r="311">
          <cell r="A311" t="str">
            <v>75002</v>
          </cell>
        </row>
        <row r="312">
          <cell r="A312" t="str">
            <v>75003</v>
          </cell>
        </row>
        <row r="313">
          <cell r="A313" t="str">
            <v>75004</v>
          </cell>
        </row>
        <row r="314">
          <cell r="A314" t="str">
            <v>75005</v>
          </cell>
        </row>
        <row r="315">
          <cell r="A315" t="str">
            <v>75010</v>
          </cell>
        </row>
        <row r="316">
          <cell r="A316" t="str">
            <v>75011</v>
          </cell>
        </row>
        <row r="317">
          <cell r="A317" t="str">
            <v>75012</v>
          </cell>
        </row>
        <row r="318">
          <cell r="A318" t="str">
            <v>75015</v>
          </cell>
        </row>
        <row r="319">
          <cell r="A319" t="str">
            <v>75016</v>
          </cell>
        </row>
        <row r="320">
          <cell r="A320" t="str">
            <v>75017</v>
          </cell>
        </row>
        <row r="321">
          <cell r="A321" t="str">
            <v>75020A</v>
          </cell>
        </row>
        <row r="322">
          <cell r="A322" t="str">
            <v>75020B</v>
          </cell>
        </row>
        <row r="323">
          <cell r="A323" t="str">
            <v>75020C</v>
          </cell>
        </row>
        <row r="324">
          <cell r="A324" t="str">
            <v>75021</v>
          </cell>
        </row>
        <row r="325">
          <cell r="A325" t="str">
            <v>75021A</v>
          </cell>
        </row>
        <row r="326">
          <cell r="A326" t="str">
            <v>75021B</v>
          </cell>
        </row>
        <row r="327">
          <cell r="A327" t="str">
            <v>75021C</v>
          </cell>
        </row>
        <row r="328">
          <cell r="A328" t="str">
            <v>75022</v>
          </cell>
        </row>
        <row r="329">
          <cell r="A329" t="str">
            <v>75022A</v>
          </cell>
        </row>
        <row r="330">
          <cell r="A330" t="str">
            <v>75022B</v>
          </cell>
        </row>
        <row r="331">
          <cell r="A331" t="str">
            <v>75022C</v>
          </cell>
        </row>
        <row r="332">
          <cell r="A332" t="str">
            <v>75023</v>
          </cell>
        </row>
        <row r="333">
          <cell r="A333" t="str">
            <v>75023A</v>
          </cell>
        </row>
        <row r="334">
          <cell r="A334" t="str">
            <v>75023B</v>
          </cell>
        </row>
        <row r="335">
          <cell r="A335" t="str">
            <v>75023C</v>
          </cell>
        </row>
        <row r="336">
          <cell r="A336" t="str">
            <v>75031</v>
          </cell>
        </row>
        <row r="337">
          <cell r="A337" t="str">
            <v>75032</v>
          </cell>
        </row>
        <row r="338">
          <cell r="A338" t="str">
            <v>75033</v>
          </cell>
        </row>
        <row r="339">
          <cell r="A339" t="str">
            <v>75034</v>
          </cell>
        </row>
        <row r="340">
          <cell r="A340" t="str">
            <v>75035</v>
          </cell>
        </row>
        <row r="341">
          <cell r="A341" t="str">
            <v>75036</v>
          </cell>
        </row>
        <row r="342">
          <cell r="A342" t="str">
            <v>75037</v>
          </cell>
        </row>
        <row r="343">
          <cell r="A343" t="str">
            <v>75050</v>
          </cell>
        </row>
        <row r="344">
          <cell r="A344" t="str">
            <v>75051</v>
          </cell>
        </row>
        <row r="345">
          <cell r="A345" t="str">
            <v>75052</v>
          </cell>
        </row>
        <row r="346">
          <cell r="A346" t="str">
            <v>75053</v>
          </cell>
        </row>
        <row r="347">
          <cell r="A347" t="str">
            <v>75054</v>
          </cell>
        </row>
        <row r="348">
          <cell r="A348" t="str">
            <v>75055</v>
          </cell>
        </row>
        <row r="349">
          <cell r="A349" t="str">
            <v>75056</v>
          </cell>
        </row>
        <row r="350">
          <cell r="A350" t="str">
            <v>75057</v>
          </cell>
        </row>
        <row r="351">
          <cell r="A351" t="str">
            <v>75058</v>
          </cell>
        </row>
        <row r="352">
          <cell r="A352" t="str">
            <v>75059</v>
          </cell>
        </row>
        <row r="353">
          <cell r="A353" t="str">
            <v>75060</v>
          </cell>
        </row>
        <row r="354">
          <cell r="A354" t="str">
            <v>75061</v>
          </cell>
        </row>
        <row r="355">
          <cell r="A355" t="str">
            <v>75200</v>
          </cell>
        </row>
        <row r="356">
          <cell r="A356" t="str">
            <v>75202</v>
          </cell>
        </row>
        <row r="357">
          <cell r="A357" t="str">
            <v>75205</v>
          </cell>
        </row>
        <row r="358">
          <cell r="A358" t="str">
            <v>75250</v>
          </cell>
        </row>
        <row r="359">
          <cell r="A359" t="str">
            <v>75251</v>
          </cell>
        </row>
        <row r="360">
          <cell r="A360" t="str">
            <v>75253</v>
          </cell>
        </row>
        <row r="361">
          <cell r="A361" t="str">
            <v>75255</v>
          </cell>
        </row>
        <row r="362">
          <cell r="A362" t="str">
            <v>75257</v>
          </cell>
        </row>
        <row r="363">
          <cell r="A363" t="str">
            <v>75258</v>
          </cell>
        </row>
        <row r="364">
          <cell r="A364" t="str">
            <v>75500</v>
          </cell>
        </row>
        <row r="365">
          <cell r="A365" t="str">
            <v>75501</v>
          </cell>
        </row>
        <row r="366">
          <cell r="A366" t="str">
            <v>75502</v>
          </cell>
        </row>
        <row r="367">
          <cell r="A367" t="str">
            <v>75503</v>
          </cell>
        </row>
        <row r="368">
          <cell r="A368" t="str">
            <v>75990</v>
          </cell>
        </row>
        <row r="369">
          <cell r="A369" t="str">
            <v>75991</v>
          </cell>
        </row>
        <row r="370">
          <cell r="A370" t="str">
            <v>76010</v>
          </cell>
        </row>
        <row r="371">
          <cell r="A371" t="str">
            <v>76020</v>
          </cell>
        </row>
        <row r="372">
          <cell r="A372" t="str">
            <v>760201</v>
          </cell>
        </row>
        <row r="373">
          <cell r="A373" t="str">
            <v>76030</v>
          </cell>
        </row>
        <row r="374">
          <cell r="A374" t="str">
            <v>80001</v>
          </cell>
        </row>
        <row r="375">
          <cell r="A375" t="str">
            <v>800011</v>
          </cell>
        </row>
        <row r="376">
          <cell r="A376" t="str">
            <v>800012</v>
          </cell>
        </row>
        <row r="377">
          <cell r="A377" t="str">
            <v>800013</v>
          </cell>
        </row>
        <row r="378">
          <cell r="A378" t="str">
            <v>80002</v>
          </cell>
        </row>
        <row r="379">
          <cell r="A379" t="str">
            <v>80003</v>
          </cell>
        </row>
        <row r="380">
          <cell r="A380" t="str">
            <v>80004</v>
          </cell>
        </row>
        <row r="381">
          <cell r="A381" t="str">
            <v>80005</v>
          </cell>
        </row>
        <row r="382">
          <cell r="A382" t="str">
            <v>80006</v>
          </cell>
        </row>
        <row r="383">
          <cell r="A383" t="str">
            <v>80007</v>
          </cell>
        </row>
        <row r="384">
          <cell r="A384" t="str">
            <v>800071</v>
          </cell>
        </row>
        <row r="385">
          <cell r="A385" t="str">
            <v>800072</v>
          </cell>
        </row>
        <row r="386">
          <cell r="A386" t="str">
            <v>80008</v>
          </cell>
        </row>
        <row r="387">
          <cell r="A387" t="str">
            <v>80009</v>
          </cell>
        </row>
        <row r="388">
          <cell r="A388" t="str">
            <v>800091</v>
          </cell>
        </row>
        <row r="389">
          <cell r="A389" t="str">
            <v>80010</v>
          </cell>
        </row>
        <row r="390">
          <cell r="A390" t="str">
            <v>800101</v>
          </cell>
        </row>
        <row r="391">
          <cell r="A391" t="str">
            <v>800102</v>
          </cell>
        </row>
        <row r="392">
          <cell r="A392" t="str">
            <v>80011</v>
          </cell>
        </row>
        <row r="393">
          <cell r="A393" t="str">
            <v>800111</v>
          </cell>
        </row>
        <row r="394">
          <cell r="A394" t="str">
            <v>80012</v>
          </cell>
        </row>
        <row r="395">
          <cell r="A395" t="str">
            <v>800121</v>
          </cell>
        </row>
        <row r="396">
          <cell r="A396" t="str">
            <v>81001</v>
          </cell>
        </row>
        <row r="397">
          <cell r="A397" t="str">
            <v>81002</v>
          </cell>
        </row>
        <row r="398">
          <cell r="A398" t="str">
            <v>81003</v>
          </cell>
        </row>
        <row r="399">
          <cell r="A399" t="str">
            <v>81004</v>
          </cell>
        </row>
        <row r="400">
          <cell r="A400" t="str">
            <v>81005</v>
          </cell>
        </row>
        <row r="401">
          <cell r="A401" t="str">
            <v>810051</v>
          </cell>
        </row>
        <row r="402">
          <cell r="A402" t="str">
            <v>810052</v>
          </cell>
        </row>
        <row r="403">
          <cell r="A403" t="str">
            <v>81006</v>
          </cell>
        </row>
        <row r="404">
          <cell r="A404" t="str">
            <v>81007</v>
          </cell>
        </row>
        <row r="405">
          <cell r="A405" t="str">
            <v>810071</v>
          </cell>
        </row>
        <row r="406">
          <cell r="A406" t="str">
            <v>810072</v>
          </cell>
        </row>
        <row r="407">
          <cell r="A407" t="str">
            <v>810073</v>
          </cell>
        </row>
        <row r="408">
          <cell r="A408" t="str">
            <v>810074</v>
          </cell>
        </row>
        <row r="409">
          <cell r="A409" t="str">
            <v>81008</v>
          </cell>
        </row>
        <row r="410">
          <cell r="A410" t="str">
            <v>810081</v>
          </cell>
        </row>
        <row r="411">
          <cell r="A411" t="str">
            <v>810082</v>
          </cell>
        </row>
        <row r="412">
          <cell r="A412" t="str">
            <v>81009</v>
          </cell>
        </row>
        <row r="413">
          <cell r="A413" t="str">
            <v>810091</v>
          </cell>
        </row>
        <row r="414">
          <cell r="A414" t="str">
            <v>810092</v>
          </cell>
        </row>
        <row r="415">
          <cell r="A415" t="str">
            <v>81010</v>
          </cell>
        </row>
        <row r="416">
          <cell r="A416" t="str">
            <v>810101</v>
          </cell>
        </row>
        <row r="417">
          <cell r="A417" t="str">
            <v>81011</v>
          </cell>
        </row>
        <row r="418">
          <cell r="A418" t="str">
            <v>810111</v>
          </cell>
        </row>
        <row r="419">
          <cell r="A419" t="str">
            <v>81012</v>
          </cell>
        </row>
        <row r="420">
          <cell r="A420" t="str">
            <v>810121</v>
          </cell>
        </row>
        <row r="421">
          <cell r="A421" t="str">
            <v>810122</v>
          </cell>
        </row>
        <row r="422">
          <cell r="A422" t="str">
            <v>81013</v>
          </cell>
        </row>
        <row r="423">
          <cell r="A423" t="str">
            <v>810131</v>
          </cell>
        </row>
        <row r="424">
          <cell r="A424" t="str">
            <v>810132</v>
          </cell>
        </row>
        <row r="425">
          <cell r="A425" t="str">
            <v>81014</v>
          </cell>
        </row>
        <row r="426">
          <cell r="A426" t="str">
            <v>81015</v>
          </cell>
        </row>
        <row r="427">
          <cell r="A427" t="str">
            <v>81016</v>
          </cell>
        </row>
        <row r="428">
          <cell r="A428" t="str">
            <v>81017</v>
          </cell>
        </row>
        <row r="429">
          <cell r="A429" t="str">
            <v>81018</v>
          </cell>
        </row>
        <row r="430">
          <cell r="A430" t="str">
            <v>81019</v>
          </cell>
        </row>
        <row r="431">
          <cell r="A431" t="str">
            <v>81020</v>
          </cell>
        </row>
        <row r="432">
          <cell r="A432" t="str">
            <v>81021</v>
          </cell>
        </row>
        <row r="433">
          <cell r="A433" t="str">
            <v>810211</v>
          </cell>
        </row>
        <row r="434">
          <cell r="A434" t="str">
            <v>81022</v>
          </cell>
        </row>
        <row r="435">
          <cell r="A435" t="str">
            <v>81023</v>
          </cell>
        </row>
        <row r="436">
          <cell r="A436" t="str">
            <v>81024</v>
          </cell>
        </row>
        <row r="437">
          <cell r="A437" t="str">
            <v>820000</v>
          </cell>
        </row>
        <row r="438">
          <cell r="A438" t="str">
            <v>82001</v>
          </cell>
        </row>
        <row r="439">
          <cell r="A439" t="str">
            <v>82002</v>
          </cell>
        </row>
        <row r="440">
          <cell r="A440" t="str">
            <v>820021</v>
          </cell>
        </row>
        <row r="441">
          <cell r="A441" t="str">
            <v>82003</v>
          </cell>
        </row>
        <row r="442">
          <cell r="A442" t="str">
            <v>820031</v>
          </cell>
        </row>
        <row r="443">
          <cell r="A443" t="str">
            <v>820032</v>
          </cell>
        </row>
        <row r="444">
          <cell r="A444" t="str">
            <v>82004</v>
          </cell>
        </row>
        <row r="445">
          <cell r="A445" t="str">
            <v>820041</v>
          </cell>
        </row>
        <row r="446">
          <cell r="A446" t="str">
            <v>82005</v>
          </cell>
        </row>
        <row r="447">
          <cell r="A447" t="str">
            <v>820051</v>
          </cell>
        </row>
        <row r="448">
          <cell r="A448" t="str">
            <v>82006</v>
          </cell>
        </row>
        <row r="449">
          <cell r="A449" t="str">
            <v>82007</v>
          </cell>
        </row>
        <row r="450">
          <cell r="A450" t="str">
            <v>82008</v>
          </cell>
        </row>
        <row r="451">
          <cell r="A451" t="str">
            <v>82009</v>
          </cell>
        </row>
        <row r="452">
          <cell r="A452" t="str">
            <v>83001</v>
          </cell>
        </row>
        <row r="453">
          <cell r="A453" t="str">
            <v>830011</v>
          </cell>
        </row>
        <row r="454">
          <cell r="A454" t="str">
            <v>830012</v>
          </cell>
        </row>
        <row r="455">
          <cell r="A455" t="str">
            <v>83002</v>
          </cell>
        </row>
        <row r="456">
          <cell r="A456" t="str">
            <v>830021</v>
          </cell>
        </row>
        <row r="457">
          <cell r="A457" t="str">
            <v>830022</v>
          </cell>
        </row>
        <row r="458">
          <cell r="A458" t="str">
            <v>83003</v>
          </cell>
        </row>
        <row r="459">
          <cell r="A459" t="str">
            <v>83004</v>
          </cell>
        </row>
        <row r="460">
          <cell r="A460" t="str">
            <v>830041</v>
          </cell>
        </row>
        <row r="461">
          <cell r="A461" t="str">
            <v>83005</v>
          </cell>
        </row>
        <row r="462">
          <cell r="A462" t="str">
            <v>83006</v>
          </cell>
        </row>
        <row r="463">
          <cell r="A463" t="str">
            <v>83009</v>
          </cell>
        </row>
        <row r="464">
          <cell r="A464" t="str">
            <v>83010</v>
          </cell>
        </row>
        <row r="465">
          <cell r="A465" t="str">
            <v>84001</v>
          </cell>
        </row>
        <row r="466">
          <cell r="A466" t="str">
            <v>840011</v>
          </cell>
        </row>
        <row r="467">
          <cell r="A467" t="str">
            <v>840012</v>
          </cell>
        </row>
        <row r="468">
          <cell r="A468" t="str">
            <v>84002</v>
          </cell>
        </row>
        <row r="469">
          <cell r="A469" t="str">
            <v>840021</v>
          </cell>
        </row>
        <row r="470">
          <cell r="A470" t="str">
            <v>84003</v>
          </cell>
        </row>
        <row r="471">
          <cell r="A471" t="str">
            <v>840031</v>
          </cell>
        </row>
        <row r="472">
          <cell r="A472" t="str">
            <v>840032</v>
          </cell>
        </row>
        <row r="473">
          <cell r="A473" t="str">
            <v>84004</v>
          </cell>
        </row>
        <row r="474">
          <cell r="A474" t="str">
            <v>840041</v>
          </cell>
        </row>
        <row r="475">
          <cell r="A475" t="str">
            <v>840042</v>
          </cell>
        </row>
        <row r="476">
          <cell r="A476" t="str">
            <v>84005</v>
          </cell>
        </row>
        <row r="477">
          <cell r="A477" t="str">
            <v>840051</v>
          </cell>
        </row>
        <row r="478">
          <cell r="A478" t="str">
            <v>84006</v>
          </cell>
        </row>
        <row r="479">
          <cell r="A479" t="str">
            <v>84007</v>
          </cell>
        </row>
        <row r="480">
          <cell r="A480" t="str">
            <v>84008</v>
          </cell>
        </row>
        <row r="481">
          <cell r="A481" t="str">
            <v>85001</v>
          </cell>
        </row>
        <row r="482">
          <cell r="A482" t="str">
            <v>85002</v>
          </cell>
        </row>
        <row r="483">
          <cell r="A483" t="str">
            <v>850021</v>
          </cell>
        </row>
        <row r="484">
          <cell r="A484" t="str">
            <v>85003</v>
          </cell>
        </row>
        <row r="485">
          <cell r="A485" t="str">
            <v>85004</v>
          </cell>
        </row>
        <row r="486">
          <cell r="A486" t="str">
            <v>85005</v>
          </cell>
        </row>
        <row r="487">
          <cell r="A487" t="str">
            <v>850051</v>
          </cell>
        </row>
        <row r="488">
          <cell r="A488" t="str">
            <v>85006</v>
          </cell>
        </row>
        <row r="489">
          <cell r="A489" t="str">
            <v>850061</v>
          </cell>
        </row>
        <row r="490">
          <cell r="A490" t="str">
            <v>85007</v>
          </cell>
        </row>
        <row r="491">
          <cell r="A491" t="str">
            <v>850071</v>
          </cell>
        </row>
        <row r="492">
          <cell r="A492" t="str">
            <v>85008</v>
          </cell>
        </row>
        <row r="493">
          <cell r="A493" t="str">
            <v>850081</v>
          </cell>
        </row>
        <row r="494">
          <cell r="A494" t="str">
            <v>85009</v>
          </cell>
        </row>
        <row r="495">
          <cell r="A495" t="str">
            <v>850091</v>
          </cell>
        </row>
        <row r="496">
          <cell r="A496" t="str">
            <v>85010</v>
          </cell>
        </row>
        <row r="497">
          <cell r="A497" t="str">
            <v>85011</v>
          </cell>
        </row>
        <row r="498">
          <cell r="A498" t="str">
            <v>85012</v>
          </cell>
        </row>
        <row r="499">
          <cell r="A499" t="str">
            <v>85013</v>
          </cell>
        </row>
        <row r="500">
          <cell r="A500" t="str">
            <v>85014</v>
          </cell>
        </row>
        <row r="501">
          <cell r="A501" t="str">
            <v>85015</v>
          </cell>
        </row>
        <row r="502">
          <cell r="A502" t="str">
            <v>85016</v>
          </cell>
        </row>
        <row r="503">
          <cell r="A503" t="str">
            <v>86001</v>
          </cell>
        </row>
        <row r="504">
          <cell r="A504" t="str">
            <v>86002</v>
          </cell>
        </row>
        <row r="505">
          <cell r="A505" t="str">
            <v>860021</v>
          </cell>
        </row>
        <row r="506">
          <cell r="A506" t="str">
            <v>86003</v>
          </cell>
        </row>
        <row r="507">
          <cell r="A507" t="str">
            <v>860031</v>
          </cell>
        </row>
        <row r="508">
          <cell r="A508" t="str">
            <v>86004</v>
          </cell>
        </row>
        <row r="509">
          <cell r="A509" t="str">
            <v>86005</v>
          </cell>
        </row>
        <row r="510">
          <cell r="A510" t="str">
            <v>860051</v>
          </cell>
        </row>
        <row r="511">
          <cell r="A511" t="str">
            <v>86006</v>
          </cell>
        </row>
        <row r="512">
          <cell r="A512" t="str">
            <v>860061</v>
          </cell>
        </row>
        <row r="513">
          <cell r="A513" t="str">
            <v>860062</v>
          </cell>
        </row>
        <row r="514">
          <cell r="A514" t="str">
            <v>860063</v>
          </cell>
        </row>
        <row r="515">
          <cell r="A515" t="str">
            <v>86007</v>
          </cell>
        </row>
        <row r="516">
          <cell r="A516" t="str">
            <v>860071</v>
          </cell>
        </row>
        <row r="517">
          <cell r="A517" t="str">
            <v>86008</v>
          </cell>
        </row>
        <row r="518">
          <cell r="A518" t="str">
            <v>860081</v>
          </cell>
        </row>
        <row r="519">
          <cell r="A519" t="str">
            <v>86009</v>
          </cell>
        </row>
        <row r="520">
          <cell r="A520" t="str">
            <v>86010</v>
          </cell>
        </row>
        <row r="521">
          <cell r="A521" t="str">
            <v>86011</v>
          </cell>
        </row>
        <row r="522">
          <cell r="A522" t="str">
            <v>86012</v>
          </cell>
        </row>
        <row r="523">
          <cell r="A523" t="str">
            <v>860121</v>
          </cell>
        </row>
        <row r="524">
          <cell r="A524" t="str">
            <v>86013</v>
          </cell>
        </row>
        <row r="525">
          <cell r="A525" t="str">
            <v>86015</v>
          </cell>
        </row>
        <row r="526">
          <cell r="A526" t="str">
            <v>860151</v>
          </cell>
        </row>
        <row r="527">
          <cell r="A527" t="str">
            <v>86016</v>
          </cell>
        </row>
        <row r="528">
          <cell r="A528" t="str">
            <v>860161</v>
          </cell>
        </row>
        <row r="529">
          <cell r="A529" t="str">
            <v>860162</v>
          </cell>
        </row>
        <row r="530">
          <cell r="A530" t="str">
            <v>86017</v>
          </cell>
        </row>
        <row r="531">
          <cell r="A531" t="str">
            <v>860171</v>
          </cell>
        </row>
        <row r="532">
          <cell r="A532" t="str">
            <v>860172</v>
          </cell>
        </row>
        <row r="533">
          <cell r="A533" t="str">
            <v>86018</v>
          </cell>
        </row>
        <row r="534">
          <cell r="A534" t="str">
            <v>860181</v>
          </cell>
        </row>
        <row r="535">
          <cell r="A535" t="str">
            <v>86019</v>
          </cell>
        </row>
        <row r="536">
          <cell r="A536" t="str">
            <v>860191</v>
          </cell>
        </row>
        <row r="537">
          <cell r="A537" t="str">
            <v>860192</v>
          </cell>
        </row>
        <row r="538">
          <cell r="A538" t="str">
            <v>87001</v>
          </cell>
        </row>
        <row r="539">
          <cell r="A539" t="str">
            <v>87002</v>
          </cell>
        </row>
        <row r="540">
          <cell r="A540" t="str">
            <v>87003</v>
          </cell>
        </row>
        <row r="541">
          <cell r="A541" t="str">
            <v>87004</v>
          </cell>
        </row>
        <row r="542">
          <cell r="A542" t="str">
            <v>87005</v>
          </cell>
        </row>
        <row r="543">
          <cell r="A543" t="str">
            <v>87006</v>
          </cell>
        </row>
        <row r="544">
          <cell r="A544" t="str">
            <v>87007</v>
          </cell>
        </row>
        <row r="545">
          <cell r="A545" t="str">
            <v>87008</v>
          </cell>
        </row>
        <row r="546">
          <cell r="A546" t="str">
            <v>87009</v>
          </cell>
        </row>
        <row r="547">
          <cell r="A547" t="str">
            <v>870091</v>
          </cell>
        </row>
        <row r="548">
          <cell r="A548" t="str">
            <v>870092</v>
          </cell>
        </row>
        <row r="549">
          <cell r="A549" t="str">
            <v>87010</v>
          </cell>
        </row>
        <row r="550">
          <cell r="A550" t="str">
            <v>87011</v>
          </cell>
        </row>
        <row r="551">
          <cell r="A551" t="str">
            <v>87012</v>
          </cell>
        </row>
        <row r="552">
          <cell r="A552" t="str">
            <v>87013</v>
          </cell>
        </row>
        <row r="553">
          <cell r="A553" t="str">
            <v>87014</v>
          </cell>
        </row>
        <row r="554">
          <cell r="A554" t="str">
            <v>87015</v>
          </cell>
        </row>
        <row r="555">
          <cell r="A555" t="str">
            <v>870151</v>
          </cell>
        </row>
        <row r="556">
          <cell r="A556" t="str">
            <v>870152</v>
          </cell>
        </row>
        <row r="557">
          <cell r="A557" t="str">
            <v>87016</v>
          </cell>
        </row>
        <row r="558">
          <cell r="A558" t="str">
            <v>870161</v>
          </cell>
        </row>
        <row r="559">
          <cell r="A559" t="str">
            <v>87017</v>
          </cell>
        </row>
        <row r="560">
          <cell r="A560" t="str">
            <v>870171</v>
          </cell>
        </row>
        <row r="561">
          <cell r="A561" t="str">
            <v>87018</v>
          </cell>
        </row>
        <row r="562">
          <cell r="A562" t="str">
            <v>87019</v>
          </cell>
        </row>
        <row r="563">
          <cell r="A563" t="str">
            <v>87020</v>
          </cell>
        </row>
        <row r="564">
          <cell r="A564" t="str">
            <v>87021</v>
          </cell>
        </row>
        <row r="565">
          <cell r="A565" t="str">
            <v>87022</v>
          </cell>
        </row>
        <row r="566">
          <cell r="A566" t="str">
            <v>87023</v>
          </cell>
        </row>
        <row r="567">
          <cell r="A567" t="str">
            <v>87024</v>
          </cell>
        </row>
        <row r="568">
          <cell r="A568" t="str">
            <v>87025</v>
          </cell>
        </row>
        <row r="569">
          <cell r="A569" t="str">
            <v>87026</v>
          </cell>
        </row>
        <row r="570">
          <cell r="A570" t="str">
            <v>87027</v>
          </cell>
        </row>
        <row r="571">
          <cell r="A571" t="str">
            <v>87028</v>
          </cell>
        </row>
        <row r="572">
          <cell r="A572" t="str">
            <v>870281</v>
          </cell>
        </row>
        <row r="573">
          <cell r="A573" t="str">
            <v>88001</v>
          </cell>
        </row>
        <row r="574">
          <cell r="A574" t="str">
            <v>88002</v>
          </cell>
        </row>
        <row r="575">
          <cell r="A575" t="str">
            <v>88003</v>
          </cell>
        </row>
        <row r="576">
          <cell r="A576" t="str">
            <v>88004</v>
          </cell>
        </row>
        <row r="577">
          <cell r="A577" t="str">
            <v>88005</v>
          </cell>
        </row>
        <row r="578">
          <cell r="A578" t="str">
            <v>88006</v>
          </cell>
        </row>
        <row r="579">
          <cell r="A579" t="str">
            <v>88007</v>
          </cell>
        </row>
        <row r="580">
          <cell r="A580" t="str">
            <v>88008</v>
          </cell>
        </row>
        <row r="581">
          <cell r="A581" t="str">
            <v>88009</v>
          </cell>
        </row>
        <row r="582">
          <cell r="A582" t="str">
            <v>88010</v>
          </cell>
        </row>
        <row r="583">
          <cell r="A583" t="str">
            <v>88011</v>
          </cell>
        </row>
        <row r="584">
          <cell r="A584" t="str">
            <v>88012</v>
          </cell>
        </row>
        <row r="585">
          <cell r="A585" t="str">
            <v>88013</v>
          </cell>
        </row>
        <row r="586">
          <cell r="A586" t="str">
            <v>88014</v>
          </cell>
        </row>
        <row r="587">
          <cell r="A587" t="str">
            <v>88015</v>
          </cell>
        </row>
        <row r="588">
          <cell r="A588" t="str">
            <v>88016</v>
          </cell>
        </row>
        <row r="589">
          <cell r="A589" t="str">
            <v>88017</v>
          </cell>
        </row>
        <row r="590">
          <cell r="A590" t="str">
            <v>88018</v>
          </cell>
        </row>
        <row r="591">
          <cell r="A591" t="str">
            <v>88019</v>
          </cell>
        </row>
        <row r="592">
          <cell r="A592" t="str">
            <v>88020</v>
          </cell>
        </row>
        <row r="593">
          <cell r="A593" t="str">
            <v>880201</v>
          </cell>
        </row>
        <row r="594">
          <cell r="A594" t="str">
            <v>88021</v>
          </cell>
        </row>
        <row r="595">
          <cell r="A595" t="str">
            <v>880211</v>
          </cell>
        </row>
        <row r="596">
          <cell r="A596" t="str">
            <v>880212</v>
          </cell>
        </row>
        <row r="597">
          <cell r="A597" t="str">
            <v>88022</v>
          </cell>
        </row>
        <row r="598">
          <cell r="A598" t="str">
            <v>880221</v>
          </cell>
        </row>
        <row r="599">
          <cell r="A599" t="str">
            <v>880222</v>
          </cell>
        </row>
        <row r="600">
          <cell r="A600" t="str">
            <v>88023</v>
          </cell>
        </row>
        <row r="601">
          <cell r="A601" t="str">
            <v>88024</v>
          </cell>
        </row>
        <row r="602">
          <cell r="A602" t="str">
            <v>88025</v>
          </cell>
        </row>
        <row r="603">
          <cell r="A603" t="str">
            <v>880251</v>
          </cell>
        </row>
        <row r="604">
          <cell r="A604" t="str">
            <v>88026</v>
          </cell>
        </row>
        <row r="605">
          <cell r="A605" t="str">
            <v>88027</v>
          </cell>
        </row>
        <row r="606">
          <cell r="A606" t="str">
            <v>880271</v>
          </cell>
        </row>
        <row r="607">
          <cell r="A607" t="str">
            <v>88028</v>
          </cell>
        </row>
        <row r="608">
          <cell r="A608" t="str">
            <v>880281</v>
          </cell>
        </row>
        <row r="609">
          <cell r="A609" t="str">
            <v>88029</v>
          </cell>
        </row>
        <row r="610">
          <cell r="A610" t="str">
            <v>880291</v>
          </cell>
        </row>
        <row r="611">
          <cell r="A611" t="str">
            <v>88030</v>
          </cell>
        </row>
        <row r="612">
          <cell r="A612" t="str">
            <v>880301</v>
          </cell>
        </row>
        <row r="613">
          <cell r="A613" t="str">
            <v>88031</v>
          </cell>
        </row>
        <row r="614">
          <cell r="A614" t="str">
            <v>880311</v>
          </cell>
        </row>
        <row r="615">
          <cell r="A615" t="str">
            <v>880312</v>
          </cell>
        </row>
        <row r="616">
          <cell r="A616" t="str">
            <v>88032</v>
          </cell>
        </row>
        <row r="617">
          <cell r="A617" t="str">
            <v>88033</v>
          </cell>
        </row>
        <row r="618">
          <cell r="A618" t="str">
            <v>88035</v>
          </cell>
        </row>
        <row r="619">
          <cell r="A619" t="str">
            <v>88036</v>
          </cell>
        </row>
        <row r="620">
          <cell r="A620" t="str">
            <v>88037</v>
          </cell>
        </row>
        <row r="621">
          <cell r="A621" t="str">
            <v>88038</v>
          </cell>
        </row>
        <row r="622">
          <cell r="A622" t="str">
            <v>88039</v>
          </cell>
        </row>
        <row r="623">
          <cell r="A623" t="str">
            <v>88040</v>
          </cell>
        </row>
        <row r="624">
          <cell r="A624" t="str">
            <v>88041</v>
          </cell>
        </row>
        <row r="625">
          <cell r="A625" t="str">
            <v>88042</v>
          </cell>
        </row>
        <row r="626">
          <cell r="A626" t="str">
            <v>88043</v>
          </cell>
        </row>
        <row r="627">
          <cell r="A627" t="str">
            <v>88044</v>
          </cell>
        </row>
        <row r="628">
          <cell r="A628" t="str">
            <v>88045</v>
          </cell>
        </row>
        <row r="629">
          <cell r="A629" t="str">
            <v>88046</v>
          </cell>
        </row>
        <row r="630">
          <cell r="A630" t="str">
            <v>88047</v>
          </cell>
        </row>
        <row r="631">
          <cell r="A631" t="str">
            <v>88048</v>
          </cell>
        </row>
        <row r="632">
          <cell r="A632" t="str">
            <v>88049</v>
          </cell>
        </row>
        <row r="633">
          <cell r="A633" t="str">
            <v>88050</v>
          </cell>
        </row>
        <row r="634">
          <cell r="A634" t="str">
            <v>88051</v>
          </cell>
        </row>
        <row r="635">
          <cell r="A635" t="str">
            <v>88052</v>
          </cell>
        </row>
        <row r="636">
          <cell r="A636" t="str">
            <v>88053</v>
          </cell>
        </row>
        <row r="637">
          <cell r="A637" t="str">
            <v>88054</v>
          </cell>
        </row>
        <row r="638">
          <cell r="A638" t="str">
            <v>88055</v>
          </cell>
        </row>
        <row r="639">
          <cell r="A639" t="str">
            <v>88056</v>
          </cell>
        </row>
        <row r="640">
          <cell r="A640" t="str">
            <v>88201</v>
          </cell>
        </row>
        <row r="641">
          <cell r="A641" t="str">
            <v>89001</v>
          </cell>
        </row>
        <row r="642">
          <cell r="A642" t="str">
            <v>90001</v>
          </cell>
        </row>
        <row r="643">
          <cell r="A643" t="str">
            <v>90002</v>
          </cell>
        </row>
        <row r="644">
          <cell r="A644" t="str">
            <v>90003</v>
          </cell>
        </row>
        <row r="645">
          <cell r="A645" t="str">
            <v>900031</v>
          </cell>
        </row>
        <row r="646">
          <cell r="A646" t="str">
            <v>900032</v>
          </cell>
        </row>
        <row r="647">
          <cell r="A647" t="str">
            <v>90004</v>
          </cell>
        </row>
        <row r="648">
          <cell r="A648" t="str">
            <v>900041</v>
          </cell>
        </row>
        <row r="649">
          <cell r="A649" t="str">
            <v>900042</v>
          </cell>
        </row>
        <row r="650">
          <cell r="A650" t="str">
            <v>90005</v>
          </cell>
        </row>
        <row r="651">
          <cell r="A651" t="str">
            <v>90006</v>
          </cell>
        </row>
        <row r="652">
          <cell r="A652" t="str">
            <v>90007</v>
          </cell>
        </row>
        <row r="653">
          <cell r="A653" t="str">
            <v>900071</v>
          </cell>
        </row>
        <row r="654">
          <cell r="A654" t="str">
            <v>900072</v>
          </cell>
        </row>
        <row r="655">
          <cell r="A655" t="str">
            <v>90008</v>
          </cell>
        </row>
        <row r="656">
          <cell r="A656" t="str">
            <v>900081</v>
          </cell>
        </row>
        <row r="657">
          <cell r="A657" t="str">
            <v>900082</v>
          </cell>
        </row>
        <row r="658">
          <cell r="A658" t="str">
            <v>90009</v>
          </cell>
        </row>
        <row r="659">
          <cell r="A659" t="str">
            <v>90010</v>
          </cell>
        </row>
        <row r="660">
          <cell r="A660" t="str">
            <v>90011</v>
          </cell>
        </row>
        <row r="661">
          <cell r="A661" t="str">
            <v>90012</v>
          </cell>
        </row>
        <row r="662">
          <cell r="A662" t="str">
            <v>90013</v>
          </cell>
        </row>
        <row r="663">
          <cell r="A663" t="str">
            <v>90014</v>
          </cell>
        </row>
        <row r="664">
          <cell r="A664" t="str">
            <v>91001</v>
          </cell>
        </row>
        <row r="665">
          <cell r="A665" t="str">
            <v>910011</v>
          </cell>
        </row>
        <row r="666">
          <cell r="A666" t="str">
            <v>910012</v>
          </cell>
        </row>
        <row r="667">
          <cell r="A667" t="str">
            <v>910013</v>
          </cell>
        </row>
        <row r="668">
          <cell r="A668" t="str">
            <v>91002</v>
          </cell>
        </row>
        <row r="669">
          <cell r="A669" t="str">
            <v>91003</v>
          </cell>
        </row>
        <row r="670">
          <cell r="A670" t="str">
            <v>91004</v>
          </cell>
        </row>
        <row r="671">
          <cell r="A671" t="str">
            <v>92001</v>
          </cell>
        </row>
        <row r="672">
          <cell r="A672" t="str">
            <v>92002</v>
          </cell>
        </row>
        <row r="673">
          <cell r="A673" t="str">
            <v>92003</v>
          </cell>
        </row>
        <row r="674">
          <cell r="A674" t="str">
            <v>92004</v>
          </cell>
        </row>
        <row r="675">
          <cell r="A675" t="str">
            <v>92005</v>
          </cell>
        </row>
        <row r="676">
          <cell r="A676" t="str">
            <v>92006</v>
          </cell>
        </row>
        <row r="677">
          <cell r="A677" t="str">
            <v>92007</v>
          </cell>
        </row>
        <row r="678">
          <cell r="A678" t="str">
            <v>92008</v>
          </cell>
        </row>
        <row r="679">
          <cell r="A679" t="str">
            <v>92009</v>
          </cell>
        </row>
        <row r="680">
          <cell r="A680" t="str">
            <v>92010</v>
          </cell>
        </row>
        <row r="681">
          <cell r="A681" t="str">
            <v>92011</v>
          </cell>
        </row>
        <row r="682">
          <cell r="A682" t="str">
            <v>92030</v>
          </cell>
        </row>
        <row r="683">
          <cell r="A683" t="str">
            <v>92050</v>
          </cell>
        </row>
        <row r="684">
          <cell r="A684" t="str">
            <v>92100</v>
          </cell>
        </row>
        <row r="685">
          <cell r="A685" t="str">
            <v>92101</v>
          </cell>
        </row>
        <row r="686">
          <cell r="A686" t="str">
            <v>92200</v>
          </cell>
        </row>
        <row r="687">
          <cell r="A687" t="str">
            <v>92201</v>
          </cell>
        </row>
        <row r="688">
          <cell r="A688" t="str">
            <v>92202</v>
          </cell>
        </row>
        <row r="689">
          <cell r="A689" t="str">
            <v>93000</v>
          </cell>
        </row>
        <row r="690">
          <cell r="A690" t="str">
            <v>93001</v>
          </cell>
        </row>
        <row r="691">
          <cell r="A691" t="str">
            <v>93002</v>
          </cell>
        </row>
        <row r="692">
          <cell r="A692" t="str">
            <v>94001</v>
          </cell>
        </row>
        <row r="693">
          <cell r="A693" t="str">
            <v>94002</v>
          </cell>
        </row>
        <row r="694">
          <cell r="A694" t="str">
            <v>95001</v>
          </cell>
        </row>
        <row r="695">
          <cell r="A695" t="str">
            <v>95002</v>
          </cell>
        </row>
        <row r="696">
          <cell r="A696" t="str">
            <v>95003</v>
          </cell>
        </row>
        <row r="697">
          <cell r="A697" t="str">
            <v>95004</v>
          </cell>
        </row>
        <row r="698">
          <cell r="A698" t="str">
            <v>95005</v>
          </cell>
        </row>
        <row r="699">
          <cell r="A699" t="str">
            <v>95006</v>
          </cell>
        </row>
        <row r="700">
          <cell r="A700" t="str">
            <v>95007</v>
          </cell>
        </row>
        <row r="701">
          <cell r="A701" t="str">
            <v>95008</v>
          </cell>
        </row>
        <row r="702">
          <cell r="A702" t="str">
            <v>96001</v>
          </cell>
        </row>
        <row r="703">
          <cell r="A703" t="str">
            <v>96002</v>
          </cell>
        </row>
        <row r="704">
          <cell r="A704" t="str">
            <v>96003</v>
          </cell>
        </row>
        <row r="705">
          <cell r="A705" t="str">
            <v>96004</v>
          </cell>
        </row>
        <row r="706">
          <cell r="A706" t="str">
            <v>96005</v>
          </cell>
        </row>
        <row r="707">
          <cell r="A707" t="str">
            <v>96006</v>
          </cell>
        </row>
        <row r="708">
          <cell r="A708" t="str">
            <v>96007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by brand"/>
      <sheetName val="by city"/>
      <sheetName val="Sheet1"/>
      <sheetName val="region"/>
      <sheetName val="brand"/>
      <sheetName val="Sheet2"/>
      <sheetName val="theme"/>
      <sheetName val="Month"/>
      <sheetName val="YTD"/>
      <sheetName val="L YTD"/>
      <sheetName val="database"/>
      <sheetName val="Sheet3"/>
      <sheetName val="Data"/>
      <sheetName val="BrandNPS"/>
      <sheetName val="OP region"/>
      <sheetName val="Total"/>
      <sheetName val="CTT"/>
      <sheetName val="Super CTT"/>
      <sheetName val="Magnum"/>
      <sheetName val="PP"/>
      <sheetName val="Solero"/>
      <sheetName val="Other"/>
      <sheetName val="TH"/>
      <sheetName val="CDO"/>
      <sheetName val="Viennetta"/>
      <sheetName val="MC"/>
      <sheetName val="MC T-H"/>
      <sheetName val="Soft"/>
      <sheetName val="Sale_Wall"/>
      <sheetName val="BS 2003"/>
      <sheetName val="PL data"/>
      <sheetName val="BS Data"/>
      <sheetName val="3. GMC Pivot"/>
      <sheetName val="4.GSMT"/>
      <sheetName val="门店信息-新增-DT"/>
      <sheetName val="PY Data"/>
      <sheetName val="act"/>
      <sheetName val="Map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1" t="str">
            <v>Sum of AMOUNT</v>
          </cell>
          <cell r="G1">
            <v>0</v>
          </cell>
          <cell r="I1">
            <v>109</v>
          </cell>
          <cell r="K1">
            <v>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HPC cover"/>
      <sheetName val="零订单客户HPC"/>
      <sheetName val="&quot;0&quot;1"/>
      <sheetName val="&quot;0&quot;2"/>
      <sheetName val="HPC 配额 "/>
      <sheetName val="DATA"/>
      <sheetName val="门店汇总(DT)"/>
      <sheetName val="HPC DATA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4">
          <cell r="C4">
            <v>101914</v>
          </cell>
          <cell r="D4" t="str">
            <v>北京市昌平新世纪商城</v>
          </cell>
        </row>
        <row r="5">
          <cell r="D5" t="str">
            <v>北京瑞丰源商贸有限责任公司</v>
          </cell>
        </row>
        <row r="6">
          <cell r="D6" t="str">
            <v>北京金宇瑞欣贸易有限公司</v>
          </cell>
        </row>
        <row r="7">
          <cell r="D7" t="str">
            <v>北京一商兰枫叶商业有限公司</v>
          </cell>
        </row>
        <row r="8">
          <cell r="D8" t="str">
            <v>天津新源商贸有限公司</v>
          </cell>
        </row>
        <row r="9">
          <cell r="D9" t="str">
            <v>承德市那氏商贸有限责任公司</v>
          </cell>
        </row>
        <row r="10">
          <cell r="D10" t="str">
            <v>石家庄博宏伟业商贸有限公司</v>
          </cell>
        </row>
        <row r="11">
          <cell r="D11" t="str">
            <v>衡水市桃城区玉吉日化批发部</v>
          </cell>
        </row>
        <row r="12">
          <cell r="D12" t="str">
            <v>保定市宜美百嘉商贸有限公司</v>
          </cell>
        </row>
        <row r="13">
          <cell r="D13" t="str">
            <v>廊坊市方盛商贸有限公司</v>
          </cell>
        </row>
        <row r="14">
          <cell r="D14" t="str">
            <v>唐山市汇旺行工贸有限公司</v>
          </cell>
        </row>
        <row r="15">
          <cell r="D15" t="str">
            <v>沧州市宏业拓展商贸有限公司</v>
          </cell>
        </row>
        <row r="16">
          <cell r="D16" t="str">
            <v>唐山市天奇商贸有限公司</v>
          </cell>
        </row>
        <row r="17">
          <cell r="D17" t="str">
            <v>邯郸市冀联工贸有限公司</v>
          </cell>
        </row>
        <row r="18">
          <cell r="D18" t="str">
            <v>秦皇岛市建荣日化有限公司</v>
          </cell>
        </row>
        <row r="19">
          <cell r="D19" t="str">
            <v>张家口市亿达化妆品有限公司</v>
          </cell>
        </row>
        <row r="20">
          <cell r="D20" t="str">
            <v>张家口市亚峰有限责任公司</v>
          </cell>
        </row>
        <row r="21">
          <cell r="D21" t="str">
            <v>邢台诚洁商贸有限公司</v>
          </cell>
        </row>
        <row r="22">
          <cell r="D22" t="str">
            <v>任丘市兴国日化有限公司</v>
          </cell>
        </row>
        <row r="23">
          <cell r="D23" t="str">
            <v>晋城市城区云山日化门市部</v>
          </cell>
        </row>
        <row r="24">
          <cell r="D24" t="str">
            <v>运城市禹都市场小商品经营部</v>
          </cell>
        </row>
        <row r="25">
          <cell r="D25" t="str">
            <v>太原旭诚百货有限公司</v>
          </cell>
        </row>
        <row r="26">
          <cell r="D26" t="str">
            <v>山西馨德贸易有限公司</v>
          </cell>
        </row>
        <row r="27">
          <cell r="D27" t="str">
            <v>临汾市新欣利华百货有限公司</v>
          </cell>
        </row>
        <row r="28">
          <cell r="D28" t="str">
            <v>大同市金源盛商贸有限责任公司</v>
          </cell>
        </row>
        <row r="29">
          <cell r="D29" t="str">
            <v>长治市马丽日化有限公司</v>
          </cell>
        </row>
        <row r="30">
          <cell r="D30" t="str">
            <v>阳泉慧意商贸有限责任公司</v>
          </cell>
        </row>
        <row r="31">
          <cell r="D31" t="str">
            <v>朔州市新宝金日化有限责任公司</v>
          </cell>
        </row>
        <row r="32">
          <cell r="D32" t="str">
            <v>呼和浩特市佰洁贸易有限责任公司</v>
          </cell>
        </row>
        <row r="33">
          <cell r="D33" t="str">
            <v>包头市佰捷贸易有限责任公司</v>
          </cell>
        </row>
        <row r="34">
          <cell r="D34" t="str">
            <v>乌兰浩特市率华妇女洗涤化妆品行</v>
          </cell>
        </row>
        <row r="35">
          <cell r="D35" t="str">
            <v>临河市北方洗涤化妆日用品有限公司</v>
          </cell>
        </row>
        <row r="36">
          <cell r="D36" t="str">
            <v>赤峰宝洁洗化用品有限责任公司</v>
          </cell>
        </row>
        <row r="37">
          <cell r="D37" t="str">
            <v>呼伦贝尔市海拉尔区华光日百商店</v>
          </cell>
        </row>
        <row r="38">
          <cell r="D38" t="str">
            <v>鄂尔多斯市东青日用批发部</v>
          </cell>
        </row>
        <row r="39">
          <cell r="D39" t="str">
            <v>辽宁嘉龙商贸有限公司</v>
          </cell>
        </row>
        <row r="40">
          <cell r="D40" t="str">
            <v>丹东市元宝区宏军大卖场</v>
          </cell>
        </row>
        <row r="41">
          <cell r="D41" t="str">
            <v>锦州市辽域营销有限责任公司</v>
          </cell>
        </row>
        <row r="42">
          <cell r="D42" t="str">
            <v>阜新市宏鑫经贸有限公司</v>
          </cell>
        </row>
        <row r="43">
          <cell r="D43" t="str">
            <v>沈阳普兴商贸有限公司</v>
          </cell>
        </row>
        <row r="44">
          <cell r="D44" t="str">
            <v>沈阳市大东区万鑫和洗涤用品经营部</v>
          </cell>
        </row>
        <row r="45">
          <cell r="D45" t="str">
            <v>朝阳县大世界众鑫百货商店</v>
          </cell>
        </row>
        <row r="46">
          <cell r="D46" t="str">
            <v>铁岭市鑫蒂业商贸有限责任公司</v>
          </cell>
        </row>
        <row r="47">
          <cell r="D47" t="str">
            <v>大连佳菱物流有限公司</v>
          </cell>
        </row>
        <row r="48">
          <cell r="D48" t="str">
            <v>鞍山市华隆商贸有限公司</v>
          </cell>
        </row>
        <row r="49">
          <cell r="D49" t="str">
            <v>营口市联利有限责任公司</v>
          </cell>
        </row>
        <row r="50">
          <cell r="D50" t="str">
            <v>海城市兴海区通达百货站</v>
          </cell>
        </row>
        <row r="51">
          <cell r="D51" t="str">
            <v>葫芦岛市康隆化妆洗涤用品有限公司</v>
          </cell>
        </row>
        <row r="52">
          <cell r="D52" t="str">
            <v>瓦房店彦隆商贸有限公司</v>
          </cell>
        </row>
        <row r="53">
          <cell r="D53" t="str">
            <v>七台河市茄子河区维维副食商行</v>
          </cell>
        </row>
        <row r="54">
          <cell r="D54" t="str">
            <v>合作区新晚洗涤用品专营商店</v>
          </cell>
        </row>
        <row r="55">
          <cell r="D55" t="str">
            <v>黑龙江亚华威经贸有限公司</v>
          </cell>
        </row>
        <row r="56">
          <cell r="D56" t="str">
            <v>哈尔滨顺洁经贸有限公司</v>
          </cell>
        </row>
        <row r="57">
          <cell r="D57" t="str">
            <v>建华区尚美日化经销处</v>
          </cell>
        </row>
        <row r="58">
          <cell r="D58" t="str">
            <v>佳木斯市宝洁化妆品经销处</v>
          </cell>
        </row>
        <row r="59">
          <cell r="D59" t="str">
            <v>牡丹江蓝天洗化有限公司</v>
          </cell>
        </row>
        <row r="60">
          <cell r="D60" t="str">
            <v>大庆市萨尔图区德众宇经贸有限公司</v>
          </cell>
        </row>
        <row r="61">
          <cell r="D61" t="str">
            <v>鸡西市融光焕化妆洗涤用品有限责任公司</v>
          </cell>
        </row>
        <row r="62">
          <cell r="D62" t="str">
            <v>双鸭山市凤凰塑料制品有限公司</v>
          </cell>
        </row>
        <row r="63">
          <cell r="D63" t="str">
            <v>绥化市松雪食杂商行</v>
          </cell>
        </row>
        <row r="64">
          <cell r="D64" t="str">
            <v>四平市铁东区晶鑫洗化日用百货经营部</v>
          </cell>
        </row>
        <row r="65">
          <cell r="D65" t="str">
            <v>通化市东昌区玉冬综合平价超市（汇源专卖店）</v>
          </cell>
        </row>
        <row r="66">
          <cell r="D66" t="str">
            <v>梅河口市亚贤洗涤批发商店</v>
          </cell>
        </row>
        <row r="67">
          <cell r="D67" t="str">
            <v>吉林市佐舆永业商贸有限责任公司</v>
          </cell>
        </row>
        <row r="68">
          <cell r="D68" t="str">
            <v>白城市明客多超市有限公司</v>
          </cell>
        </row>
        <row r="69">
          <cell r="D69" t="str">
            <v>白山市山货市场满美化妆品批发商行</v>
          </cell>
        </row>
        <row r="70">
          <cell r="D70" t="str">
            <v>松原市新鸿达化妆品经销有限公司</v>
          </cell>
        </row>
        <row r="71">
          <cell r="D71" t="str">
            <v>吉林省百利实业有限公司</v>
          </cell>
        </row>
        <row r="72">
          <cell r="D72" t="str">
            <v>延吉市京铭贸易有限公司</v>
          </cell>
        </row>
        <row r="73">
          <cell r="D73" t="str">
            <v>德州市德城区德清百货商店</v>
          </cell>
        </row>
        <row r="74">
          <cell r="D74" t="str">
            <v>济南世纪华天经贸有限公司</v>
          </cell>
        </row>
        <row r="75">
          <cell r="D75" t="str">
            <v>菏泽东达商贸有限公司</v>
          </cell>
        </row>
        <row r="76">
          <cell r="D76" t="str">
            <v>泰安市鑫宝利商贸有限公司</v>
          </cell>
        </row>
        <row r="77">
          <cell r="D77" t="str">
            <v>聊城市东昌府区香江新上海洗涤化妆总汇</v>
          </cell>
        </row>
        <row r="78">
          <cell r="D78" t="str">
            <v>济南方圆洗涤化妆用品有限公司</v>
          </cell>
        </row>
        <row r="79">
          <cell r="D79" t="str">
            <v>山东潍坊百货集团股份有限公司青岛分公司</v>
          </cell>
        </row>
        <row r="80">
          <cell r="D80" t="str">
            <v>临沂市鑫都商贸有限公司</v>
          </cell>
        </row>
        <row r="81">
          <cell r="D81" t="str">
            <v>山东潍坊百货集团股份有限公司烟台分公司</v>
          </cell>
        </row>
        <row r="82">
          <cell r="D82" t="str">
            <v>淄博杨氏商贸有限公司</v>
          </cell>
        </row>
        <row r="83">
          <cell r="D83" t="str">
            <v>山东潍坊百货集团股份有限公司中百配送中心</v>
          </cell>
        </row>
        <row r="84">
          <cell r="D84" t="str">
            <v>枣庄市鲁兴商贸有限公司</v>
          </cell>
        </row>
        <row r="85">
          <cell r="D85" t="str">
            <v>日照市鲁兴商贸有限公司</v>
          </cell>
        </row>
        <row r="86">
          <cell r="D86" t="str">
            <v>威海利华商贸有限公司</v>
          </cell>
        </row>
        <row r="87">
          <cell r="D87" t="str">
            <v>东营市腾飞商贸有限责任公司</v>
          </cell>
        </row>
        <row r="88">
          <cell r="D88" t="str">
            <v>滨州市滨城区阳光百货经营部</v>
          </cell>
        </row>
        <row r="89">
          <cell r="D89" t="str">
            <v>邹城市泰龙商贸有限公司</v>
          </cell>
        </row>
        <row r="90">
          <cell r="D90" t="str">
            <v>青岛福兴祥物流有限公司</v>
          </cell>
        </row>
        <row r="91">
          <cell r="D91" t="str">
            <v>总和：</v>
          </cell>
        </row>
        <row r="92">
          <cell r="D92" t="str">
            <v>欧尚（中国）投资有限公司</v>
          </cell>
        </row>
        <row r="93">
          <cell r="D93" t="str">
            <v>北京旺市百利商业有限公司飘亮购物中心</v>
          </cell>
        </row>
        <row r="94">
          <cell r="D94" t="str">
            <v>锦江麦德龙现购自运有限公司北京万泉河商场</v>
          </cell>
        </row>
        <row r="95">
          <cell r="D95" t="str">
            <v>北京家乐福商业有限公司通州店</v>
          </cell>
        </row>
        <row r="96">
          <cell r="D96" t="str">
            <v>锦江麦德龙现购自运有限公司北京十里河商场</v>
          </cell>
        </row>
        <row r="97">
          <cell r="D97" t="str">
            <v>乐购特易购商业（北京）有限公司大成东分公司</v>
          </cell>
        </row>
        <row r="98">
          <cell r="D98" t="str">
            <v>乐购特易购商业（北京）有限公司</v>
          </cell>
        </row>
        <row r="99">
          <cell r="D99" t="str">
            <v>北京家乐福商业有限公司</v>
          </cell>
        </row>
        <row r="100">
          <cell r="D100" t="str">
            <v>北京家乐福商业有限公司双井店</v>
          </cell>
        </row>
        <row r="101">
          <cell r="D101" t="str">
            <v>北京创益佳家乐福商业有限公司</v>
          </cell>
        </row>
        <row r="102">
          <cell r="D102" t="str">
            <v>北京家乐福商业有限公司</v>
          </cell>
        </row>
        <row r="103">
          <cell r="D103" t="str">
            <v>北京家乐福商业有限公司马连道店</v>
          </cell>
        </row>
        <row r="104">
          <cell r="D104" t="str">
            <v>北京家乐福商业有限公司</v>
          </cell>
        </row>
        <row r="105">
          <cell r="D105" t="str">
            <v>北京迪亚首联商业零售有限公司</v>
          </cell>
        </row>
        <row r="106">
          <cell r="D106" t="str">
            <v>欧尚（中国）投资有限公司</v>
          </cell>
        </row>
        <row r="107">
          <cell r="D107" t="str">
            <v>北京家乐福商业有限公司中关村广场店</v>
          </cell>
        </row>
        <row r="108">
          <cell r="D108" t="str">
            <v>北京易初莲花连锁超市有限公司</v>
          </cell>
        </row>
        <row r="109">
          <cell r="D109" t="str">
            <v>北京家乐福商业有限公司双井店</v>
          </cell>
        </row>
        <row r="110">
          <cell r="D110" t="str">
            <v>天津津友乐购生活购物有限公司</v>
          </cell>
        </row>
        <row r="111">
          <cell r="D111" t="str">
            <v>北京易初莲花连锁超市有限公司</v>
          </cell>
        </row>
        <row r="112">
          <cell r="D112" t="str">
            <v>锦江麦德龙现购自运有限公司天津红桥商场</v>
          </cell>
        </row>
        <row r="113">
          <cell r="D113" t="str">
            <v>天津家福商业有限公司</v>
          </cell>
        </row>
        <row r="114">
          <cell r="D114" t="str">
            <v>天津家福商业有限公司</v>
          </cell>
        </row>
        <row r="115">
          <cell r="D115" t="str">
            <v>天津劝业家乐福超市有限公司</v>
          </cell>
        </row>
        <row r="116">
          <cell r="D116" t="str">
            <v>天津劝业家乐福超市有限公司</v>
          </cell>
        </row>
        <row r="117">
          <cell r="D117" t="str">
            <v>天津劝业家乐福超市有限公司</v>
          </cell>
        </row>
        <row r="118">
          <cell r="D118" t="str">
            <v>沃尔玛（中国）投资有限公司</v>
          </cell>
        </row>
        <row r="119">
          <cell r="D119" t="str">
            <v>天津塘沽乐购生活购物有限公司</v>
          </cell>
        </row>
        <row r="120">
          <cell r="D120" t="str">
            <v>天津金钟乐购生活购物有限公司</v>
          </cell>
        </row>
        <row r="121">
          <cell r="D121" t="str">
            <v>天津开发区乐购生活购物有限公司</v>
          </cell>
        </row>
        <row r="122">
          <cell r="D122" t="str">
            <v>锦江麦德龙现购自运有限公司沈阳铁西商场</v>
          </cell>
        </row>
        <row r="123">
          <cell r="D123" t="str">
            <v>大连家乐福商业有限公司</v>
          </cell>
        </row>
        <row r="124">
          <cell r="D124" t="str">
            <v>沈阳于洪乐购生活购物有限公司</v>
          </cell>
        </row>
        <row r="125">
          <cell r="D125" t="str">
            <v>沈阳沈河乐购超市有限公司</v>
          </cell>
        </row>
        <row r="126">
          <cell r="D126" t="str">
            <v>沈阳家乐福商业有限公司塔湾店</v>
          </cell>
        </row>
        <row r="127">
          <cell r="D127" t="str">
            <v>青岛润泰事业有限公司沈阳分公司</v>
          </cell>
        </row>
        <row r="128">
          <cell r="D128" t="str">
            <v>青岛润泰事业有限公司沈阳分公司</v>
          </cell>
        </row>
        <row r="129">
          <cell r="D129" t="str">
            <v>沈阳家乐福商业有限公司吉祥店</v>
          </cell>
        </row>
        <row r="130">
          <cell r="D130" t="str">
            <v>沈阳家乐福商业有限公司青年店</v>
          </cell>
        </row>
        <row r="131">
          <cell r="D131" t="str">
            <v>丹东乐购生活购物有限公司锦山分公司</v>
          </cell>
        </row>
        <row r="132">
          <cell r="D132" t="str">
            <v>沈阳乐购超市有限公司陵西分公司</v>
          </cell>
        </row>
        <row r="133">
          <cell r="D133" t="str">
            <v>沈阳家乐福商业有限公司北站店</v>
          </cell>
        </row>
        <row r="134">
          <cell r="D134" t="str">
            <v>大连家乐福商业有限公司</v>
          </cell>
        </row>
        <row r="135">
          <cell r="D135" t="str">
            <v>青岛润泰事业有限公司沈阳分公司</v>
          </cell>
        </row>
        <row r="136">
          <cell r="D136" t="str">
            <v>沈阳家乐福商业有限公司金牛店</v>
          </cell>
        </row>
        <row r="137">
          <cell r="D137" t="str">
            <v>沈阳家乐福商业有限公司文化店</v>
          </cell>
        </row>
        <row r="138">
          <cell r="D138" t="str">
            <v>大连家乐福商业有限公司</v>
          </cell>
        </row>
        <row r="139">
          <cell r="D139" t="str">
            <v>锦江麦德龙现购自运有限公司大连西岗商场</v>
          </cell>
        </row>
        <row r="140">
          <cell r="D140" t="str">
            <v>青岛润泰事业有限公司沈阳分公司</v>
          </cell>
        </row>
        <row r="141">
          <cell r="D141" t="str">
            <v>青岛润泰事业有限公司沈阳分公司</v>
          </cell>
        </row>
        <row r="142">
          <cell r="D142" t="str">
            <v>沈阳乐购超市有限公司</v>
          </cell>
        </row>
        <row r="143">
          <cell r="D143" t="str">
            <v>丹东乐购生活购物有限公司</v>
          </cell>
        </row>
        <row r="144">
          <cell r="D144" t="str">
            <v>大连乐购生活购物有限公司</v>
          </cell>
        </row>
        <row r="145">
          <cell r="D145" t="str">
            <v>大连西岗乐购生活购物有限公司</v>
          </cell>
        </row>
        <row r="146">
          <cell r="D146" t="str">
            <v>辽阳乐购生活购物有限公司</v>
          </cell>
        </row>
        <row r="147">
          <cell r="D147" t="str">
            <v>大连友好乐购生活购物有限公司</v>
          </cell>
        </row>
        <row r="148">
          <cell r="D148" t="str">
            <v>沈阳铁西乐购生活购物有限公司</v>
          </cell>
        </row>
        <row r="149">
          <cell r="D149" t="str">
            <v>哈尔滨家乐福超市有限公司</v>
          </cell>
        </row>
        <row r="150">
          <cell r="D150" t="str">
            <v>哈尔滨家乐福超市有限公司</v>
          </cell>
        </row>
        <row r="151">
          <cell r="D151" t="str">
            <v>锦江麦德龙现购自运有限公司哈尔滨道里商场</v>
          </cell>
        </row>
        <row r="152">
          <cell r="D152" t="str">
            <v>青岛润泰事业有限公司沈阳分公司</v>
          </cell>
        </row>
        <row r="153">
          <cell r="D153" t="str">
            <v>哈尔滨家乐福超市有限公司</v>
          </cell>
        </row>
        <row r="154">
          <cell r="D154" t="str">
            <v>哈尔滨家乐福超市有限公司</v>
          </cell>
        </row>
        <row r="155">
          <cell r="D155" t="str">
            <v>哈尔滨家乐福超市有限公司</v>
          </cell>
        </row>
        <row r="156">
          <cell r="D156" t="str">
            <v>青岛润泰事业有限公司沈阳分公司</v>
          </cell>
        </row>
        <row r="157">
          <cell r="D157" t="str">
            <v>青岛润泰事业有限公司沈阳分公司</v>
          </cell>
        </row>
        <row r="158">
          <cell r="D158" t="str">
            <v>青岛润泰事业有限公司沈阳分公司</v>
          </cell>
        </row>
        <row r="159">
          <cell r="D159" t="str">
            <v>青岛润泰事业有限公司沈阳分公司</v>
          </cell>
        </row>
        <row r="160">
          <cell r="D160" t="str">
            <v>长春家乐福商业有限公司</v>
          </cell>
        </row>
        <row r="161">
          <cell r="D161" t="str">
            <v>青岛润泰事业有限公司沈阳分公司</v>
          </cell>
        </row>
        <row r="162">
          <cell r="D162" t="str">
            <v>青岛润泰事业有限公司沈阳分公司</v>
          </cell>
        </row>
        <row r="163">
          <cell r="D163" t="str">
            <v>青岛家乐福商业有限公司</v>
          </cell>
        </row>
        <row r="164">
          <cell r="D164" t="str">
            <v>锦江麦德龙现购自运有限公司青岛四方商场</v>
          </cell>
        </row>
        <row r="165">
          <cell r="D165" t="str">
            <v>青岛家乐福商业有限公司新兴店</v>
          </cell>
        </row>
        <row r="166">
          <cell r="D166" t="str">
            <v>济南家乐福商业有限公司</v>
          </cell>
        </row>
        <row r="167">
          <cell r="D167" t="str">
            <v>总和：</v>
          </cell>
        </row>
        <row r="168">
          <cell r="D168" t="str">
            <v>联华超市股份有限公司</v>
          </cell>
        </row>
        <row r="169">
          <cell r="D169" t="str">
            <v>联华超市股份有限公司</v>
          </cell>
        </row>
        <row r="170">
          <cell r="D170" t="str">
            <v>联华超市股份有限公司</v>
          </cell>
        </row>
        <row r="171">
          <cell r="D171" t="str">
            <v>北京华普联合商业投资有限公司</v>
          </cell>
        </row>
        <row r="172">
          <cell r="D172" t="str">
            <v>联华超市股份有限公司</v>
          </cell>
        </row>
        <row r="173">
          <cell r="D173" t="str">
            <v>北京华联综合超市股份有限公司朝阳分公司</v>
          </cell>
        </row>
        <row r="174">
          <cell r="D174" t="str">
            <v>北京华联综合超市股份有限公司回龙观分公司</v>
          </cell>
        </row>
        <row r="175">
          <cell r="D175" t="str">
            <v>北京物美商业集团股份有限公司</v>
          </cell>
        </row>
        <row r="176">
          <cell r="D176" t="str">
            <v>中贸联万客隆商业有限公司</v>
          </cell>
        </row>
        <row r="177">
          <cell r="D177" t="str">
            <v>联华超市股份有限公司</v>
          </cell>
        </row>
        <row r="178">
          <cell r="D178" t="str">
            <v>北京华普联合商业投资有限公司</v>
          </cell>
        </row>
        <row r="179">
          <cell r="D179" t="str">
            <v>北京京客隆商业集团股份有限公司</v>
          </cell>
        </row>
        <row r="180">
          <cell r="D180" t="str">
            <v>北京美廉美连锁商业有限公司</v>
          </cell>
        </row>
        <row r="181">
          <cell r="D181" t="str">
            <v>北京华联综合超市股份有限公司石景山分公司</v>
          </cell>
        </row>
        <row r="182">
          <cell r="D182" t="str">
            <v>北京华联综合超市股份有限公司广安门分公司</v>
          </cell>
        </row>
        <row r="183">
          <cell r="D183" t="str">
            <v>北京华联综合超市股份有限公司青塔分公司</v>
          </cell>
        </row>
        <row r="184">
          <cell r="D184" t="str">
            <v>北京华润万家生活超市有限公司</v>
          </cell>
        </row>
        <row r="185">
          <cell r="D185" t="str">
            <v>北京华联综合超市股份有限公司学院路分公司</v>
          </cell>
        </row>
        <row r="186">
          <cell r="D186" t="str">
            <v>北京京北美廉美超市有限公司</v>
          </cell>
        </row>
        <row r="187">
          <cell r="D187" t="str">
            <v>北京华润万家生活超市有限公司</v>
          </cell>
        </row>
        <row r="188">
          <cell r="D188" t="str">
            <v>北京京房美廉美超市有限公司</v>
          </cell>
        </row>
        <row r="189">
          <cell r="D189" t="str">
            <v>北京京燕美廉美超市有限公司</v>
          </cell>
        </row>
        <row r="190">
          <cell r="D190" t="str">
            <v>北京华联综合超市股份有限公司</v>
          </cell>
        </row>
        <row r="191">
          <cell r="D191" t="str">
            <v>天津华润万家生活超市有限公司</v>
          </cell>
        </row>
        <row r="192">
          <cell r="D192" t="str">
            <v>天津华润万家生活超市有限公司</v>
          </cell>
        </row>
        <row r="193">
          <cell r="D193" t="str">
            <v>天津华润万家生活超市有限公司</v>
          </cell>
        </row>
        <row r="194">
          <cell r="D194" t="str">
            <v>天津华润万家生活超市有限公司</v>
          </cell>
        </row>
        <row r="195">
          <cell r="D195" t="str">
            <v>天津华润万家生活超市有限公司</v>
          </cell>
        </row>
        <row r="196">
          <cell r="D196" t="str">
            <v>联华超市股份有限公司</v>
          </cell>
        </row>
        <row r="197">
          <cell r="D197" t="str">
            <v>联华超市股份有限公司</v>
          </cell>
        </row>
        <row r="198">
          <cell r="D198" t="str">
            <v>天津华润万家生活超市有限公司</v>
          </cell>
        </row>
        <row r="199">
          <cell r="D199" t="str">
            <v>天津华润万家生活超市有限公司</v>
          </cell>
        </row>
        <row r="200">
          <cell r="D200" t="str">
            <v>天津华润万家生活超市有限公司</v>
          </cell>
        </row>
        <row r="201">
          <cell r="D201" t="str">
            <v>天津华润万家生活超市有限公司</v>
          </cell>
        </row>
        <row r="202">
          <cell r="D202" t="str">
            <v>天津华润万家生活超市有限公司</v>
          </cell>
        </row>
        <row r="203">
          <cell r="D203" t="str">
            <v>天津华润万家生活超市有限公司</v>
          </cell>
        </row>
        <row r="204">
          <cell r="D204" t="str">
            <v>天津华润万家生活超市有限公司</v>
          </cell>
        </row>
        <row r="205">
          <cell r="D205" t="str">
            <v>天津华润万家生活超市有限公司</v>
          </cell>
        </row>
        <row r="206">
          <cell r="D206" t="str">
            <v>天津华润万家生活超市有限公司</v>
          </cell>
        </row>
        <row r="207">
          <cell r="D207" t="str">
            <v>天津华润万家生活超市有限公司</v>
          </cell>
        </row>
        <row r="208">
          <cell r="D208" t="str">
            <v>天津市人人乐商业有限公司</v>
          </cell>
        </row>
        <row r="209">
          <cell r="D209" t="str">
            <v>天津华润万家生活超市有限公司</v>
          </cell>
        </row>
        <row r="210">
          <cell r="D210" t="str">
            <v>天津华润万家生活超市有限公司</v>
          </cell>
        </row>
        <row r="211">
          <cell r="D211" t="str">
            <v>天津华润万家生活超市有限公司</v>
          </cell>
        </row>
        <row r="212">
          <cell r="D212" t="str">
            <v>河北华润万家生活超市有限公司</v>
          </cell>
        </row>
        <row r="213">
          <cell r="D213" t="str">
            <v>唐山华润万家生活超市有限公司</v>
          </cell>
        </row>
        <row r="214">
          <cell r="D214" t="str">
            <v>河北华润万家生活超市有限公司</v>
          </cell>
        </row>
        <row r="215">
          <cell r="D215" t="str">
            <v>联华超市股份有限公司</v>
          </cell>
        </row>
        <row r="216">
          <cell r="D216" t="str">
            <v>河北华润万家生活超市有限公司</v>
          </cell>
        </row>
        <row r="217">
          <cell r="D217" t="str">
            <v>唐山华润万家生活超市有限公司</v>
          </cell>
        </row>
        <row r="218">
          <cell r="D218" t="str">
            <v>唐山华润万家生活超市有限公司</v>
          </cell>
        </row>
        <row r="219">
          <cell r="D219" t="str">
            <v>北京华联综合超市股份有限公司保定分公司</v>
          </cell>
        </row>
        <row r="220">
          <cell r="D220" t="str">
            <v>北京华联综合超市股份有限公司山西分公司</v>
          </cell>
        </row>
        <row r="221">
          <cell r="D221" t="str">
            <v>北京华联综合超市股份有限公司太原桃园分公司</v>
          </cell>
        </row>
        <row r="222">
          <cell r="D222" t="str">
            <v>山西华联综合超市有限公司</v>
          </cell>
        </row>
        <row r="223">
          <cell r="D223" t="str">
            <v>北京华联综合超市股份有限公司太原分公司</v>
          </cell>
        </row>
        <row r="224">
          <cell r="D224" t="str">
            <v>北京华联综合超市股份有限公司呼和浩特兴安北路分公</v>
          </cell>
        </row>
        <row r="225">
          <cell r="D225" t="str">
            <v>北京华联综合超市股份有限公司包头文化路分公司</v>
          </cell>
        </row>
        <row r="226">
          <cell r="D226" t="str">
            <v>北京华联综合超市股份有限公司呼和浩特分公司</v>
          </cell>
        </row>
        <row r="227">
          <cell r="D227" t="str">
            <v>北京华联综合超市股份有限公司包头分公司</v>
          </cell>
        </row>
        <row r="228">
          <cell r="D228" t="str">
            <v>联华超市股份有限公司</v>
          </cell>
        </row>
        <row r="229">
          <cell r="D229" t="str">
            <v>联华超市股份有限公司</v>
          </cell>
        </row>
        <row r="230">
          <cell r="D230" t="str">
            <v>辽宁华润万家生活超市有限公司</v>
          </cell>
        </row>
        <row r="231">
          <cell r="D231" t="str">
            <v>联华超市股份有限公司</v>
          </cell>
        </row>
        <row r="232">
          <cell r="D232" t="str">
            <v>丹东华润万家生活超市有限公司</v>
          </cell>
        </row>
        <row r="233">
          <cell r="D233" t="str">
            <v>丹东华润万家生活超市有限公司宝山分公司</v>
          </cell>
        </row>
        <row r="234">
          <cell r="D234" t="str">
            <v>联华超市股份有限公司</v>
          </cell>
        </row>
        <row r="235">
          <cell r="D235" t="str">
            <v>北京华联综合超市股份有限公司沈阳第二分公司</v>
          </cell>
        </row>
        <row r="236">
          <cell r="D236" t="str">
            <v>北京华联综合超市股份有限公司大连金三角分公司</v>
          </cell>
        </row>
        <row r="237">
          <cell r="D237" t="str">
            <v>北京华联综合超市股份有限公司大连分公司</v>
          </cell>
        </row>
        <row r="238">
          <cell r="D238" t="str">
            <v>北京华联综合超市股份有限公司沈阳分公司</v>
          </cell>
        </row>
        <row r="239">
          <cell r="D239" t="str">
            <v>联华超市股份有限公司</v>
          </cell>
        </row>
        <row r="240">
          <cell r="D240" t="str">
            <v>联华超市股份有限公司</v>
          </cell>
        </row>
        <row r="241">
          <cell r="D241" t="str">
            <v>北京华联综合超市股份有限公司哈尔滨第一分公司</v>
          </cell>
        </row>
        <row r="242">
          <cell r="D242" t="str">
            <v>联华超市股份有限公司</v>
          </cell>
        </row>
        <row r="243">
          <cell r="D243" t="str">
            <v>联华超市股份有限公司</v>
          </cell>
        </row>
        <row r="244">
          <cell r="D244" t="str">
            <v>吉林华润万家生活超市有限公司</v>
          </cell>
        </row>
        <row r="245">
          <cell r="D245" t="str">
            <v>吉林华润万家生活超市有限公司</v>
          </cell>
        </row>
        <row r="246">
          <cell r="D246" t="str">
            <v>北京华联综合超市股份有限公司长春第二分公司</v>
          </cell>
        </row>
        <row r="247">
          <cell r="D247" t="str">
            <v>北京华联综合超市股份有限公司长春分公司</v>
          </cell>
        </row>
        <row r="248">
          <cell r="D248" t="str">
            <v>联华超市股份有限公司</v>
          </cell>
        </row>
        <row r="249">
          <cell r="D249" t="str">
            <v>联华超市股份有限公司</v>
          </cell>
        </row>
        <row r="250">
          <cell r="D250" t="str">
            <v>山东家家悦集团有限公司</v>
          </cell>
        </row>
        <row r="251">
          <cell r="D251" t="str">
            <v>总和：</v>
          </cell>
        </row>
        <row r="252">
          <cell r="D252" t="str">
            <v>华糖洋华堂商业有限公司</v>
          </cell>
        </row>
        <row r="253">
          <cell r="D253" t="str">
            <v>北京城乡贸易中心股份有限公司</v>
          </cell>
        </row>
        <row r="254">
          <cell r="D254" t="str">
            <v>北京顺天府商贸有限公司</v>
          </cell>
        </row>
        <row r="255">
          <cell r="D255" t="str">
            <v>天津泰达易买得超市有限公司奥城店分公司</v>
          </cell>
        </row>
        <row r="256">
          <cell r="D256" t="str">
            <v>天津泰达易买得超市有限公司塘沽店分公司</v>
          </cell>
        </row>
        <row r="257">
          <cell r="D257" t="str">
            <v>保定市美特好连锁超市有限公司</v>
          </cell>
        </row>
        <row r="258">
          <cell r="D258" t="str">
            <v>唐山华盛超市有限公司</v>
          </cell>
        </row>
        <row r="259">
          <cell r="D259" t="str">
            <v>山西美特好连锁超市股份有限公司</v>
          </cell>
        </row>
        <row r="260">
          <cell r="D260" t="str">
            <v>内蒙古呼伦贝尔市友谊有限责任公司</v>
          </cell>
        </row>
        <row r="261">
          <cell r="D261" t="str">
            <v>包头市美特好连锁超市有限责任公司</v>
          </cell>
        </row>
        <row r="262">
          <cell r="D262" t="str">
            <v>延边国际贸易大厦有限责任公司</v>
          </cell>
        </row>
        <row r="263">
          <cell r="D263" t="str">
            <v>吉林省威宝恒客隆仓储百货有限公司</v>
          </cell>
        </row>
        <row r="264">
          <cell r="D264" t="str">
            <v>山东银座集团投资有限责任公司</v>
          </cell>
        </row>
        <row r="265">
          <cell r="D265" t="str">
            <v>青岛美特好连锁超市有限公司</v>
          </cell>
        </row>
        <row r="266">
          <cell r="D266" t="str">
            <v>青岛维客采购中心有限公司</v>
          </cell>
        </row>
        <row r="267">
          <cell r="D267" t="str">
            <v>总和：</v>
          </cell>
        </row>
        <row r="268">
          <cell r="D268" t="str">
            <v>总和：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零订单客户HPC"/>
      <sheetName val="HPC cover"/>
      <sheetName val="&quot;0&quot;1"/>
      <sheetName val="&quot;0&quot;2"/>
      <sheetName val="hpc data"/>
      <sheetName val="Cover Foods"/>
      <sheetName val="零订单客户Foods"/>
      <sheetName val="&quot;0&quot;1 (2)"/>
      <sheetName val="&quot;0&quot;2 (2)"/>
      <sheetName val="Foods cover"/>
      <sheetName val="Foods"/>
      <sheetName val="foods data"/>
      <sheetName val="HPC"/>
      <sheetName val="TB"/>
      <sheetName val="AL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F1" t="str">
            <v>CN086118</v>
          </cell>
          <cell r="G1" t="str">
            <v>CN890401</v>
          </cell>
          <cell r="H1" t="str">
            <v>CN503461</v>
          </cell>
          <cell r="I1" t="str">
            <v>CN503462</v>
          </cell>
          <cell r="J1" t="str">
            <v>CN503463</v>
          </cell>
          <cell r="K1" t="str">
            <v>CN503464</v>
          </cell>
          <cell r="L1" t="str">
            <v>CN503465</v>
          </cell>
          <cell r="M1" t="str">
            <v>CN504901</v>
          </cell>
          <cell r="N1" t="str">
            <v>CN504902</v>
          </cell>
          <cell r="O1" t="str">
            <v>CN504903</v>
          </cell>
          <cell r="P1" t="str">
            <v>CN504904</v>
          </cell>
          <cell r="Q1" t="str">
            <v>CN502673</v>
          </cell>
          <cell r="R1" t="str">
            <v>CN502671</v>
          </cell>
          <cell r="S1" t="str">
            <v>CN502672</v>
          </cell>
          <cell r="T1" t="str">
            <v>CN086117</v>
          </cell>
          <cell r="U1" t="str">
            <v>CN086021</v>
          </cell>
          <cell r="V1" t="str">
            <v>CN086022</v>
          </cell>
          <cell r="W1" t="str">
            <v>CN086018</v>
          </cell>
          <cell r="X1" t="str">
            <v>CN890304</v>
          </cell>
          <cell r="Y1" t="str">
            <v>CN502683</v>
          </cell>
          <cell r="Z1" t="str">
            <v>CN502684</v>
          </cell>
          <cell r="AA1" t="str">
            <v>CN990053</v>
          </cell>
          <cell r="AB1" t="str">
            <v>CN990054</v>
          </cell>
          <cell r="AC1" t="str">
            <v>CN990055</v>
          </cell>
          <cell r="AD1" t="str">
            <v>CN390057</v>
          </cell>
          <cell r="AE1" t="str">
            <v>CN390071</v>
          </cell>
          <cell r="AF1" t="str">
            <v>CN390070</v>
          </cell>
          <cell r="AG1" t="str">
            <v>CN390053</v>
          </cell>
          <cell r="AH1" t="str">
            <v>CN990047</v>
          </cell>
          <cell r="AI1" t="str">
            <v>CN990048</v>
          </cell>
          <cell r="AJ1" t="str">
            <v>CN491125</v>
          </cell>
          <cell r="AK1" t="str">
            <v>CN491124</v>
          </cell>
          <cell r="AL1" t="str">
            <v>CN491127</v>
          </cell>
          <cell r="AM1" t="str">
            <v>CN491128</v>
          </cell>
          <cell r="AN1" t="str">
            <v>CN390058</v>
          </cell>
          <cell r="AO1" t="str">
            <v>CN390059</v>
          </cell>
          <cell r="AP1" t="str">
            <v>CN390060</v>
          </cell>
          <cell r="AQ1" t="str">
            <v>CN390061</v>
          </cell>
          <cell r="AR1" t="str">
            <v>CN390062</v>
          </cell>
          <cell r="AS1" t="str">
            <v>CN390063</v>
          </cell>
          <cell r="AT1" t="str">
            <v>CN390021</v>
          </cell>
          <cell r="AU1" t="str">
            <v>CN504001</v>
          </cell>
          <cell r="AV1" t="str">
            <v>CN504605</v>
          </cell>
          <cell r="AW1" t="str">
            <v>CN504601</v>
          </cell>
          <cell r="AX1" t="str">
            <v>CN502686</v>
          </cell>
          <cell r="AY1" t="str">
            <v>CN501413</v>
          </cell>
          <cell r="AZ1" t="str">
            <v>CN501414</v>
          </cell>
          <cell r="BA1" t="str">
            <v>CN501412</v>
          </cell>
          <cell r="BB1" t="str">
            <v>CN501405</v>
          </cell>
          <cell r="BC1" t="str">
            <v>CN451504</v>
          </cell>
          <cell r="BD1" t="str">
            <v>CN451502</v>
          </cell>
          <cell r="BE1" t="str">
            <v>CN451501</v>
          </cell>
          <cell r="BF1" t="str">
            <v>CN451503</v>
          </cell>
          <cell r="BG1" t="str">
            <v>CN451505</v>
          </cell>
        </row>
        <row r="2">
          <cell r="F2">
            <v>1</v>
          </cell>
          <cell r="G2">
            <v>2</v>
          </cell>
          <cell r="H2">
            <v>3</v>
          </cell>
          <cell r="I2">
            <v>4</v>
          </cell>
          <cell r="J2">
            <v>5</v>
          </cell>
          <cell r="K2">
            <v>6</v>
          </cell>
          <cell r="L2">
            <v>7</v>
          </cell>
          <cell r="M2">
            <v>8</v>
          </cell>
          <cell r="N2">
            <v>9</v>
          </cell>
          <cell r="O2">
            <v>10</v>
          </cell>
          <cell r="P2">
            <v>11</v>
          </cell>
          <cell r="Q2">
            <v>12</v>
          </cell>
          <cell r="R2">
            <v>13</v>
          </cell>
          <cell r="S2">
            <v>14</v>
          </cell>
          <cell r="T2">
            <v>15</v>
          </cell>
          <cell r="U2">
            <v>16</v>
          </cell>
          <cell r="V2">
            <v>17</v>
          </cell>
          <cell r="W2">
            <v>18</v>
          </cell>
          <cell r="X2">
            <v>19</v>
          </cell>
          <cell r="Y2">
            <v>20</v>
          </cell>
          <cell r="Z2">
            <v>21</v>
          </cell>
          <cell r="AA2">
            <v>22</v>
          </cell>
          <cell r="AB2">
            <v>23</v>
          </cell>
          <cell r="AC2">
            <v>24</v>
          </cell>
          <cell r="AD2">
            <v>25</v>
          </cell>
          <cell r="AE2">
            <v>26</v>
          </cell>
          <cell r="AF2">
            <v>27</v>
          </cell>
        </row>
        <row r="3">
          <cell r="F3" t="str">
            <v>奥妙净蓝全效无磷洗衣粉(1800g+188g)*6</v>
          </cell>
          <cell r="G3" t="str">
            <v>ZH Mandara 130g 20%off*54</v>
          </cell>
          <cell r="H3" t="str">
            <v>金纺清新柔顺1L送300ml清新柔顺*6</v>
          </cell>
          <cell r="I3" t="str">
            <v>金纺纯净温和1L送300ml清新柔顺*6</v>
          </cell>
          <cell r="J3" t="str">
            <v>金纺怡神薰衣草1L送300ml清新柔顺*6</v>
          </cell>
          <cell r="K3" t="str">
            <v>金纺活力青苹1L送300ml清新柔顺*6</v>
          </cell>
          <cell r="L3" t="str">
            <v>金纺水清莲香1L送300ml清新柔顺*6</v>
          </cell>
          <cell r="M3" t="str">
            <v>力士恒久嫩肤娇肤浴露400+100*12</v>
          </cell>
          <cell r="N3" t="str">
            <v>力士丝滑润肤沐浴乳400+100ml*12</v>
          </cell>
          <cell r="O3" t="str">
            <v>力士滋养柔肤沐浴乳400+100*12</v>
          </cell>
          <cell r="P3" t="str">
            <v>嫩白亮采沐浴乳(400ml+100ml)*12</v>
          </cell>
          <cell r="Q3" t="str">
            <v>LSP Glowing DR 400ml+150ml in Pump*6</v>
          </cell>
          <cell r="R3" t="str">
            <v>LSP Mois Silk N/D 400ml+150ml in Pump*6</v>
          </cell>
          <cell r="S3" t="str">
            <v>LSP Pure AD 400ml+150ml in Pump*6</v>
          </cell>
          <cell r="T3" t="str">
            <v>奥妙净蓝全效无磷洗衣粉(1100g+98g)*6</v>
          </cell>
          <cell r="U3" t="str">
            <v>OMO Blue OP 300g*20</v>
          </cell>
          <cell r="V3" t="str">
            <v>OMO Blue OP 560g*12</v>
          </cell>
          <cell r="W3" t="str">
            <v>OMO Blue OP 1800g*6(07)</v>
          </cell>
          <cell r="X3" t="str">
            <v>皓清(冬青+柠檬)75g送清芯炫蓝75g混箱</v>
          </cell>
          <cell r="Y3" t="str">
            <v>水润精华200+发水50</v>
          </cell>
          <cell r="Z3" t="str">
            <v>新活炫亮精华200+发水50*12</v>
          </cell>
          <cell r="AA3" t="str">
            <v>(100g WB FF+20ml WB UV lotionSPF15)*2*12</v>
          </cell>
          <cell r="AB3" t="str">
            <v>(100g PM FF+20ml WB UV lotionSPF15)*2*12</v>
          </cell>
          <cell r="AC3" t="str">
            <v>(75mlPOD WB SPF30+45ml N-UVLotion)4*6</v>
          </cell>
          <cell r="AD3" t="str">
            <v>清扬400ml男士健发防落+85g洗面奶男士*12</v>
          </cell>
          <cell r="AE3" t="str">
            <v>400ml男士活力运动+85克旁氏男士洗面奶*12</v>
          </cell>
          <cell r="AF3" t="str">
            <v>400ml多效水润+200m多效水润精华素*12</v>
          </cell>
          <cell r="AG3" t="str">
            <v>(400mlUnisexAHF SP+200mlUnisexAHF CD)*12</v>
          </cell>
          <cell r="AH3" t="str">
            <v>(75g+15g)Pond's WB Nourishing FF *2*6</v>
          </cell>
          <cell r="AI3" t="str">
            <v>(75g +15g )PM OC FF*2*6</v>
          </cell>
          <cell r="AJ3" t="str">
            <v>Hzl Shampoo Black+Treatment 400ml*13</v>
          </cell>
          <cell r="AK3" t="str">
            <v>Hzl Shampoo Multiple Damage Care400ml*13</v>
          </cell>
          <cell r="AL3" t="str">
            <v>Hzl Shampoo LL &amp; Black Shine AD 400ml*13</v>
          </cell>
          <cell r="AM3" t="str">
            <v>Hzl Shampoo Multi Scalp Care AD400ml*13</v>
          </cell>
          <cell r="AN3" t="str">
            <v>清扬多效水润200ml*12+男健200ml</v>
          </cell>
          <cell r="AO3" t="str">
            <v>清扬控油平衡200ml*12+男健200ml</v>
          </cell>
          <cell r="AP3" t="str">
            <v>清扬男士多效水润200ml*12+男健200ml</v>
          </cell>
          <cell r="AQ3" t="str">
            <v>清扬男士活力运动200ml*12+男健200ml</v>
          </cell>
          <cell r="AR3" t="str">
            <v>清扬韧发防落200ml*12+男士多效水润200ml</v>
          </cell>
          <cell r="AS3" t="str">
            <v>清扬男健200ml*12+男士多效水润200ml</v>
          </cell>
          <cell r="AT3" t="str">
            <v>Clear Oil Control 12+1 Mixcase</v>
          </cell>
          <cell r="AU3" t="str">
            <v>LSC Indulgent Skin(Soft&amp;Tender)250ml*12</v>
          </cell>
          <cell r="AV3" t="str">
            <v>Lux SC White Glamour(W) 250ml*12</v>
          </cell>
          <cell r="AW3" t="str">
            <v>Lux SC Sparkling Beauty(B) 250ml*12</v>
          </cell>
          <cell r="AX3" t="str">
            <v>力士200毫升混箱装*12</v>
          </cell>
          <cell r="AY3" t="str">
            <v>Lux Skin Bar Soft&amp;Tender 125g*60</v>
          </cell>
          <cell r="AZ3" t="str">
            <v>Lux Skin Bar Silk Caress 125g*60</v>
          </cell>
          <cell r="BA3" t="str">
            <v>Lux Skin Bar Velvet Touch 125g*60</v>
          </cell>
          <cell r="BB3" t="str">
            <v>Lux Soap White Glamour(W) 125g*60</v>
          </cell>
          <cell r="BC3" t="str">
            <v>125g Hazeline Soap Calming &amp; Relaxing*60</v>
          </cell>
          <cell r="BD3" t="str">
            <v>125g Hazeline Soap Nourish&amp;Moisturize*60</v>
          </cell>
          <cell r="BE3" t="str">
            <v>125g Hazeline Soap Refresh&amp;Energize*60</v>
          </cell>
          <cell r="BF3" t="str">
            <v>125gHazeline Soap Health &amp; Total care*60</v>
          </cell>
          <cell r="BG3" t="str">
            <v>125gHazeline Soap Beauty &amp; Whitenning*60</v>
          </cell>
        </row>
        <row r="4">
          <cell r="F4" t="str">
            <v>CN086118</v>
          </cell>
          <cell r="G4" t="str">
            <v>CN890401</v>
          </cell>
          <cell r="H4" t="str">
            <v>CN503461</v>
          </cell>
          <cell r="I4" t="str">
            <v>CN503462</v>
          </cell>
          <cell r="J4" t="str">
            <v>CN503463</v>
          </cell>
          <cell r="K4" t="str">
            <v>CN503464</v>
          </cell>
          <cell r="L4" t="str">
            <v>CN503465</v>
          </cell>
          <cell r="M4" t="str">
            <v>CN504901</v>
          </cell>
          <cell r="N4" t="str">
            <v>CN504902</v>
          </cell>
          <cell r="O4" t="str">
            <v>CN504903</v>
          </cell>
          <cell r="P4" t="str">
            <v>CN504904</v>
          </cell>
          <cell r="Q4" t="str">
            <v>CN502673</v>
          </cell>
          <cell r="R4" t="str">
            <v>CN502671</v>
          </cell>
          <cell r="S4" t="str">
            <v>CN502672</v>
          </cell>
          <cell r="T4" t="str">
            <v>CN086117</v>
          </cell>
          <cell r="U4" t="str">
            <v>CN086021</v>
          </cell>
          <cell r="V4" t="str">
            <v>CN086022</v>
          </cell>
          <cell r="W4" t="str">
            <v>CN086018</v>
          </cell>
          <cell r="X4" t="str">
            <v>CN890304</v>
          </cell>
          <cell r="Y4" t="str">
            <v>CN502683</v>
          </cell>
          <cell r="Z4" t="str">
            <v>CN502684</v>
          </cell>
          <cell r="AA4" t="str">
            <v>CN990053</v>
          </cell>
          <cell r="AB4" t="str">
            <v>CN990054</v>
          </cell>
          <cell r="AC4" t="str">
            <v>CN990055</v>
          </cell>
          <cell r="AD4" t="str">
            <v>CN390057</v>
          </cell>
          <cell r="AE4" t="str">
            <v>CN390071</v>
          </cell>
          <cell r="AF4" t="str">
            <v>CN390070</v>
          </cell>
          <cell r="AG4" t="str">
            <v>CN390053</v>
          </cell>
          <cell r="AH4" t="str">
            <v>CN990047</v>
          </cell>
          <cell r="AI4" t="str">
            <v>CN990048</v>
          </cell>
          <cell r="AJ4" t="str">
            <v>CN491125</v>
          </cell>
          <cell r="AK4" t="str">
            <v>CN491124</v>
          </cell>
          <cell r="AL4" t="str">
            <v>CN491127</v>
          </cell>
          <cell r="AM4" t="str">
            <v>CN491128</v>
          </cell>
          <cell r="AN4" t="str">
            <v>CN390058</v>
          </cell>
          <cell r="AO4" t="str">
            <v>CN390059</v>
          </cell>
          <cell r="AP4" t="str">
            <v>CN390060</v>
          </cell>
          <cell r="AQ4" t="str">
            <v>CN390061</v>
          </cell>
          <cell r="AR4" t="str">
            <v>CN390062</v>
          </cell>
          <cell r="AS4" t="str">
            <v>CN390063</v>
          </cell>
          <cell r="AT4" t="str">
            <v>CN390021</v>
          </cell>
          <cell r="AU4" t="str">
            <v>CN504001</v>
          </cell>
          <cell r="AV4" t="str">
            <v>CN504605</v>
          </cell>
          <cell r="AW4" t="str">
            <v>CN504601</v>
          </cell>
          <cell r="AX4" t="str">
            <v>CN502686</v>
          </cell>
          <cell r="AY4" t="str">
            <v>CN501413</v>
          </cell>
          <cell r="AZ4" t="str">
            <v>CN501414</v>
          </cell>
          <cell r="BA4" t="str">
            <v>CN501412</v>
          </cell>
          <cell r="BB4" t="str">
            <v>CN501405</v>
          </cell>
          <cell r="BC4" t="str">
            <v>CN451504</v>
          </cell>
          <cell r="BD4" t="str">
            <v>CN451502</v>
          </cell>
          <cell r="BE4" t="str">
            <v>CN451501</v>
          </cell>
          <cell r="BF4" t="str">
            <v>CN451503</v>
          </cell>
          <cell r="BG4" t="str">
            <v>CN451505</v>
          </cell>
          <cell r="BH4" t="str">
            <v>总和：</v>
          </cell>
        </row>
        <row r="5">
          <cell r="D5">
            <v>101914</v>
          </cell>
          <cell r="E5" t="str">
            <v>北京市昌平新世纪商城</v>
          </cell>
          <cell r="F5">
            <v>300</v>
          </cell>
          <cell r="G5">
            <v>0</v>
          </cell>
          <cell r="H5">
            <v>76</v>
          </cell>
          <cell r="I5">
            <v>68</v>
          </cell>
          <cell r="J5">
            <v>76</v>
          </cell>
          <cell r="K5">
            <v>9</v>
          </cell>
          <cell r="L5">
            <v>22</v>
          </cell>
          <cell r="M5">
            <v>57</v>
          </cell>
          <cell r="N5">
            <v>24</v>
          </cell>
          <cell r="O5">
            <v>12</v>
          </cell>
          <cell r="P5">
            <v>57</v>
          </cell>
          <cell r="Q5">
            <v>50</v>
          </cell>
          <cell r="R5">
            <v>80</v>
          </cell>
          <cell r="S5">
            <v>70</v>
          </cell>
          <cell r="T5">
            <v>300</v>
          </cell>
          <cell r="U5">
            <v>504</v>
          </cell>
          <cell r="V5">
            <v>480</v>
          </cell>
          <cell r="W5">
            <v>1472</v>
          </cell>
          <cell r="X5">
            <v>200</v>
          </cell>
          <cell r="Y5">
            <v>20</v>
          </cell>
          <cell r="Z5">
            <v>20</v>
          </cell>
          <cell r="AA5">
            <v>0</v>
          </cell>
          <cell r="AB5">
            <v>0</v>
          </cell>
          <cell r="AC5">
            <v>5</v>
          </cell>
          <cell r="AD5">
            <v>24</v>
          </cell>
          <cell r="AE5">
            <v>36</v>
          </cell>
          <cell r="AF5">
            <v>36</v>
          </cell>
          <cell r="AG5">
            <v>24</v>
          </cell>
          <cell r="AH5">
            <v>55</v>
          </cell>
          <cell r="AI5">
            <v>45</v>
          </cell>
          <cell r="AJ5">
            <v>14</v>
          </cell>
          <cell r="AK5">
            <v>14</v>
          </cell>
          <cell r="AL5">
            <v>11</v>
          </cell>
          <cell r="AM5">
            <v>11</v>
          </cell>
          <cell r="AN5">
            <v>35</v>
          </cell>
          <cell r="AO5">
            <v>21</v>
          </cell>
          <cell r="AP5">
            <v>28</v>
          </cell>
          <cell r="AQ5">
            <v>35</v>
          </cell>
          <cell r="AR5">
            <v>18</v>
          </cell>
          <cell r="AS5">
            <v>18</v>
          </cell>
          <cell r="AT5">
            <v>21</v>
          </cell>
          <cell r="AU5">
            <v>51</v>
          </cell>
          <cell r="AV5">
            <v>42</v>
          </cell>
          <cell r="AW5">
            <v>57</v>
          </cell>
          <cell r="AX5">
            <v>140</v>
          </cell>
          <cell r="AY5">
            <v>5</v>
          </cell>
          <cell r="AZ5">
            <v>4</v>
          </cell>
          <cell r="BA5">
            <v>3</v>
          </cell>
          <cell r="BB5">
            <v>4</v>
          </cell>
          <cell r="BC5">
            <v>2</v>
          </cell>
          <cell r="BD5">
            <v>3</v>
          </cell>
          <cell r="BE5">
            <v>2</v>
          </cell>
          <cell r="BF5">
            <v>1</v>
          </cell>
          <cell r="BG5">
            <v>2</v>
          </cell>
          <cell r="BH5">
            <v>4664</v>
          </cell>
        </row>
        <row r="6">
          <cell r="D6">
            <v>102264</v>
          </cell>
          <cell r="E6" t="str">
            <v>北京市东大百嘉商贸有限公司</v>
          </cell>
          <cell r="F6">
            <v>200</v>
          </cell>
          <cell r="G6">
            <v>0</v>
          </cell>
          <cell r="H6">
            <v>61</v>
          </cell>
          <cell r="I6">
            <v>55</v>
          </cell>
          <cell r="J6">
            <v>61</v>
          </cell>
          <cell r="K6">
            <v>0</v>
          </cell>
          <cell r="L6">
            <v>0</v>
          </cell>
          <cell r="M6">
            <v>4</v>
          </cell>
          <cell r="N6">
            <v>2</v>
          </cell>
          <cell r="O6">
            <v>1</v>
          </cell>
          <cell r="P6">
            <v>4</v>
          </cell>
          <cell r="Q6">
            <v>2</v>
          </cell>
          <cell r="R6">
            <v>4</v>
          </cell>
          <cell r="S6">
            <v>4</v>
          </cell>
          <cell r="T6">
            <v>0</v>
          </cell>
          <cell r="U6">
            <v>35</v>
          </cell>
          <cell r="V6">
            <v>20</v>
          </cell>
          <cell r="W6">
            <v>50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4</v>
          </cell>
          <cell r="AD6">
            <v>15</v>
          </cell>
          <cell r="AE6">
            <v>15</v>
          </cell>
          <cell r="AF6">
            <v>15</v>
          </cell>
          <cell r="AG6">
            <v>15</v>
          </cell>
          <cell r="AH6">
            <v>130</v>
          </cell>
          <cell r="AI6">
            <v>70</v>
          </cell>
          <cell r="AJ6">
            <v>3</v>
          </cell>
          <cell r="AK6">
            <v>3</v>
          </cell>
          <cell r="AL6">
            <v>2</v>
          </cell>
          <cell r="AM6">
            <v>2</v>
          </cell>
          <cell r="AN6">
            <v>15</v>
          </cell>
          <cell r="AO6">
            <v>0</v>
          </cell>
          <cell r="AP6">
            <v>10</v>
          </cell>
          <cell r="AQ6">
            <v>0</v>
          </cell>
          <cell r="AR6">
            <v>6</v>
          </cell>
          <cell r="AS6">
            <v>6</v>
          </cell>
          <cell r="AT6">
            <v>9</v>
          </cell>
          <cell r="AU6">
            <v>0</v>
          </cell>
          <cell r="AV6">
            <v>5</v>
          </cell>
          <cell r="AW6">
            <v>10</v>
          </cell>
          <cell r="AX6">
            <v>25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863</v>
          </cell>
        </row>
        <row r="7">
          <cell r="D7">
            <v>211002</v>
          </cell>
          <cell r="E7" t="str">
            <v>北京瑞丰源商贸有限责任公司</v>
          </cell>
          <cell r="F7">
            <v>1000</v>
          </cell>
          <cell r="G7">
            <v>300</v>
          </cell>
          <cell r="H7">
            <v>748</v>
          </cell>
          <cell r="I7">
            <v>669</v>
          </cell>
          <cell r="J7">
            <v>746</v>
          </cell>
          <cell r="K7">
            <v>85</v>
          </cell>
          <cell r="L7">
            <v>213</v>
          </cell>
          <cell r="M7">
            <v>209</v>
          </cell>
          <cell r="N7">
            <v>88</v>
          </cell>
          <cell r="O7">
            <v>44</v>
          </cell>
          <cell r="P7">
            <v>209</v>
          </cell>
          <cell r="Q7">
            <v>350</v>
          </cell>
          <cell r="R7">
            <v>560</v>
          </cell>
          <cell r="S7">
            <v>490</v>
          </cell>
          <cell r="T7">
            <v>0</v>
          </cell>
          <cell r="U7">
            <v>2136</v>
          </cell>
          <cell r="V7">
            <v>1512</v>
          </cell>
          <cell r="W7">
            <v>4492</v>
          </cell>
          <cell r="X7">
            <v>0</v>
          </cell>
          <cell r="Y7">
            <v>33</v>
          </cell>
          <cell r="Z7">
            <v>33</v>
          </cell>
          <cell r="AA7">
            <v>0</v>
          </cell>
          <cell r="AB7">
            <v>0</v>
          </cell>
          <cell r="AC7">
            <v>12</v>
          </cell>
          <cell r="AD7">
            <v>98</v>
          </cell>
          <cell r="AE7">
            <v>147</v>
          </cell>
          <cell r="AF7">
            <v>147</v>
          </cell>
          <cell r="AG7">
            <v>98</v>
          </cell>
          <cell r="AH7">
            <v>56</v>
          </cell>
          <cell r="AI7">
            <v>42</v>
          </cell>
          <cell r="AJ7">
            <v>28</v>
          </cell>
          <cell r="AK7">
            <v>28</v>
          </cell>
          <cell r="AL7">
            <v>22</v>
          </cell>
          <cell r="AM7">
            <v>22</v>
          </cell>
          <cell r="AN7">
            <v>7</v>
          </cell>
          <cell r="AO7">
            <v>7</v>
          </cell>
          <cell r="AP7">
            <v>8</v>
          </cell>
          <cell r="AQ7">
            <v>8</v>
          </cell>
          <cell r="AR7">
            <v>7</v>
          </cell>
          <cell r="AS7">
            <v>7</v>
          </cell>
          <cell r="AT7">
            <v>7</v>
          </cell>
          <cell r="AU7">
            <v>306</v>
          </cell>
          <cell r="AV7">
            <v>561</v>
          </cell>
          <cell r="AW7">
            <v>315</v>
          </cell>
          <cell r="AX7">
            <v>64</v>
          </cell>
          <cell r="AY7">
            <v>343</v>
          </cell>
          <cell r="AZ7">
            <v>320</v>
          </cell>
          <cell r="BA7">
            <v>324</v>
          </cell>
          <cell r="BB7">
            <v>502</v>
          </cell>
          <cell r="BC7">
            <v>167</v>
          </cell>
          <cell r="BD7">
            <v>167</v>
          </cell>
          <cell r="BE7">
            <v>162</v>
          </cell>
          <cell r="BF7">
            <v>162</v>
          </cell>
          <cell r="BG7">
            <v>165</v>
          </cell>
          <cell r="BH7">
            <v>18226</v>
          </cell>
        </row>
        <row r="8">
          <cell r="D8">
            <v>211008</v>
          </cell>
          <cell r="E8" t="str">
            <v>北京金宇瑞欣贸易有限公司</v>
          </cell>
          <cell r="F8">
            <v>300</v>
          </cell>
          <cell r="G8">
            <v>0</v>
          </cell>
          <cell r="H8">
            <v>106</v>
          </cell>
          <cell r="I8">
            <v>98</v>
          </cell>
          <cell r="J8">
            <v>106</v>
          </cell>
          <cell r="K8">
            <v>17</v>
          </cell>
          <cell r="L8">
            <v>30</v>
          </cell>
          <cell r="M8">
            <v>57</v>
          </cell>
          <cell r="N8">
            <v>24</v>
          </cell>
          <cell r="O8">
            <v>12</v>
          </cell>
          <cell r="P8">
            <v>57</v>
          </cell>
          <cell r="Q8">
            <v>40</v>
          </cell>
          <cell r="R8">
            <v>40</v>
          </cell>
          <cell r="S8">
            <v>40</v>
          </cell>
          <cell r="T8">
            <v>200</v>
          </cell>
          <cell r="U8">
            <v>100</v>
          </cell>
          <cell r="V8">
            <v>0</v>
          </cell>
          <cell r="W8">
            <v>647</v>
          </cell>
          <cell r="X8">
            <v>0</v>
          </cell>
          <cell r="Y8">
            <v>20</v>
          </cell>
          <cell r="Z8">
            <v>20</v>
          </cell>
          <cell r="AA8">
            <v>0</v>
          </cell>
          <cell r="AB8">
            <v>0</v>
          </cell>
          <cell r="AC8">
            <v>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20</v>
          </cell>
          <cell r="AI8">
            <v>20</v>
          </cell>
          <cell r="AJ8">
            <v>17</v>
          </cell>
          <cell r="AK8">
            <v>17</v>
          </cell>
          <cell r="AL8">
            <v>13</v>
          </cell>
          <cell r="AM8">
            <v>13</v>
          </cell>
          <cell r="AN8">
            <v>30</v>
          </cell>
          <cell r="AO8">
            <v>36</v>
          </cell>
          <cell r="AP8">
            <v>30</v>
          </cell>
          <cell r="AQ8">
            <v>30</v>
          </cell>
          <cell r="AR8">
            <v>30</v>
          </cell>
          <cell r="AS8">
            <v>30</v>
          </cell>
          <cell r="AT8">
            <v>36</v>
          </cell>
          <cell r="AU8">
            <v>15</v>
          </cell>
          <cell r="AV8">
            <v>13</v>
          </cell>
          <cell r="AW8">
            <v>13</v>
          </cell>
          <cell r="AX8">
            <v>40</v>
          </cell>
          <cell r="AY8">
            <v>20</v>
          </cell>
          <cell r="AZ8">
            <v>20</v>
          </cell>
          <cell r="BA8">
            <v>10</v>
          </cell>
          <cell r="BB8">
            <v>10</v>
          </cell>
          <cell r="BC8">
            <v>28</v>
          </cell>
          <cell r="BD8">
            <v>39</v>
          </cell>
          <cell r="BE8">
            <v>31</v>
          </cell>
          <cell r="BF8">
            <v>29</v>
          </cell>
          <cell r="BG8">
            <v>28</v>
          </cell>
          <cell r="BH8">
            <v>2572</v>
          </cell>
        </row>
        <row r="9">
          <cell r="D9">
            <v>211102</v>
          </cell>
          <cell r="E9" t="str">
            <v>北京一商兰枫叶商业有限公司</v>
          </cell>
          <cell r="F9">
            <v>1990</v>
          </cell>
          <cell r="G9">
            <v>500</v>
          </cell>
          <cell r="H9">
            <v>730</v>
          </cell>
          <cell r="I9">
            <v>652</v>
          </cell>
          <cell r="J9">
            <v>728</v>
          </cell>
          <cell r="K9">
            <v>83</v>
          </cell>
          <cell r="L9">
            <v>93</v>
          </cell>
          <cell r="M9">
            <v>224</v>
          </cell>
          <cell r="N9">
            <v>94</v>
          </cell>
          <cell r="O9">
            <v>47</v>
          </cell>
          <cell r="P9">
            <v>224</v>
          </cell>
          <cell r="Q9">
            <v>350</v>
          </cell>
          <cell r="R9">
            <v>560</v>
          </cell>
          <cell r="S9">
            <v>490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125</v>
          </cell>
          <cell r="Z9">
            <v>125</v>
          </cell>
          <cell r="AA9">
            <v>0</v>
          </cell>
          <cell r="AB9">
            <v>0</v>
          </cell>
          <cell r="AC9">
            <v>37</v>
          </cell>
          <cell r="AD9">
            <v>86</v>
          </cell>
          <cell r="AE9">
            <v>129</v>
          </cell>
          <cell r="AF9">
            <v>129</v>
          </cell>
          <cell r="AG9">
            <v>86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15</v>
          </cell>
          <cell r="AV9">
            <v>220</v>
          </cell>
          <cell r="AW9">
            <v>2</v>
          </cell>
          <cell r="AX9">
            <v>0</v>
          </cell>
          <cell r="AY9">
            <v>10</v>
          </cell>
          <cell r="AZ9">
            <v>0</v>
          </cell>
          <cell r="BA9">
            <v>5</v>
          </cell>
          <cell r="BB9">
            <v>10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7744</v>
          </cell>
        </row>
        <row r="10">
          <cell r="D10">
            <v>220102</v>
          </cell>
          <cell r="E10" t="str">
            <v>天津新源商贸有限公司</v>
          </cell>
          <cell r="F10">
            <v>250</v>
          </cell>
          <cell r="G10">
            <v>10</v>
          </cell>
          <cell r="H10">
            <v>57</v>
          </cell>
          <cell r="I10">
            <v>51</v>
          </cell>
          <cell r="J10">
            <v>56</v>
          </cell>
          <cell r="K10">
            <v>7</v>
          </cell>
          <cell r="L10">
            <v>15</v>
          </cell>
          <cell r="M10">
            <v>50</v>
          </cell>
          <cell r="N10">
            <v>32</v>
          </cell>
          <cell r="O10">
            <v>16</v>
          </cell>
          <cell r="P10">
            <v>50</v>
          </cell>
          <cell r="Q10">
            <v>75</v>
          </cell>
          <cell r="R10">
            <v>120</v>
          </cell>
          <cell r="S10">
            <v>105</v>
          </cell>
          <cell r="T10">
            <v>261</v>
          </cell>
          <cell r="U10">
            <v>2424</v>
          </cell>
          <cell r="V10">
            <v>1488</v>
          </cell>
          <cell r="W10">
            <v>1765</v>
          </cell>
          <cell r="X10">
            <v>366</v>
          </cell>
          <cell r="Y10">
            <v>10</v>
          </cell>
          <cell r="Z10">
            <v>10</v>
          </cell>
          <cell r="AA10">
            <v>0</v>
          </cell>
          <cell r="AB10">
            <v>0</v>
          </cell>
          <cell r="AC10">
            <v>5</v>
          </cell>
          <cell r="AD10">
            <v>10</v>
          </cell>
          <cell r="AE10">
            <v>10</v>
          </cell>
          <cell r="AF10">
            <v>10</v>
          </cell>
          <cell r="AG10">
            <v>10</v>
          </cell>
          <cell r="AH10">
            <v>150</v>
          </cell>
          <cell r="AI10">
            <v>150</v>
          </cell>
          <cell r="AJ10">
            <v>17</v>
          </cell>
          <cell r="AK10">
            <v>17</v>
          </cell>
          <cell r="AL10">
            <v>18</v>
          </cell>
          <cell r="AM10">
            <v>18</v>
          </cell>
          <cell r="AN10">
            <v>100</v>
          </cell>
          <cell r="AO10">
            <v>100</v>
          </cell>
          <cell r="AP10">
            <v>60</v>
          </cell>
          <cell r="AQ10">
            <v>60</v>
          </cell>
          <cell r="AR10">
            <v>100</v>
          </cell>
          <cell r="AS10">
            <v>100</v>
          </cell>
          <cell r="AT10">
            <v>100</v>
          </cell>
          <cell r="AU10">
            <v>798</v>
          </cell>
          <cell r="AV10">
            <v>716</v>
          </cell>
          <cell r="AW10">
            <v>886</v>
          </cell>
          <cell r="AX10">
            <v>20</v>
          </cell>
          <cell r="AY10">
            <v>478</v>
          </cell>
          <cell r="AZ10">
            <v>369</v>
          </cell>
          <cell r="BA10">
            <v>184</v>
          </cell>
          <cell r="BB10">
            <v>113</v>
          </cell>
          <cell r="BC10">
            <v>110</v>
          </cell>
          <cell r="BD10">
            <v>110</v>
          </cell>
          <cell r="BE10">
            <v>110</v>
          </cell>
          <cell r="BF10">
            <v>110</v>
          </cell>
          <cell r="BG10">
            <v>110</v>
          </cell>
          <cell r="BH10">
            <v>12367</v>
          </cell>
        </row>
        <row r="11">
          <cell r="D11">
            <v>101464</v>
          </cell>
          <cell r="E11" t="str">
            <v>承德市那氏商贸有限责任公司</v>
          </cell>
          <cell r="F11">
            <v>50</v>
          </cell>
          <cell r="G11">
            <v>0</v>
          </cell>
          <cell r="H11">
            <v>15</v>
          </cell>
          <cell r="I11">
            <v>7</v>
          </cell>
          <cell r="J11">
            <v>8</v>
          </cell>
          <cell r="K11">
            <v>1</v>
          </cell>
          <cell r="L11">
            <v>2</v>
          </cell>
          <cell r="M11">
            <v>19</v>
          </cell>
          <cell r="N11">
            <v>8</v>
          </cell>
          <cell r="O11">
            <v>4</v>
          </cell>
          <cell r="P11">
            <v>19</v>
          </cell>
          <cell r="Q11">
            <v>20</v>
          </cell>
          <cell r="R11">
            <v>21</v>
          </cell>
          <cell r="S11">
            <v>21</v>
          </cell>
          <cell r="T11">
            <v>0</v>
          </cell>
          <cell r="U11">
            <v>298</v>
          </cell>
          <cell r="V11">
            <v>96</v>
          </cell>
          <cell r="W11">
            <v>259</v>
          </cell>
          <cell r="X11">
            <v>150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</v>
          </cell>
          <cell r="AE11">
            <v>5</v>
          </cell>
          <cell r="AF11">
            <v>5</v>
          </cell>
          <cell r="AG11">
            <v>5</v>
          </cell>
          <cell r="AH11">
            <v>0.5</v>
          </cell>
          <cell r="AI11">
            <v>0.5</v>
          </cell>
          <cell r="AJ11">
            <v>8</v>
          </cell>
          <cell r="AK11">
            <v>8</v>
          </cell>
          <cell r="AL11">
            <v>7</v>
          </cell>
          <cell r="AM11">
            <v>7</v>
          </cell>
          <cell r="AN11">
            <v>5</v>
          </cell>
          <cell r="AO11">
            <v>5</v>
          </cell>
          <cell r="AP11">
            <v>3</v>
          </cell>
          <cell r="AQ11">
            <v>3</v>
          </cell>
          <cell r="AR11">
            <v>5</v>
          </cell>
          <cell r="AS11">
            <v>5</v>
          </cell>
          <cell r="AT11">
            <v>5</v>
          </cell>
          <cell r="AU11">
            <v>10</v>
          </cell>
          <cell r="AV11">
            <v>10</v>
          </cell>
          <cell r="AW11">
            <v>10</v>
          </cell>
          <cell r="AX11">
            <v>40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1150</v>
          </cell>
        </row>
        <row r="12">
          <cell r="D12">
            <v>101751</v>
          </cell>
          <cell r="E12" t="str">
            <v>石家庄博宏伟业商贸有限公司</v>
          </cell>
          <cell r="F12">
            <v>748</v>
          </cell>
          <cell r="G12">
            <v>104</v>
          </cell>
          <cell r="H12">
            <v>217</v>
          </cell>
          <cell r="I12">
            <v>190</v>
          </cell>
          <cell r="J12">
            <v>216</v>
          </cell>
          <cell r="K12">
            <v>26</v>
          </cell>
          <cell r="L12">
            <v>48</v>
          </cell>
          <cell r="M12">
            <v>270</v>
          </cell>
          <cell r="N12">
            <v>113</v>
          </cell>
          <cell r="O12">
            <v>47</v>
          </cell>
          <cell r="P12">
            <v>280</v>
          </cell>
          <cell r="Q12">
            <v>518</v>
          </cell>
          <cell r="R12">
            <v>833</v>
          </cell>
          <cell r="S12">
            <v>719</v>
          </cell>
          <cell r="T12">
            <v>530</v>
          </cell>
          <cell r="U12">
            <v>1450</v>
          </cell>
          <cell r="V12">
            <v>800</v>
          </cell>
          <cell r="W12">
            <v>5535</v>
          </cell>
          <cell r="X12">
            <v>1100</v>
          </cell>
          <cell r="Y12">
            <v>100</v>
          </cell>
          <cell r="Z12">
            <v>100</v>
          </cell>
          <cell r="AA12">
            <v>225</v>
          </cell>
          <cell r="AB12">
            <v>75</v>
          </cell>
          <cell r="AC12">
            <v>33</v>
          </cell>
          <cell r="AD12">
            <v>100</v>
          </cell>
          <cell r="AE12">
            <v>100</v>
          </cell>
          <cell r="AF12">
            <v>100</v>
          </cell>
          <cell r="AG12">
            <v>100</v>
          </cell>
          <cell r="AH12">
            <v>50</v>
          </cell>
          <cell r="AI12">
            <v>50</v>
          </cell>
          <cell r="AJ12">
            <v>110</v>
          </cell>
          <cell r="AK12">
            <v>110</v>
          </cell>
          <cell r="AL12">
            <v>85</v>
          </cell>
          <cell r="AM12">
            <v>85</v>
          </cell>
          <cell r="AN12">
            <v>150</v>
          </cell>
          <cell r="AO12">
            <v>151</v>
          </cell>
          <cell r="AP12">
            <v>152</v>
          </cell>
          <cell r="AQ12">
            <v>152</v>
          </cell>
          <cell r="AR12">
            <v>126</v>
          </cell>
          <cell r="AS12">
            <v>126</v>
          </cell>
          <cell r="AT12">
            <v>151</v>
          </cell>
          <cell r="AU12">
            <v>200</v>
          </cell>
          <cell r="AV12">
            <v>200</v>
          </cell>
          <cell r="AW12">
            <v>200</v>
          </cell>
          <cell r="AX12">
            <v>200</v>
          </cell>
          <cell r="AY12">
            <v>50</v>
          </cell>
          <cell r="AZ12">
            <v>120</v>
          </cell>
          <cell r="BA12">
            <v>110</v>
          </cell>
          <cell r="BB12">
            <v>0</v>
          </cell>
          <cell r="BC12">
            <v>40</v>
          </cell>
          <cell r="BD12">
            <v>20</v>
          </cell>
          <cell r="BE12">
            <v>40</v>
          </cell>
          <cell r="BF12">
            <v>40</v>
          </cell>
          <cell r="BG12">
            <v>45</v>
          </cell>
          <cell r="BH12">
            <v>17440</v>
          </cell>
        </row>
        <row r="13">
          <cell r="D13">
            <v>101868</v>
          </cell>
          <cell r="E13" t="str">
            <v>衡水市桃城区玉吉日化批发部</v>
          </cell>
          <cell r="F13">
            <v>110</v>
          </cell>
          <cell r="G13">
            <v>16</v>
          </cell>
          <cell r="H13">
            <v>23</v>
          </cell>
          <cell r="I13">
            <v>30</v>
          </cell>
          <cell r="J13">
            <v>33</v>
          </cell>
          <cell r="K13">
            <v>4</v>
          </cell>
          <cell r="L13">
            <v>10</v>
          </cell>
          <cell r="M13">
            <v>23</v>
          </cell>
          <cell r="N13">
            <v>0</v>
          </cell>
          <cell r="O13">
            <v>0</v>
          </cell>
          <cell r="P13">
            <v>27</v>
          </cell>
          <cell r="Q13">
            <v>25</v>
          </cell>
          <cell r="R13">
            <v>40</v>
          </cell>
          <cell r="S13">
            <v>35</v>
          </cell>
          <cell r="T13">
            <v>100</v>
          </cell>
          <cell r="U13">
            <v>256</v>
          </cell>
          <cell r="V13">
            <v>96</v>
          </cell>
          <cell r="W13">
            <v>360</v>
          </cell>
          <cell r="X13">
            <v>308</v>
          </cell>
          <cell r="Y13">
            <v>4</v>
          </cell>
          <cell r="Z13">
            <v>4</v>
          </cell>
          <cell r="AA13">
            <v>0</v>
          </cell>
          <cell r="AB13">
            <v>0</v>
          </cell>
          <cell r="AC13">
            <v>2</v>
          </cell>
          <cell r="AD13">
            <v>8</v>
          </cell>
          <cell r="AE13">
            <v>12</v>
          </cell>
          <cell r="AF13">
            <v>12</v>
          </cell>
          <cell r="AG13">
            <v>8</v>
          </cell>
          <cell r="AH13">
            <v>11</v>
          </cell>
          <cell r="AI13">
            <v>13</v>
          </cell>
          <cell r="AJ13">
            <v>22</v>
          </cell>
          <cell r="AK13">
            <v>22</v>
          </cell>
          <cell r="AL13">
            <v>18</v>
          </cell>
          <cell r="AM13">
            <v>18</v>
          </cell>
          <cell r="AN13">
            <v>40</v>
          </cell>
          <cell r="AO13">
            <v>24</v>
          </cell>
          <cell r="AP13">
            <v>32</v>
          </cell>
          <cell r="AQ13">
            <v>40</v>
          </cell>
          <cell r="AR13">
            <v>20</v>
          </cell>
          <cell r="AS13">
            <v>20</v>
          </cell>
          <cell r="AT13">
            <v>24</v>
          </cell>
          <cell r="AU13">
            <v>68</v>
          </cell>
          <cell r="AV13">
            <v>56</v>
          </cell>
          <cell r="AW13">
            <v>76</v>
          </cell>
          <cell r="AX13">
            <v>154</v>
          </cell>
          <cell r="AY13">
            <v>128</v>
          </cell>
          <cell r="AZ13">
            <v>120</v>
          </cell>
          <cell r="BA13">
            <v>56</v>
          </cell>
          <cell r="BB13">
            <v>104</v>
          </cell>
          <cell r="BC13">
            <v>45</v>
          </cell>
          <cell r="BD13">
            <v>65</v>
          </cell>
          <cell r="BE13">
            <v>50</v>
          </cell>
          <cell r="BF13">
            <v>50</v>
          </cell>
          <cell r="BG13">
            <v>45</v>
          </cell>
          <cell r="BH13">
            <v>2867</v>
          </cell>
        </row>
        <row r="14">
          <cell r="D14">
            <v>102126</v>
          </cell>
          <cell r="E14" t="str">
            <v>保定市宜美百嘉商贸有限公司</v>
          </cell>
          <cell r="F14">
            <v>518</v>
          </cell>
          <cell r="G14">
            <v>50</v>
          </cell>
          <cell r="H14">
            <v>200</v>
          </cell>
          <cell r="I14">
            <v>155</v>
          </cell>
          <cell r="J14">
            <v>200</v>
          </cell>
          <cell r="K14">
            <v>24</v>
          </cell>
          <cell r="L14">
            <v>80</v>
          </cell>
          <cell r="M14">
            <v>189</v>
          </cell>
          <cell r="N14">
            <v>65</v>
          </cell>
          <cell r="O14">
            <v>40</v>
          </cell>
          <cell r="P14">
            <v>150</v>
          </cell>
          <cell r="Q14">
            <v>310</v>
          </cell>
          <cell r="R14">
            <v>470</v>
          </cell>
          <cell r="S14">
            <v>434</v>
          </cell>
          <cell r="T14">
            <v>556</v>
          </cell>
          <cell r="U14">
            <v>1400</v>
          </cell>
          <cell r="V14">
            <v>1100</v>
          </cell>
          <cell r="W14">
            <v>1944</v>
          </cell>
          <cell r="X14">
            <v>1300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9185</v>
          </cell>
        </row>
        <row r="15">
          <cell r="D15">
            <v>102305</v>
          </cell>
          <cell r="E15" t="str">
            <v>廊坊市方盛商贸有限公司</v>
          </cell>
          <cell r="F15">
            <v>130</v>
          </cell>
          <cell r="G15">
            <v>0</v>
          </cell>
          <cell r="H15">
            <v>152</v>
          </cell>
          <cell r="I15">
            <v>136</v>
          </cell>
          <cell r="J15">
            <v>152</v>
          </cell>
          <cell r="K15">
            <v>17</v>
          </cell>
          <cell r="L15">
            <v>43</v>
          </cell>
          <cell r="M15">
            <v>30</v>
          </cell>
          <cell r="N15">
            <v>13</v>
          </cell>
          <cell r="O15">
            <v>6</v>
          </cell>
          <cell r="P15">
            <v>30</v>
          </cell>
          <cell r="Q15">
            <v>33</v>
          </cell>
          <cell r="R15">
            <v>37</v>
          </cell>
          <cell r="S15">
            <v>30</v>
          </cell>
          <cell r="T15">
            <v>100</v>
          </cell>
          <cell r="U15">
            <v>150</v>
          </cell>
          <cell r="V15">
            <v>150</v>
          </cell>
          <cell r="W15">
            <v>250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1</v>
          </cell>
          <cell r="AD15">
            <v>13</v>
          </cell>
          <cell r="AE15">
            <v>20</v>
          </cell>
          <cell r="AF15">
            <v>20</v>
          </cell>
          <cell r="AG15">
            <v>13</v>
          </cell>
          <cell r="AH15">
            <v>50</v>
          </cell>
          <cell r="AI15">
            <v>50</v>
          </cell>
          <cell r="AJ15">
            <v>5</v>
          </cell>
          <cell r="AK15">
            <v>5</v>
          </cell>
          <cell r="AL15">
            <v>5</v>
          </cell>
          <cell r="AM15">
            <v>5</v>
          </cell>
          <cell r="AN15">
            <v>25</v>
          </cell>
          <cell r="AO15">
            <v>21</v>
          </cell>
          <cell r="AP15">
            <v>20</v>
          </cell>
          <cell r="AQ15">
            <v>20</v>
          </cell>
          <cell r="AR15">
            <v>18</v>
          </cell>
          <cell r="AS15">
            <v>18</v>
          </cell>
          <cell r="AT15">
            <v>21</v>
          </cell>
          <cell r="AU15">
            <v>72</v>
          </cell>
          <cell r="AV15">
            <v>90</v>
          </cell>
          <cell r="AW15">
            <v>72</v>
          </cell>
          <cell r="AX15">
            <v>20</v>
          </cell>
          <cell r="AY15">
            <v>0</v>
          </cell>
          <cell r="AZ15">
            <v>0</v>
          </cell>
          <cell r="BA15">
            <v>10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2053</v>
          </cell>
        </row>
        <row r="16">
          <cell r="D16">
            <v>102337</v>
          </cell>
          <cell r="E16" t="str">
            <v>唐山市汇旺行工贸有限公司</v>
          </cell>
          <cell r="F16">
            <v>120</v>
          </cell>
          <cell r="G16">
            <v>20</v>
          </cell>
          <cell r="H16">
            <v>15</v>
          </cell>
          <cell r="I16">
            <v>14</v>
          </cell>
          <cell r="J16">
            <v>15</v>
          </cell>
          <cell r="K16">
            <v>0</v>
          </cell>
          <cell r="L16">
            <v>0</v>
          </cell>
          <cell r="M16">
            <v>34</v>
          </cell>
          <cell r="N16">
            <v>14</v>
          </cell>
          <cell r="O16">
            <v>8</v>
          </cell>
          <cell r="P16">
            <v>34</v>
          </cell>
          <cell r="Q16">
            <v>75</v>
          </cell>
          <cell r="R16">
            <v>120</v>
          </cell>
          <cell r="S16">
            <v>105</v>
          </cell>
          <cell r="T16">
            <v>50</v>
          </cell>
          <cell r="U16">
            <v>0</v>
          </cell>
          <cell r="V16">
            <v>0</v>
          </cell>
          <cell r="W16">
            <v>60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684</v>
          </cell>
        </row>
        <row r="17">
          <cell r="D17">
            <v>221009</v>
          </cell>
          <cell r="E17" t="str">
            <v>沧州市宏业拓展商贸有限公司</v>
          </cell>
          <cell r="F17">
            <v>240</v>
          </cell>
          <cell r="G17">
            <v>0</v>
          </cell>
          <cell r="H17">
            <v>30</v>
          </cell>
          <cell r="I17">
            <v>30</v>
          </cell>
          <cell r="J17">
            <v>30</v>
          </cell>
          <cell r="K17">
            <v>0</v>
          </cell>
          <cell r="L17">
            <v>0</v>
          </cell>
          <cell r="M17">
            <v>30</v>
          </cell>
          <cell r="N17">
            <v>0</v>
          </cell>
          <cell r="O17">
            <v>0</v>
          </cell>
          <cell r="P17">
            <v>60</v>
          </cell>
          <cell r="Q17">
            <v>103</v>
          </cell>
          <cell r="R17">
            <v>164</v>
          </cell>
          <cell r="S17">
            <v>143</v>
          </cell>
          <cell r="T17">
            <v>120</v>
          </cell>
          <cell r="U17">
            <v>150</v>
          </cell>
          <cell r="V17">
            <v>0</v>
          </cell>
          <cell r="W17">
            <v>140</v>
          </cell>
          <cell r="X17">
            <v>400</v>
          </cell>
          <cell r="Y17">
            <v>0</v>
          </cell>
          <cell r="Z17">
            <v>0</v>
          </cell>
          <cell r="AA17">
            <v>20</v>
          </cell>
          <cell r="AB17">
            <v>20</v>
          </cell>
          <cell r="AC17">
            <v>10</v>
          </cell>
          <cell r="AD17">
            <v>5</v>
          </cell>
          <cell r="AE17">
            <v>10</v>
          </cell>
          <cell r="AF17">
            <v>10</v>
          </cell>
          <cell r="AG17">
            <v>10</v>
          </cell>
          <cell r="AH17">
            <v>40</v>
          </cell>
          <cell r="AI17">
            <v>40</v>
          </cell>
          <cell r="AJ17">
            <v>10</v>
          </cell>
          <cell r="AK17">
            <v>10</v>
          </cell>
          <cell r="AL17">
            <v>5</v>
          </cell>
          <cell r="AM17">
            <v>5</v>
          </cell>
          <cell r="AN17">
            <v>40</v>
          </cell>
          <cell r="AO17">
            <v>15</v>
          </cell>
          <cell r="AP17">
            <v>10</v>
          </cell>
          <cell r="AQ17">
            <v>30</v>
          </cell>
          <cell r="AR17">
            <v>10</v>
          </cell>
          <cell r="AS17">
            <v>10</v>
          </cell>
          <cell r="AT17">
            <v>20</v>
          </cell>
          <cell r="AU17">
            <v>50</v>
          </cell>
          <cell r="AV17">
            <v>50</v>
          </cell>
          <cell r="AW17">
            <v>30</v>
          </cell>
          <cell r="AX17">
            <v>100</v>
          </cell>
          <cell r="AY17">
            <v>30</v>
          </cell>
          <cell r="AZ17">
            <v>30</v>
          </cell>
          <cell r="BA17">
            <v>30</v>
          </cell>
          <cell r="BB17">
            <v>30</v>
          </cell>
          <cell r="BC17">
            <v>20</v>
          </cell>
          <cell r="BD17">
            <v>20</v>
          </cell>
          <cell r="BE17">
            <v>20</v>
          </cell>
          <cell r="BF17">
            <v>20</v>
          </cell>
          <cell r="BG17">
            <v>20</v>
          </cell>
          <cell r="BH17">
            <v>2420</v>
          </cell>
        </row>
        <row r="18">
          <cell r="D18">
            <v>221017</v>
          </cell>
          <cell r="E18" t="str">
            <v>唐山市天奇商贸有限公司</v>
          </cell>
          <cell r="F18">
            <v>100</v>
          </cell>
          <cell r="G18">
            <v>10</v>
          </cell>
          <cell r="H18">
            <v>11</v>
          </cell>
          <cell r="I18">
            <v>10</v>
          </cell>
          <cell r="J18">
            <v>11</v>
          </cell>
          <cell r="K18">
            <v>1</v>
          </cell>
          <cell r="L18">
            <v>4</v>
          </cell>
          <cell r="M18">
            <v>23</v>
          </cell>
          <cell r="N18">
            <v>10</v>
          </cell>
          <cell r="O18">
            <v>5</v>
          </cell>
          <cell r="P18">
            <v>22</v>
          </cell>
          <cell r="Q18">
            <v>88</v>
          </cell>
          <cell r="R18">
            <v>140</v>
          </cell>
          <cell r="S18">
            <v>122</v>
          </cell>
          <cell r="T18">
            <v>50</v>
          </cell>
          <cell r="U18">
            <v>854</v>
          </cell>
          <cell r="V18">
            <v>333</v>
          </cell>
          <cell r="W18">
            <v>228</v>
          </cell>
          <cell r="X18">
            <v>770</v>
          </cell>
          <cell r="Y18">
            <v>5</v>
          </cell>
          <cell r="Z18">
            <v>5</v>
          </cell>
          <cell r="AA18">
            <v>0</v>
          </cell>
          <cell r="AB18">
            <v>0</v>
          </cell>
          <cell r="AC18">
            <v>0</v>
          </cell>
          <cell r="AD18">
            <v>10</v>
          </cell>
          <cell r="AE18">
            <v>10</v>
          </cell>
          <cell r="AF18">
            <v>10</v>
          </cell>
          <cell r="AG18">
            <v>10</v>
          </cell>
          <cell r="AH18">
            <v>10</v>
          </cell>
          <cell r="AI18">
            <v>10</v>
          </cell>
          <cell r="AJ18">
            <v>36</v>
          </cell>
          <cell r="AK18">
            <v>36</v>
          </cell>
          <cell r="AL18">
            <v>29</v>
          </cell>
          <cell r="AM18">
            <v>29</v>
          </cell>
          <cell r="AN18">
            <v>40</v>
          </cell>
          <cell r="AO18">
            <v>40</v>
          </cell>
          <cell r="AP18">
            <v>30</v>
          </cell>
          <cell r="AQ18">
            <v>30</v>
          </cell>
          <cell r="AR18">
            <v>30</v>
          </cell>
          <cell r="AS18">
            <v>35</v>
          </cell>
          <cell r="AT18">
            <v>40</v>
          </cell>
          <cell r="AU18">
            <v>146</v>
          </cell>
          <cell r="AV18">
            <v>112</v>
          </cell>
          <cell r="AW18">
            <v>152</v>
          </cell>
          <cell r="AX18">
            <v>150</v>
          </cell>
          <cell r="AY18">
            <v>10</v>
          </cell>
          <cell r="AZ18">
            <v>10</v>
          </cell>
          <cell r="BA18">
            <v>10</v>
          </cell>
          <cell r="BB18">
            <v>5</v>
          </cell>
          <cell r="BC18">
            <v>5</v>
          </cell>
          <cell r="BD18">
            <v>5</v>
          </cell>
          <cell r="BE18">
            <v>5</v>
          </cell>
          <cell r="BF18">
            <v>5</v>
          </cell>
          <cell r="BG18">
            <v>5</v>
          </cell>
          <cell r="BH18">
            <v>3857</v>
          </cell>
        </row>
        <row r="19">
          <cell r="D19">
            <v>310402</v>
          </cell>
          <cell r="E19" t="str">
            <v>邯郸市冀联工贸有限公司</v>
          </cell>
          <cell r="F19">
            <v>150</v>
          </cell>
          <cell r="G19">
            <v>30</v>
          </cell>
          <cell r="H19">
            <v>23</v>
          </cell>
          <cell r="I19">
            <v>21</v>
          </cell>
          <cell r="J19">
            <v>23</v>
          </cell>
          <cell r="K19">
            <v>3</v>
          </cell>
          <cell r="L19">
            <v>7</v>
          </cell>
          <cell r="M19">
            <v>76</v>
          </cell>
          <cell r="N19">
            <v>32</v>
          </cell>
          <cell r="O19">
            <v>16</v>
          </cell>
          <cell r="P19">
            <v>76</v>
          </cell>
          <cell r="Q19">
            <v>200</v>
          </cell>
          <cell r="R19">
            <v>315</v>
          </cell>
          <cell r="S19">
            <v>285</v>
          </cell>
          <cell r="T19">
            <v>150</v>
          </cell>
          <cell r="U19">
            <v>192</v>
          </cell>
          <cell r="V19">
            <v>72</v>
          </cell>
          <cell r="W19">
            <v>271</v>
          </cell>
          <cell r="X19">
            <v>300</v>
          </cell>
          <cell r="Y19">
            <v>15</v>
          </cell>
          <cell r="Z19">
            <v>15</v>
          </cell>
          <cell r="AA19">
            <v>0</v>
          </cell>
          <cell r="AB19">
            <v>0</v>
          </cell>
          <cell r="AC19">
            <v>10</v>
          </cell>
          <cell r="AD19">
            <v>30</v>
          </cell>
          <cell r="AE19">
            <v>45</v>
          </cell>
          <cell r="AF19">
            <v>45</v>
          </cell>
          <cell r="AG19">
            <v>30</v>
          </cell>
          <cell r="AH19">
            <v>35</v>
          </cell>
          <cell r="AI19">
            <v>35</v>
          </cell>
          <cell r="AJ19">
            <v>42</v>
          </cell>
          <cell r="AK19">
            <v>42</v>
          </cell>
          <cell r="AL19">
            <v>33</v>
          </cell>
          <cell r="AM19">
            <v>33</v>
          </cell>
          <cell r="AN19">
            <v>50</v>
          </cell>
          <cell r="AO19">
            <v>30</v>
          </cell>
          <cell r="AP19">
            <v>30</v>
          </cell>
          <cell r="AQ19">
            <v>30</v>
          </cell>
          <cell r="AR19">
            <v>30</v>
          </cell>
          <cell r="AS19">
            <v>10</v>
          </cell>
          <cell r="AT19">
            <v>30</v>
          </cell>
          <cell r="AU19">
            <v>40</v>
          </cell>
          <cell r="AV19">
            <v>85</v>
          </cell>
          <cell r="AW19">
            <v>40</v>
          </cell>
          <cell r="AX19">
            <v>300</v>
          </cell>
          <cell r="AY19">
            <v>30</v>
          </cell>
          <cell r="AZ19">
            <v>40</v>
          </cell>
          <cell r="BA19">
            <v>25</v>
          </cell>
          <cell r="BB19">
            <v>30</v>
          </cell>
          <cell r="BC19">
            <v>15</v>
          </cell>
          <cell r="BD19">
            <v>10</v>
          </cell>
          <cell r="BE19">
            <v>15</v>
          </cell>
          <cell r="BF19">
            <v>15</v>
          </cell>
          <cell r="BG19">
            <v>15</v>
          </cell>
          <cell r="BH19">
            <v>3522</v>
          </cell>
        </row>
        <row r="20">
          <cell r="D20">
            <v>310602</v>
          </cell>
          <cell r="E20" t="str">
            <v>秦皇岛市建荣日化有限公司</v>
          </cell>
          <cell r="F20">
            <v>180</v>
          </cell>
          <cell r="G20">
            <v>20</v>
          </cell>
          <cell r="H20">
            <v>39</v>
          </cell>
          <cell r="I20">
            <v>35</v>
          </cell>
          <cell r="J20">
            <v>40</v>
          </cell>
          <cell r="K20">
            <v>5</v>
          </cell>
          <cell r="L20">
            <v>11</v>
          </cell>
          <cell r="M20">
            <v>57</v>
          </cell>
          <cell r="N20">
            <v>24</v>
          </cell>
          <cell r="O20">
            <v>12</v>
          </cell>
          <cell r="P20">
            <v>47</v>
          </cell>
          <cell r="Q20">
            <v>112</v>
          </cell>
          <cell r="R20">
            <v>180</v>
          </cell>
          <cell r="S20">
            <v>158</v>
          </cell>
          <cell r="T20">
            <v>50</v>
          </cell>
          <cell r="U20">
            <v>452</v>
          </cell>
          <cell r="V20">
            <v>131</v>
          </cell>
          <cell r="W20">
            <v>211</v>
          </cell>
          <cell r="X20">
            <v>330</v>
          </cell>
          <cell r="Y20">
            <v>10</v>
          </cell>
          <cell r="Z20">
            <v>10</v>
          </cell>
          <cell r="AA20">
            <v>5</v>
          </cell>
          <cell r="AB20">
            <v>5</v>
          </cell>
          <cell r="AC20">
            <v>0</v>
          </cell>
          <cell r="AD20">
            <v>25</v>
          </cell>
          <cell r="AE20">
            <v>45</v>
          </cell>
          <cell r="AF20">
            <v>45</v>
          </cell>
          <cell r="AG20">
            <v>25</v>
          </cell>
          <cell r="AH20">
            <v>20</v>
          </cell>
          <cell r="AI20">
            <v>20</v>
          </cell>
          <cell r="AJ20">
            <v>20</v>
          </cell>
          <cell r="AK20">
            <v>20</v>
          </cell>
          <cell r="AL20">
            <v>15</v>
          </cell>
          <cell r="AM20">
            <v>15</v>
          </cell>
          <cell r="AN20">
            <v>30</v>
          </cell>
          <cell r="AO20">
            <v>30</v>
          </cell>
          <cell r="AP20">
            <v>30</v>
          </cell>
          <cell r="AQ20">
            <v>30</v>
          </cell>
          <cell r="AR20">
            <v>30</v>
          </cell>
          <cell r="AS20">
            <v>30</v>
          </cell>
          <cell r="AT20">
            <v>30</v>
          </cell>
          <cell r="AU20">
            <v>267</v>
          </cell>
          <cell r="AV20">
            <v>70</v>
          </cell>
          <cell r="AW20">
            <v>0</v>
          </cell>
          <cell r="AX20">
            <v>0</v>
          </cell>
          <cell r="AY20">
            <v>10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2931</v>
          </cell>
        </row>
        <row r="21">
          <cell r="D21">
            <v>310700</v>
          </cell>
          <cell r="E21" t="str">
            <v>张家口市亿达化妆品有限公司</v>
          </cell>
          <cell r="F21">
            <v>50</v>
          </cell>
          <cell r="G21">
            <v>0</v>
          </cell>
          <cell r="H21">
            <v>15</v>
          </cell>
          <cell r="I21">
            <v>9</v>
          </cell>
          <cell r="J21">
            <v>15</v>
          </cell>
          <cell r="K21">
            <v>2</v>
          </cell>
          <cell r="L21">
            <v>4</v>
          </cell>
          <cell r="M21">
            <v>15</v>
          </cell>
          <cell r="N21">
            <v>7</v>
          </cell>
          <cell r="O21">
            <v>3</v>
          </cell>
          <cell r="P21">
            <v>15</v>
          </cell>
          <cell r="Q21">
            <v>70</v>
          </cell>
          <cell r="R21">
            <v>112</v>
          </cell>
          <cell r="S21">
            <v>98</v>
          </cell>
          <cell r="T21">
            <v>0</v>
          </cell>
          <cell r="U21">
            <v>135</v>
          </cell>
          <cell r="V21">
            <v>25</v>
          </cell>
          <cell r="W21">
            <v>156</v>
          </cell>
          <cell r="X21">
            <v>260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22</v>
          </cell>
          <cell r="AE21">
            <v>33</v>
          </cell>
          <cell r="AF21">
            <v>33</v>
          </cell>
          <cell r="AG21">
            <v>22</v>
          </cell>
          <cell r="AH21">
            <v>11</v>
          </cell>
          <cell r="AI21">
            <v>11</v>
          </cell>
          <cell r="AJ21">
            <v>17</v>
          </cell>
          <cell r="AK21">
            <v>17</v>
          </cell>
          <cell r="AL21">
            <v>13</v>
          </cell>
          <cell r="AM21">
            <v>13</v>
          </cell>
          <cell r="AN21">
            <v>12</v>
          </cell>
          <cell r="AO21">
            <v>7</v>
          </cell>
          <cell r="AP21">
            <v>10</v>
          </cell>
          <cell r="AQ21">
            <v>12</v>
          </cell>
          <cell r="AR21">
            <v>6</v>
          </cell>
          <cell r="AS21">
            <v>6</v>
          </cell>
          <cell r="AT21">
            <v>7</v>
          </cell>
          <cell r="AU21">
            <v>31</v>
          </cell>
          <cell r="AV21">
            <v>25</v>
          </cell>
          <cell r="AW21">
            <v>34</v>
          </cell>
          <cell r="AX21">
            <v>100</v>
          </cell>
          <cell r="AY21">
            <v>3</v>
          </cell>
          <cell r="AZ21">
            <v>0</v>
          </cell>
          <cell r="BA21">
            <v>0</v>
          </cell>
          <cell r="BB21">
            <v>5</v>
          </cell>
          <cell r="BC21">
            <v>2</v>
          </cell>
          <cell r="BD21">
            <v>0</v>
          </cell>
          <cell r="BE21">
            <v>4</v>
          </cell>
          <cell r="BF21">
            <v>2</v>
          </cell>
          <cell r="BG21">
            <v>0</v>
          </cell>
          <cell r="BH21">
            <v>1449</v>
          </cell>
        </row>
        <row r="22">
          <cell r="D22">
            <v>310701</v>
          </cell>
          <cell r="E22" t="str">
            <v>张家口市亚峰有限责任公司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6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6</v>
          </cell>
        </row>
        <row r="23">
          <cell r="D23">
            <v>310801</v>
          </cell>
          <cell r="E23" t="str">
            <v>邢台诚洁商贸有限公司</v>
          </cell>
          <cell r="F23">
            <v>50</v>
          </cell>
          <cell r="G23">
            <v>10</v>
          </cell>
          <cell r="H23">
            <v>42</v>
          </cell>
          <cell r="I23">
            <v>38</v>
          </cell>
          <cell r="J23">
            <v>42</v>
          </cell>
          <cell r="K23">
            <v>5</v>
          </cell>
          <cell r="L23">
            <v>12</v>
          </cell>
          <cell r="M23">
            <v>19</v>
          </cell>
          <cell r="N23">
            <v>0</v>
          </cell>
          <cell r="O23">
            <v>0</v>
          </cell>
          <cell r="P23">
            <v>21</v>
          </cell>
          <cell r="Q23">
            <v>7</v>
          </cell>
          <cell r="R23">
            <v>12</v>
          </cell>
          <cell r="S23">
            <v>11</v>
          </cell>
          <cell r="T23">
            <v>20</v>
          </cell>
          <cell r="U23">
            <v>85</v>
          </cell>
          <cell r="V23">
            <v>48</v>
          </cell>
          <cell r="W23">
            <v>152</v>
          </cell>
          <cell r="X23">
            <v>250</v>
          </cell>
          <cell r="Y23">
            <v>15</v>
          </cell>
          <cell r="Z23">
            <v>15</v>
          </cell>
          <cell r="AA23">
            <v>0</v>
          </cell>
          <cell r="AB23">
            <v>0</v>
          </cell>
          <cell r="AC23">
            <v>0</v>
          </cell>
          <cell r="AD23">
            <v>5</v>
          </cell>
          <cell r="AE23">
            <v>5</v>
          </cell>
          <cell r="AF23">
            <v>5</v>
          </cell>
          <cell r="AG23">
            <v>5</v>
          </cell>
          <cell r="AH23">
            <v>11</v>
          </cell>
          <cell r="AI23">
            <v>13</v>
          </cell>
          <cell r="AJ23">
            <v>10</v>
          </cell>
          <cell r="AK23">
            <v>10</v>
          </cell>
          <cell r="AL23">
            <v>10</v>
          </cell>
          <cell r="AM23">
            <v>10</v>
          </cell>
          <cell r="AN23">
            <v>10</v>
          </cell>
          <cell r="AO23">
            <v>10</v>
          </cell>
          <cell r="AP23">
            <v>10</v>
          </cell>
          <cell r="AQ23">
            <v>10</v>
          </cell>
          <cell r="AR23">
            <v>10</v>
          </cell>
          <cell r="AS23">
            <v>10</v>
          </cell>
          <cell r="AT23">
            <v>10</v>
          </cell>
          <cell r="AU23">
            <v>75</v>
          </cell>
          <cell r="AV23">
            <v>75</v>
          </cell>
          <cell r="AW23">
            <v>50</v>
          </cell>
          <cell r="AX23">
            <v>140</v>
          </cell>
          <cell r="AY23">
            <v>5</v>
          </cell>
          <cell r="AZ23">
            <v>5</v>
          </cell>
          <cell r="BA23">
            <v>5</v>
          </cell>
          <cell r="BB23">
            <v>5</v>
          </cell>
          <cell r="BC23">
            <v>5</v>
          </cell>
          <cell r="BD23">
            <v>5</v>
          </cell>
          <cell r="BE23">
            <v>5</v>
          </cell>
          <cell r="BF23">
            <v>5</v>
          </cell>
          <cell r="BG23">
            <v>5</v>
          </cell>
          <cell r="BH23">
            <v>1393</v>
          </cell>
        </row>
        <row r="24">
          <cell r="D24">
            <v>613101</v>
          </cell>
          <cell r="E24" t="str">
            <v>任丘市兴国日化有限公司</v>
          </cell>
          <cell r="F24">
            <v>42</v>
          </cell>
          <cell r="G24">
            <v>0</v>
          </cell>
          <cell r="H24">
            <v>10</v>
          </cell>
          <cell r="I24">
            <v>16</v>
          </cell>
          <cell r="J24">
            <v>10</v>
          </cell>
          <cell r="K24">
            <v>0</v>
          </cell>
          <cell r="L24">
            <v>0</v>
          </cell>
          <cell r="M24">
            <v>10</v>
          </cell>
          <cell r="N24">
            <v>10</v>
          </cell>
          <cell r="O24">
            <v>5</v>
          </cell>
          <cell r="P24">
            <v>10</v>
          </cell>
          <cell r="Q24">
            <v>37</v>
          </cell>
          <cell r="R24">
            <v>60</v>
          </cell>
          <cell r="S24">
            <v>53</v>
          </cell>
          <cell r="T24">
            <v>24</v>
          </cell>
          <cell r="U24">
            <v>90</v>
          </cell>
          <cell r="V24">
            <v>0</v>
          </cell>
          <cell r="W24">
            <v>48</v>
          </cell>
          <cell r="X24">
            <v>100</v>
          </cell>
          <cell r="Y24">
            <v>0</v>
          </cell>
          <cell r="Z24">
            <v>0</v>
          </cell>
          <cell r="AA24">
            <v>5</v>
          </cell>
          <cell r="AB24">
            <v>5</v>
          </cell>
          <cell r="AC24">
            <v>3</v>
          </cell>
          <cell r="AD24">
            <v>5</v>
          </cell>
          <cell r="AE24">
            <v>5</v>
          </cell>
          <cell r="AF24">
            <v>5</v>
          </cell>
          <cell r="AG24">
            <v>5</v>
          </cell>
          <cell r="AH24">
            <v>10</v>
          </cell>
          <cell r="AI24">
            <v>10</v>
          </cell>
          <cell r="AJ24">
            <v>6</v>
          </cell>
          <cell r="AK24">
            <v>6</v>
          </cell>
          <cell r="AL24">
            <v>4</v>
          </cell>
          <cell r="AM24">
            <v>4</v>
          </cell>
          <cell r="AN24">
            <v>10</v>
          </cell>
          <cell r="AO24">
            <v>7</v>
          </cell>
          <cell r="AP24">
            <v>10</v>
          </cell>
          <cell r="AQ24">
            <v>10</v>
          </cell>
          <cell r="AR24">
            <v>10</v>
          </cell>
          <cell r="AS24">
            <v>10</v>
          </cell>
          <cell r="AT24">
            <v>7</v>
          </cell>
          <cell r="AU24">
            <v>10</v>
          </cell>
          <cell r="AV24">
            <v>16</v>
          </cell>
          <cell r="AW24">
            <v>12</v>
          </cell>
          <cell r="AX24">
            <v>20</v>
          </cell>
          <cell r="AY24">
            <v>22</v>
          </cell>
          <cell r="AZ24">
            <v>20</v>
          </cell>
          <cell r="BA24">
            <v>31</v>
          </cell>
          <cell r="BB24">
            <v>28</v>
          </cell>
          <cell r="BC24">
            <v>10</v>
          </cell>
          <cell r="BD24">
            <v>10</v>
          </cell>
          <cell r="BE24">
            <v>10</v>
          </cell>
          <cell r="BF24">
            <v>10</v>
          </cell>
          <cell r="BG24">
            <v>10</v>
          </cell>
          <cell r="BH24">
            <v>871</v>
          </cell>
        </row>
        <row r="25">
          <cell r="D25">
            <v>100210</v>
          </cell>
          <cell r="E25" t="str">
            <v>晋城市城区云山日化门市部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15</v>
          </cell>
          <cell r="R25">
            <v>15</v>
          </cell>
          <cell r="S25">
            <v>15</v>
          </cell>
          <cell r="T25">
            <v>0</v>
          </cell>
          <cell r="U25">
            <v>0</v>
          </cell>
          <cell r="V25">
            <v>0</v>
          </cell>
          <cell r="W25">
            <v>225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270</v>
          </cell>
        </row>
        <row r="26">
          <cell r="D26">
            <v>101465</v>
          </cell>
          <cell r="E26" t="str">
            <v>运城市禹都市场小商品经营部</v>
          </cell>
          <cell r="F26">
            <v>100</v>
          </cell>
          <cell r="G26">
            <v>0</v>
          </cell>
          <cell r="H26">
            <v>30</v>
          </cell>
          <cell r="I26">
            <v>27</v>
          </cell>
          <cell r="J26">
            <v>30</v>
          </cell>
          <cell r="K26">
            <v>4</v>
          </cell>
          <cell r="L26">
            <v>9</v>
          </cell>
          <cell r="M26">
            <v>15</v>
          </cell>
          <cell r="N26">
            <v>7</v>
          </cell>
          <cell r="O26">
            <v>3</v>
          </cell>
          <cell r="P26">
            <v>15</v>
          </cell>
          <cell r="Q26">
            <v>75</v>
          </cell>
          <cell r="R26">
            <v>120</v>
          </cell>
          <cell r="S26">
            <v>105</v>
          </cell>
          <cell r="T26">
            <v>0</v>
          </cell>
          <cell r="U26">
            <v>0</v>
          </cell>
          <cell r="V26">
            <v>48</v>
          </cell>
          <cell r="W26">
            <v>119</v>
          </cell>
          <cell r="X26">
            <v>130</v>
          </cell>
          <cell r="Y26">
            <v>10</v>
          </cell>
          <cell r="Z26">
            <v>10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24</v>
          </cell>
          <cell r="AK26">
            <v>24</v>
          </cell>
          <cell r="AL26">
            <v>18</v>
          </cell>
          <cell r="AM26">
            <v>18</v>
          </cell>
          <cell r="AN26">
            <v>10</v>
          </cell>
          <cell r="AO26">
            <v>5</v>
          </cell>
          <cell r="AP26">
            <v>7</v>
          </cell>
          <cell r="AQ26">
            <v>10</v>
          </cell>
          <cell r="AR26">
            <v>5</v>
          </cell>
          <cell r="AS26">
            <v>5</v>
          </cell>
          <cell r="AT26">
            <v>6</v>
          </cell>
          <cell r="AU26">
            <v>45</v>
          </cell>
          <cell r="AV26">
            <v>37</v>
          </cell>
          <cell r="AW26">
            <v>50</v>
          </cell>
          <cell r="AX26">
            <v>150</v>
          </cell>
          <cell r="AY26">
            <v>25</v>
          </cell>
          <cell r="AZ26">
            <v>18</v>
          </cell>
          <cell r="BA26">
            <v>7</v>
          </cell>
          <cell r="BB26">
            <v>30</v>
          </cell>
          <cell r="BC26">
            <v>15</v>
          </cell>
          <cell r="BD26">
            <v>5</v>
          </cell>
          <cell r="BE26">
            <v>12</v>
          </cell>
          <cell r="BF26">
            <v>7</v>
          </cell>
          <cell r="BG26">
            <v>11</v>
          </cell>
          <cell r="BH26">
            <v>1401</v>
          </cell>
        </row>
        <row r="27">
          <cell r="D27">
            <v>102394</v>
          </cell>
          <cell r="E27" t="str">
            <v>晋中金正大商贸有限公司</v>
          </cell>
          <cell r="F27">
            <v>50</v>
          </cell>
          <cell r="G27">
            <v>20</v>
          </cell>
          <cell r="H27">
            <v>30</v>
          </cell>
          <cell r="I27">
            <v>27</v>
          </cell>
          <cell r="J27">
            <v>30</v>
          </cell>
          <cell r="K27">
            <v>4</v>
          </cell>
          <cell r="L27">
            <v>9</v>
          </cell>
          <cell r="M27">
            <v>16</v>
          </cell>
          <cell r="N27">
            <v>6</v>
          </cell>
          <cell r="O27">
            <v>3</v>
          </cell>
          <cell r="P27">
            <v>15</v>
          </cell>
          <cell r="Q27">
            <v>25</v>
          </cell>
          <cell r="R27">
            <v>40</v>
          </cell>
          <cell r="S27">
            <v>35</v>
          </cell>
          <cell r="T27">
            <v>0</v>
          </cell>
          <cell r="U27">
            <v>100</v>
          </cell>
          <cell r="V27">
            <v>0</v>
          </cell>
          <cell r="W27">
            <v>0</v>
          </cell>
          <cell r="X27">
            <v>200</v>
          </cell>
          <cell r="Y27">
            <v>10</v>
          </cell>
          <cell r="Z27">
            <v>10</v>
          </cell>
          <cell r="AA27">
            <v>0</v>
          </cell>
          <cell r="AB27">
            <v>0</v>
          </cell>
          <cell r="AC27">
            <v>0</v>
          </cell>
          <cell r="AD27">
            <v>12</v>
          </cell>
          <cell r="AE27">
            <v>18</v>
          </cell>
          <cell r="AF27">
            <v>18</v>
          </cell>
          <cell r="AG27">
            <v>12</v>
          </cell>
          <cell r="AH27">
            <v>0</v>
          </cell>
          <cell r="AI27">
            <v>0</v>
          </cell>
          <cell r="AJ27">
            <v>27</v>
          </cell>
          <cell r="AK27">
            <v>27</v>
          </cell>
          <cell r="AL27">
            <v>21</v>
          </cell>
          <cell r="AM27">
            <v>21</v>
          </cell>
          <cell r="AN27">
            <v>5</v>
          </cell>
          <cell r="AO27">
            <v>3</v>
          </cell>
          <cell r="AP27">
            <v>4</v>
          </cell>
          <cell r="AQ27">
            <v>5</v>
          </cell>
          <cell r="AR27">
            <v>2</v>
          </cell>
          <cell r="AS27">
            <v>2</v>
          </cell>
          <cell r="AT27">
            <v>3</v>
          </cell>
          <cell r="AU27">
            <v>20</v>
          </cell>
          <cell r="AV27">
            <v>20</v>
          </cell>
          <cell r="AW27">
            <v>0</v>
          </cell>
          <cell r="AX27">
            <v>100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950</v>
          </cell>
        </row>
        <row r="28">
          <cell r="D28">
            <v>350104</v>
          </cell>
          <cell r="E28" t="str">
            <v>太原旭诚百货有限公司</v>
          </cell>
          <cell r="F28">
            <v>150</v>
          </cell>
          <cell r="G28">
            <v>0</v>
          </cell>
          <cell r="H28">
            <v>39</v>
          </cell>
          <cell r="I28">
            <v>35</v>
          </cell>
          <cell r="J28">
            <v>39</v>
          </cell>
          <cell r="K28">
            <v>0</v>
          </cell>
          <cell r="L28">
            <v>0</v>
          </cell>
          <cell r="M28">
            <v>26</v>
          </cell>
          <cell r="N28">
            <v>22</v>
          </cell>
          <cell r="O28">
            <v>16</v>
          </cell>
          <cell r="P28">
            <v>36</v>
          </cell>
          <cell r="Q28">
            <v>125</v>
          </cell>
          <cell r="R28">
            <v>330</v>
          </cell>
          <cell r="S28">
            <v>245</v>
          </cell>
          <cell r="T28">
            <v>0</v>
          </cell>
          <cell r="U28">
            <v>204</v>
          </cell>
          <cell r="V28">
            <v>704</v>
          </cell>
          <cell r="W28">
            <v>1614</v>
          </cell>
          <cell r="X28">
            <v>150</v>
          </cell>
          <cell r="Y28">
            <v>1</v>
          </cell>
          <cell r="Z28">
            <v>1</v>
          </cell>
          <cell r="AA28">
            <v>0</v>
          </cell>
          <cell r="AB28">
            <v>0</v>
          </cell>
          <cell r="AC28">
            <v>0</v>
          </cell>
          <cell r="AD28">
            <v>5</v>
          </cell>
          <cell r="AE28">
            <v>5</v>
          </cell>
          <cell r="AF28">
            <v>5</v>
          </cell>
          <cell r="AG28">
            <v>5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38</v>
          </cell>
          <cell r="AV28">
            <v>28</v>
          </cell>
          <cell r="AW28">
            <v>32</v>
          </cell>
          <cell r="AX28">
            <v>30</v>
          </cell>
          <cell r="AY28">
            <v>0</v>
          </cell>
          <cell r="AZ28">
            <v>10</v>
          </cell>
          <cell r="BA28">
            <v>10</v>
          </cell>
          <cell r="BB28">
            <v>38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3950</v>
          </cell>
        </row>
        <row r="29">
          <cell r="D29">
            <v>350106</v>
          </cell>
          <cell r="E29" t="str">
            <v>山西馨德贸易有限公司</v>
          </cell>
          <cell r="F29">
            <v>330</v>
          </cell>
          <cell r="G29">
            <v>0</v>
          </cell>
          <cell r="H29">
            <v>90</v>
          </cell>
          <cell r="I29">
            <v>81</v>
          </cell>
          <cell r="J29">
            <v>90</v>
          </cell>
          <cell r="K29">
            <v>9</v>
          </cell>
          <cell r="L29">
            <v>30</v>
          </cell>
          <cell r="M29">
            <v>30</v>
          </cell>
          <cell r="N29">
            <v>13</v>
          </cell>
          <cell r="O29">
            <v>7</v>
          </cell>
          <cell r="P29">
            <v>30</v>
          </cell>
          <cell r="Q29">
            <v>200</v>
          </cell>
          <cell r="R29">
            <v>400</v>
          </cell>
          <cell r="S29">
            <v>400</v>
          </cell>
          <cell r="T29">
            <v>0</v>
          </cell>
          <cell r="U29">
            <v>96</v>
          </cell>
          <cell r="V29">
            <v>48</v>
          </cell>
          <cell r="W29">
            <v>759</v>
          </cell>
          <cell r="X29">
            <v>300</v>
          </cell>
          <cell r="Y29">
            <v>5</v>
          </cell>
          <cell r="Z29">
            <v>5</v>
          </cell>
          <cell r="AA29">
            <v>10</v>
          </cell>
          <cell r="AB29">
            <v>4</v>
          </cell>
          <cell r="AC29">
            <v>8</v>
          </cell>
          <cell r="AD29">
            <v>15</v>
          </cell>
          <cell r="AE29">
            <v>25</v>
          </cell>
          <cell r="AF29">
            <v>25</v>
          </cell>
          <cell r="AG29">
            <v>15</v>
          </cell>
          <cell r="AH29">
            <v>0</v>
          </cell>
          <cell r="AI29">
            <v>0</v>
          </cell>
          <cell r="AJ29">
            <v>17</v>
          </cell>
          <cell r="AK29">
            <v>17</v>
          </cell>
          <cell r="AL29">
            <v>13</v>
          </cell>
          <cell r="AM29">
            <v>13</v>
          </cell>
          <cell r="AN29">
            <v>9</v>
          </cell>
          <cell r="AO29">
            <v>9</v>
          </cell>
          <cell r="AP29">
            <v>9</v>
          </cell>
          <cell r="AQ29">
            <v>9</v>
          </cell>
          <cell r="AR29">
            <v>9</v>
          </cell>
          <cell r="AS29">
            <v>9</v>
          </cell>
          <cell r="AT29">
            <v>9</v>
          </cell>
          <cell r="AU29">
            <v>5</v>
          </cell>
          <cell r="AV29">
            <v>5</v>
          </cell>
          <cell r="AW29">
            <v>3</v>
          </cell>
          <cell r="AX29">
            <v>100</v>
          </cell>
          <cell r="AY29">
            <v>15</v>
          </cell>
          <cell r="AZ29">
            <v>20</v>
          </cell>
          <cell r="BA29">
            <v>13</v>
          </cell>
          <cell r="BB29">
            <v>6</v>
          </cell>
          <cell r="BC29">
            <v>5</v>
          </cell>
          <cell r="BD29">
            <v>10</v>
          </cell>
          <cell r="BE29">
            <v>8</v>
          </cell>
          <cell r="BF29">
            <v>8</v>
          </cell>
          <cell r="BG29">
            <v>10</v>
          </cell>
          <cell r="BH29">
            <v>3356</v>
          </cell>
        </row>
        <row r="30">
          <cell r="D30">
            <v>350200</v>
          </cell>
          <cell r="E30" t="str">
            <v>临汾市新欣利华百货有限公司</v>
          </cell>
          <cell r="F30">
            <v>400</v>
          </cell>
          <cell r="G30">
            <v>0</v>
          </cell>
          <cell r="H30">
            <v>30</v>
          </cell>
          <cell r="I30">
            <v>27</v>
          </cell>
          <cell r="J30">
            <v>30</v>
          </cell>
          <cell r="K30">
            <v>4</v>
          </cell>
          <cell r="L30">
            <v>9</v>
          </cell>
          <cell r="M30">
            <v>19</v>
          </cell>
          <cell r="N30">
            <v>8</v>
          </cell>
          <cell r="O30">
            <v>4</v>
          </cell>
          <cell r="P30">
            <v>19</v>
          </cell>
          <cell r="Q30">
            <v>100</v>
          </cell>
          <cell r="R30">
            <v>160</v>
          </cell>
          <cell r="S30">
            <v>140</v>
          </cell>
          <cell r="T30">
            <v>76</v>
          </cell>
          <cell r="U30">
            <v>96</v>
          </cell>
          <cell r="V30">
            <v>96</v>
          </cell>
          <cell r="W30">
            <v>409</v>
          </cell>
          <cell r="X30">
            <v>300</v>
          </cell>
          <cell r="Y30">
            <v>30</v>
          </cell>
          <cell r="Z30">
            <v>30</v>
          </cell>
          <cell r="AA30">
            <v>0</v>
          </cell>
          <cell r="AB30">
            <v>0</v>
          </cell>
          <cell r="AC30">
            <v>0</v>
          </cell>
          <cell r="AD30">
            <v>10</v>
          </cell>
          <cell r="AE30">
            <v>15</v>
          </cell>
          <cell r="AF30">
            <v>15</v>
          </cell>
          <cell r="AG30">
            <v>10</v>
          </cell>
          <cell r="AH30">
            <v>0</v>
          </cell>
          <cell r="AI30">
            <v>0</v>
          </cell>
          <cell r="AJ30">
            <v>24</v>
          </cell>
          <cell r="AK30">
            <v>24</v>
          </cell>
          <cell r="AL30">
            <v>18</v>
          </cell>
          <cell r="AM30">
            <v>18</v>
          </cell>
          <cell r="AN30">
            <v>12</v>
          </cell>
          <cell r="AO30">
            <v>7</v>
          </cell>
          <cell r="AP30">
            <v>10</v>
          </cell>
          <cell r="AQ30">
            <v>6</v>
          </cell>
          <cell r="AR30">
            <v>6</v>
          </cell>
          <cell r="AS30">
            <v>6</v>
          </cell>
          <cell r="AT30">
            <v>7</v>
          </cell>
          <cell r="AU30">
            <v>53</v>
          </cell>
          <cell r="AV30">
            <v>43</v>
          </cell>
          <cell r="AW30">
            <v>60</v>
          </cell>
          <cell r="AX30">
            <v>100</v>
          </cell>
          <cell r="AY30">
            <v>35</v>
          </cell>
          <cell r="AZ30">
            <v>30</v>
          </cell>
          <cell r="BA30">
            <v>25</v>
          </cell>
          <cell r="BB30">
            <v>30</v>
          </cell>
          <cell r="BC30">
            <v>10</v>
          </cell>
          <cell r="BD30">
            <v>20</v>
          </cell>
          <cell r="BE30">
            <v>15</v>
          </cell>
          <cell r="BF30">
            <v>15</v>
          </cell>
          <cell r="BG30">
            <v>15</v>
          </cell>
          <cell r="BH30">
            <v>2626</v>
          </cell>
        </row>
        <row r="31">
          <cell r="D31">
            <v>350301</v>
          </cell>
          <cell r="E31" t="str">
            <v>大同市金源盛商贸有限责任公司</v>
          </cell>
          <cell r="F31">
            <v>200</v>
          </cell>
          <cell r="G31">
            <v>0</v>
          </cell>
          <cell r="H31">
            <v>9</v>
          </cell>
          <cell r="I31">
            <v>8</v>
          </cell>
          <cell r="J31">
            <v>9</v>
          </cell>
          <cell r="K31">
            <v>2</v>
          </cell>
          <cell r="L31">
            <v>3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125</v>
          </cell>
          <cell r="R31">
            <v>280</v>
          </cell>
          <cell r="S31">
            <v>295</v>
          </cell>
          <cell r="T31">
            <v>0</v>
          </cell>
          <cell r="U31">
            <v>288</v>
          </cell>
          <cell r="V31">
            <v>0</v>
          </cell>
          <cell r="W31">
            <v>283</v>
          </cell>
          <cell r="X31">
            <v>114</v>
          </cell>
          <cell r="Y31">
            <v>10</v>
          </cell>
          <cell r="Z31">
            <v>10</v>
          </cell>
          <cell r="AA31">
            <v>0</v>
          </cell>
          <cell r="AB31">
            <v>0</v>
          </cell>
          <cell r="AC31">
            <v>3</v>
          </cell>
          <cell r="AD31">
            <v>12</v>
          </cell>
          <cell r="AE31">
            <v>26</v>
          </cell>
          <cell r="AF31">
            <v>16</v>
          </cell>
          <cell r="AG31">
            <v>14</v>
          </cell>
          <cell r="AH31">
            <v>0</v>
          </cell>
          <cell r="AI31">
            <v>0</v>
          </cell>
          <cell r="AJ31">
            <v>16</v>
          </cell>
          <cell r="AK31">
            <v>16</v>
          </cell>
          <cell r="AL31">
            <v>18</v>
          </cell>
          <cell r="AM31">
            <v>18</v>
          </cell>
          <cell r="AN31">
            <v>21</v>
          </cell>
          <cell r="AO31">
            <v>9</v>
          </cell>
          <cell r="AP31">
            <v>15</v>
          </cell>
          <cell r="AQ31">
            <v>11</v>
          </cell>
          <cell r="AR31">
            <v>6</v>
          </cell>
          <cell r="AS31">
            <v>6</v>
          </cell>
          <cell r="AT31">
            <v>8</v>
          </cell>
          <cell r="AU31">
            <v>33</v>
          </cell>
          <cell r="AV31">
            <v>23</v>
          </cell>
          <cell r="AW31">
            <v>30</v>
          </cell>
          <cell r="AX31">
            <v>50</v>
          </cell>
          <cell r="AY31">
            <v>15</v>
          </cell>
          <cell r="AZ31">
            <v>0</v>
          </cell>
          <cell r="BA31">
            <v>0</v>
          </cell>
          <cell r="BB31">
            <v>0</v>
          </cell>
          <cell r="BC31">
            <v>15</v>
          </cell>
          <cell r="BD31">
            <v>10</v>
          </cell>
          <cell r="BE31">
            <v>15</v>
          </cell>
          <cell r="BF31">
            <v>15</v>
          </cell>
          <cell r="BG31">
            <v>10</v>
          </cell>
          <cell r="BH31">
            <v>2067</v>
          </cell>
        </row>
        <row r="32">
          <cell r="D32">
            <v>350401</v>
          </cell>
          <cell r="E32" t="str">
            <v>长治市马丽日化有限公司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150</v>
          </cell>
          <cell r="R32">
            <v>240</v>
          </cell>
          <cell r="S32">
            <v>210</v>
          </cell>
          <cell r="T32">
            <v>0</v>
          </cell>
          <cell r="U32">
            <v>192</v>
          </cell>
          <cell r="V32">
            <v>30</v>
          </cell>
          <cell r="W32">
            <v>2326</v>
          </cell>
          <cell r="X32">
            <v>0</v>
          </cell>
          <cell r="Y32">
            <v>10</v>
          </cell>
          <cell r="Z32">
            <v>10</v>
          </cell>
          <cell r="AA32">
            <v>0</v>
          </cell>
          <cell r="AB32">
            <v>0</v>
          </cell>
          <cell r="AC32">
            <v>10</v>
          </cell>
          <cell r="AD32">
            <v>10</v>
          </cell>
          <cell r="AE32">
            <v>15</v>
          </cell>
          <cell r="AF32">
            <v>15</v>
          </cell>
          <cell r="AG32">
            <v>10</v>
          </cell>
          <cell r="AH32">
            <v>0</v>
          </cell>
          <cell r="AI32">
            <v>0</v>
          </cell>
          <cell r="AJ32">
            <v>27</v>
          </cell>
          <cell r="AK32">
            <v>27</v>
          </cell>
          <cell r="AL32">
            <v>21</v>
          </cell>
          <cell r="AM32">
            <v>21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16</v>
          </cell>
          <cell r="AV32">
            <v>13</v>
          </cell>
          <cell r="AW32">
            <v>19</v>
          </cell>
          <cell r="AX32">
            <v>0</v>
          </cell>
          <cell r="AY32">
            <v>25</v>
          </cell>
          <cell r="AZ32">
            <v>18</v>
          </cell>
          <cell r="BA32">
            <v>7</v>
          </cell>
          <cell r="BB32">
            <v>30</v>
          </cell>
          <cell r="BC32">
            <v>15</v>
          </cell>
          <cell r="BD32">
            <v>5</v>
          </cell>
          <cell r="BE32">
            <v>12</v>
          </cell>
          <cell r="BF32">
            <v>7</v>
          </cell>
          <cell r="BG32">
            <v>11</v>
          </cell>
          <cell r="BH32">
            <v>3502</v>
          </cell>
        </row>
        <row r="33">
          <cell r="D33">
            <v>350500</v>
          </cell>
          <cell r="E33" t="str">
            <v>阳泉慧意商贸有限责任公司</v>
          </cell>
          <cell r="F33">
            <v>200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38</v>
          </cell>
          <cell r="R33">
            <v>60</v>
          </cell>
          <cell r="S33">
            <v>52</v>
          </cell>
          <cell r="T33">
            <v>0</v>
          </cell>
          <cell r="U33">
            <v>96</v>
          </cell>
          <cell r="V33">
            <v>48</v>
          </cell>
          <cell r="W33">
            <v>72</v>
          </cell>
          <cell r="X33">
            <v>0</v>
          </cell>
          <cell r="Y33">
            <v>5</v>
          </cell>
          <cell r="Z33">
            <v>5</v>
          </cell>
          <cell r="AA33">
            <v>0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27</v>
          </cell>
          <cell r="AK33">
            <v>27</v>
          </cell>
          <cell r="AL33">
            <v>21</v>
          </cell>
          <cell r="AM33">
            <v>21</v>
          </cell>
          <cell r="AN33">
            <v>8</v>
          </cell>
          <cell r="AO33">
            <v>4</v>
          </cell>
          <cell r="AP33">
            <v>6</v>
          </cell>
          <cell r="AQ33">
            <v>8</v>
          </cell>
          <cell r="AR33">
            <v>3</v>
          </cell>
          <cell r="AS33">
            <v>3</v>
          </cell>
          <cell r="AT33">
            <v>4</v>
          </cell>
          <cell r="AU33">
            <v>30</v>
          </cell>
          <cell r="AV33">
            <v>30</v>
          </cell>
          <cell r="AW33">
            <v>30</v>
          </cell>
          <cell r="AX33">
            <v>0</v>
          </cell>
          <cell r="AY33">
            <v>13</v>
          </cell>
          <cell r="AZ33">
            <v>20</v>
          </cell>
          <cell r="BA33">
            <v>0</v>
          </cell>
          <cell r="BB33">
            <v>0</v>
          </cell>
          <cell r="BC33">
            <v>7</v>
          </cell>
          <cell r="BD33">
            <v>7</v>
          </cell>
          <cell r="BE33">
            <v>7</v>
          </cell>
          <cell r="BF33">
            <v>7</v>
          </cell>
          <cell r="BG33">
            <v>7</v>
          </cell>
          <cell r="BH33">
            <v>871</v>
          </cell>
        </row>
        <row r="34">
          <cell r="D34">
            <v>613502</v>
          </cell>
          <cell r="E34" t="str">
            <v>朔州市新宝金日化有限责任公司</v>
          </cell>
          <cell r="F34">
            <v>101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192</v>
          </cell>
          <cell r="V34">
            <v>0</v>
          </cell>
          <cell r="W34">
            <v>345</v>
          </cell>
          <cell r="X34">
            <v>0</v>
          </cell>
          <cell r="Y34">
            <v>5</v>
          </cell>
          <cell r="Z34">
            <v>5</v>
          </cell>
          <cell r="AA34">
            <v>0</v>
          </cell>
          <cell r="AB34">
            <v>0</v>
          </cell>
          <cell r="AC34">
            <v>0</v>
          </cell>
          <cell r="AD34">
            <v>12</v>
          </cell>
          <cell r="AE34">
            <v>18</v>
          </cell>
          <cell r="AF34">
            <v>18</v>
          </cell>
          <cell r="AG34">
            <v>12</v>
          </cell>
          <cell r="AH34">
            <v>0</v>
          </cell>
          <cell r="AI34">
            <v>0</v>
          </cell>
          <cell r="AJ34">
            <v>26</v>
          </cell>
          <cell r="AK34">
            <v>26</v>
          </cell>
          <cell r="AL34">
            <v>22</v>
          </cell>
          <cell r="AM34">
            <v>22</v>
          </cell>
          <cell r="AN34">
            <v>7</v>
          </cell>
          <cell r="AO34">
            <v>3</v>
          </cell>
          <cell r="AP34">
            <v>8</v>
          </cell>
          <cell r="AQ34">
            <v>5</v>
          </cell>
          <cell r="AR34">
            <v>3</v>
          </cell>
          <cell r="AS34">
            <v>4</v>
          </cell>
          <cell r="AT34">
            <v>6</v>
          </cell>
          <cell r="AU34">
            <v>31</v>
          </cell>
          <cell r="AV34">
            <v>21</v>
          </cell>
          <cell r="AW34">
            <v>32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924</v>
          </cell>
        </row>
        <row r="35">
          <cell r="D35">
            <v>100661</v>
          </cell>
          <cell r="E35" t="str">
            <v>呼和浩特市佰洁贸易有限责任公司</v>
          </cell>
          <cell r="F35">
            <v>300</v>
          </cell>
          <cell r="G35">
            <v>0</v>
          </cell>
          <cell r="H35">
            <v>24</v>
          </cell>
          <cell r="I35">
            <v>21</v>
          </cell>
          <cell r="J35">
            <v>24</v>
          </cell>
          <cell r="K35">
            <v>2</v>
          </cell>
          <cell r="L35">
            <v>9</v>
          </cell>
          <cell r="M35">
            <v>19</v>
          </cell>
          <cell r="N35">
            <v>8</v>
          </cell>
          <cell r="O35">
            <v>4</v>
          </cell>
          <cell r="P35">
            <v>19</v>
          </cell>
          <cell r="Q35">
            <v>75</v>
          </cell>
          <cell r="R35">
            <v>105</v>
          </cell>
          <cell r="S35">
            <v>75</v>
          </cell>
          <cell r="T35">
            <v>0</v>
          </cell>
          <cell r="U35">
            <v>272</v>
          </cell>
          <cell r="V35">
            <v>161</v>
          </cell>
          <cell r="W35">
            <v>669</v>
          </cell>
          <cell r="X35">
            <v>200</v>
          </cell>
          <cell r="Y35">
            <v>30</v>
          </cell>
          <cell r="Z35">
            <v>30</v>
          </cell>
          <cell r="AA35">
            <v>0</v>
          </cell>
          <cell r="AB35">
            <v>0</v>
          </cell>
          <cell r="AC35">
            <v>1</v>
          </cell>
          <cell r="AD35">
            <v>23</v>
          </cell>
          <cell r="AE35">
            <v>32</v>
          </cell>
          <cell r="AF35">
            <v>32</v>
          </cell>
          <cell r="AG35">
            <v>23</v>
          </cell>
          <cell r="AH35">
            <v>14</v>
          </cell>
          <cell r="AI35">
            <v>14</v>
          </cell>
          <cell r="AJ35">
            <v>15</v>
          </cell>
          <cell r="AK35">
            <v>15</v>
          </cell>
          <cell r="AL35">
            <v>15</v>
          </cell>
          <cell r="AM35">
            <v>15</v>
          </cell>
          <cell r="AN35">
            <v>70</v>
          </cell>
          <cell r="AO35">
            <v>48</v>
          </cell>
          <cell r="AP35">
            <v>59</v>
          </cell>
          <cell r="AQ35">
            <v>43</v>
          </cell>
          <cell r="AR35">
            <v>33</v>
          </cell>
          <cell r="AS35">
            <v>33</v>
          </cell>
          <cell r="AT35">
            <v>48</v>
          </cell>
          <cell r="AU35">
            <v>64</v>
          </cell>
          <cell r="AV35">
            <v>54</v>
          </cell>
          <cell r="AW35">
            <v>82</v>
          </cell>
          <cell r="AX35">
            <v>100</v>
          </cell>
          <cell r="AY35">
            <v>65</v>
          </cell>
          <cell r="AZ35">
            <v>58</v>
          </cell>
          <cell r="BA35">
            <v>41</v>
          </cell>
          <cell r="BB35">
            <v>63</v>
          </cell>
          <cell r="BC35">
            <v>33</v>
          </cell>
          <cell r="BD35">
            <v>37</v>
          </cell>
          <cell r="BE35">
            <v>38</v>
          </cell>
          <cell r="BF35">
            <v>31</v>
          </cell>
          <cell r="BG35">
            <v>31</v>
          </cell>
          <cell r="BH35">
            <v>3277</v>
          </cell>
        </row>
        <row r="36">
          <cell r="D36">
            <v>101981</v>
          </cell>
          <cell r="E36" t="str">
            <v>包头市佰捷贸易有限责任公司</v>
          </cell>
          <cell r="F36">
            <v>200</v>
          </cell>
          <cell r="G36">
            <v>70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15</v>
          </cell>
          <cell r="N36">
            <v>6</v>
          </cell>
          <cell r="O36">
            <v>3</v>
          </cell>
          <cell r="P36">
            <v>16</v>
          </cell>
          <cell r="Q36">
            <v>120</v>
          </cell>
          <cell r="R36">
            <v>105</v>
          </cell>
          <cell r="S36">
            <v>75</v>
          </cell>
          <cell r="T36">
            <v>0</v>
          </cell>
          <cell r="U36">
            <v>120</v>
          </cell>
          <cell r="V36">
            <v>106</v>
          </cell>
          <cell r="W36">
            <v>1074</v>
          </cell>
          <cell r="X36">
            <v>200</v>
          </cell>
          <cell r="Y36">
            <v>5</v>
          </cell>
          <cell r="Z36">
            <v>5</v>
          </cell>
          <cell r="AA36">
            <v>0</v>
          </cell>
          <cell r="AB36">
            <v>0</v>
          </cell>
          <cell r="AC36">
            <v>1</v>
          </cell>
          <cell r="AD36">
            <v>25</v>
          </cell>
          <cell r="AE36">
            <v>25</v>
          </cell>
          <cell r="AF36">
            <v>25</v>
          </cell>
          <cell r="AG36">
            <v>25</v>
          </cell>
          <cell r="AH36">
            <v>12</v>
          </cell>
          <cell r="AI36">
            <v>12</v>
          </cell>
          <cell r="AJ36">
            <v>35</v>
          </cell>
          <cell r="AK36">
            <v>35</v>
          </cell>
          <cell r="AL36">
            <v>35</v>
          </cell>
          <cell r="AM36">
            <v>35</v>
          </cell>
          <cell r="AN36">
            <v>30</v>
          </cell>
          <cell r="AO36">
            <v>17</v>
          </cell>
          <cell r="AP36">
            <v>34</v>
          </cell>
          <cell r="AQ36">
            <v>30</v>
          </cell>
          <cell r="AR36">
            <v>21</v>
          </cell>
          <cell r="AS36">
            <v>21</v>
          </cell>
          <cell r="AT36">
            <v>26</v>
          </cell>
          <cell r="AU36">
            <v>20</v>
          </cell>
          <cell r="AV36">
            <v>20</v>
          </cell>
          <cell r="AW36">
            <v>20</v>
          </cell>
          <cell r="AX36">
            <v>80</v>
          </cell>
          <cell r="AY36">
            <v>65</v>
          </cell>
          <cell r="AZ36">
            <v>55</v>
          </cell>
          <cell r="BA36">
            <v>55</v>
          </cell>
          <cell r="BB36">
            <v>20</v>
          </cell>
          <cell r="BC36">
            <v>30</v>
          </cell>
          <cell r="BD36">
            <v>30</v>
          </cell>
          <cell r="BE36">
            <v>30</v>
          </cell>
          <cell r="BF36">
            <v>30</v>
          </cell>
          <cell r="BG36">
            <v>30</v>
          </cell>
          <cell r="BH36">
            <v>3049</v>
          </cell>
        </row>
        <row r="37">
          <cell r="D37">
            <v>102016</v>
          </cell>
          <cell r="E37" t="str">
            <v>乌兰浩特市率华妇女洗涤化妆品行</v>
          </cell>
          <cell r="F37">
            <v>10</v>
          </cell>
          <cell r="G37">
            <v>3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2</v>
          </cell>
          <cell r="R37">
            <v>2</v>
          </cell>
          <cell r="S37">
            <v>2</v>
          </cell>
          <cell r="T37">
            <v>10</v>
          </cell>
          <cell r="U37">
            <v>0</v>
          </cell>
          <cell r="V37">
            <v>24</v>
          </cell>
          <cell r="W37">
            <v>245</v>
          </cell>
          <cell r="X37">
            <v>30</v>
          </cell>
          <cell r="Y37">
            <v>5</v>
          </cell>
          <cell r="Z37">
            <v>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1</v>
          </cell>
          <cell r="AK37">
            <v>1</v>
          </cell>
          <cell r="AL37">
            <v>2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4</v>
          </cell>
          <cell r="AV37">
            <v>4</v>
          </cell>
          <cell r="AW37">
            <v>4</v>
          </cell>
          <cell r="AX37">
            <v>5</v>
          </cell>
          <cell r="AY37">
            <v>2</v>
          </cell>
          <cell r="AZ37">
            <v>2</v>
          </cell>
          <cell r="BA37">
            <v>2</v>
          </cell>
          <cell r="BB37">
            <v>2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382</v>
          </cell>
        </row>
        <row r="38">
          <cell r="D38">
            <v>470400</v>
          </cell>
          <cell r="E38" t="str">
            <v>临河市北方洗涤化妆日用品有限公司</v>
          </cell>
          <cell r="F38">
            <v>100</v>
          </cell>
          <cell r="G38">
            <v>0</v>
          </cell>
          <cell r="H38">
            <v>8</v>
          </cell>
          <cell r="I38">
            <v>7</v>
          </cell>
          <cell r="J38">
            <v>8</v>
          </cell>
          <cell r="K38">
            <v>1</v>
          </cell>
          <cell r="L38">
            <v>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50</v>
          </cell>
          <cell r="R38">
            <v>70</v>
          </cell>
          <cell r="S38">
            <v>50</v>
          </cell>
          <cell r="T38">
            <v>0</v>
          </cell>
          <cell r="U38">
            <v>288</v>
          </cell>
          <cell r="V38">
            <v>96</v>
          </cell>
          <cell r="W38">
            <v>106</v>
          </cell>
          <cell r="X38">
            <v>50</v>
          </cell>
          <cell r="Y38">
            <v>10</v>
          </cell>
          <cell r="Z38">
            <v>10</v>
          </cell>
          <cell r="AA38">
            <v>0</v>
          </cell>
          <cell r="AB38">
            <v>0</v>
          </cell>
          <cell r="AC38">
            <v>3</v>
          </cell>
          <cell r="AD38">
            <v>30</v>
          </cell>
          <cell r="AE38">
            <v>45</v>
          </cell>
          <cell r="AF38">
            <v>45</v>
          </cell>
          <cell r="AG38">
            <v>30</v>
          </cell>
          <cell r="AH38">
            <v>17</v>
          </cell>
          <cell r="AI38">
            <v>17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48</v>
          </cell>
          <cell r="AO38">
            <v>9</v>
          </cell>
          <cell r="AP38">
            <v>8</v>
          </cell>
          <cell r="AQ38">
            <v>8</v>
          </cell>
          <cell r="AR38">
            <v>24</v>
          </cell>
          <cell r="AS38">
            <v>24</v>
          </cell>
          <cell r="AT38">
            <v>9</v>
          </cell>
          <cell r="AU38">
            <v>37</v>
          </cell>
          <cell r="AV38">
            <v>30</v>
          </cell>
          <cell r="AW38">
            <v>41</v>
          </cell>
          <cell r="AX38">
            <v>100</v>
          </cell>
          <cell r="AY38">
            <v>15</v>
          </cell>
          <cell r="AZ38">
            <v>14</v>
          </cell>
          <cell r="BA38">
            <v>12</v>
          </cell>
          <cell r="BB38">
            <v>7</v>
          </cell>
          <cell r="BC38">
            <v>6</v>
          </cell>
          <cell r="BD38">
            <v>7</v>
          </cell>
          <cell r="BE38">
            <v>6</v>
          </cell>
          <cell r="BF38">
            <v>6</v>
          </cell>
          <cell r="BG38">
            <v>5</v>
          </cell>
          <cell r="BH38">
            <v>1460</v>
          </cell>
        </row>
        <row r="39">
          <cell r="D39">
            <v>470602</v>
          </cell>
          <cell r="E39" t="str">
            <v>赤峰宝洁洗化用品有限责任公司</v>
          </cell>
          <cell r="F39">
            <v>30</v>
          </cell>
          <cell r="G39">
            <v>0</v>
          </cell>
          <cell r="H39">
            <v>8</v>
          </cell>
          <cell r="I39">
            <v>7</v>
          </cell>
          <cell r="J39">
            <v>7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5</v>
          </cell>
          <cell r="R39">
            <v>5</v>
          </cell>
          <cell r="S39">
            <v>5</v>
          </cell>
          <cell r="T39">
            <v>0</v>
          </cell>
          <cell r="U39">
            <v>192</v>
          </cell>
          <cell r="V39">
            <v>0</v>
          </cell>
          <cell r="W39">
            <v>499</v>
          </cell>
          <cell r="X39">
            <v>0</v>
          </cell>
          <cell r="Y39">
            <v>5</v>
          </cell>
          <cell r="Z39">
            <v>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27</v>
          </cell>
          <cell r="AK39">
            <v>27</v>
          </cell>
          <cell r="AL39">
            <v>21</v>
          </cell>
          <cell r="AM39">
            <v>21</v>
          </cell>
          <cell r="AN39">
            <v>21</v>
          </cell>
          <cell r="AO39">
            <v>11</v>
          </cell>
          <cell r="AP39">
            <v>19</v>
          </cell>
          <cell r="AQ39">
            <v>9</v>
          </cell>
          <cell r="AR39">
            <v>9</v>
          </cell>
          <cell r="AS39">
            <v>12</v>
          </cell>
          <cell r="AT39">
            <v>15</v>
          </cell>
          <cell r="AU39">
            <v>33</v>
          </cell>
          <cell r="AV39">
            <v>27</v>
          </cell>
          <cell r="AW39">
            <v>36</v>
          </cell>
          <cell r="AX39">
            <v>50</v>
          </cell>
          <cell r="AY39">
            <v>25</v>
          </cell>
          <cell r="AZ39">
            <v>23</v>
          </cell>
          <cell r="BA39">
            <v>16</v>
          </cell>
          <cell r="BB39">
            <v>16</v>
          </cell>
          <cell r="BC39">
            <v>8</v>
          </cell>
          <cell r="BD39">
            <v>18</v>
          </cell>
          <cell r="BE39">
            <v>15</v>
          </cell>
          <cell r="BF39">
            <v>15</v>
          </cell>
          <cell r="BG39">
            <v>10</v>
          </cell>
          <cell r="BH39">
            <v>1255</v>
          </cell>
        </row>
        <row r="40">
          <cell r="D40">
            <v>614702</v>
          </cell>
          <cell r="E40" t="str">
            <v>呼伦贝尔市海拉尔区华光日百商店</v>
          </cell>
          <cell r="F40">
            <v>50</v>
          </cell>
          <cell r="G40">
            <v>10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4</v>
          </cell>
          <cell r="N40">
            <v>1</v>
          </cell>
          <cell r="O40">
            <v>1</v>
          </cell>
          <cell r="P40">
            <v>4</v>
          </cell>
          <cell r="Q40">
            <v>4</v>
          </cell>
          <cell r="R40">
            <v>6</v>
          </cell>
          <cell r="S40">
            <v>5</v>
          </cell>
          <cell r="T40">
            <v>20</v>
          </cell>
          <cell r="U40">
            <v>120</v>
          </cell>
          <cell r="V40">
            <v>24</v>
          </cell>
          <cell r="W40">
            <v>48</v>
          </cell>
          <cell r="X40">
            <v>100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4</v>
          </cell>
          <cell r="AE40">
            <v>6</v>
          </cell>
          <cell r="AF40">
            <v>6</v>
          </cell>
          <cell r="AG40">
            <v>4</v>
          </cell>
          <cell r="AH40">
            <v>6</v>
          </cell>
          <cell r="AI40">
            <v>4</v>
          </cell>
          <cell r="AJ40">
            <v>6</v>
          </cell>
          <cell r="AK40">
            <v>6</v>
          </cell>
          <cell r="AL40">
            <v>4</v>
          </cell>
          <cell r="AM40">
            <v>4</v>
          </cell>
          <cell r="AN40">
            <v>38</v>
          </cell>
          <cell r="AO40">
            <v>23</v>
          </cell>
          <cell r="AP40">
            <v>30</v>
          </cell>
          <cell r="AQ40">
            <v>38</v>
          </cell>
          <cell r="AR40">
            <v>19</v>
          </cell>
          <cell r="AS40">
            <v>19</v>
          </cell>
          <cell r="AT40">
            <v>23</v>
          </cell>
          <cell r="AU40">
            <v>4</v>
          </cell>
          <cell r="AV40">
            <v>4</v>
          </cell>
          <cell r="AW40">
            <v>4</v>
          </cell>
          <cell r="AX40">
            <v>30</v>
          </cell>
          <cell r="AY40">
            <v>39</v>
          </cell>
          <cell r="AZ40">
            <v>34</v>
          </cell>
          <cell r="BA40">
            <v>16</v>
          </cell>
          <cell r="BB40">
            <v>31</v>
          </cell>
          <cell r="BC40">
            <v>14</v>
          </cell>
          <cell r="BD40">
            <v>19</v>
          </cell>
          <cell r="BE40">
            <v>15</v>
          </cell>
          <cell r="BF40">
            <v>14</v>
          </cell>
          <cell r="BG40">
            <v>13</v>
          </cell>
          <cell r="BH40">
            <v>874</v>
          </cell>
        </row>
        <row r="41">
          <cell r="D41">
            <v>614703</v>
          </cell>
          <cell r="E41" t="str">
            <v>鄂尔多斯市东青日用批发部</v>
          </cell>
          <cell r="F41">
            <v>100</v>
          </cell>
          <cell r="G41">
            <v>0</v>
          </cell>
          <cell r="H41">
            <v>4</v>
          </cell>
          <cell r="I41">
            <v>4</v>
          </cell>
          <cell r="J41">
            <v>4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</v>
          </cell>
          <cell r="R41">
            <v>10</v>
          </cell>
          <cell r="S41">
            <v>10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</v>
          </cell>
          <cell r="Z41">
            <v>10</v>
          </cell>
          <cell r="AA41">
            <v>0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7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19</v>
          </cell>
          <cell r="AO41">
            <v>12</v>
          </cell>
          <cell r="AP41">
            <v>15</v>
          </cell>
          <cell r="AQ41">
            <v>20</v>
          </cell>
          <cell r="AR41">
            <v>10</v>
          </cell>
          <cell r="AS41">
            <v>10</v>
          </cell>
          <cell r="AT41">
            <v>10</v>
          </cell>
          <cell r="AU41">
            <v>12</v>
          </cell>
          <cell r="AV41">
            <v>10</v>
          </cell>
          <cell r="AW41">
            <v>14</v>
          </cell>
          <cell r="AX41">
            <v>100</v>
          </cell>
          <cell r="AY41">
            <v>10</v>
          </cell>
          <cell r="AZ41">
            <v>8</v>
          </cell>
          <cell r="BA41">
            <v>7</v>
          </cell>
          <cell r="BB41">
            <v>7</v>
          </cell>
          <cell r="BC41">
            <v>3</v>
          </cell>
          <cell r="BD41">
            <v>6</v>
          </cell>
          <cell r="BE41">
            <v>4</v>
          </cell>
          <cell r="BF41">
            <v>4</v>
          </cell>
          <cell r="BG41">
            <v>3</v>
          </cell>
          <cell r="BH41">
            <v>462</v>
          </cell>
        </row>
        <row r="42">
          <cell r="D42">
            <v>100695</v>
          </cell>
          <cell r="E42" t="str">
            <v>辽宁嘉龙商贸有限公司</v>
          </cell>
          <cell r="F42">
            <v>376</v>
          </cell>
          <cell r="G42">
            <v>145</v>
          </cell>
          <cell r="H42">
            <v>49</v>
          </cell>
          <cell r="I42">
            <v>44</v>
          </cell>
          <cell r="J42">
            <v>49</v>
          </cell>
          <cell r="K42">
            <v>3</v>
          </cell>
          <cell r="L42">
            <v>8</v>
          </cell>
          <cell r="M42">
            <v>60</v>
          </cell>
          <cell r="N42">
            <v>63</v>
          </cell>
          <cell r="O42">
            <v>35</v>
          </cell>
          <cell r="P42">
            <v>63</v>
          </cell>
          <cell r="Q42">
            <v>206</v>
          </cell>
          <cell r="R42">
            <v>231</v>
          </cell>
          <cell r="S42">
            <v>231</v>
          </cell>
          <cell r="T42">
            <v>0</v>
          </cell>
          <cell r="U42">
            <v>440</v>
          </cell>
          <cell r="V42">
            <v>150</v>
          </cell>
          <cell r="W42">
            <v>45</v>
          </cell>
          <cell r="X42">
            <v>492</v>
          </cell>
          <cell r="Y42">
            <v>30</v>
          </cell>
          <cell r="Z42">
            <v>28</v>
          </cell>
          <cell r="AA42">
            <v>82</v>
          </cell>
          <cell r="AB42">
            <v>60</v>
          </cell>
          <cell r="AC42">
            <v>10</v>
          </cell>
          <cell r="AD42">
            <v>60</v>
          </cell>
          <cell r="AE42">
            <v>92</v>
          </cell>
          <cell r="AF42">
            <v>92</v>
          </cell>
          <cell r="AG42">
            <v>60</v>
          </cell>
          <cell r="AH42">
            <v>639</v>
          </cell>
          <cell r="AI42">
            <v>115</v>
          </cell>
          <cell r="AJ42">
            <v>16</v>
          </cell>
          <cell r="AK42">
            <v>14</v>
          </cell>
          <cell r="AL42">
            <v>16</v>
          </cell>
          <cell r="AM42">
            <v>14</v>
          </cell>
          <cell r="AN42">
            <v>60</v>
          </cell>
          <cell r="AO42">
            <v>34</v>
          </cell>
          <cell r="AP42">
            <v>45</v>
          </cell>
          <cell r="AQ42">
            <v>56</v>
          </cell>
          <cell r="AR42">
            <v>28</v>
          </cell>
          <cell r="AS42">
            <v>28</v>
          </cell>
          <cell r="AT42">
            <v>34</v>
          </cell>
          <cell r="AU42">
            <v>88</v>
          </cell>
          <cell r="AV42">
            <v>49</v>
          </cell>
          <cell r="AW42">
            <v>119</v>
          </cell>
          <cell r="AX42">
            <v>95</v>
          </cell>
          <cell r="AY42">
            <v>65</v>
          </cell>
          <cell r="AZ42">
            <v>50</v>
          </cell>
          <cell r="BA42">
            <v>50</v>
          </cell>
          <cell r="BB42">
            <v>70</v>
          </cell>
          <cell r="BC42">
            <v>35</v>
          </cell>
          <cell r="BD42">
            <v>35</v>
          </cell>
          <cell r="BE42">
            <v>35</v>
          </cell>
          <cell r="BF42">
            <v>35</v>
          </cell>
          <cell r="BG42">
            <v>35</v>
          </cell>
          <cell r="BH42">
            <v>5064</v>
          </cell>
        </row>
        <row r="43">
          <cell r="D43">
            <v>101100</v>
          </cell>
          <cell r="E43" t="str">
            <v>丹东市元宝区宏军大卖场</v>
          </cell>
          <cell r="F43">
            <v>150</v>
          </cell>
          <cell r="G43">
            <v>40</v>
          </cell>
          <cell r="H43">
            <v>3</v>
          </cell>
          <cell r="I43">
            <v>3</v>
          </cell>
          <cell r="J43">
            <v>3</v>
          </cell>
          <cell r="K43">
            <v>2</v>
          </cell>
          <cell r="L43">
            <v>0</v>
          </cell>
          <cell r="M43">
            <v>10</v>
          </cell>
          <cell r="N43">
            <v>5</v>
          </cell>
          <cell r="O43">
            <v>3</v>
          </cell>
          <cell r="P43">
            <v>10</v>
          </cell>
          <cell r="Q43">
            <v>20</v>
          </cell>
          <cell r="R43">
            <v>20</v>
          </cell>
          <cell r="S43">
            <v>15</v>
          </cell>
          <cell r="T43">
            <v>0</v>
          </cell>
          <cell r="U43">
            <v>120</v>
          </cell>
          <cell r="V43">
            <v>96</v>
          </cell>
          <cell r="W43">
            <v>532</v>
          </cell>
          <cell r="X43">
            <v>300</v>
          </cell>
          <cell r="Y43">
            <v>5</v>
          </cell>
          <cell r="Z43">
            <v>5</v>
          </cell>
          <cell r="AA43">
            <v>0</v>
          </cell>
          <cell r="AB43">
            <v>0</v>
          </cell>
          <cell r="AC43">
            <v>0</v>
          </cell>
          <cell r="AD43">
            <v>10</v>
          </cell>
          <cell r="AE43">
            <v>10</v>
          </cell>
          <cell r="AF43">
            <v>10</v>
          </cell>
          <cell r="AG43">
            <v>10</v>
          </cell>
          <cell r="AH43">
            <v>12</v>
          </cell>
          <cell r="AI43">
            <v>12</v>
          </cell>
          <cell r="AJ43">
            <v>15</v>
          </cell>
          <cell r="AK43">
            <v>15</v>
          </cell>
          <cell r="AL43">
            <v>9</v>
          </cell>
          <cell r="AM43">
            <v>9</v>
          </cell>
          <cell r="AN43">
            <v>10</v>
          </cell>
          <cell r="AO43">
            <v>10</v>
          </cell>
          <cell r="AP43">
            <v>8</v>
          </cell>
          <cell r="AQ43">
            <v>10</v>
          </cell>
          <cell r="AR43">
            <v>10</v>
          </cell>
          <cell r="AS43">
            <v>10</v>
          </cell>
          <cell r="AT43">
            <v>8</v>
          </cell>
          <cell r="AU43">
            <v>11</v>
          </cell>
          <cell r="AV43">
            <v>10</v>
          </cell>
          <cell r="AW43">
            <v>15</v>
          </cell>
          <cell r="AX43">
            <v>0</v>
          </cell>
          <cell r="AY43">
            <v>10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1566</v>
          </cell>
        </row>
        <row r="44">
          <cell r="D44">
            <v>101462</v>
          </cell>
          <cell r="E44" t="str">
            <v>锦州市辽域营销有限责任公司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220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220</v>
          </cell>
        </row>
        <row r="45">
          <cell r="D45">
            <v>101962</v>
          </cell>
          <cell r="E45" t="str">
            <v>阜新市宏鑫经贸有限公司</v>
          </cell>
          <cell r="F45">
            <v>150</v>
          </cell>
          <cell r="G45">
            <v>20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0</v>
          </cell>
          <cell r="M45">
            <v>5</v>
          </cell>
          <cell r="N45">
            <v>3</v>
          </cell>
          <cell r="O45">
            <v>2</v>
          </cell>
          <cell r="P45">
            <v>5</v>
          </cell>
          <cell r="Q45">
            <v>10</v>
          </cell>
          <cell r="R45">
            <v>18</v>
          </cell>
          <cell r="S45">
            <v>13</v>
          </cell>
          <cell r="T45">
            <v>0</v>
          </cell>
          <cell r="U45">
            <v>144</v>
          </cell>
          <cell r="V45">
            <v>24</v>
          </cell>
          <cell r="W45">
            <v>397</v>
          </cell>
          <cell r="X45">
            <v>100</v>
          </cell>
          <cell r="Y45">
            <v>1</v>
          </cell>
          <cell r="Z45">
            <v>1</v>
          </cell>
          <cell r="AA45">
            <v>0</v>
          </cell>
          <cell r="AB45">
            <v>0</v>
          </cell>
          <cell r="AC45">
            <v>0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5</v>
          </cell>
          <cell r="AK45">
            <v>5</v>
          </cell>
          <cell r="AL45">
            <v>5</v>
          </cell>
          <cell r="AM45">
            <v>5</v>
          </cell>
          <cell r="AN45">
            <v>16</v>
          </cell>
          <cell r="AO45">
            <v>10</v>
          </cell>
          <cell r="AP45">
            <v>14</v>
          </cell>
          <cell r="AQ45">
            <v>16</v>
          </cell>
          <cell r="AR45">
            <v>8</v>
          </cell>
          <cell r="AS45">
            <v>8</v>
          </cell>
          <cell r="AT45">
            <v>10</v>
          </cell>
          <cell r="AU45">
            <v>16</v>
          </cell>
          <cell r="AV45">
            <v>14</v>
          </cell>
          <cell r="AW45">
            <v>20</v>
          </cell>
          <cell r="AX45">
            <v>30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1085</v>
          </cell>
        </row>
        <row r="46">
          <cell r="D46">
            <v>102129</v>
          </cell>
          <cell r="E46" t="str">
            <v>沈阳普兴商贸有限公司</v>
          </cell>
          <cell r="F46">
            <v>200</v>
          </cell>
          <cell r="G46">
            <v>10</v>
          </cell>
          <cell r="H46">
            <v>30</v>
          </cell>
          <cell r="I46">
            <v>27</v>
          </cell>
          <cell r="J46">
            <v>30</v>
          </cell>
          <cell r="K46">
            <v>0</v>
          </cell>
          <cell r="L46">
            <v>0</v>
          </cell>
          <cell r="M46">
            <v>10</v>
          </cell>
          <cell r="N46">
            <v>5</v>
          </cell>
          <cell r="O46">
            <v>5</v>
          </cell>
          <cell r="P46">
            <v>10</v>
          </cell>
          <cell r="Q46">
            <v>80</v>
          </cell>
          <cell r="R46">
            <v>140</v>
          </cell>
          <cell r="S46">
            <v>120</v>
          </cell>
          <cell r="T46">
            <v>59</v>
          </cell>
          <cell r="U46">
            <v>144</v>
          </cell>
          <cell r="V46">
            <v>120</v>
          </cell>
          <cell r="W46">
            <v>832</v>
          </cell>
          <cell r="X46">
            <v>742</v>
          </cell>
          <cell r="Y46">
            <v>10</v>
          </cell>
          <cell r="Z46">
            <v>10</v>
          </cell>
          <cell r="AA46">
            <v>0</v>
          </cell>
          <cell r="AB46">
            <v>0</v>
          </cell>
          <cell r="AC46">
            <v>0</v>
          </cell>
          <cell r="AD46">
            <v>10</v>
          </cell>
          <cell r="AE46">
            <v>10</v>
          </cell>
          <cell r="AF46">
            <v>50</v>
          </cell>
          <cell r="AG46">
            <v>20</v>
          </cell>
          <cell r="AH46">
            <v>195</v>
          </cell>
          <cell r="AI46">
            <v>60</v>
          </cell>
          <cell r="AJ46">
            <v>10</v>
          </cell>
          <cell r="AK46">
            <v>10</v>
          </cell>
          <cell r="AL46">
            <v>10</v>
          </cell>
          <cell r="AM46">
            <v>10</v>
          </cell>
          <cell r="AN46">
            <v>100</v>
          </cell>
          <cell r="AO46">
            <v>42</v>
          </cell>
          <cell r="AP46">
            <v>60</v>
          </cell>
          <cell r="AQ46">
            <v>104</v>
          </cell>
          <cell r="AR46">
            <v>47</v>
          </cell>
          <cell r="AS46">
            <v>47</v>
          </cell>
          <cell r="AT46">
            <v>42</v>
          </cell>
          <cell r="AU46">
            <v>100</v>
          </cell>
          <cell r="AV46">
            <v>100</v>
          </cell>
          <cell r="AW46">
            <v>100</v>
          </cell>
          <cell r="AX46">
            <v>450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4161</v>
          </cell>
        </row>
        <row r="47">
          <cell r="D47">
            <v>102166</v>
          </cell>
          <cell r="E47" t="str">
            <v>沈阳市大东区万鑫和洗涤用品经营部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450</v>
          </cell>
          <cell r="V47">
            <v>190</v>
          </cell>
          <cell r="W47">
            <v>804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2</v>
          </cell>
          <cell r="BA47">
            <v>2</v>
          </cell>
          <cell r="BB47">
            <v>2</v>
          </cell>
          <cell r="BC47">
            <v>12</v>
          </cell>
          <cell r="BD47">
            <v>2</v>
          </cell>
          <cell r="BE47">
            <v>2</v>
          </cell>
          <cell r="BF47">
            <v>2</v>
          </cell>
          <cell r="BG47">
            <v>2</v>
          </cell>
          <cell r="BH47">
            <v>1472</v>
          </cell>
        </row>
        <row r="48">
          <cell r="D48">
            <v>102172</v>
          </cell>
          <cell r="E48" t="str">
            <v>朝阳县大世界众鑫百货商店</v>
          </cell>
          <cell r="F48">
            <v>80</v>
          </cell>
          <cell r="G48">
            <v>20</v>
          </cell>
          <cell r="H48">
            <v>1</v>
          </cell>
          <cell r="I48">
            <v>1</v>
          </cell>
          <cell r="J48">
            <v>1</v>
          </cell>
          <cell r="K48">
            <v>0</v>
          </cell>
          <cell r="L48">
            <v>0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13</v>
          </cell>
          <cell r="R48">
            <v>15</v>
          </cell>
          <cell r="S48">
            <v>13</v>
          </cell>
          <cell r="T48">
            <v>0</v>
          </cell>
          <cell r="U48">
            <v>120</v>
          </cell>
          <cell r="V48">
            <v>54</v>
          </cell>
          <cell r="W48">
            <v>245</v>
          </cell>
          <cell r="X48">
            <v>150</v>
          </cell>
          <cell r="Y48">
            <v>5</v>
          </cell>
          <cell r="Z48">
            <v>5</v>
          </cell>
          <cell r="AA48">
            <v>0</v>
          </cell>
          <cell r="AB48">
            <v>0</v>
          </cell>
          <cell r="AC48">
            <v>0</v>
          </cell>
          <cell r="AD48">
            <v>4</v>
          </cell>
          <cell r="AE48">
            <v>5</v>
          </cell>
          <cell r="AF48">
            <v>5</v>
          </cell>
          <cell r="AG48">
            <v>4</v>
          </cell>
          <cell r="AH48">
            <v>2</v>
          </cell>
          <cell r="AI48">
            <v>2</v>
          </cell>
          <cell r="AJ48">
            <v>8</v>
          </cell>
          <cell r="AK48">
            <v>8</v>
          </cell>
          <cell r="AL48">
            <v>6</v>
          </cell>
          <cell r="AM48">
            <v>6</v>
          </cell>
          <cell r="AN48">
            <v>16</v>
          </cell>
          <cell r="AO48">
            <v>10</v>
          </cell>
          <cell r="AP48">
            <v>14</v>
          </cell>
          <cell r="AQ48">
            <v>16</v>
          </cell>
          <cell r="AR48">
            <v>8</v>
          </cell>
          <cell r="AS48">
            <v>8</v>
          </cell>
          <cell r="AT48">
            <v>10</v>
          </cell>
          <cell r="AU48">
            <v>16</v>
          </cell>
          <cell r="AV48">
            <v>14</v>
          </cell>
          <cell r="AW48">
            <v>18</v>
          </cell>
          <cell r="AX48">
            <v>45</v>
          </cell>
          <cell r="AY48">
            <v>32</v>
          </cell>
          <cell r="AZ48">
            <v>32</v>
          </cell>
          <cell r="BA48">
            <v>16</v>
          </cell>
          <cell r="BB48">
            <v>32</v>
          </cell>
          <cell r="BC48">
            <v>10</v>
          </cell>
          <cell r="BD48">
            <v>15</v>
          </cell>
          <cell r="BE48">
            <v>15</v>
          </cell>
          <cell r="BF48">
            <v>15</v>
          </cell>
          <cell r="BG48">
            <v>15</v>
          </cell>
          <cell r="BH48">
            <v>1134</v>
          </cell>
        </row>
        <row r="49">
          <cell r="D49">
            <v>102370</v>
          </cell>
          <cell r="E49" t="str">
            <v>铁岭市鑫蒂业商贸有限责任公司</v>
          </cell>
          <cell r="F49">
            <v>50</v>
          </cell>
          <cell r="G49">
            <v>40</v>
          </cell>
          <cell r="H49">
            <v>4</v>
          </cell>
          <cell r="I49">
            <v>2</v>
          </cell>
          <cell r="J49">
            <v>2</v>
          </cell>
          <cell r="K49">
            <v>0</v>
          </cell>
          <cell r="L49">
            <v>0</v>
          </cell>
          <cell r="M49">
            <v>50</v>
          </cell>
          <cell r="N49">
            <v>20</v>
          </cell>
          <cell r="O49">
            <v>20</v>
          </cell>
          <cell r="P49">
            <v>50</v>
          </cell>
          <cell r="Q49">
            <v>50</v>
          </cell>
          <cell r="R49">
            <v>100</v>
          </cell>
          <cell r="S49">
            <v>80</v>
          </cell>
          <cell r="T49">
            <v>0</v>
          </cell>
          <cell r="U49">
            <v>48</v>
          </cell>
          <cell r="V49">
            <v>48</v>
          </cell>
          <cell r="W49">
            <v>298</v>
          </cell>
          <cell r="X49">
            <v>400</v>
          </cell>
          <cell r="Y49">
            <v>5</v>
          </cell>
          <cell r="Z49">
            <v>5</v>
          </cell>
          <cell r="AA49">
            <v>10</v>
          </cell>
          <cell r="AB49">
            <v>3</v>
          </cell>
          <cell r="AC49">
            <v>0</v>
          </cell>
          <cell r="AD49">
            <v>5</v>
          </cell>
          <cell r="AE49">
            <v>10</v>
          </cell>
          <cell r="AF49">
            <v>10</v>
          </cell>
          <cell r="AG49">
            <v>5</v>
          </cell>
          <cell r="AH49">
            <v>30</v>
          </cell>
          <cell r="AI49">
            <v>30</v>
          </cell>
          <cell r="AJ49">
            <v>20</v>
          </cell>
          <cell r="AK49">
            <v>5</v>
          </cell>
          <cell r="AL49">
            <v>18</v>
          </cell>
          <cell r="AM49">
            <v>5</v>
          </cell>
          <cell r="AN49">
            <v>20</v>
          </cell>
          <cell r="AO49">
            <v>15</v>
          </cell>
          <cell r="AP49">
            <v>12</v>
          </cell>
          <cell r="AQ49">
            <v>15</v>
          </cell>
          <cell r="AR49">
            <v>15</v>
          </cell>
          <cell r="AS49">
            <v>10</v>
          </cell>
          <cell r="AT49">
            <v>15</v>
          </cell>
          <cell r="AU49">
            <v>0</v>
          </cell>
          <cell r="AV49">
            <v>0</v>
          </cell>
          <cell r="AW49">
            <v>0</v>
          </cell>
          <cell r="AX49">
            <v>180</v>
          </cell>
          <cell r="AY49">
            <v>35</v>
          </cell>
          <cell r="AZ49">
            <v>31</v>
          </cell>
          <cell r="BA49">
            <v>28</v>
          </cell>
          <cell r="BB49">
            <v>26</v>
          </cell>
          <cell r="BC49">
            <v>10</v>
          </cell>
          <cell r="BD49">
            <v>30</v>
          </cell>
          <cell r="BE49">
            <v>10</v>
          </cell>
          <cell r="BF49">
            <v>10</v>
          </cell>
          <cell r="BG49">
            <v>15</v>
          </cell>
          <cell r="BH49">
            <v>1900</v>
          </cell>
        </row>
        <row r="50">
          <cell r="D50">
            <v>410215</v>
          </cell>
          <cell r="E50" t="str">
            <v>大连佳菱物流有限公司</v>
          </cell>
          <cell r="F50">
            <v>100</v>
          </cell>
          <cell r="G50">
            <v>50</v>
          </cell>
          <cell r="H50">
            <v>20</v>
          </cell>
          <cell r="I50">
            <v>20</v>
          </cell>
          <cell r="J50">
            <v>20</v>
          </cell>
          <cell r="K50">
            <v>0</v>
          </cell>
          <cell r="L50">
            <v>0</v>
          </cell>
          <cell r="M50">
            <v>70</v>
          </cell>
          <cell r="N50">
            <v>70</v>
          </cell>
          <cell r="O50">
            <v>32</v>
          </cell>
          <cell r="P50">
            <v>90</v>
          </cell>
          <cell r="Q50">
            <v>100</v>
          </cell>
          <cell r="R50">
            <v>120</v>
          </cell>
          <cell r="S50">
            <v>112</v>
          </cell>
          <cell r="T50">
            <v>60</v>
          </cell>
          <cell r="U50">
            <v>500</v>
          </cell>
          <cell r="V50">
            <v>240</v>
          </cell>
          <cell r="W50">
            <v>200</v>
          </cell>
          <cell r="X50">
            <v>200</v>
          </cell>
          <cell r="Y50">
            <v>10</v>
          </cell>
          <cell r="Z50">
            <v>10</v>
          </cell>
          <cell r="AA50">
            <v>10</v>
          </cell>
          <cell r="AB50">
            <v>10</v>
          </cell>
          <cell r="AC50">
            <v>10</v>
          </cell>
          <cell r="AD50">
            <v>40</v>
          </cell>
          <cell r="AE50">
            <v>60</v>
          </cell>
          <cell r="AF50">
            <v>60</v>
          </cell>
          <cell r="AG50">
            <v>40</v>
          </cell>
          <cell r="AH50">
            <v>20</v>
          </cell>
          <cell r="AI50">
            <v>20</v>
          </cell>
          <cell r="AJ50">
            <v>50</v>
          </cell>
          <cell r="AK50">
            <v>50</v>
          </cell>
          <cell r="AL50">
            <v>50</v>
          </cell>
          <cell r="AM50">
            <v>50</v>
          </cell>
          <cell r="AN50">
            <v>50</v>
          </cell>
          <cell r="AO50">
            <v>50</v>
          </cell>
          <cell r="AP50">
            <v>50</v>
          </cell>
          <cell r="AQ50">
            <v>50</v>
          </cell>
          <cell r="AR50">
            <v>30</v>
          </cell>
          <cell r="AS50">
            <v>30</v>
          </cell>
          <cell r="AT50">
            <v>30</v>
          </cell>
          <cell r="AU50">
            <v>80</v>
          </cell>
          <cell r="AV50">
            <v>80</v>
          </cell>
          <cell r="AW50">
            <v>80</v>
          </cell>
          <cell r="AX50">
            <v>100</v>
          </cell>
          <cell r="AY50">
            <v>100</v>
          </cell>
          <cell r="AZ50">
            <v>100</v>
          </cell>
          <cell r="BA50">
            <v>112</v>
          </cell>
          <cell r="BB50">
            <v>100</v>
          </cell>
          <cell r="BC50">
            <v>50</v>
          </cell>
          <cell r="BD50">
            <v>50</v>
          </cell>
          <cell r="BE50">
            <v>50</v>
          </cell>
          <cell r="BF50">
            <v>50</v>
          </cell>
          <cell r="BG50">
            <v>50</v>
          </cell>
          <cell r="BH50">
            <v>3786</v>
          </cell>
        </row>
        <row r="51">
          <cell r="D51">
            <v>410303</v>
          </cell>
          <cell r="E51" t="str">
            <v>鞍山市华隆商贸有限公司</v>
          </cell>
          <cell r="F51">
            <v>500</v>
          </cell>
          <cell r="G51">
            <v>60</v>
          </cell>
          <cell r="H51">
            <v>60</v>
          </cell>
          <cell r="I51">
            <v>54</v>
          </cell>
          <cell r="J51">
            <v>30</v>
          </cell>
          <cell r="K51">
            <v>2</v>
          </cell>
          <cell r="L51">
            <v>8</v>
          </cell>
          <cell r="M51">
            <v>44</v>
          </cell>
          <cell r="N51">
            <v>20</v>
          </cell>
          <cell r="O51">
            <v>8</v>
          </cell>
          <cell r="P51">
            <v>44</v>
          </cell>
          <cell r="Q51">
            <v>80</v>
          </cell>
          <cell r="R51">
            <v>140</v>
          </cell>
          <cell r="S51">
            <v>110</v>
          </cell>
          <cell r="T51">
            <v>0</v>
          </cell>
          <cell r="U51">
            <v>195</v>
          </cell>
          <cell r="V51">
            <v>192</v>
          </cell>
          <cell r="W51">
            <v>1067</v>
          </cell>
          <cell r="X51">
            <v>300</v>
          </cell>
          <cell r="Y51">
            <v>40</v>
          </cell>
          <cell r="Z51">
            <v>40</v>
          </cell>
          <cell r="AA51">
            <v>0</v>
          </cell>
          <cell r="AB51">
            <v>0</v>
          </cell>
          <cell r="AC51">
            <v>10</v>
          </cell>
          <cell r="AD51">
            <v>35</v>
          </cell>
          <cell r="AE51">
            <v>70</v>
          </cell>
          <cell r="AF51">
            <v>70</v>
          </cell>
          <cell r="AG51">
            <v>35</v>
          </cell>
          <cell r="AH51">
            <v>100</v>
          </cell>
          <cell r="AI51">
            <v>100</v>
          </cell>
          <cell r="AJ51">
            <v>80</v>
          </cell>
          <cell r="AK51">
            <v>80</v>
          </cell>
          <cell r="AL51">
            <v>60</v>
          </cell>
          <cell r="AM51">
            <v>60</v>
          </cell>
          <cell r="AN51">
            <v>2</v>
          </cell>
          <cell r="AO51">
            <v>2</v>
          </cell>
          <cell r="AP51">
            <v>2</v>
          </cell>
          <cell r="AQ51">
            <v>2</v>
          </cell>
          <cell r="AR51">
            <v>10</v>
          </cell>
          <cell r="AS51">
            <v>10</v>
          </cell>
          <cell r="AT51">
            <v>2</v>
          </cell>
          <cell r="AU51">
            <v>102</v>
          </cell>
          <cell r="AV51">
            <v>84</v>
          </cell>
          <cell r="AW51">
            <v>140</v>
          </cell>
          <cell r="AX51">
            <v>300</v>
          </cell>
          <cell r="AY51">
            <v>104</v>
          </cell>
          <cell r="AZ51">
            <v>88</v>
          </cell>
          <cell r="BA51">
            <v>40</v>
          </cell>
          <cell r="BB51">
            <v>92</v>
          </cell>
          <cell r="BC51">
            <v>35</v>
          </cell>
          <cell r="BD51">
            <v>50</v>
          </cell>
          <cell r="BE51">
            <v>40</v>
          </cell>
          <cell r="BF51">
            <v>45</v>
          </cell>
          <cell r="BG51">
            <v>35</v>
          </cell>
          <cell r="BH51">
            <v>4879</v>
          </cell>
        </row>
        <row r="52">
          <cell r="D52">
            <v>410500</v>
          </cell>
          <cell r="E52" t="str">
            <v>营口市联利有限责任公司</v>
          </cell>
          <cell r="F52">
            <v>300</v>
          </cell>
          <cell r="G52">
            <v>100</v>
          </cell>
          <cell r="H52">
            <v>15</v>
          </cell>
          <cell r="I52">
            <v>14</v>
          </cell>
          <cell r="J52">
            <v>15</v>
          </cell>
          <cell r="K52">
            <v>0</v>
          </cell>
          <cell r="L52">
            <v>0</v>
          </cell>
          <cell r="M52">
            <v>40</v>
          </cell>
          <cell r="N52">
            <v>20</v>
          </cell>
          <cell r="O52">
            <v>8</v>
          </cell>
          <cell r="P52">
            <v>0</v>
          </cell>
          <cell r="Q52">
            <v>80</v>
          </cell>
          <cell r="R52">
            <v>70</v>
          </cell>
          <cell r="S52">
            <v>50</v>
          </cell>
          <cell r="T52">
            <v>0</v>
          </cell>
          <cell r="U52">
            <v>360</v>
          </cell>
          <cell r="V52">
            <v>120</v>
          </cell>
          <cell r="W52">
            <v>752</v>
          </cell>
          <cell r="X52">
            <v>400</v>
          </cell>
          <cell r="Y52">
            <v>10</v>
          </cell>
          <cell r="Z52">
            <v>10</v>
          </cell>
          <cell r="AA52">
            <v>0</v>
          </cell>
          <cell r="AB52">
            <v>0</v>
          </cell>
          <cell r="AC52">
            <v>2</v>
          </cell>
          <cell r="AD52">
            <v>30</v>
          </cell>
          <cell r="AE52">
            <v>30</v>
          </cell>
          <cell r="AF52">
            <v>30</v>
          </cell>
          <cell r="AG52">
            <v>30</v>
          </cell>
          <cell r="AH52">
            <v>24</v>
          </cell>
          <cell r="AI52">
            <v>24</v>
          </cell>
          <cell r="AJ52">
            <v>80</v>
          </cell>
          <cell r="AK52">
            <v>80</v>
          </cell>
          <cell r="AL52">
            <v>70</v>
          </cell>
          <cell r="AM52">
            <v>70</v>
          </cell>
          <cell r="AN52">
            <v>48</v>
          </cell>
          <cell r="AO52">
            <v>29</v>
          </cell>
          <cell r="AP52">
            <v>38</v>
          </cell>
          <cell r="AQ52">
            <v>48</v>
          </cell>
          <cell r="AR52">
            <v>24</v>
          </cell>
          <cell r="AS52">
            <v>24</v>
          </cell>
          <cell r="AT52">
            <v>29</v>
          </cell>
          <cell r="AU52">
            <v>82</v>
          </cell>
          <cell r="AV52">
            <v>67</v>
          </cell>
          <cell r="AW52">
            <v>91</v>
          </cell>
          <cell r="AX52">
            <v>240</v>
          </cell>
          <cell r="AY52">
            <v>102</v>
          </cell>
          <cell r="AZ52">
            <v>90</v>
          </cell>
          <cell r="BA52">
            <v>45</v>
          </cell>
          <cell r="BB52">
            <v>83</v>
          </cell>
          <cell r="BC52">
            <v>36</v>
          </cell>
          <cell r="BD52">
            <v>50</v>
          </cell>
          <cell r="BE52">
            <v>40</v>
          </cell>
          <cell r="BF52">
            <v>38</v>
          </cell>
          <cell r="BG52">
            <v>36</v>
          </cell>
          <cell r="BH52">
            <v>4074</v>
          </cell>
        </row>
        <row r="53">
          <cell r="D53">
            <v>411200</v>
          </cell>
          <cell r="E53" t="str">
            <v>海城市兴海区通达百货站</v>
          </cell>
          <cell r="F53">
            <v>400</v>
          </cell>
          <cell r="G53">
            <v>40</v>
          </cell>
          <cell r="H53">
            <v>3</v>
          </cell>
          <cell r="I53">
            <v>3</v>
          </cell>
          <cell r="J53">
            <v>3</v>
          </cell>
          <cell r="K53">
            <v>0</v>
          </cell>
          <cell r="L53">
            <v>0</v>
          </cell>
          <cell r="M53">
            <v>20</v>
          </cell>
          <cell r="N53">
            <v>10</v>
          </cell>
          <cell r="O53">
            <v>4</v>
          </cell>
          <cell r="P53">
            <v>20</v>
          </cell>
          <cell r="Q53">
            <v>40</v>
          </cell>
          <cell r="R53">
            <v>35</v>
          </cell>
          <cell r="S53">
            <v>35</v>
          </cell>
          <cell r="T53">
            <v>0</v>
          </cell>
          <cell r="U53">
            <v>520</v>
          </cell>
          <cell r="V53">
            <v>120</v>
          </cell>
          <cell r="W53">
            <v>501</v>
          </cell>
          <cell r="X53">
            <v>100</v>
          </cell>
          <cell r="Y53">
            <v>3</v>
          </cell>
          <cell r="Z53">
            <v>3</v>
          </cell>
          <cell r="AA53">
            <v>0</v>
          </cell>
          <cell r="AB53">
            <v>0</v>
          </cell>
          <cell r="AC53">
            <v>0</v>
          </cell>
          <cell r="AD53">
            <v>20</v>
          </cell>
          <cell r="AE53">
            <v>30</v>
          </cell>
          <cell r="AF53">
            <v>30</v>
          </cell>
          <cell r="AG53">
            <v>20</v>
          </cell>
          <cell r="AH53">
            <v>20</v>
          </cell>
          <cell r="AI53">
            <v>20</v>
          </cell>
          <cell r="AJ53">
            <v>24</v>
          </cell>
          <cell r="AK53">
            <v>24</v>
          </cell>
          <cell r="AL53">
            <v>15</v>
          </cell>
          <cell r="AM53">
            <v>15</v>
          </cell>
          <cell r="AN53">
            <v>20</v>
          </cell>
          <cell r="AO53">
            <v>12</v>
          </cell>
          <cell r="AP53">
            <v>16</v>
          </cell>
          <cell r="AQ53">
            <v>20</v>
          </cell>
          <cell r="AR53">
            <v>10</v>
          </cell>
          <cell r="AS53">
            <v>10</v>
          </cell>
          <cell r="AT53">
            <v>12</v>
          </cell>
          <cell r="AU53">
            <v>34</v>
          </cell>
          <cell r="AV53">
            <v>28</v>
          </cell>
          <cell r="AW53">
            <v>38</v>
          </cell>
          <cell r="AX53">
            <v>100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2378</v>
          </cell>
        </row>
        <row r="54">
          <cell r="D54">
            <v>411600</v>
          </cell>
          <cell r="E54" t="str">
            <v>葫芦岛市康隆化妆洗涤用品有限公司</v>
          </cell>
          <cell r="F54">
            <v>35</v>
          </cell>
          <cell r="G54">
            <v>30</v>
          </cell>
          <cell r="H54">
            <v>3</v>
          </cell>
          <cell r="I54">
            <v>2</v>
          </cell>
          <cell r="J54">
            <v>3</v>
          </cell>
          <cell r="K54">
            <v>1</v>
          </cell>
          <cell r="L54">
            <v>0</v>
          </cell>
          <cell r="M54">
            <v>5</v>
          </cell>
          <cell r="N54">
            <v>3</v>
          </cell>
          <cell r="O54">
            <v>2</v>
          </cell>
          <cell r="P54">
            <v>2</v>
          </cell>
          <cell r="Q54">
            <v>15</v>
          </cell>
          <cell r="R54">
            <v>30</v>
          </cell>
          <cell r="S54">
            <v>20</v>
          </cell>
          <cell r="T54">
            <v>0</v>
          </cell>
          <cell r="U54">
            <v>144</v>
          </cell>
          <cell r="V54">
            <v>24</v>
          </cell>
          <cell r="W54">
            <v>864</v>
          </cell>
          <cell r="X54">
            <v>120</v>
          </cell>
          <cell r="Y54">
            <v>10</v>
          </cell>
          <cell r="Z54">
            <v>10</v>
          </cell>
          <cell r="AA54">
            <v>0</v>
          </cell>
          <cell r="AB54">
            <v>0</v>
          </cell>
          <cell r="AC54">
            <v>0</v>
          </cell>
          <cell r="AD54">
            <v>6</v>
          </cell>
          <cell r="AE54">
            <v>5</v>
          </cell>
          <cell r="AF54">
            <v>1</v>
          </cell>
          <cell r="AG54">
            <v>1</v>
          </cell>
          <cell r="AH54">
            <v>15</v>
          </cell>
          <cell r="AI54">
            <v>15</v>
          </cell>
          <cell r="AJ54">
            <v>3</v>
          </cell>
          <cell r="AK54">
            <v>3</v>
          </cell>
          <cell r="AL54">
            <v>3</v>
          </cell>
          <cell r="AM54">
            <v>3</v>
          </cell>
          <cell r="AN54">
            <v>20</v>
          </cell>
          <cell r="AO54">
            <v>5</v>
          </cell>
          <cell r="AP54">
            <v>2</v>
          </cell>
          <cell r="AQ54">
            <v>2</v>
          </cell>
          <cell r="AR54">
            <v>10</v>
          </cell>
          <cell r="AS54">
            <v>5</v>
          </cell>
          <cell r="AT54">
            <v>10</v>
          </cell>
          <cell r="AU54">
            <v>21</v>
          </cell>
          <cell r="AV54">
            <v>16</v>
          </cell>
          <cell r="AW54">
            <v>23</v>
          </cell>
          <cell r="AX54">
            <v>30</v>
          </cell>
          <cell r="AY54">
            <v>24</v>
          </cell>
          <cell r="AZ54">
            <v>24</v>
          </cell>
          <cell r="BA54">
            <v>16</v>
          </cell>
          <cell r="BB54">
            <v>24</v>
          </cell>
          <cell r="BC54">
            <v>10</v>
          </cell>
          <cell r="BD54">
            <v>15</v>
          </cell>
          <cell r="BE54">
            <v>10</v>
          </cell>
          <cell r="BF54">
            <v>10</v>
          </cell>
          <cell r="BG54">
            <v>10</v>
          </cell>
          <cell r="BH54">
            <v>1665</v>
          </cell>
        </row>
        <row r="55">
          <cell r="D55">
            <v>411903</v>
          </cell>
          <cell r="E55" t="str">
            <v>瓦房店彦隆商贸有限公司</v>
          </cell>
          <cell r="F55">
            <v>50</v>
          </cell>
          <cell r="G55">
            <v>50</v>
          </cell>
          <cell r="H55">
            <v>26</v>
          </cell>
          <cell r="I55">
            <v>22</v>
          </cell>
          <cell r="J55">
            <v>26</v>
          </cell>
          <cell r="K55">
            <v>0</v>
          </cell>
          <cell r="L55">
            <v>0</v>
          </cell>
          <cell r="M55">
            <v>20</v>
          </cell>
          <cell r="N55">
            <v>10</v>
          </cell>
          <cell r="O55">
            <v>12</v>
          </cell>
          <cell r="P55">
            <v>20</v>
          </cell>
          <cell r="Q55">
            <v>30</v>
          </cell>
          <cell r="R55">
            <v>52</v>
          </cell>
          <cell r="S55">
            <v>38</v>
          </cell>
          <cell r="T55">
            <v>0</v>
          </cell>
          <cell r="U55">
            <v>144</v>
          </cell>
          <cell r="V55">
            <v>12</v>
          </cell>
          <cell r="W55">
            <v>2528</v>
          </cell>
          <cell r="X55">
            <v>30</v>
          </cell>
          <cell r="Y55">
            <v>10</v>
          </cell>
          <cell r="Z55">
            <v>10</v>
          </cell>
          <cell r="AA55">
            <v>0</v>
          </cell>
          <cell r="AB55">
            <v>0</v>
          </cell>
          <cell r="AC55">
            <v>5</v>
          </cell>
          <cell r="AD55">
            <v>15</v>
          </cell>
          <cell r="AE55">
            <v>15</v>
          </cell>
          <cell r="AF55">
            <v>15</v>
          </cell>
          <cell r="AG55">
            <v>15</v>
          </cell>
          <cell r="AH55">
            <v>15</v>
          </cell>
          <cell r="AI55">
            <v>10</v>
          </cell>
          <cell r="AJ55">
            <v>8</v>
          </cell>
          <cell r="AK55">
            <v>8</v>
          </cell>
          <cell r="AL55">
            <v>5</v>
          </cell>
          <cell r="AM55">
            <v>5</v>
          </cell>
          <cell r="AN55">
            <v>15</v>
          </cell>
          <cell r="AO55">
            <v>10</v>
          </cell>
          <cell r="AP55">
            <v>10</v>
          </cell>
          <cell r="AQ55">
            <v>10</v>
          </cell>
          <cell r="AR55">
            <v>5</v>
          </cell>
          <cell r="AS55">
            <v>5</v>
          </cell>
          <cell r="AT55">
            <v>10</v>
          </cell>
          <cell r="AU55">
            <v>18</v>
          </cell>
          <cell r="AV55">
            <v>18</v>
          </cell>
          <cell r="AW55">
            <v>12</v>
          </cell>
          <cell r="AX55">
            <v>96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3415</v>
          </cell>
        </row>
        <row r="56">
          <cell r="D56">
            <v>100616</v>
          </cell>
          <cell r="E56" t="str">
            <v>七台河市维利食品有限责任公司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5</v>
          </cell>
          <cell r="W56">
            <v>96</v>
          </cell>
          <cell r="X56">
            <v>30</v>
          </cell>
          <cell r="Y56">
            <v>5</v>
          </cell>
          <cell r="Z56">
            <v>5</v>
          </cell>
          <cell r="AA56">
            <v>0</v>
          </cell>
          <cell r="AB56">
            <v>0</v>
          </cell>
          <cell r="AC56">
            <v>0</v>
          </cell>
          <cell r="AD56">
            <v>4</v>
          </cell>
          <cell r="AE56">
            <v>6</v>
          </cell>
          <cell r="AF56">
            <v>6</v>
          </cell>
          <cell r="AG56">
            <v>4</v>
          </cell>
          <cell r="AH56">
            <v>11</v>
          </cell>
          <cell r="AI56">
            <v>7</v>
          </cell>
          <cell r="AJ56">
            <v>6</v>
          </cell>
          <cell r="AK56">
            <v>6</v>
          </cell>
          <cell r="AL56">
            <v>4</v>
          </cell>
          <cell r="AM56">
            <v>4</v>
          </cell>
          <cell r="AN56">
            <v>5</v>
          </cell>
          <cell r="AO56">
            <v>4</v>
          </cell>
          <cell r="AP56">
            <v>5</v>
          </cell>
          <cell r="AQ56">
            <v>5</v>
          </cell>
          <cell r="AR56">
            <v>3</v>
          </cell>
          <cell r="AS56">
            <v>3</v>
          </cell>
          <cell r="AT56">
            <v>4</v>
          </cell>
          <cell r="AU56">
            <v>5</v>
          </cell>
          <cell r="AV56">
            <v>5</v>
          </cell>
          <cell r="AW56">
            <v>5</v>
          </cell>
          <cell r="AX56">
            <v>0</v>
          </cell>
          <cell r="AY56">
            <v>13</v>
          </cell>
          <cell r="AZ56">
            <v>11</v>
          </cell>
          <cell r="BA56">
            <v>6</v>
          </cell>
          <cell r="BB56">
            <v>10</v>
          </cell>
          <cell r="BC56">
            <v>5</v>
          </cell>
          <cell r="BD56">
            <v>6</v>
          </cell>
          <cell r="BE56">
            <v>5</v>
          </cell>
          <cell r="BF56">
            <v>5</v>
          </cell>
          <cell r="BG56">
            <v>4</v>
          </cell>
          <cell r="BH56">
            <v>308</v>
          </cell>
        </row>
        <row r="57">
          <cell r="D57">
            <v>101136</v>
          </cell>
          <cell r="E57" t="str">
            <v>合作区新晚洗涤用品专营商店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15</v>
          </cell>
          <cell r="W57">
            <v>48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3</v>
          </cell>
          <cell r="AO57">
            <v>0</v>
          </cell>
          <cell r="AP57">
            <v>1</v>
          </cell>
          <cell r="AQ57">
            <v>2</v>
          </cell>
          <cell r="AR57">
            <v>1</v>
          </cell>
          <cell r="AS57">
            <v>1</v>
          </cell>
          <cell r="AT57">
            <v>1</v>
          </cell>
          <cell r="AU57">
            <v>4</v>
          </cell>
          <cell r="AV57">
            <v>4</v>
          </cell>
          <cell r="AW57">
            <v>4</v>
          </cell>
          <cell r="AX57">
            <v>0</v>
          </cell>
          <cell r="AY57">
            <v>12</v>
          </cell>
          <cell r="AZ57">
            <v>10</v>
          </cell>
          <cell r="BA57">
            <v>10</v>
          </cell>
          <cell r="BB57">
            <v>12</v>
          </cell>
          <cell r="BC57">
            <v>5</v>
          </cell>
          <cell r="BD57">
            <v>7</v>
          </cell>
          <cell r="BE57">
            <v>7</v>
          </cell>
          <cell r="BF57">
            <v>5</v>
          </cell>
          <cell r="BG57">
            <v>5</v>
          </cell>
          <cell r="BH57">
            <v>157</v>
          </cell>
        </row>
        <row r="58">
          <cell r="D58">
            <v>101250</v>
          </cell>
          <cell r="E58" t="str">
            <v>黑龙江亚华威经贸有限公司</v>
          </cell>
          <cell r="F58">
            <v>300</v>
          </cell>
          <cell r="G58">
            <v>61</v>
          </cell>
          <cell r="H58">
            <v>10</v>
          </cell>
          <cell r="I58">
            <v>9</v>
          </cell>
          <cell r="J58">
            <v>10</v>
          </cell>
          <cell r="K58">
            <v>0</v>
          </cell>
          <cell r="L58">
            <v>0</v>
          </cell>
          <cell r="M58">
            <v>19</v>
          </cell>
          <cell r="N58">
            <v>8</v>
          </cell>
          <cell r="O58">
            <v>4</v>
          </cell>
          <cell r="P58">
            <v>19</v>
          </cell>
          <cell r="Q58">
            <v>115</v>
          </cell>
          <cell r="R58">
            <v>184</v>
          </cell>
          <cell r="S58">
            <v>161</v>
          </cell>
          <cell r="T58">
            <v>45</v>
          </cell>
          <cell r="U58">
            <v>348</v>
          </cell>
          <cell r="V58">
            <v>144</v>
          </cell>
          <cell r="W58">
            <v>403</v>
          </cell>
          <cell r="X58">
            <v>1000</v>
          </cell>
          <cell r="Y58">
            <v>30</v>
          </cell>
          <cell r="Z58">
            <v>30</v>
          </cell>
          <cell r="AA58">
            <v>0</v>
          </cell>
          <cell r="AB58">
            <v>0</v>
          </cell>
          <cell r="AC58">
            <v>30</v>
          </cell>
          <cell r="AD58">
            <v>26</v>
          </cell>
          <cell r="AE58">
            <v>39</v>
          </cell>
          <cell r="AF58">
            <v>39</v>
          </cell>
          <cell r="AG58">
            <v>26</v>
          </cell>
          <cell r="AH58">
            <v>300</v>
          </cell>
          <cell r="AI58">
            <v>200</v>
          </cell>
          <cell r="AJ58">
            <v>36</v>
          </cell>
          <cell r="AK58">
            <v>36</v>
          </cell>
          <cell r="AL58">
            <v>29</v>
          </cell>
          <cell r="AM58">
            <v>29</v>
          </cell>
          <cell r="AN58">
            <v>115</v>
          </cell>
          <cell r="AO58">
            <v>68</v>
          </cell>
          <cell r="AP58">
            <v>91</v>
          </cell>
          <cell r="AQ58">
            <v>114</v>
          </cell>
          <cell r="AR58">
            <v>57</v>
          </cell>
          <cell r="AS58">
            <v>57</v>
          </cell>
          <cell r="AT58">
            <v>68</v>
          </cell>
          <cell r="AU58">
            <v>70</v>
          </cell>
          <cell r="AV58">
            <v>60</v>
          </cell>
          <cell r="AW58">
            <v>74</v>
          </cell>
          <cell r="AX58">
            <v>400</v>
          </cell>
          <cell r="AY58">
            <v>30</v>
          </cell>
          <cell r="AZ58">
            <v>30</v>
          </cell>
          <cell r="BA58">
            <v>80</v>
          </cell>
          <cell r="BB58">
            <v>50</v>
          </cell>
          <cell r="BC58">
            <v>50</v>
          </cell>
          <cell r="BD58">
            <v>100</v>
          </cell>
          <cell r="BE58">
            <v>50</v>
          </cell>
          <cell r="BF58">
            <v>50</v>
          </cell>
          <cell r="BG58">
            <v>80</v>
          </cell>
          <cell r="BH58">
            <v>5384</v>
          </cell>
        </row>
        <row r="59">
          <cell r="D59">
            <v>101285</v>
          </cell>
          <cell r="E59" t="str">
            <v>哈尔滨顺洁经贸有限公司</v>
          </cell>
          <cell r="F59">
            <v>150</v>
          </cell>
          <cell r="G59">
            <v>40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50</v>
          </cell>
          <cell r="R59">
            <v>80</v>
          </cell>
          <cell r="S59">
            <v>70</v>
          </cell>
          <cell r="T59">
            <v>0</v>
          </cell>
          <cell r="U59">
            <v>0</v>
          </cell>
          <cell r="V59">
            <v>0</v>
          </cell>
          <cell r="W59">
            <v>739</v>
          </cell>
          <cell r="X59">
            <v>640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10</v>
          </cell>
          <cell r="AE59">
            <v>15</v>
          </cell>
          <cell r="AF59">
            <v>15</v>
          </cell>
          <cell r="AG59">
            <v>10</v>
          </cell>
          <cell r="AH59">
            <v>100</v>
          </cell>
          <cell r="AI59">
            <v>100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30</v>
          </cell>
          <cell r="AO59">
            <v>19</v>
          </cell>
          <cell r="AP59">
            <v>24</v>
          </cell>
          <cell r="AQ59">
            <v>30</v>
          </cell>
          <cell r="AR59">
            <v>30</v>
          </cell>
          <cell r="AS59">
            <v>30</v>
          </cell>
          <cell r="AT59">
            <v>18</v>
          </cell>
          <cell r="AU59">
            <v>10</v>
          </cell>
          <cell r="AV59">
            <v>10</v>
          </cell>
          <cell r="AW59">
            <v>10</v>
          </cell>
          <cell r="AX59">
            <v>100</v>
          </cell>
          <cell r="AY59">
            <v>55</v>
          </cell>
          <cell r="AZ59">
            <v>45</v>
          </cell>
          <cell r="BA59">
            <v>24</v>
          </cell>
          <cell r="BB59">
            <v>60</v>
          </cell>
          <cell r="BC59">
            <v>20</v>
          </cell>
          <cell r="BD59">
            <v>25</v>
          </cell>
          <cell r="BE59">
            <v>22</v>
          </cell>
          <cell r="BF59">
            <v>20</v>
          </cell>
          <cell r="BG59">
            <v>20</v>
          </cell>
          <cell r="BH59">
            <v>2621</v>
          </cell>
        </row>
        <row r="60">
          <cell r="D60">
            <v>101923</v>
          </cell>
          <cell r="E60" t="str">
            <v>建华区尚美日化经销处</v>
          </cell>
          <cell r="F60">
            <v>300</v>
          </cell>
          <cell r="G60">
            <v>10</v>
          </cell>
          <cell r="H60">
            <v>1</v>
          </cell>
          <cell r="I60">
            <v>1</v>
          </cell>
          <cell r="J60">
            <v>1</v>
          </cell>
          <cell r="K60">
            <v>0</v>
          </cell>
          <cell r="L60">
            <v>0</v>
          </cell>
          <cell r="M60">
            <v>8</v>
          </cell>
          <cell r="N60">
            <v>2</v>
          </cell>
          <cell r="O60">
            <v>2</v>
          </cell>
          <cell r="P60">
            <v>8</v>
          </cell>
          <cell r="Q60">
            <v>10</v>
          </cell>
          <cell r="R60">
            <v>16</v>
          </cell>
          <cell r="S60">
            <v>14</v>
          </cell>
          <cell r="T60">
            <v>5</v>
          </cell>
          <cell r="U60">
            <v>504</v>
          </cell>
          <cell r="V60">
            <v>122</v>
          </cell>
          <cell r="W60">
            <v>980</v>
          </cell>
          <cell r="X60">
            <v>200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</v>
          </cell>
          <cell r="AE60">
            <v>2</v>
          </cell>
          <cell r="AF60">
            <v>2</v>
          </cell>
          <cell r="AG60">
            <v>2</v>
          </cell>
          <cell r="AH60">
            <v>10</v>
          </cell>
          <cell r="AI60">
            <v>10</v>
          </cell>
          <cell r="AJ60">
            <v>6</v>
          </cell>
          <cell r="AK60">
            <v>6</v>
          </cell>
          <cell r="AL60">
            <v>4</v>
          </cell>
          <cell r="AM60">
            <v>4</v>
          </cell>
          <cell r="AN60">
            <v>22</v>
          </cell>
          <cell r="AO60">
            <v>14</v>
          </cell>
          <cell r="AP60">
            <v>18</v>
          </cell>
          <cell r="AQ60">
            <v>23</v>
          </cell>
          <cell r="AR60">
            <v>11</v>
          </cell>
          <cell r="AS60">
            <v>11</v>
          </cell>
          <cell r="AT60">
            <v>14</v>
          </cell>
          <cell r="AU60">
            <v>12</v>
          </cell>
          <cell r="AV60">
            <v>12</v>
          </cell>
          <cell r="AW60">
            <v>12</v>
          </cell>
          <cell r="AX60">
            <v>120</v>
          </cell>
          <cell r="AY60">
            <v>30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10</v>
          </cell>
          <cell r="BE60">
            <v>10</v>
          </cell>
          <cell r="BF60">
            <v>0</v>
          </cell>
          <cell r="BG60">
            <v>0</v>
          </cell>
          <cell r="BH60">
            <v>2551</v>
          </cell>
        </row>
        <row r="61">
          <cell r="D61">
            <v>450200</v>
          </cell>
          <cell r="E61" t="str">
            <v>佳木斯市宝洁化妆品经销处</v>
          </cell>
          <cell r="F61">
            <v>200</v>
          </cell>
          <cell r="G61">
            <v>30</v>
          </cell>
          <cell r="H61">
            <v>19</v>
          </cell>
          <cell r="I61">
            <v>16</v>
          </cell>
          <cell r="J61">
            <v>18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22</v>
          </cell>
          <cell r="R61">
            <v>27</v>
          </cell>
          <cell r="S61">
            <v>32</v>
          </cell>
          <cell r="T61">
            <v>20</v>
          </cell>
          <cell r="U61">
            <v>290</v>
          </cell>
          <cell r="V61">
            <v>170</v>
          </cell>
          <cell r="W61">
            <v>509</v>
          </cell>
          <cell r="X61">
            <v>295</v>
          </cell>
          <cell r="Y61">
            <v>40</v>
          </cell>
          <cell r="Z61">
            <v>40</v>
          </cell>
          <cell r="AA61">
            <v>0</v>
          </cell>
          <cell r="AB61">
            <v>0</v>
          </cell>
          <cell r="AC61">
            <v>0</v>
          </cell>
          <cell r="AD61">
            <v>17</v>
          </cell>
          <cell r="AE61">
            <v>25</v>
          </cell>
          <cell r="AF61">
            <v>26</v>
          </cell>
          <cell r="AG61">
            <v>17</v>
          </cell>
          <cell r="AH61">
            <v>60</v>
          </cell>
          <cell r="AI61">
            <v>40</v>
          </cell>
          <cell r="AJ61">
            <v>11</v>
          </cell>
          <cell r="AK61">
            <v>11</v>
          </cell>
          <cell r="AL61">
            <v>8</v>
          </cell>
          <cell r="AM61">
            <v>8</v>
          </cell>
          <cell r="AN61">
            <v>42</v>
          </cell>
          <cell r="AO61">
            <v>25</v>
          </cell>
          <cell r="AP61">
            <v>34</v>
          </cell>
          <cell r="AQ61">
            <v>42</v>
          </cell>
          <cell r="AR61">
            <v>21</v>
          </cell>
          <cell r="AS61">
            <v>21</v>
          </cell>
          <cell r="AT61">
            <v>25</v>
          </cell>
          <cell r="AU61">
            <v>24</v>
          </cell>
          <cell r="AV61">
            <v>54</v>
          </cell>
          <cell r="AW61">
            <v>44</v>
          </cell>
          <cell r="AX61">
            <v>100</v>
          </cell>
          <cell r="AY61">
            <v>90</v>
          </cell>
          <cell r="AZ61">
            <v>79</v>
          </cell>
          <cell r="BA61">
            <v>39</v>
          </cell>
          <cell r="BB61">
            <v>72</v>
          </cell>
          <cell r="BC61">
            <v>32</v>
          </cell>
          <cell r="BD61">
            <v>44</v>
          </cell>
          <cell r="BE61">
            <v>35</v>
          </cell>
          <cell r="BF61">
            <v>33</v>
          </cell>
          <cell r="BG61">
            <v>31</v>
          </cell>
          <cell r="BH61">
            <v>2838</v>
          </cell>
        </row>
        <row r="62">
          <cell r="D62">
            <v>450303</v>
          </cell>
          <cell r="E62" t="str">
            <v>牡丹江蓝天洗化有限公司</v>
          </cell>
          <cell r="F62">
            <v>113</v>
          </cell>
          <cell r="G62">
            <v>50</v>
          </cell>
          <cell r="H62">
            <v>15</v>
          </cell>
          <cell r="I62">
            <v>13</v>
          </cell>
          <cell r="J62">
            <v>15</v>
          </cell>
          <cell r="K62">
            <v>0</v>
          </cell>
          <cell r="L62">
            <v>0</v>
          </cell>
          <cell r="M62">
            <v>11</v>
          </cell>
          <cell r="N62">
            <v>5</v>
          </cell>
          <cell r="O62">
            <v>2</v>
          </cell>
          <cell r="P62">
            <v>12</v>
          </cell>
          <cell r="Q62">
            <v>25</v>
          </cell>
          <cell r="R62">
            <v>40</v>
          </cell>
          <cell r="S62">
            <v>35</v>
          </cell>
          <cell r="T62">
            <v>0</v>
          </cell>
          <cell r="U62">
            <v>192</v>
          </cell>
          <cell r="V62">
            <v>192</v>
          </cell>
          <cell r="W62">
            <v>96</v>
          </cell>
          <cell r="X62">
            <v>300</v>
          </cell>
          <cell r="Y62">
            <v>10</v>
          </cell>
          <cell r="Z62">
            <v>10</v>
          </cell>
          <cell r="AA62">
            <v>0</v>
          </cell>
          <cell r="AB62">
            <v>0</v>
          </cell>
          <cell r="AC62">
            <v>0</v>
          </cell>
          <cell r="AD62">
            <v>10</v>
          </cell>
          <cell r="AE62">
            <v>15</v>
          </cell>
          <cell r="AF62">
            <v>15</v>
          </cell>
          <cell r="AG62">
            <v>10</v>
          </cell>
          <cell r="AH62">
            <v>80</v>
          </cell>
          <cell r="AI62">
            <v>30</v>
          </cell>
          <cell r="AJ62">
            <v>14</v>
          </cell>
          <cell r="AK62">
            <v>14</v>
          </cell>
          <cell r="AL62">
            <v>11</v>
          </cell>
          <cell r="AM62">
            <v>11</v>
          </cell>
          <cell r="AN62">
            <v>30</v>
          </cell>
          <cell r="AO62">
            <v>18</v>
          </cell>
          <cell r="AP62">
            <v>24</v>
          </cell>
          <cell r="AQ62">
            <v>30</v>
          </cell>
          <cell r="AR62">
            <v>15</v>
          </cell>
          <cell r="AS62">
            <v>15</v>
          </cell>
          <cell r="AT62">
            <v>18</v>
          </cell>
          <cell r="AU62">
            <v>20</v>
          </cell>
          <cell r="AV62">
            <v>17</v>
          </cell>
          <cell r="AW62">
            <v>23</v>
          </cell>
          <cell r="AX62">
            <v>100</v>
          </cell>
          <cell r="AY62">
            <v>77</v>
          </cell>
          <cell r="AZ62">
            <v>67</v>
          </cell>
          <cell r="BA62">
            <v>34</v>
          </cell>
          <cell r="BB62">
            <v>62</v>
          </cell>
          <cell r="BC62">
            <v>27</v>
          </cell>
          <cell r="BD62">
            <v>38</v>
          </cell>
          <cell r="BE62">
            <v>30</v>
          </cell>
          <cell r="BF62">
            <v>28</v>
          </cell>
          <cell r="BG62">
            <v>27</v>
          </cell>
          <cell r="BH62">
            <v>2046</v>
          </cell>
        </row>
        <row r="63">
          <cell r="D63">
            <v>450501</v>
          </cell>
          <cell r="E63" t="str">
            <v>大庆市萨尔图区德众宇经贸有限公司</v>
          </cell>
          <cell r="F63">
            <v>5</v>
          </cell>
          <cell r="G63">
            <v>40</v>
          </cell>
          <cell r="H63">
            <v>2</v>
          </cell>
          <cell r="I63">
            <v>3</v>
          </cell>
          <cell r="J63">
            <v>3</v>
          </cell>
          <cell r="K63">
            <v>0</v>
          </cell>
          <cell r="L63">
            <v>0</v>
          </cell>
          <cell r="M63">
            <v>23</v>
          </cell>
          <cell r="N63">
            <v>10</v>
          </cell>
          <cell r="O63">
            <v>5</v>
          </cell>
          <cell r="P63">
            <v>22</v>
          </cell>
          <cell r="Q63">
            <v>96</v>
          </cell>
          <cell r="R63">
            <v>154</v>
          </cell>
          <cell r="S63">
            <v>135</v>
          </cell>
          <cell r="T63">
            <v>0</v>
          </cell>
          <cell r="U63">
            <v>168</v>
          </cell>
          <cell r="V63">
            <v>120</v>
          </cell>
          <cell r="W63">
            <v>309</v>
          </cell>
          <cell r="X63">
            <v>200</v>
          </cell>
          <cell r="Y63">
            <v>50</v>
          </cell>
          <cell r="Z63">
            <v>50</v>
          </cell>
          <cell r="AA63">
            <v>0</v>
          </cell>
          <cell r="AB63">
            <v>0</v>
          </cell>
          <cell r="AC63">
            <v>0</v>
          </cell>
          <cell r="AD63">
            <v>10</v>
          </cell>
          <cell r="AE63">
            <v>10</v>
          </cell>
          <cell r="AF63">
            <v>10</v>
          </cell>
          <cell r="AG63">
            <v>10</v>
          </cell>
          <cell r="AH63">
            <v>35</v>
          </cell>
          <cell r="AI63">
            <v>35</v>
          </cell>
          <cell r="AJ63">
            <v>4</v>
          </cell>
          <cell r="AK63">
            <v>4</v>
          </cell>
          <cell r="AL63">
            <v>4</v>
          </cell>
          <cell r="AM63">
            <v>4</v>
          </cell>
          <cell r="AN63">
            <v>15</v>
          </cell>
          <cell r="AO63">
            <v>8</v>
          </cell>
          <cell r="AP63">
            <v>11</v>
          </cell>
          <cell r="AQ63">
            <v>14</v>
          </cell>
          <cell r="AR63">
            <v>7</v>
          </cell>
          <cell r="AS63">
            <v>7</v>
          </cell>
          <cell r="AT63">
            <v>8</v>
          </cell>
          <cell r="AU63">
            <v>8</v>
          </cell>
          <cell r="AV63">
            <v>2</v>
          </cell>
          <cell r="AW63">
            <v>2</v>
          </cell>
          <cell r="AX63">
            <v>50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1653</v>
          </cell>
        </row>
        <row r="64">
          <cell r="D64">
            <v>451100</v>
          </cell>
          <cell r="E64" t="str">
            <v>鸡西市融光焕化妆洗涤用品有限责任公司</v>
          </cell>
          <cell r="F64">
            <v>0</v>
          </cell>
          <cell r="G64">
            <v>20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8</v>
          </cell>
          <cell r="N64">
            <v>3</v>
          </cell>
          <cell r="O64">
            <v>2</v>
          </cell>
          <cell r="P64">
            <v>7</v>
          </cell>
          <cell r="Q64">
            <v>10</v>
          </cell>
          <cell r="R64">
            <v>16</v>
          </cell>
          <cell r="S64">
            <v>14</v>
          </cell>
          <cell r="T64">
            <v>0</v>
          </cell>
          <cell r="U64">
            <v>10</v>
          </cell>
          <cell r="V64">
            <v>0</v>
          </cell>
          <cell r="W64">
            <v>202</v>
          </cell>
          <cell r="X64">
            <v>60</v>
          </cell>
          <cell r="Y64">
            <v>5</v>
          </cell>
          <cell r="Z64">
            <v>5</v>
          </cell>
          <cell r="AA64">
            <v>0</v>
          </cell>
          <cell r="AB64">
            <v>0</v>
          </cell>
          <cell r="AC64">
            <v>0</v>
          </cell>
          <cell r="AD64">
            <v>12</v>
          </cell>
          <cell r="AE64">
            <v>18</v>
          </cell>
          <cell r="AF64">
            <v>18</v>
          </cell>
          <cell r="AG64">
            <v>12</v>
          </cell>
          <cell r="AH64">
            <v>55</v>
          </cell>
          <cell r="AI64">
            <v>35</v>
          </cell>
          <cell r="AJ64">
            <v>11</v>
          </cell>
          <cell r="AK64">
            <v>11</v>
          </cell>
          <cell r="AL64">
            <v>9</v>
          </cell>
          <cell r="AM64">
            <v>9</v>
          </cell>
          <cell r="AN64">
            <v>10</v>
          </cell>
          <cell r="AO64">
            <v>6</v>
          </cell>
          <cell r="AP64">
            <v>8</v>
          </cell>
          <cell r="AQ64">
            <v>10</v>
          </cell>
          <cell r="AR64">
            <v>5</v>
          </cell>
          <cell r="AS64">
            <v>5</v>
          </cell>
          <cell r="AT64">
            <v>6</v>
          </cell>
          <cell r="AU64">
            <v>8</v>
          </cell>
          <cell r="AV64">
            <v>6</v>
          </cell>
          <cell r="AW64">
            <v>10</v>
          </cell>
          <cell r="AX64">
            <v>50</v>
          </cell>
          <cell r="AY64">
            <v>21</v>
          </cell>
          <cell r="AZ64">
            <v>18</v>
          </cell>
          <cell r="BA64">
            <v>8</v>
          </cell>
          <cell r="BB64">
            <v>17</v>
          </cell>
          <cell r="BC64">
            <v>7</v>
          </cell>
          <cell r="BD64">
            <v>10</v>
          </cell>
          <cell r="BE64">
            <v>8</v>
          </cell>
          <cell r="BF64">
            <v>8</v>
          </cell>
          <cell r="BG64">
            <v>7</v>
          </cell>
          <cell r="BH64">
            <v>780</v>
          </cell>
        </row>
        <row r="65">
          <cell r="D65">
            <v>452101</v>
          </cell>
          <cell r="E65" t="str">
            <v>双鸭山市凤凰塑料制品有限公司</v>
          </cell>
          <cell r="F65">
            <v>10</v>
          </cell>
          <cell r="G65">
            <v>10</v>
          </cell>
          <cell r="H65">
            <v>2</v>
          </cell>
          <cell r="I65">
            <v>2</v>
          </cell>
          <cell r="J65">
            <v>2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7</v>
          </cell>
          <cell r="R65">
            <v>12</v>
          </cell>
          <cell r="S65">
            <v>11</v>
          </cell>
          <cell r="T65">
            <v>10</v>
          </cell>
          <cell r="U65">
            <v>2</v>
          </cell>
          <cell r="V65">
            <v>0</v>
          </cell>
          <cell r="W65">
            <v>74</v>
          </cell>
          <cell r="X65">
            <v>50</v>
          </cell>
          <cell r="Y65">
            <v>5</v>
          </cell>
          <cell r="Z65">
            <v>5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6</v>
          </cell>
          <cell r="AI65">
            <v>4</v>
          </cell>
          <cell r="AJ65">
            <v>4</v>
          </cell>
          <cell r="AK65">
            <v>4</v>
          </cell>
          <cell r="AL65">
            <v>4</v>
          </cell>
          <cell r="AM65">
            <v>4</v>
          </cell>
          <cell r="AN65">
            <v>15</v>
          </cell>
          <cell r="AO65">
            <v>8</v>
          </cell>
          <cell r="AP65">
            <v>11</v>
          </cell>
          <cell r="AQ65">
            <v>14</v>
          </cell>
          <cell r="AR65">
            <v>7</v>
          </cell>
          <cell r="AS65">
            <v>7</v>
          </cell>
          <cell r="AT65">
            <v>8</v>
          </cell>
          <cell r="AU65">
            <v>8</v>
          </cell>
          <cell r="AV65">
            <v>2</v>
          </cell>
          <cell r="AW65">
            <v>2</v>
          </cell>
          <cell r="AX65">
            <v>50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360</v>
          </cell>
        </row>
        <row r="66">
          <cell r="D66">
            <v>614501</v>
          </cell>
          <cell r="E66" t="str">
            <v>绥化市松雪食杂商行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50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50</v>
          </cell>
        </row>
        <row r="67">
          <cell r="D67">
            <v>100121</v>
          </cell>
          <cell r="E67" t="str">
            <v>四平市铁东区晶鑫洗化日用百货经营部</v>
          </cell>
          <cell r="F67">
            <v>200</v>
          </cell>
          <cell r="G67">
            <v>10</v>
          </cell>
          <cell r="H67">
            <v>8</v>
          </cell>
          <cell r="I67">
            <v>7</v>
          </cell>
          <cell r="J67">
            <v>8</v>
          </cell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2</v>
          </cell>
          <cell r="Q67">
            <v>18</v>
          </cell>
          <cell r="R67">
            <v>28</v>
          </cell>
          <cell r="S67">
            <v>24</v>
          </cell>
          <cell r="T67">
            <v>10</v>
          </cell>
          <cell r="U67">
            <v>496</v>
          </cell>
          <cell r="V67">
            <v>101</v>
          </cell>
          <cell r="W67">
            <v>409</v>
          </cell>
          <cell r="X67">
            <v>160</v>
          </cell>
          <cell r="Y67">
            <v>10</v>
          </cell>
          <cell r="Z67">
            <v>10</v>
          </cell>
          <cell r="AA67">
            <v>0</v>
          </cell>
          <cell r="AB67">
            <v>0</v>
          </cell>
          <cell r="AC67">
            <v>0</v>
          </cell>
          <cell r="AD67">
            <v>1</v>
          </cell>
          <cell r="AE67">
            <v>1</v>
          </cell>
          <cell r="AF67">
            <v>8</v>
          </cell>
          <cell r="AG67">
            <v>8</v>
          </cell>
          <cell r="AH67">
            <v>18</v>
          </cell>
          <cell r="AI67">
            <v>18</v>
          </cell>
          <cell r="AJ67">
            <v>7</v>
          </cell>
          <cell r="AK67">
            <v>7</v>
          </cell>
          <cell r="AL67">
            <v>5</v>
          </cell>
          <cell r="AM67">
            <v>5</v>
          </cell>
          <cell r="AN67">
            <v>38</v>
          </cell>
          <cell r="AO67">
            <v>23</v>
          </cell>
          <cell r="AP67">
            <v>30</v>
          </cell>
          <cell r="AQ67">
            <v>38</v>
          </cell>
          <cell r="AR67">
            <v>19</v>
          </cell>
          <cell r="AS67">
            <v>19</v>
          </cell>
          <cell r="AT67">
            <v>23</v>
          </cell>
          <cell r="AU67">
            <v>12</v>
          </cell>
          <cell r="AV67">
            <v>10</v>
          </cell>
          <cell r="AW67">
            <v>14</v>
          </cell>
          <cell r="AX67">
            <v>120</v>
          </cell>
          <cell r="AY67">
            <v>9</v>
          </cell>
          <cell r="AZ67">
            <v>2</v>
          </cell>
          <cell r="BA67">
            <v>2</v>
          </cell>
          <cell r="BB67">
            <v>9</v>
          </cell>
          <cell r="BC67">
            <v>3</v>
          </cell>
          <cell r="BD67">
            <v>13</v>
          </cell>
          <cell r="BE67">
            <v>13</v>
          </cell>
          <cell r="BF67">
            <v>3</v>
          </cell>
          <cell r="BG67">
            <v>3</v>
          </cell>
          <cell r="BH67">
            <v>1987</v>
          </cell>
        </row>
        <row r="68">
          <cell r="D68">
            <v>100196</v>
          </cell>
          <cell r="E68" t="str">
            <v>通化市东昌区玉冬综合平价超市（汇源专卖店）</v>
          </cell>
          <cell r="F68">
            <v>40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5</v>
          </cell>
          <cell r="R68">
            <v>5</v>
          </cell>
          <cell r="S68">
            <v>10</v>
          </cell>
          <cell r="T68">
            <v>0</v>
          </cell>
          <cell r="U68">
            <v>48</v>
          </cell>
          <cell r="V68">
            <v>5</v>
          </cell>
          <cell r="W68">
            <v>173</v>
          </cell>
          <cell r="X68">
            <v>30</v>
          </cell>
          <cell r="Y68">
            <v>10</v>
          </cell>
          <cell r="Z68">
            <v>10</v>
          </cell>
          <cell r="AA68">
            <v>0</v>
          </cell>
          <cell r="AB68">
            <v>0</v>
          </cell>
          <cell r="AC68">
            <v>0</v>
          </cell>
          <cell r="AD68">
            <v>4</v>
          </cell>
          <cell r="AE68">
            <v>6</v>
          </cell>
          <cell r="AF68">
            <v>6</v>
          </cell>
          <cell r="AG68">
            <v>4</v>
          </cell>
          <cell r="AH68">
            <v>16</v>
          </cell>
          <cell r="AI68">
            <v>8</v>
          </cell>
          <cell r="AJ68">
            <v>7</v>
          </cell>
          <cell r="AK68">
            <v>7</v>
          </cell>
          <cell r="AL68">
            <v>5</v>
          </cell>
          <cell r="AM68">
            <v>5</v>
          </cell>
          <cell r="AN68">
            <v>5</v>
          </cell>
          <cell r="AO68">
            <v>4</v>
          </cell>
          <cell r="AP68">
            <v>5</v>
          </cell>
          <cell r="AQ68">
            <v>6</v>
          </cell>
          <cell r="AR68">
            <v>3</v>
          </cell>
          <cell r="AS68">
            <v>3</v>
          </cell>
          <cell r="AT68">
            <v>4</v>
          </cell>
          <cell r="AU68">
            <v>4</v>
          </cell>
          <cell r="AV68">
            <v>3</v>
          </cell>
          <cell r="AW68">
            <v>5</v>
          </cell>
          <cell r="AX68">
            <v>10</v>
          </cell>
          <cell r="AY68">
            <v>0</v>
          </cell>
          <cell r="AZ68">
            <v>2</v>
          </cell>
          <cell r="BA68">
            <v>0</v>
          </cell>
          <cell r="BB68">
            <v>2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460</v>
          </cell>
        </row>
        <row r="69">
          <cell r="D69">
            <v>100575</v>
          </cell>
          <cell r="E69" t="str">
            <v>梅河口市亚贤洗涤批发商店</v>
          </cell>
          <cell r="F69">
            <v>60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10</v>
          </cell>
          <cell r="R69">
            <v>16</v>
          </cell>
          <cell r="S69">
            <v>14</v>
          </cell>
          <cell r="T69">
            <v>0</v>
          </cell>
          <cell r="U69">
            <v>3</v>
          </cell>
          <cell r="V69">
            <v>3</v>
          </cell>
          <cell r="W69">
            <v>94</v>
          </cell>
          <cell r="X69">
            <v>50</v>
          </cell>
          <cell r="Y69">
            <v>10</v>
          </cell>
          <cell r="Z69">
            <v>10</v>
          </cell>
          <cell r="AA69">
            <v>0</v>
          </cell>
          <cell r="AB69">
            <v>0</v>
          </cell>
          <cell r="AC69">
            <v>0</v>
          </cell>
          <cell r="AD69">
            <v>4</v>
          </cell>
          <cell r="AE69">
            <v>6</v>
          </cell>
          <cell r="AF69">
            <v>6</v>
          </cell>
          <cell r="AG69">
            <v>4</v>
          </cell>
          <cell r="AH69">
            <v>1</v>
          </cell>
          <cell r="AI69">
            <v>1</v>
          </cell>
          <cell r="AJ69">
            <v>7</v>
          </cell>
          <cell r="AK69">
            <v>0</v>
          </cell>
          <cell r="AL69">
            <v>3</v>
          </cell>
          <cell r="AM69">
            <v>2</v>
          </cell>
          <cell r="AN69">
            <v>6</v>
          </cell>
          <cell r="AO69">
            <v>3</v>
          </cell>
          <cell r="AP69">
            <v>5</v>
          </cell>
          <cell r="AQ69">
            <v>6</v>
          </cell>
          <cell r="AR69">
            <v>3</v>
          </cell>
          <cell r="AS69">
            <v>3</v>
          </cell>
          <cell r="AT69">
            <v>4</v>
          </cell>
          <cell r="AU69">
            <v>4</v>
          </cell>
          <cell r="AV69">
            <v>3</v>
          </cell>
          <cell r="AW69">
            <v>5</v>
          </cell>
          <cell r="AX69">
            <v>10</v>
          </cell>
          <cell r="AY69">
            <v>0</v>
          </cell>
          <cell r="AZ69">
            <v>10</v>
          </cell>
          <cell r="BA69">
            <v>10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376</v>
          </cell>
        </row>
        <row r="70">
          <cell r="D70">
            <v>101436</v>
          </cell>
          <cell r="E70" t="str">
            <v>吉林市佐舆永业商贸有限责任公司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265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265</v>
          </cell>
        </row>
        <row r="71">
          <cell r="D71">
            <v>101577</v>
          </cell>
          <cell r="E71" t="str">
            <v>白城市明客多超市有限公司</v>
          </cell>
          <cell r="F71">
            <v>36</v>
          </cell>
          <cell r="G71">
            <v>20</v>
          </cell>
          <cell r="H71">
            <v>2</v>
          </cell>
          <cell r="I71">
            <v>2</v>
          </cell>
          <cell r="J71">
            <v>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3</v>
          </cell>
          <cell r="R71">
            <v>3</v>
          </cell>
          <cell r="S71">
            <v>4</v>
          </cell>
          <cell r="T71">
            <v>20</v>
          </cell>
          <cell r="U71">
            <v>50</v>
          </cell>
          <cell r="V71">
            <v>50</v>
          </cell>
          <cell r="W71">
            <v>206</v>
          </cell>
          <cell r="X71">
            <v>100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4</v>
          </cell>
          <cell r="AE71">
            <v>3</v>
          </cell>
          <cell r="AF71">
            <v>5</v>
          </cell>
          <cell r="AG71">
            <v>5</v>
          </cell>
          <cell r="AH71">
            <v>6</v>
          </cell>
          <cell r="AI71">
            <v>6</v>
          </cell>
          <cell r="AJ71">
            <v>2</v>
          </cell>
          <cell r="AK71">
            <v>2</v>
          </cell>
          <cell r="AL71">
            <v>2</v>
          </cell>
          <cell r="AM71">
            <v>2</v>
          </cell>
          <cell r="AN71">
            <v>6</v>
          </cell>
          <cell r="AO71">
            <v>6</v>
          </cell>
          <cell r="AP71">
            <v>2</v>
          </cell>
          <cell r="AQ71">
            <v>2</v>
          </cell>
          <cell r="AR71">
            <v>5</v>
          </cell>
          <cell r="AS71">
            <v>2</v>
          </cell>
          <cell r="AT71">
            <v>5</v>
          </cell>
          <cell r="AU71">
            <v>12</v>
          </cell>
          <cell r="AV71">
            <v>10</v>
          </cell>
          <cell r="AW71">
            <v>14</v>
          </cell>
          <cell r="AX71">
            <v>20</v>
          </cell>
          <cell r="AY71">
            <v>8</v>
          </cell>
          <cell r="AZ71">
            <v>8</v>
          </cell>
          <cell r="BA71">
            <v>8</v>
          </cell>
          <cell r="BB71">
            <v>8</v>
          </cell>
          <cell r="BC71">
            <v>4</v>
          </cell>
          <cell r="BD71">
            <v>4</v>
          </cell>
          <cell r="BE71">
            <v>4</v>
          </cell>
          <cell r="BF71">
            <v>4</v>
          </cell>
          <cell r="BG71">
            <v>4</v>
          </cell>
          <cell r="BH71">
            <v>671</v>
          </cell>
        </row>
        <row r="72">
          <cell r="D72">
            <v>101724</v>
          </cell>
          <cell r="E72" t="str">
            <v>白山市山货市场满美化妆品批发商行</v>
          </cell>
          <cell r="F72">
            <v>100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10</v>
          </cell>
          <cell r="R72">
            <v>16</v>
          </cell>
          <cell r="S72">
            <v>14</v>
          </cell>
          <cell r="T72">
            <v>0</v>
          </cell>
          <cell r="U72">
            <v>48</v>
          </cell>
          <cell r="V72">
            <v>24</v>
          </cell>
          <cell r="W72">
            <v>306</v>
          </cell>
          <cell r="X72">
            <v>50</v>
          </cell>
          <cell r="Y72">
            <v>10</v>
          </cell>
          <cell r="Z72">
            <v>10</v>
          </cell>
          <cell r="AA72">
            <v>0</v>
          </cell>
          <cell r="AB72">
            <v>0</v>
          </cell>
          <cell r="AC72">
            <v>0</v>
          </cell>
          <cell r="AD72">
            <v>4</v>
          </cell>
          <cell r="AE72">
            <v>6</v>
          </cell>
          <cell r="AF72">
            <v>6</v>
          </cell>
          <cell r="AG72">
            <v>4</v>
          </cell>
          <cell r="AH72">
            <v>23</v>
          </cell>
          <cell r="AI72">
            <v>1</v>
          </cell>
          <cell r="AJ72">
            <v>7</v>
          </cell>
          <cell r="AK72">
            <v>7</v>
          </cell>
          <cell r="AL72">
            <v>5</v>
          </cell>
          <cell r="AM72">
            <v>5</v>
          </cell>
          <cell r="AN72">
            <v>6</v>
          </cell>
          <cell r="AO72">
            <v>4</v>
          </cell>
          <cell r="AP72">
            <v>5</v>
          </cell>
          <cell r="AQ72">
            <v>5</v>
          </cell>
          <cell r="AR72">
            <v>3</v>
          </cell>
          <cell r="AS72">
            <v>3</v>
          </cell>
          <cell r="AT72">
            <v>4</v>
          </cell>
          <cell r="AU72">
            <v>4</v>
          </cell>
          <cell r="AV72">
            <v>3</v>
          </cell>
          <cell r="AW72">
            <v>5</v>
          </cell>
          <cell r="AX72">
            <v>10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708</v>
          </cell>
        </row>
        <row r="73">
          <cell r="D73">
            <v>102088</v>
          </cell>
          <cell r="E73" t="str">
            <v>松原市新鸿达化妆品经销有限公司</v>
          </cell>
          <cell r="F73">
            <v>0</v>
          </cell>
          <cell r="G73">
            <v>0</v>
          </cell>
          <cell r="H73">
            <v>1</v>
          </cell>
          <cell r="I73">
            <v>1</v>
          </cell>
          <cell r="J73">
            <v>1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</v>
          </cell>
          <cell r="T73">
            <v>0</v>
          </cell>
          <cell r="U73">
            <v>96</v>
          </cell>
          <cell r="V73">
            <v>24</v>
          </cell>
          <cell r="W73">
            <v>884</v>
          </cell>
          <cell r="X73">
            <v>80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1088</v>
          </cell>
        </row>
        <row r="74">
          <cell r="D74">
            <v>430103</v>
          </cell>
          <cell r="E74" t="str">
            <v>吉林省百利实业有限公司</v>
          </cell>
          <cell r="F74">
            <v>300</v>
          </cell>
          <cell r="G74">
            <v>40</v>
          </cell>
          <cell r="H74">
            <v>2</v>
          </cell>
          <cell r="I74">
            <v>2</v>
          </cell>
          <cell r="J74">
            <v>3</v>
          </cell>
          <cell r="K74">
            <v>1</v>
          </cell>
          <cell r="L74">
            <v>1</v>
          </cell>
          <cell r="M74">
            <v>13</v>
          </cell>
          <cell r="N74">
            <v>6</v>
          </cell>
          <cell r="O74">
            <v>3</v>
          </cell>
          <cell r="P74">
            <v>3</v>
          </cell>
          <cell r="Q74">
            <v>43</v>
          </cell>
          <cell r="R74">
            <v>68</v>
          </cell>
          <cell r="S74">
            <v>59</v>
          </cell>
          <cell r="T74">
            <v>10</v>
          </cell>
          <cell r="U74">
            <v>100</v>
          </cell>
          <cell r="V74">
            <v>230</v>
          </cell>
          <cell r="W74">
            <v>935</v>
          </cell>
          <cell r="X74">
            <v>300</v>
          </cell>
          <cell r="Y74">
            <v>15</v>
          </cell>
          <cell r="Z74">
            <v>15</v>
          </cell>
          <cell r="AA74">
            <v>0</v>
          </cell>
          <cell r="AB74">
            <v>0</v>
          </cell>
          <cell r="AC74">
            <v>6</v>
          </cell>
          <cell r="AD74">
            <v>28</v>
          </cell>
          <cell r="AE74">
            <v>42</v>
          </cell>
          <cell r="AF74">
            <v>42</v>
          </cell>
          <cell r="AG74">
            <v>28</v>
          </cell>
          <cell r="AH74">
            <v>35</v>
          </cell>
          <cell r="AI74">
            <v>30</v>
          </cell>
          <cell r="AJ74">
            <v>27</v>
          </cell>
          <cell r="AK74">
            <v>27</v>
          </cell>
          <cell r="AL74">
            <v>21</v>
          </cell>
          <cell r="AM74">
            <v>21</v>
          </cell>
          <cell r="AN74">
            <v>57</v>
          </cell>
          <cell r="AO74">
            <v>34</v>
          </cell>
          <cell r="AP74">
            <v>45</v>
          </cell>
          <cell r="AQ74">
            <v>57</v>
          </cell>
          <cell r="AR74">
            <v>29</v>
          </cell>
          <cell r="AS74">
            <v>29</v>
          </cell>
          <cell r="AT74">
            <v>34</v>
          </cell>
          <cell r="AU74">
            <v>0</v>
          </cell>
          <cell r="AV74">
            <v>15</v>
          </cell>
          <cell r="AW74">
            <v>10</v>
          </cell>
          <cell r="AX74">
            <v>185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2951</v>
          </cell>
        </row>
        <row r="75">
          <cell r="D75">
            <v>430505</v>
          </cell>
          <cell r="E75" t="str">
            <v>延吉市京铭贸易有限公司</v>
          </cell>
          <cell r="F75">
            <v>60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3</v>
          </cell>
          <cell r="R75">
            <v>3</v>
          </cell>
          <cell r="S75">
            <v>3</v>
          </cell>
          <cell r="T75">
            <v>0</v>
          </cell>
          <cell r="U75">
            <v>0</v>
          </cell>
          <cell r="V75">
            <v>0</v>
          </cell>
          <cell r="W75">
            <v>282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351</v>
          </cell>
        </row>
        <row r="76">
          <cell r="D76">
            <v>100630</v>
          </cell>
          <cell r="E76" t="str">
            <v>德州市德城区德清百货商店</v>
          </cell>
          <cell r="F76">
            <v>200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8</v>
          </cell>
          <cell r="N76">
            <v>4</v>
          </cell>
          <cell r="O76">
            <v>2</v>
          </cell>
          <cell r="P76">
            <v>8</v>
          </cell>
          <cell r="Q76">
            <v>44</v>
          </cell>
          <cell r="R76">
            <v>79</v>
          </cell>
          <cell r="S76">
            <v>73</v>
          </cell>
          <cell r="T76">
            <v>0</v>
          </cell>
          <cell r="U76">
            <v>168</v>
          </cell>
          <cell r="V76">
            <v>96</v>
          </cell>
          <cell r="W76">
            <v>150</v>
          </cell>
          <cell r="X76">
            <v>572</v>
          </cell>
          <cell r="Y76">
            <v>10</v>
          </cell>
          <cell r="Z76">
            <v>10</v>
          </cell>
          <cell r="AA76">
            <v>27</v>
          </cell>
          <cell r="AB76">
            <v>13</v>
          </cell>
          <cell r="AC76">
            <v>0</v>
          </cell>
          <cell r="AD76">
            <v>10</v>
          </cell>
          <cell r="AE76">
            <v>15</v>
          </cell>
          <cell r="AF76">
            <v>15</v>
          </cell>
          <cell r="AG76">
            <v>10</v>
          </cell>
          <cell r="AH76">
            <v>0</v>
          </cell>
          <cell r="AI76">
            <v>0</v>
          </cell>
          <cell r="AJ76">
            <v>15</v>
          </cell>
          <cell r="AK76">
            <v>15</v>
          </cell>
          <cell r="AL76">
            <v>15</v>
          </cell>
          <cell r="AM76">
            <v>15</v>
          </cell>
          <cell r="AN76">
            <v>10</v>
          </cell>
          <cell r="AO76">
            <v>5</v>
          </cell>
          <cell r="AP76">
            <v>10</v>
          </cell>
          <cell r="AQ76">
            <v>10</v>
          </cell>
          <cell r="AR76">
            <v>10</v>
          </cell>
          <cell r="AS76">
            <v>5</v>
          </cell>
          <cell r="AT76">
            <v>5</v>
          </cell>
          <cell r="AU76">
            <v>37</v>
          </cell>
          <cell r="AV76">
            <v>25</v>
          </cell>
          <cell r="AW76">
            <v>43</v>
          </cell>
          <cell r="AX76">
            <v>100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1834</v>
          </cell>
        </row>
        <row r="77">
          <cell r="D77">
            <v>101120</v>
          </cell>
          <cell r="E77" t="str">
            <v>济南世纪华天经贸有限公司</v>
          </cell>
          <cell r="F77">
            <v>248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20</v>
          </cell>
          <cell r="N77">
            <v>8</v>
          </cell>
          <cell r="O77">
            <v>4</v>
          </cell>
          <cell r="P77">
            <v>18</v>
          </cell>
          <cell r="Q77">
            <v>230</v>
          </cell>
          <cell r="R77">
            <v>280</v>
          </cell>
          <cell r="S77">
            <v>270</v>
          </cell>
          <cell r="T77">
            <v>17</v>
          </cell>
          <cell r="U77">
            <v>800</v>
          </cell>
          <cell r="V77">
            <v>480</v>
          </cell>
          <cell r="W77">
            <v>2450</v>
          </cell>
          <cell r="X77">
            <v>0</v>
          </cell>
          <cell r="Y77">
            <v>10</v>
          </cell>
          <cell r="Z77">
            <v>10</v>
          </cell>
          <cell r="AA77">
            <v>0</v>
          </cell>
          <cell r="AB77">
            <v>0</v>
          </cell>
          <cell r="AC77">
            <v>0</v>
          </cell>
          <cell r="AD77">
            <v>25</v>
          </cell>
          <cell r="AE77">
            <v>35</v>
          </cell>
          <cell r="AF77">
            <v>35</v>
          </cell>
          <cell r="AG77">
            <v>25</v>
          </cell>
          <cell r="AH77">
            <v>0</v>
          </cell>
          <cell r="AI77">
            <v>0</v>
          </cell>
          <cell r="AJ77">
            <v>40</v>
          </cell>
          <cell r="AK77">
            <v>40</v>
          </cell>
          <cell r="AL77">
            <v>32</v>
          </cell>
          <cell r="AM77">
            <v>32</v>
          </cell>
          <cell r="AN77">
            <v>44</v>
          </cell>
          <cell r="AO77">
            <v>26</v>
          </cell>
          <cell r="AP77">
            <v>34</v>
          </cell>
          <cell r="AQ77">
            <v>44</v>
          </cell>
          <cell r="AR77">
            <v>21</v>
          </cell>
          <cell r="AS77">
            <v>22</v>
          </cell>
          <cell r="AT77">
            <v>27</v>
          </cell>
          <cell r="AU77">
            <v>55</v>
          </cell>
          <cell r="AV77">
            <v>42</v>
          </cell>
          <cell r="AW77">
            <v>85</v>
          </cell>
          <cell r="AX77">
            <v>325</v>
          </cell>
          <cell r="AY77">
            <v>30</v>
          </cell>
          <cell r="AZ77">
            <v>30</v>
          </cell>
          <cell r="BA77">
            <v>30</v>
          </cell>
          <cell r="BB77">
            <v>30</v>
          </cell>
          <cell r="BC77">
            <v>15</v>
          </cell>
          <cell r="BD77">
            <v>15</v>
          </cell>
          <cell r="BE77">
            <v>15</v>
          </cell>
          <cell r="BF77">
            <v>15</v>
          </cell>
          <cell r="BG77">
            <v>15</v>
          </cell>
          <cell r="BH77">
            <v>6029</v>
          </cell>
        </row>
        <row r="78">
          <cell r="D78">
            <v>101474</v>
          </cell>
          <cell r="E78" t="str">
            <v>菏泽东达商贸有限公司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42</v>
          </cell>
          <cell r="R78">
            <v>31</v>
          </cell>
          <cell r="S78">
            <v>31</v>
          </cell>
          <cell r="T78">
            <v>0</v>
          </cell>
          <cell r="U78">
            <v>145</v>
          </cell>
          <cell r="V78">
            <v>120</v>
          </cell>
          <cell r="W78">
            <v>404</v>
          </cell>
          <cell r="X78">
            <v>300</v>
          </cell>
          <cell r="Y78">
            <v>6</v>
          </cell>
          <cell r="Z78">
            <v>6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12</v>
          </cell>
          <cell r="AK78">
            <v>12</v>
          </cell>
          <cell r="AL78">
            <v>6</v>
          </cell>
          <cell r="AM78">
            <v>6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12</v>
          </cell>
          <cell r="AV78">
            <v>12</v>
          </cell>
          <cell r="AW78">
            <v>12</v>
          </cell>
          <cell r="AX78">
            <v>60</v>
          </cell>
          <cell r="AY78">
            <v>20</v>
          </cell>
          <cell r="AZ78">
            <v>0</v>
          </cell>
          <cell r="BA78">
            <v>0</v>
          </cell>
          <cell r="BB78">
            <v>26</v>
          </cell>
          <cell r="BC78">
            <v>0</v>
          </cell>
          <cell r="BD78">
            <v>20</v>
          </cell>
          <cell r="BE78">
            <v>26</v>
          </cell>
          <cell r="BF78">
            <v>0</v>
          </cell>
          <cell r="BG78">
            <v>0</v>
          </cell>
          <cell r="BH78">
            <v>1309</v>
          </cell>
        </row>
        <row r="79">
          <cell r="D79">
            <v>101995</v>
          </cell>
          <cell r="E79" t="str">
            <v>聊城市东昌府区香江新上海洗涤化妆总汇</v>
          </cell>
          <cell r="F79">
            <v>300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10</v>
          </cell>
          <cell r="R79">
            <v>7</v>
          </cell>
          <cell r="S79">
            <v>5</v>
          </cell>
          <cell r="T79">
            <v>0</v>
          </cell>
          <cell r="U79">
            <v>144</v>
          </cell>
          <cell r="V79">
            <v>146</v>
          </cell>
          <cell r="W79">
            <v>145</v>
          </cell>
          <cell r="X79">
            <v>450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14</v>
          </cell>
          <cell r="AO79">
            <v>8</v>
          </cell>
          <cell r="AP79">
            <v>11</v>
          </cell>
          <cell r="AQ79">
            <v>14</v>
          </cell>
          <cell r="AR79">
            <v>7</v>
          </cell>
          <cell r="AS79">
            <v>7</v>
          </cell>
          <cell r="AT79">
            <v>9</v>
          </cell>
          <cell r="AU79">
            <v>28</v>
          </cell>
          <cell r="AV79">
            <v>26</v>
          </cell>
          <cell r="AW79">
            <v>30</v>
          </cell>
          <cell r="AX79">
            <v>0</v>
          </cell>
          <cell r="AY79">
            <v>10</v>
          </cell>
          <cell r="AZ79">
            <v>0</v>
          </cell>
          <cell r="BA79">
            <v>0</v>
          </cell>
          <cell r="BB79">
            <v>10</v>
          </cell>
          <cell r="BC79">
            <v>0</v>
          </cell>
          <cell r="BD79">
            <v>10</v>
          </cell>
          <cell r="BE79">
            <v>10</v>
          </cell>
          <cell r="BF79">
            <v>0</v>
          </cell>
          <cell r="BG79">
            <v>0</v>
          </cell>
          <cell r="BH79">
            <v>1401</v>
          </cell>
        </row>
        <row r="80">
          <cell r="D80">
            <v>102418</v>
          </cell>
          <cell r="E80" t="str">
            <v>泰安金泰岳商贸有限公司</v>
          </cell>
          <cell r="F80">
            <v>200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</v>
          </cell>
          <cell r="O80">
            <v>1</v>
          </cell>
          <cell r="P80">
            <v>1</v>
          </cell>
          <cell r="Q80">
            <v>0</v>
          </cell>
          <cell r="R80">
            <v>40</v>
          </cell>
          <cell r="S80">
            <v>40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100</v>
          </cell>
          <cell r="Y80">
            <v>1</v>
          </cell>
          <cell r="Z80">
            <v>1</v>
          </cell>
          <cell r="AA80">
            <v>0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0</v>
          </cell>
          <cell r="AI80">
            <v>0</v>
          </cell>
          <cell r="AJ80">
            <v>2</v>
          </cell>
          <cell r="AK80">
            <v>2</v>
          </cell>
          <cell r="AL80">
            <v>2</v>
          </cell>
          <cell r="AM80">
            <v>2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20</v>
          </cell>
          <cell r="AY80">
            <v>4</v>
          </cell>
          <cell r="AZ80">
            <v>4</v>
          </cell>
          <cell r="BA80">
            <v>4</v>
          </cell>
          <cell r="BB80">
            <v>2</v>
          </cell>
          <cell r="BC80">
            <v>3</v>
          </cell>
          <cell r="BD80">
            <v>2</v>
          </cell>
          <cell r="BE80">
            <v>3</v>
          </cell>
          <cell r="BF80">
            <v>2</v>
          </cell>
          <cell r="BG80">
            <v>2</v>
          </cell>
          <cell r="BH80">
            <v>443</v>
          </cell>
        </row>
        <row r="81">
          <cell r="D81">
            <v>530105</v>
          </cell>
          <cell r="E81" t="str">
            <v>济南方圆洗涤化妆用品有限公司</v>
          </cell>
          <cell r="F81">
            <v>800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35</v>
          </cell>
          <cell r="N81">
            <v>18</v>
          </cell>
          <cell r="O81">
            <v>11</v>
          </cell>
          <cell r="P81">
            <v>36</v>
          </cell>
          <cell r="Q81">
            <v>100</v>
          </cell>
          <cell r="R81">
            <v>100</v>
          </cell>
          <cell r="S81">
            <v>100</v>
          </cell>
          <cell r="T81">
            <v>15</v>
          </cell>
          <cell r="U81">
            <v>144</v>
          </cell>
          <cell r="V81">
            <v>288</v>
          </cell>
          <cell r="W81">
            <v>1480</v>
          </cell>
          <cell r="X81">
            <v>0</v>
          </cell>
          <cell r="Y81">
            <v>20</v>
          </cell>
          <cell r="Z81">
            <v>20</v>
          </cell>
          <cell r="AA81">
            <v>0</v>
          </cell>
          <cell r="AB81">
            <v>0</v>
          </cell>
          <cell r="AC81">
            <v>0</v>
          </cell>
          <cell r="AD81">
            <v>10</v>
          </cell>
          <cell r="AE81">
            <v>15</v>
          </cell>
          <cell r="AF81">
            <v>15</v>
          </cell>
          <cell r="AG81">
            <v>10</v>
          </cell>
          <cell r="AH81">
            <v>0</v>
          </cell>
          <cell r="AI81">
            <v>0</v>
          </cell>
          <cell r="AJ81">
            <v>20</v>
          </cell>
          <cell r="AK81">
            <v>20</v>
          </cell>
          <cell r="AL81">
            <v>20</v>
          </cell>
          <cell r="AM81">
            <v>20</v>
          </cell>
          <cell r="AN81">
            <v>45</v>
          </cell>
          <cell r="AO81">
            <v>10</v>
          </cell>
          <cell r="AP81">
            <v>37</v>
          </cell>
          <cell r="AQ81">
            <v>45</v>
          </cell>
          <cell r="AR81">
            <v>23</v>
          </cell>
          <cell r="AS81">
            <v>23</v>
          </cell>
          <cell r="AT81">
            <v>27</v>
          </cell>
          <cell r="AU81">
            <v>82</v>
          </cell>
          <cell r="AV81">
            <v>67</v>
          </cell>
          <cell r="AW81">
            <v>91</v>
          </cell>
          <cell r="AX81">
            <v>30</v>
          </cell>
          <cell r="AY81">
            <v>20</v>
          </cell>
          <cell r="AZ81">
            <v>20</v>
          </cell>
          <cell r="BA81">
            <v>20</v>
          </cell>
          <cell r="BB81">
            <v>20</v>
          </cell>
          <cell r="BC81">
            <v>20</v>
          </cell>
          <cell r="BD81">
            <v>20</v>
          </cell>
          <cell r="BE81">
            <v>20</v>
          </cell>
          <cell r="BF81">
            <v>20</v>
          </cell>
          <cell r="BG81">
            <v>20</v>
          </cell>
          <cell r="BH81">
            <v>3957</v>
          </cell>
        </row>
        <row r="82">
          <cell r="D82">
            <v>530204</v>
          </cell>
          <cell r="E82" t="str">
            <v>山东潍坊百货集团股份有限公司青岛分公司</v>
          </cell>
          <cell r="F82">
            <v>100</v>
          </cell>
          <cell r="G82">
            <v>0</v>
          </cell>
          <cell r="H82">
            <v>17</v>
          </cell>
          <cell r="I82">
            <v>9</v>
          </cell>
          <cell r="J82">
            <v>9</v>
          </cell>
          <cell r="K82">
            <v>3</v>
          </cell>
          <cell r="L82">
            <v>4</v>
          </cell>
          <cell r="M82">
            <v>35</v>
          </cell>
          <cell r="N82">
            <v>20</v>
          </cell>
          <cell r="O82">
            <v>10</v>
          </cell>
          <cell r="P82">
            <v>35</v>
          </cell>
          <cell r="Q82">
            <v>70</v>
          </cell>
          <cell r="R82">
            <v>140</v>
          </cell>
          <cell r="S82">
            <v>130</v>
          </cell>
          <cell r="T82">
            <v>70</v>
          </cell>
          <cell r="U82">
            <v>720</v>
          </cell>
          <cell r="V82">
            <v>240</v>
          </cell>
          <cell r="W82">
            <v>510</v>
          </cell>
          <cell r="X82">
            <v>400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30</v>
          </cell>
          <cell r="AE82">
            <v>50</v>
          </cell>
          <cell r="AF82">
            <v>36</v>
          </cell>
          <cell r="AG82">
            <v>23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30</v>
          </cell>
          <cell r="AO82">
            <v>20</v>
          </cell>
          <cell r="AP82">
            <v>30</v>
          </cell>
          <cell r="AQ82">
            <v>40</v>
          </cell>
          <cell r="AR82">
            <v>20</v>
          </cell>
          <cell r="AS82">
            <v>19</v>
          </cell>
          <cell r="AT82">
            <v>16</v>
          </cell>
          <cell r="AU82">
            <v>86</v>
          </cell>
          <cell r="AV82">
            <v>70</v>
          </cell>
          <cell r="AW82">
            <v>74</v>
          </cell>
          <cell r="AX82">
            <v>100</v>
          </cell>
          <cell r="AY82">
            <v>30</v>
          </cell>
          <cell r="AZ82">
            <v>20</v>
          </cell>
          <cell r="BA82">
            <v>20</v>
          </cell>
          <cell r="BB82">
            <v>30</v>
          </cell>
          <cell r="BC82">
            <v>10</v>
          </cell>
          <cell r="BD82">
            <v>20</v>
          </cell>
          <cell r="BE82">
            <v>10</v>
          </cell>
          <cell r="BF82">
            <v>10</v>
          </cell>
          <cell r="BG82">
            <v>20</v>
          </cell>
          <cell r="BH82">
            <v>3336</v>
          </cell>
        </row>
        <row r="83">
          <cell r="D83">
            <v>530300</v>
          </cell>
          <cell r="E83" t="str">
            <v>临沂市鑫都商贸有限公司</v>
          </cell>
          <cell r="F83">
            <v>200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5</v>
          </cell>
          <cell r="N83">
            <v>5</v>
          </cell>
          <cell r="O83">
            <v>0</v>
          </cell>
          <cell r="P83">
            <v>5</v>
          </cell>
          <cell r="Q83">
            <v>65</v>
          </cell>
          <cell r="R83">
            <v>180</v>
          </cell>
          <cell r="S83">
            <v>90</v>
          </cell>
          <cell r="T83">
            <v>26</v>
          </cell>
          <cell r="U83">
            <v>720</v>
          </cell>
          <cell r="V83">
            <v>1160</v>
          </cell>
          <cell r="W83">
            <v>1015</v>
          </cell>
          <cell r="X83">
            <v>1050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5</v>
          </cell>
          <cell r="AE83">
            <v>5</v>
          </cell>
          <cell r="AF83">
            <v>5</v>
          </cell>
          <cell r="AG83">
            <v>5</v>
          </cell>
          <cell r="AH83">
            <v>0</v>
          </cell>
          <cell r="AI83">
            <v>0</v>
          </cell>
          <cell r="AJ83">
            <v>12</v>
          </cell>
          <cell r="AK83">
            <v>12</v>
          </cell>
          <cell r="AL83">
            <v>12</v>
          </cell>
          <cell r="AM83">
            <v>12</v>
          </cell>
          <cell r="AN83">
            <v>30</v>
          </cell>
          <cell r="AO83">
            <v>15</v>
          </cell>
          <cell r="AP83">
            <v>20</v>
          </cell>
          <cell r="AQ83">
            <v>10</v>
          </cell>
          <cell r="AR83">
            <v>10</v>
          </cell>
          <cell r="AS83">
            <v>10</v>
          </cell>
          <cell r="AT83">
            <v>20</v>
          </cell>
          <cell r="AU83">
            <v>68</v>
          </cell>
          <cell r="AV83">
            <v>53</v>
          </cell>
          <cell r="AW83">
            <v>86</v>
          </cell>
          <cell r="AX83">
            <v>220</v>
          </cell>
          <cell r="AY83">
            <v>10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5141</v>
          </cell>
        </row>
        <row r="84">
          <cell r="D84">
            <v>530403</v>
          </cell>
          <cell r="E84" t="str">
            <v>山东潍坊百货集团股份有限公司烟台分公司</v>
          </cell>
          <cell r="F84">
            <v>100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50</v>
          </cell>
          <cell r="N84">
            <v>11</v>
          </cell>
          <cell r="O84">
            <v>0</v>
          </cell>
          <cell r="P84">
            <v>40</v>
          </cell>
          <cell r="Q84">
            <v>150</v>
          </cell>
          <cell r="R84">
            <v>150</v>
          </cell>
          <cell r="S84">
            <v>183</v>
          </cell>
          <cell r="T84">
            <v>0</v>
          </cell>
          <cell r="U84">
            <v>460</v>
          </cell>
          <cell r="V84">
            <v>300</v>
          </cell>
          <cell r="W84">
            <v>2090</v>
          </cell>
          <cell r="X84">
            <v>200</v>
          </cell>
          <cell r="Y84">
            <v>5</v>
          </cell>
          <cell r="Z84">
            <v>5</v>
          </cell>
          <cell r="AA84">
            <v>0</v>
          </cell>
          <cell r="AB84">
            <v>0</v>
          </cell>
          <cell r="AC84">
            <v>0</v>
          </cell>
          <cell r="AD84">
            <v>5</v>
          </cell>
          <cell r="AE84">
            <v>8</v>
          </cell>
          <cell r="AF84">
            <v>15</v>
          </cell>
          <cell r="AG84">
            <v>12</v>
          </cell>
          <cell r="AH84">
            <v>0</v>
          </cell>
          <cell r="AI84">
            <v>0</v>
          </cell>
          <cell r="AJ84">
            <v>20</v>
          </cell>
          <cell r="AK84">
            <v>20</v>
          </cell>
          <cell r="AL84">
            <v>44</v>
          </cell>
          <cell r="AM84">
            <v>44</v>
          </cell>
          <cell r="AN84">
            <v>20</v>
          </cell>
          <cell r="AO84">
            <v>6</v>
          </cell>
          <cell r="AP84">
            <v>10</v>
          </cell>
          <cell r="AQ84">
            <v>10</v>
          </cell>
          <cell r="AR84">
            <v>5</v>
          </cell>
          <cell r="AS84">
            <v>5</v>
          </cell>
          <cell r="AT84">
            <v>10</v>
          </cell>
          <cell r="AU84">
            <v>0</v>
          </cell>
          <cell r="AV84">
            <v>40</v>
          </cell>
          <cell r="AW84">
            <v>76</v>
          </cell>
          <cell r="AX84">
            <v>150</v>
          </cell>
          <cell r="AY84">
            <v>0</v>
          </cell>
          <cell r="AZ84">
            <v>10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4254</v>
          </cell>
        </row>
        <row r="85">
          <cell r="D85">
            <v>530506</v>
          </cell>
          <cell r="E85" t="str">
            <v>淄博杨氏商贸有限公司</v>
          </cell>
          <cell r="F85">
            <v>373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13</v>
          </cell>
          <cell r="N85">
            <v>5</v>
          </cell>
          <cell r="O85">
            <v>2</v>
          </cell>
          <cell r="P85">
            <v>13</v>
          </cell>
          <cell r="Q85">
            <v>44</v>
          </cell>
          <cell r="R85">
            <v>79</v>
          </cell>
          <cell r="S85">
            <v>73</v>
          </cell>
          <cell r="T85">
            <v>0</v>
          </cell>
          <cell r="U85">
            <v>168</v>
          </cell>
          <cell r="V85">
            <v>168</v>
          </cell>
          <cell r="W85">
            <v>951</v>
          </cell>
          <cell r="X85">
            <v>500</v>
          </cell>
          <cell r="Y85">
            <v>15</v>
          </cell>
          <cell r="Z85">
            <v>15</v>
          </cell>
          <cell r="AA85">
            <v>0</v>
          </cell>
          <cell r="AB85">
            <v>0</v>
          </cell>
          <cell r="AC85">
            <v>0</v>
          </cell>
          <cell r="AD85">
            <v>10</v>
          </cell>
          <cell r="AE85">
            <v>15</v>
          </cell>
          <cell r="AF85">
            <v>15</v>
          </cell>
          <cell r="AG85">
            <v>10</v>
          </cell>
          <cell r="AH85">
            <v>0</v>
          </cell>
          <cell r="AI85">
            <v>0</v>
          </cell>
          <cell r="AJ85">
            <v>43</v>
          </cell>
          <cell r="AK85">
            <v>43</v>
          </cell>
          <cell r="AL85">
            <v>35</v>
          </cell>
          <cell r="AM85">
            <v>35</v>
          </cell>
          <cell r="AN85">
            <v>14</v>
          </cell>
          <cell r="AO85">
            <v>9</v>
          </cell>
          <cell r="AP85">
            <v>12</v>
          </cell>
          <cell r="AQ85">
            <v>14</v>
          </cell>
          <cell r="AR85">
            <v>7</v>
          </cell>
          <cell r="AS85">
            <v>7</v>
          </cell>
          <cell r="AT85">
            <v>7</v>
          </cell>
          <cell r="AU85">
            <v>43</v>
          </cell>
          <cell r="AV85">
            <v>41</v>
          </cell>
          <cell r="AW85">
            <v>44</v>
          </cell>
          <cell r="AX85">
            <v>0</v>
          </cell>
          <cell r="AY85">
            <v>0</v>
          </cell>
          <cell r="AZ85">
            <v>0</v>
          </cell>
          <cell r="BA85">
            <v>10</v>
          </cell>
          <cell r="BB85">
            <v>0</v>
          </cell>
          <cell r="BC85">
            <v>0</v>
          </cell>
          <cell r="BD85">
            <v>0</v>
          </cell>
          <cell r="BE85">
            <v>5</v>
          </cell>
          <cell r="BF85">
            <v>0</v>
          </cell>
          <cell r="BG85">
            <v>0</v>
          </cell>
          <cell r="BH85">
            <v>2838</v>
          </cell>
        </row>
        <row r="86">
          <cell r="D86">
            <v>530600</v>
          </cell>
          <cell r="E86" t="str">
            <v>山东潍坊百货集团股份有限公司中百配送中心</v>
          </cell>
          <cell r="F86">
            <v>200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8</v>
          </cell>
          <cell r="N86">
            <v>21</v>
          </cell>
          <cell r="O86">
            <v>11</v>
          </cell>
          <cell r="P86">
            <v>28</v>
          </cell>
          <cell r="Q86">
            <v>100</v>
          </cell>
          <cell r="R86">
            <v>379</v>
          </cell>
          <cell r="S86">
            <v>330</v>
          </cell>
          <cell r="T86">
            <v>3</v>
          </cell>
          <cell r="U86">
            <v>1330</v>
          </cell>
          <cell r="V86">
            <v>500</v>
          </cell>
          <cell r="W86">
            <v>2352</v>
          </cell>
          <cell r="X86">
            <v>140</v>
          </cell>
          <cell r="Y86">
            <v>30</v>
          </cell>
          <cell r="Z86">
            <v>30</v>
          </cell>
          <cell r="AA86">
            <v>0</v>
          </cell>
          <cell r="AB86">
            <v>0</v>
          </cell>
          <cell r="AC86">
            <v>0</v>
          </cell>
          <cell r="AD86">
            <v>26</v>
          </cell>
          <cell r="AE86">
            <v>20</v>
          </cell>
          <cell r="AF86">
            <v>40</v>
          </cell>
          <cell r="AG86">
            <v>26</v>
          </cell>
          <cell r="AH86">
            <v>0</v>
          </cell>
          <cell r="AI86">
            <v>0</v>
          </cell>
          <cell r="AJ86">
            <v>10</v>
          </cell>
          <cell r="AK86">
            <v>10</v>
          </cell>
          <cell r="AL86">
            <v>10</v>
          </cell>
          <cell r="AM86">
            <v>10</v>
          </cell>
          <cell r="AN86">
            <v>0</v>
          </cell>
          <cell r="AO86">
            <v>10</v>
          </cell>
          <cell r="AP86">
            <v>0</v>
          </cell>
          <cell r="AQ86">
            <v>0</v>
          </cell>
          <cell r="AR86">
            <v>10</v>
          </cell>
          <cell r="AS86">
            <v>10</v>
          </cell>
          <cell r="AT86">
            <v>0</v>
          </cell>
          <cell r="AU86">
            <v>42</v>
          </cell>
          <cell r="AV86">
            <v>60</v>
          </cell>
          <cell r="AW86">
            <v>30</v>
          </cell>
          <cell r="AX86">
            <v>40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15</v>
          </cell>
          <cell r="BE86">
            <v>0</v>
          </cell>
          <cell r="BF86">
            <v>10</v>
          </cell>
          <cell r="BG86">
            <v>0</v>
          </cell>
          <cell r="BH86">
            <v>5841</v>
          </cell>
        </row>
        <row r="87">
          <cell r="D87">
            <v>530701</v>
          </cell>
          <cell r="E87" t="str">
            <v>枣庄市鲁兴商贸有限公司</v>
          </cell>
          <cell r="F87">
            <v>356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15</v>
          </cell>
          <cell r="N87">
            <v>10</v>
          </cell>
          <cell r="O87">
            <v>10</v>
          </cell>
          <cell r="P87">
            <v>15</v>
          </cell>
          <cell r="Q87">
            <v>87</v>
          </cell>
          <cell r="R87">
            <v>106</v>
          </cell>
          <cell r="S87">
            <v>143</v>
          </cell>
          <cell r="T87">
            <v>0</v>
          </cell>
          <cell r="U87">
            <v>240</v>
          </cell>
          <cell r="V87">
            <v>170</v>
          </cell>
          <cell r="W87">
            <v>816</v>
          </cell>
          <cell r="X87">
            <v>100</v>
          </cell>
          <cell r="Y87">
            <v>5</v>
          </cell>
          <cell r="Z87">
            <v>5</v>
          </cell>
          <cell r="AA87">
            <v>0</v>
          </cell>
          <cell r="AB87">
            <v>0</v>
          </cell>
          <cell r="AC87">
            <v>0</v>
          </cell>
          <cell r="AD87">
            <v>10</v>
          </cell>
          <cell r="AE87">
            <v>10</v>
          </cell>
          <cell r="AF87">
            <v>30</v>
          </cell>
          <cell r="AG87">
            <v>25</v>
          </cell>
          <cell r="AH87">
            <v>0</v>
          </cell>
          <cell r="AI87">
            <v>0</v>
          </cell>
          <cell r="AJ87">
            <v>12</v>
          </cell>
          <cell r="AK87">
            <v>12</v>
          </cell>
          <cell r="AL87">
            <v>12</v>
          </cell>
          <cell r="AM87">
            <v>12</v>
          </cell>
          <cell r="AN87">
            <v>10</v>
          </cell>
          <cell r="AO87">
            <v>10</v>
          </cell>
          <cell r="AP87">
            <v>5</v>
          </cell>
          <cell r="AQ87">
            <v>5</v>
          </cell>
          <cell r="AR87">
            <v>10</v>
          </cell>
          <cell r="AS87">
            <v>5</v>
          </cell>
          <cell r="AT87">
            <v>10</v>
          </cell>
          <cell r="AU87">
            <v>24</v>
          </cell>
          <cell r="AV87">
            <v>15</v>
          </cell>
          <cell r="AW87">
            <v>25</v>
          </cell>
          <cell r="AX87">
            <v>50</v>
          </cell>
          <cell r="AY87">
            <v>18</v>
          </cell>
          <cell r="AZ87">
            <v>15</v>
          </cell>
          <cell r="BA87">
            <v>20</v>
          </cell>
          <cell r="BB87">
            <v>25</v>
          </cell>
          <cell r="BC87">
            <v>11</v>
          </cell>
          <cell r="BD87">
            <v>15</v>
          </cell>
          <cell r="BE87">
            <v>15</v>
          </cell>
          <cell r="BF87">
            <v>11</v>
          </cell>
          <cell r="BG87">
            <v>11</v>
          </cell>
          <cell r="BH87">
            <v>2511</v>
          </cell>
        </row>
        <row r="88">
          <cell r="D88">
            <v>530902</v>
          </cell>
          <cell r="E88" t="str">
            <v>日照市鲁兴商贸有限公司</v>
          </cell>
          <cell r="F88">
            <v>100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10</v>
          </cell>
          <cell r="R88">
            <v>10</v>
          </cell>
          <cell r="S88">
            <v>20</v>
          </cell>
          <cell r="T88">
            <v>0</v>
          </cell>
          <cell r="U88">
            <v>96</v>
          </cell>
          <cell r="V88">
            <v>120</v>
          </cell>
          <cell r="W88">
            <v>203</v>
          </cell>
          <cell r="X88">
            <v>50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5</v>
          </cell>
          <cell r="AE88">
            <v>10</v>
          </cell>
          <cell r="AF88">
            <v>10</v>
          </cell>
          <cell r="AG88">
            <v>5</v>
          </cell>
          <cell r="AH88">
            <v>0</v>
          </cell>
          <cell r="AI88">
            <v>0</v>
          </cell>
          <cell r="AJ88">
            <v>12</v>
          </cell>
          <cell r="AK88">
            <v>12</v>
          </cell>
          <cell r="AL88">
            <v>6</v>
          </cell>
          <cell r="AM88">
            <v>6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12</v>
          </cell>
          <cell r="AV88">
            <v>12</v>
          </cell>
          <cell r="AW88">
            <v>12</v>
          </cell>
          <cell r="AX88">
            <v>50</v>
          </cell>
          <cell r="AY88">
            <v>12</v>
          </cell>
          <cell r="AZ88">
            <v>12</v>
          </cell>
          <cell r="BA88">
            <v>12</v>
          </cell>
          <cell r="BB88">
            <v>12</v>
          </cell>
          <cell r="BC88">
            <v>6</v>
          </cell>
          <cell r="BD88">
            <v>6</v>
          </cell>
          <cell r="BE88">
            <v>6</v>
          </cell>
          <cell r="BF88">
            <v>6</v>
          </cell>
          <cell r="BG88">
            <v>6</v>
          </cell>
          <cell r="BH88">
            <v>839</v>
          </cell>
        </row>
        <row r="89">
          <cell r="D89">
            <v>531000</v>
          </cell>
          <cell r="E89" t="str">
            <v>威海利华商贸有限公司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9</v>
          </cell>
        </row>
        <row r="90">
          <cell r="D90">
            <v>532101</v>
          </cell>
          <cell r="E90" t="str">
            <v>滨州市滨城区阳光百货经营部</v>
          </cell>
          <cell r="F90">
            <v>200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6</v>
          </cell>
          <cell r="R90">
            <v>1</v>
          </cell>
          <cell r="S90">
            <v>7</v>
          </cell>
          <cell r="T90">
            <v>12</v>
          </cell>
          <cell r="U90">
            <v>0</v>
          </cell>
          <cell r="V90">
            <v>0</v>
          </cell>
          <cell r="W90">
            <v>168</v>
          </cell>
          <cell r="X90">
            <v>120</v>
          </cell>
          <cell r="Y90">
            <v>5</v>
          </cell>
          <cell r="Z90">
            <v>3</v>
          </cell>
          <cell r="AA90">
            <v>0</v>
          </cell>
          <cell r="AB90">
            <v>0</v>
          </cell>
          <cell r="AC90">
            <v>0</v>
          </cell>
          <cell r="AD90">
            <v>1</v>
          </cell>
          <cell r="AE90">
            <v>2</v>
          </cell>
          <cell r="AF90">
            <v>2</v>
          </cell>
          <cell r="AG90">
            <v>1</v>
          </cell>
          <cell r="AH90">
            <v>0</v>
          </cell>
          <cell r="AI90">
            <v>0</v>
          </cell>
          <cell r="AJ90">
            <v>5</v>
          </cell>
          <cell r="AK90">
            <v>5</v>
          </cell>
          <cell r="AL90">
            <v>5</v>
          </cell>
          <cell r="AM90">
            <v>5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4</v>
          </cell>
          <cell r="AU90">
            <v>6</v>
          </cell>
          <cell r="AV90">
            <v>3</v>
          </cell>
          <cell r="AW90">
            <v>3</v>
          </cell>
          <cell r="AX90">
            <v>0</v>
          </cell>
          <cell r="AY90">
            <v>5</v>
          </cell>
          <cell r="AZ90">
            <v>0</v>
          </cell>
          <cell r="BA90">
            <v>5</v>
          </cell>
          <cell r="BB90">
            <v>5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579</v>
          </cell>
        </row>
        <row r="91">
          <cell r="D91">
            <v>532520</v>
          </cell>
          <cell r="E91" t="str">
            <v>济宁郑氏兄弟商贸有限公司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10</v>
          </cell>
          <cell r="N91">
            <v>2</v>
          </cell>
          <cell r="O91">
            <v>4</v>
          </cell>
          <cell r="P91">
            <v>10</v>
          </cell>
          <cell r="Q91">
            <v>60</v>
          </cell>
          <cell r="R91">
            <v>80</v>
          </cell>
          <cell r="S91">
            <v>30</v>
          </cell>
          <cell r="T91">
            <v>0</v>
          </cell>
          <cell r="U91">
            <v>192</v>
          </cell>
          <cell r="V91">
            <v>222</v>
          </cell>
          <cell r="W91">
            <v>380</v>
          </cell>
          <cell r="X91">
            <v>300</v>
          </cell>
          <cell r="Y91">
            <v>8</v>
          </cell>
          <cell r="Z91">
            <v>8</v>
          </cell>
          <cell r="AA91">
            <v>0</v>
          </cell>
          <cell r="AB91">
            <v>0</v>
          </cell>
          <cell r="AC91">
            <v>0</v>
          </cell>
          <cell r="AD91">
            <v>5</v>
          </cell>
          <cell r="AE91">
            <v>22</v>
          </cell>
          <cell r="AF91">
            <v>22</v>
          </cell>
          <cell r="AG91">
            <v>5</v>
          </cell>
          <cell r="AH91">
            <v>0</v>
          </cell>
          <cell r="AI91">
            <v>0</v>
          </cell>
          <cell r="AJ91">
            <v>12</v>
          </cell>
          <cell r="AK91">
            <v>12</v>
          </cell>
          <cell r="AL91">
            <v>12</v>
          </cell>
          <cell r="AM91">
            <v>12</v>
          </cell>
          <cell r="AN91">
            <v>11</v>
          </cell>
          <cell r="AO91">
            <v>6</v>
          </cell>
          <cell r="AP91">
            <v>9</v>
          </cell>
          <cell r="AQ91">
            <v>11</v>
          </cell>
          <cell r="AR91">
            <v>5</v>
          </cell>
          <cell r="AS91">
            <v>5</v>
          </cell>
          <cell r="AT91">
            <v>4</v>
          </cell>
          <cell r="AU91">
            <v>24</v>
          </cell>
          <cell r="AV91">
            <v>24</v>
          </cell>
          <cell r="AW91">
            <v>24</v>
          </cell>
          <cell r="AX91">
            <v>20</v>
          </cell>
          <cell r="AY91">
            <v>16</v>
          </cell>
          <cell r="AZ91">
            <v>10</v>
          </cell>
          <cell r="BA91">
            <v>10</v>
          </cell>
          <cell r="BB91">
            <v>21</v>
          </cell>
          <cell r="BC91">
            <v>5</v>
          </cell>
          <cell r="BD91">
            <v>11</v>
          </cell>
          <cell r="BE91">
            <v>11</v>
          </cell>
          <cell r="BF91">
            <v>5</v>
          </cell>
          <cell r="BG91">
            <v>0</v>
          </cell>
          <cell r="BH91">
            <v>1640</v>
          </cell>
        </row>
        <row r="92">
          <cell r="D92">
            <v>675302</v>
          </cell>
          <cell r="E92" t="str">
            <v>青岛福兴祥物流有限公司</v>
          </cell>
          <cell r="F92">
            <v>400</v>
          </cell>
          <cell r="G92">
            <v>100</v>
          </cell>
          <cell r="H92">
            <v>16</v>
          </cell>
          <cell r="I92">
            <v>9</v>
          </cell>
          <cell r="J92">
            <v>16</v>
          </cell>
          <cell r="K92">
            <v>3</v>
          </cell>
          <cell r="L92">
            <v>5</v>
          </cell>
          <cell r="M92">
            <v>50</v>
          </cell>
          <cell r="N92">
            <v>25</v>
          </cell>
          <cell r="O92">
            <v>15</v>
          </cell>
          <cell r="P92">
            <v>60</v>
          </cell>
          <cell r="Q92">
            <v>123</v>
          </cell>
          <cell r="R92">
            <v>200</v>
          </cell>
          <cell r="S92">
            <v>197</v>
          </cell>
          <cell r="T92">
            <v>0</v>
          </cell>
          <cell r="U92">
            <v>0</v>
          </cell>
          <cell r="V92">
            <v>0</v>
          </cell>
          <cell r="W92">
            <v>87</v>
          </cell>
          <cell r="X92">
            <v>0</v>
          </cell>
          <cell r="Y92">
            <v>50</v>
          </cell>
          <cell r="Z92">
            <v>50</v>
          </cell>
          <cell r="AA92">
            <v>0</v>
          </cell>
          <cell r="AB92">
            <v>0</v>
          </cell>
          <cell r="AC92">
            <v>34</v>
          </cell>
          <cell r="AD92">
            <v>20</v>
          </cell>
          <cell r="AE92">
            <v>33</v>
          </cell>
          <cell r="AF92">
            <v>40</v>
          </cell>
          <cell r="AG92">
            <v>20</v>
          </cell>
          <cell r="AH92">
            <v>0</v>
          </cell>
          <cell r="AI92">
            <v>0</v>
          </cell>
          <cell r="AJ92">
            <v>48</v>
          </cell>
          <cell r="AK92">
            <v>48</v>
          </cell>
          <cell r="AL92">
            <v>48</v>
          </cell>
          <cell r="AM92">
            <v>48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40</v>
          </cell>
          <cell r="AV92">
            <v>30</v>
          </cell>
          <cell r="AW92">
            <v>40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10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1865</v>
          </cell>
        </row>
        <row r="93">
          <cell r="E93" t="str">
            <v>总和：</v>
          </cell>
          <cell r="F93">
            <v>16891</v>
          </cell>
          <cell r="G93">
            <v>2209</v>
          </cell>
          <cell r="H93">
            <v>3152</v>
          </cell>
          <cell r="I93">
            <v>2795</v>
          </cell>
          <cell r="J93">
            <v>3111</v>
          </cell>
          <cell r="K93">
            <v>332</v>
          </cell>
          <cell r="L93">
            <v>695</v>
          </cell>
          <cell r="M93">
            <v>2207</v>
          </cell>
          <cell r="N93">
            <v>1026</v>
          </cell>
          <cell r="O93">
            <v>540</v>
          </cell>
          <cell r="P93">
            <v>2203</v>
          </cell>
          <cell r="Q93">
            <v>5876</v>
          </cell>
          <cell r="R93">
            <v>9317</v>
          </cell>
          <cell r="S93">
            <v>8292</v>
          </cell>
          <cell r="T93">
            <v>2999</v>
          </cell>
          <cell r="U93">
            <v>23978</v>
          </cell>
          <cell r="V93">
            <v>14341</v>
          </cell>
          <cell r="W93">
            <v>56394</v>
          </cell>
          <cell r="X93">
            <v>18769</v>
          </cell>
          <cell r="Y93">
            <v>1012</v>
          </cell>
          <cell r="Z93">
            <v>1008</v>
          </cell>
          <cell r="AA93">
            <v>394</v>
          </cell>
          <cell r="AB93">
            <v>195</v>
          </cell>
          <cell r="AC93">
            <v>262</v>
          </cell>
          <cell r="AD93">
            <v>1164</v>
          </cell>
          <cell r="AE93">
            <v>1640</v>
          </cell>
          <cell r="AF93">
            <v>1716</v>
          </cell>
          <cell r="AG93">
            <v>1199</v>
          </cell>
          <cell r="AH93">
            <v>2544.5</v>
          </cell>
          <cell r="AI93">
            <v>1567.5</v>
          </cell>
          <cell r="AJ93">
            <v>1368</v>
          </cell>
          <cell r="AK93">
            <v>1344</v>
          </cell>
          <cell r="AL93">
            <v>1159</v>
          </cell>
          <cell r="AM93">
            <v>1143</v>
          </cell>
          <cell r="AN93">
            <v>1908</v>
          </cell>
          <cell r="AO93">
            <v>1265</v>
          </cell>
          <cell r="AP93">
            <v>1466</v>
          </cell>
          <cell r="AQ93">
            <v>1653</v>
          </cell>
          <cell r="AR93">
            <v>1162</v>
          </cell>
          <cell r="AS93">
            <v>1128</v>
          </cell>
          <cell r="AT93">
            <v>1288</v>
          </cell>
          <cell r="AU93">
            <v>3931</v>
          </cell>
          <cell r="AV93">
            <v>3931</v>
          </cell>
          <cell r="AW93">
            <v>3986</v>
          </cell>
          <cell r="AX93">
            <v>6664</v>
          </cell>
          <cell r="AY93">
            <v>2487</v>
          </cell>
          <cell r="AZ93">
            <v>2188</v>
          </cell>
          <cell r="BA93">
            <v>1675</v>
          </cell>
          <cell r="BB93">
            <v>2048</v>
          </cell>
          <cell r="BC93">
            <v>1032</v>
          </cell>
          <cell r="BD93">
            <v>1267</v>
          </cell>
          <cell r="BE93">
            <v>1139</v>
          </cell>
          <cell r="BF93">
            <v>1049</v>
          </cell>
          <cell r="BG93">
            <v>1060</v>
          </cell>
          <cell r="BH93">
            <v>235170</v>
          </cell>
        </row>
        <row r="94">
          <cell r="D94">
            <v>100264</v>
          </cell>
          <cell r="E94" t="str">
            <v>欧尚（中国）投资有限公司</v>
          </cell>
          <cell r="F94">
            <v>80</v>
          </cell>
          <cell r="G94">
            <v>0</v>
          </cell>
          <cell r="H94">
            <v>35</v>
          </cell>
          <cell r="I94">
            <v>35</v>
          </cell>
          <cell r="J94">
            <v>25</v>
          </cell>
          <cell r="K94">
            <v>30</v>
          </cell>
          <cell r="L94">
            <v>15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17</v>
          </cell>
          <cell r="R94">
            <v>15</v>
          </cell>
          <cell r="S94">
            <v>14</v>
          </cell>
          <cell r="T94">
            <v>0</v>
          </cell>
          <cell r="U94">
            <v>0</v>
          </cell>
          <cell r="V94">
            <v>0</v>
          </cell>
          <cell r="W94">
            <v>84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2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3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1</v>
          </cell>
          <cell r="BH94">
            <v>356</v>
          </cell>
        </row>
        <row r="95">
          <cell r="D95">
            <v>100365</v>
          </cell>
          <cell r="E95" t="str">
            <v>广州屈臣氏个人用品商店有限公司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250</v>
          </cell>
          <cell r="R95">
            <v>200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450</v>
          </cell>
        </row>
        <row r="96">
          <cell r="D96">
            <v>101445</v>
          </cell>
          <cell r="E96" t="str">
            <v>北京旺市百利商业有限公司飘亮购物中心</v>
          </cell>
          <cell r="F96">
            <v>150</v>
          </cell>
          <cell r="G96">
            <v>0</v>
          </cell>
          <cell r="H96">
            <v>40</v>
          </cell>
          <cell r="I96">
            <v>40</v>
          </cell>
          <cell r="J96">
            <v>89</v>
          </cell>
          <cell r="K96">
            <v>0</v>
          </cell>
          <cell r="L96">
            <v>0</v>
          </cell>
          <cell r="M96">
            <v>110</v>
          </cell>
          <cell r="N96">
            <v>40</v>
          </cell>
          <cell r="O96">
            <v>0</v>
          </cell>
          <cell r="P96">
            <v>170</v>
          </cell>
          <cell r="Q96">
            <v>0</v>
          </cell>
          <cell r="R96">
            <v>210</v>
          </cell>
          <cell r="S96">
            <v>190</v>
          </cell>
          <cell r="T96">
            <v>0</v>
          </cell>
          <cell r="U96">
            <v>0</v>
          </cell>
          <cell r="V96">
            <v>0</v>
          </cell>
          <cell r="W96">
            <v>136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1</v>
          </cell>
          <cell r="AW96">
            <v>0</v>
          </cell>
          <cell r="AX96">
            <v>0</v>
          </cell>
          <cell r="AY96">
            <v>1</v>
          </cell>
          <cell r="AZ96">
            <v>1</v>
          </cell>
          <cell r="BA96">
            <v>1</v>
          </cell>
          <cell r="BB96">
            <v>3</v>
          </cell>
          <cell r="BC96">
            <v>0</v>
          </cell>
          <cell r="BD96">
            <v>3</v>
          </cell>
          <cell r="BE96">
            <v>2</v>
          </cell>
          <cell r="BF96">
            <v>1</v>
          </cell>
          <cell r="BG96">
            <v>5</v>
          </cell>
          <cell r="BH96">
            <v>1193</v>
          </cell>
        </row>
        <row r="97">
          <cell r="D97">
            <v>101494</v>
          </cell>
          <cell r="E97" t="str">
            <v>锦江麦德龙现购自运有限公司北京万泉河商场</v>
          </cell>
          <cell r="F97">
            <v>228</v>
          </cell>
          <cell r="G97">
            <v>12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49</v>
          </cell>
          <cell r="N97">
            <v>30</v>
          </cell>
          <cell r="O97">
            <v>30</v>
          </cell>
          <cell r="P97">
            <v>0</v>
          </cell>
          <cell r="Q97">
            <v>0</v>
          </cell>
          <cell r="R97">
            <v>53</v>
          </cell>
          <cell r="S97">
            <v>51</v>
          </cell>
          <cell r="T97">
            <v>0</v>
          </cell>
          <cell r="U97">
            <v>0</v>
          </cell>
          <cell r="V97">
            <v>0</v>
          </cell>
          <cell r="W97">
            <v>119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33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605</v>
          </cell>
        </row>
        <row r="98">
          <cell r="D98">
            <v>101571</v>
          </cell>
          <cell r="E98" t="str">
            <v>北京家乐福商业有限公司通州店</v>
          </cell>
          <cell r="F98">
            <v>0</v>
          </cell>
          <cell r="G98">
            <v>5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17</v>
          </cell>
          <cell r="R98">
            <v>32</v>
          </cell>
          <cell r="S98">
            <v>32</v>
          </cell>
          <cell r="T98">
            <v>0</v>
          </cell>
          <cell r="U98">
            <v>0</v>
          </cell>
          <cell r="V98">
            <v>0</v>
          </cell>
          <cell r="W98">
            <v>110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1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1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3</v>
          </cell>
          <cell r="BC98">
            <v>1</v>
          </cell>
          <cell r="BD98">
            <v>0</v>
          </cell>
          <cell r="BE98">
            <v>1</v>
          </cell>
          <cell r="BF98">
            <v>0</v>
          </cell>
          <cell r="BG98">
            <v>0</v>
          </cell>
          <cell r="BH98">
            <v>203</v>
          </cell>
        </row>
        <row r="99">
          <cell r="D99">
            <v>101631</v>
          </cell>
          <cell r="E99" t="str">
            <v>锦江麦德龙现购自运有限公司北京十里河商场</v>
          </cell>
          <cell r="F99">
            <v>230</v>
          </cell>
          <cell r="G99">
            <v>1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49</v>
          </cell>
          <cell r="N99">
            <v>0</v>
          </cell>
          <cell r="O99">
            <v>0</v>
          </cell>
          <cell r="P99">
            <v>0</v>
          </cell>
          <cell r="Q99">
            <v>32</v>
          </cell>
          <cell r="R99">
            <v>53</v>
          </cell>
          <cell r="S99">
            <v>51</v>
          </cell>
          <cell r="T99">
            <v>0</v>
          </cell>
          <cell r="U99">
            <v>0</v>
          </cell>
          <cell r="V99">
            <v>0</v>
          </cell>
          <cell r="W99">
            <v>100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516</v>
          </cell>
        </row>
        <row r="100">
          <cell r="D100">
            <v>101708</v>
          </cell>
          <cell r="E100" t="str">
            <v>乐购特易购商业（北京）有限公司大成东分公司</v>
          </cell>
          <cell r="F100">
            <v>10</v>
          </cell>
          <cell r="G100">
            <v>1</v>
          </cell>
          <cell r="H100">
            <v>0</v>
          </cell>
          <cell r="I100">
            <v>0</v>
          </cell>
          <cell r="J100">
            <v>2</v>
          </cell>
          <cell r="K100">
            <v>0</v>
          </cell>
          <cell r="L100">
            <v>0</v>
          </cell>
          <cell r="M100">
            <v>5</v>
          </cell>
          <cell r="N100">
            <v>7</v>
          </cell>
          <cell r="O100">
            <v>0</v>
          </cell>
          <cell r="P100">
            <v>5</v>
          </cell>
          <cell r="Q100">
            <v>15</v>
          </cell>
          <cell r="R100">
            <v>15</v>
          </cell>
          <cell r="S100">
            <v>10</v>
          </cell>
          <cell r="T100">
            <v>0</v>
          </cell>
          <cell r="U100">
            <v>0</v>
          </cell>
          <cell r="V100">
            <v>0</v>
          </cell>
          <cell r="W100">
            <v>20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90</v>
          </cell>
        </row>
        <row r="101">
          <cell r="D101">
            <v>101967</v>
          </cell>
          <cell r="E101" t="str">
            <v>乐购特易购商业（北京）有限公司</v>
          </cell>
          <cell r="F101">
            <v>5</v>
          </cell>
          <cell r="G101">
            <v>2</v>
          </cell>
          <cell r="H101">
            <v>0</v>
          </cell>
          <cell r="I101">
            <v>0</v>
          </cell>
          <cell r="J101">
            <v>1</v>
          </cell>
          <cell r="K101">
            <v>0</v>
          </cell>
          <cell r="L101">
            <v>0</v>
          </cell>
          <cell r="M101">
            <v>2</v>
          </cell>
          <cell r="N101">
            <v>2</v>
          </cell>
          <cell r="O101">
            <v>0</v>
          </cell>
          <cell r="P101">
            <v>2</v>
          </cell>
          <cell r="Q101">
            <v>15</v>
          </cell>
          <cell r="R101">
            <v>15</v>
          </cell>
          <cell r="S101">
            <v>10</v>
          </cell>
          <cell r="T101">
            <v>0</v>
          </cell>
          <cell r="U101">
            <v>0</v>
          </cell>
          <cell r="V101">
            <v>0</v>
          </cell>
          <cell r="W101">
            <v>17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71</v>
          </cell>
        </row>
        <row r="102">
          <cell r="D102">
            <v>102083</v>
          </cell>
          <cell r="E102" t="str">
            <v>北京家乐福商业有限公司</v>
          </cell>
          <cell r="F102">
            <v>0</v>
          </cell>
          <cell r="G102">
            <v>2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4</v>
          </cell>
          <cell r="R102">
            <v>12</v>
          </cell>
          <cell r="S102">
            <v>2</v>
          </cell>
          <cell r="T102">
            <v>0</v>
          </cell>
          <cell r="U102">
            <v>0</v>
          </cell>
          <cell r="V102">
            <v>0</v>
          </cell>
          <cell r="W102">
            <v>121</v>
          </cell>
          <cell r="X102">
            <v>0</v>
          </cell>
          <cell r="Y102">
            <v>1</v>
          </cell>
          <cell r="Z102">
            <v>1</v>
          </cell>
          <cell r="AA102">
            <v>0</v>
          </cell>
          <cell r="AB102">
            <v>0</v>
          </cell>
          <cell r="AC102">
            <v>0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3</v>
          </cell>
          <cell r="AV102">
            <v>0</v>
          </cell>
          <cell r="AW102">
            <v>3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1</v>
          </cell>
          <cell r="BD102">
            <v>0</v>
          </cell>
          <cell r="BE102">
            <v>0</v>
          </cell>
          <cell r="BF102">
            <v>0</v>
          </cell>
          <cell r="BG102">
            <v>1</v>
          </cell>
          <cell r="BH102">
            <v>155</v>
          </cell>
        </row>
        <row r="103">
          <cell r="D103">
            <v>102292</v>
          </cell>
          <cell r="E103" t="str">
            <v>北京家乐福商业有限公司双井店</v>
          </cell>
          <cell r="F103">
            <v>0</v>
          </cell>
          <cell r="G103">
            <v>6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4</v>
          </cell>
          <cell r="R103">
            <v>8</v>
          </cell>
          <cell r="S103">
            <v>8</v>
          </cell>
          <cell r="T103">
            <v>0</v>
          </cell>
          <cell r="U103">
            <v>0</v>
          </cell>
          <cell r="V103">
            <v>0</v>
          </cell>
          <cell r="W103">
            <v>103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1</v>
          </cell>
          <cell r="BA103">
            <v>0</v>
          </cell>
          <cell r="BB103">
            <v>0</v>
          </cell>
          <cell r="BC103">
            <v>0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131</v>
          </cell>
        </row>
        <row r="104">
          <cell r="D104">
            <v>212008</v>
          </cell>
          <cell r="E104" t="str">
            <v>北京创益佳家乐福商业有限公司</v>
          </cell>
          <cell r="F104">
            <v>0</v>
          </cell>
          <cell r="G104">
            <v>31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23</v>
          </cell>
          <cell r="R104">
            <v>40</v>
          </cell>
          <cell r="S104">
            <v>50</v>
          </cell>
          <cell r="T104">
            <v>0</v>
          </cell>
          <cell r="U104">
            <v>0</v>
          </cell>
          <cell r="V104">
            <v>0</v>
          </cell>
          <cell r="W104">
            <v>626</v>
          </cell>
          <cell r="X104">
            <v>0</v>
          </cell>
          <cell r="Y104">
            <v>5</v>
          </cell>
          <cell r="Z104">
            <v>5</v>
          </cell>
          <cell r="AA104">
            <v>0</v>
          </cell>
          <cell r="AB104">
            <v>0</v>
          </cell>
          <cell r="AC104">
            <v>0</v>
          </cell>
          <cell r="AD104">
            <v>3</v>
          </cell>
          <cell r="AE104">
            <v>3</v>
          </cell>
          <cell r="AF104">
            <v>3</v>
          </cell>
          <cell r="AG104">
            <v>3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1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3</v>
          </cell>
          <cell r="BC104">
            <v>1</v>
          </cell>
          <cell r="BD104">
            <v>1</v>
          </cell>
          <cell r="BE104">
            <v>0</v>
          </cell>
          <cell r="BF104">
            <v>1</v>
          </cell>
          <cell r="BG104">
            <v>1</v>
          </cell>
          <cell r="BH104">
            <v>800</v>
          </cell>
        </row>
        <row r="105">
          <cell r="D105">
            <v>212012</v>
          </cell>
          <cell r="E105" t="str">
            <v>北京家乐福商业有限公司</v>
          </cell>
          <cell r="F105">
            <v>0</v>
          </cell>
          <cell r="G105">
            <v>10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10</v>
          </cell>
          <cell r="R105">
            <v>15</v>
          </cell>
          <cell r="S105">
            <v>10</v>
          </cell>
          <cell r="T105">
            <v>0</v>
          </cell>
          <cell r="U105">
            <v>0</v>
          </cell>
          <cell r="V105">
            <v>0</v>
          </cell>
          <cell r="W105">
            <v>116</v>
          </cell>
          <cell r="X105">
            <v>0</v>
          </cell>
          <cell r="Y105">
            <v>1</v>
          </cell>
          <cell r="Z105">
            <v>1</v>
          </cell>
          <cell r="AA105">
            <v>0</v>
          </cell>
          <cell r="AB105">
            <v>0</v>
          </cell>
          <cell r="AC105">
            <v>0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167</v>
          </cell>
        </row>
        <row r="106">
          <cell r="D106">
            <v>212013</v>
          </cell>
          <cell r="E106" t="str">
            <v>北京家乐福商业有限公司马连道店</v>
          </cell>
          <cell r="F106">
            <v>10</v>
          </cell>
          <cell r="G106">
            <v>2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15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73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2</v>
          </cell>
          <cell r="AV106">
            <v>1</v>
          </cell>
          <cell r="AW106">
            <v>2</v>
          </cell>
          <cell r="AX106">
            <v>0</v>
          </cell>
          <cell r="AY106">
            <v>0</v>
          </cell>
          <cell r="AZ106">
            <v>0</v>
          </cell>
          <cell r="BA106">
            <v>1</v>
          </cell>
          <cell r="BB106">
            <v>2</v>
          </cell>
          <cell r="BC106">
            <v>1</v>
          </cell>
          <cell r="BD106">
            <v>0</v>
          </cell>
          <cell r="BE106">
            <v>1</v>
          </cell>
          <cell r="BF106">
            <v>0</v>
          </cell>
          <cell r="BG106">
            <v>1</v>
          </cell>
          <cell r="BH106">
            <v>111</v>
          </cell>
        </row>
        <row r="107">
          <cell r="D107">
            <v>212015</v>
          </cell>
          <cell r="E107" t="str">
            <v>北京家乐福商业有限公司</v>
          </cell>
          <cell r="F107">
            <v>0</v>
          </cell>
          <cell r="G107">
            <v>3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62</v>
          </cell>
          <cell r="S107">
            <v>5</v>
          </cell>
          <cell r="T107">
            <v>0</v>
          </cell>
          <cell r="U107">
            <v>0</v>
          </cell>
          <cell r="V107">
            <v>0</v>
          </cell>
          <cell r="W107">
            <v>181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1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1</v>
          </cell>
          <cell r="BD107">
            <v>1</v>
          </cell>
          <cell r="BE107">
            <v>0</v>
          </cell>
          <cell r="BF107">
            <v>1</v>
          </cell>
          <cell r="BG107">
            <v>0</v>
          </cell>
          <cell r="BH107">
            <v>255</v>
          </cell>
        </row>
        <row r="108">
          <cell r="D108">
            <v>212030</v>
          </cell>
          <cell r="E108" t="str">
            <v>北京迪亚首联商业零售有限公司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27</v>
          </cell>
          <cell r="R108">
            <v>0</v>
          </cell>
          <cell r="S108">
            <v>50</v>
          </cell>
          <cell r="T108">
            <v>0</v>
          </cell>
          <cell r="U108">
            <v>0</v>
          </cell>
          <cell r="V108">
            <v>0</v>
          </cell>
          <cell r="W108">
            <v>220</v>
          </cell>
          <cell r="X108">
            <v>0</v>
          </cell>
          <cell r="Y108">
            <v>35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16</v>
          </cell>
          <cell r="BF108">
            <v>0</v>
          </cell>
          <cell r="BG108">
            <v>0</v>
          </cell>
          <cell r="BH108">
            <v>348</v>
          </cell>
        </row>
        <row r="109">
          <cell r="D109">
            <v>212031</v>
          </cell>
          <cell r="E109" t="str">
            <v>欧尚（中国）投资有限公司</v>
          </cell>
          <cell r="F109">
            <v>80</v>
          </cell>
          <cell r="G109">
            <v>0</v>
          </cell>
          <cell r="H109">
            <v>12</v>
          </cell>
          <cell r="I109">
            <v>11</v>
          </cell>
          <cell r="J109">
            <v>0</v>
          </cell>
          <cell r="K109">
            <v>10</v>
          </cell>
          <cell r="L109">
            <v>10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18</v>
          </cell>
          <cell r="R109">
            <v>14</v>
          </cell>
          <cell r="S109">
            <v>13</v>
          </cell>
          <cell r="T109">
            <v>0</v>
          </cell>
          <cell r="U109">
            <v>0</v>
          </cell>
          <cell r="V109">
            <v>0</v>
          </cell>
          <cell r="W109">
            <v>104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272</v>
          </cell>
        </row>
        <row r="110">
          <cell r="D110">
            <v>212032</v>
          </cell>
          <cell r="E110" t="str">
            <v>北京家乐福商业有限公司中关村广场店</v>
          </cell>
          <cell r="F110">
            <v>0</v>
          </cell>
          <cell r="G110">
            <v>5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60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280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5</v>
          </cell>
          <cell r="AW110">
            <v>1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351</v>
          </cell>
        </row>
        <row r="111">
          <cell r="D111">
            <v>212034</v>
          </cell>
          <cell r="E111" t="str">
            <v>北京易初莲花连锁超市有限公司</v>
          </cell>
          <cell r="F111">
            <v>232</v>
          </cell>
          <cell r="G111">
            <v>24</v>
          </cell>
          <cell r="H111">
            <v>44</v>
          </cell>
          <cell r="I111">
            <v>52</v>
          </cell>
          <cell r="J111">
            <v>40</v>
          </cell>
          <cell r="K111">
            <v>0</v>
          </cell>
          <cell r="L111">
            <v>0</v>
          </cell>
          <cell r="M111">
            <v>60</v>
          </cell>
          <cell r="N111">
            <v>21</v>
          </cell>
          <cell r="O111">
            <v>20</v>
          </cell>
          <cell r="P111">
            <v>60</v>
          </cell>
          <cell r="Q111">
            <v>80</v>
          </cell>
          <cell r="R111">
            <v>181</v>
          </cell>
          <cell r="S111">
            <v>151</v>
          </cell>
          <cell r="T111">
            <v>0</v>
          </cell>
          <cell r="U111">
            <v>0</v>
          </cell>
          <cell r="V111">
            <v>0</v>
          </cell>
          <cell r="W111">
            <v>1685</v>
          </cell>
          <cell r="X111">
            <v>0</v>
          </cell>
          <cell r="Y111">
            <v>10</v>
          </cell>
          <cell r="Z111">
            <v>8</v>
          </cell>
          <cell r="AA111">
            <v>14</v>
          </cell>
          <cell r="AB111">
            <v>0</v>
          </cell>
          <cell r="AC111">
            <v>10.75</v>
          </cell>
          <cell r="AD111">
            <v>4</v>
          </cell>
          <cell r="AE111">
            <v>5</v>
          </cell>
          <cell r="AF111">
            <v>4</v>
          </cell>
          <cell r="AG111">
            <v>4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1</v>
          </cell>
          <cell r="AV111">
            <v>0</v>
          </cell>
          <cell r="AW111">
            <v>2</v>
          </cell>
          <cell r="AX111">
            <v>0</v>
          </cell>
          <cell r="AY111">
            <v>2</v>
          </cell>
          <cell r="AZ111">
            <v>0</v>
          </cell>
          <cell r="BA111">
            <v>1</v>
          </cell>
          <cell r="BB111">
            <v>1</v>
          </cell>
          <cell r="BC111">
            <v>1</v>
          </cell>
          <cell r="BD111">
            <v>4</v>
          </cell>
          <cell r="BE111">
            <v>3</v>
          </cell>
          <cell r="BF111">
            <v>0</v>
          </cell>
          <cell r="BG111">
            <v>0</v>
          </cell>
          <cell r="BH111">
            <v>2724.75</v>
          </cell>
        </row>
        <row r="112">
          <cell r="D112">
            <v>212037</v>
          </cell>
          <cell r="E112" t="str">
            <v>沃尔玛（中国）投资有限公司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260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260</v>
          </cell>
        </row>
        <row r="113">
          <cell r="D113">
            <v>212039</v>
          </cell>
          <cell r="E113" t="str">
            <v>北京家乐福商业有限公司双井店</v>
          </cell>
          <cell r="F113">
            <v>1</v>
          </cell>
          <cell r="G113">
            <v>31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27</v>
          </cell>
          <cell r="R113">
            <v>48</v>
          </cell>
          <cell r="S113">
            <v>60</v>
          </cell>
          <cell r="T113">
            <v>0</v>
          </cell>
          <cell r="U113">
            <v>0</v>
          </cell>
          <cell r="V113">
            <v>0</v>
          </cell>
          <cell r="W113">
            <v>157</v>
          </cell>
          <cell r="X113">
            <v>0</v>
          </cell>
          <cell r="Y113">
            <v>1</v>
          </cell>
          <cell r="Z113">
            <v>1</v>
          </cell>
          <cell r="AA113">
            <v>0</v>
          </cell>
          <cell r="AB113">
            <v>0</v>
          </cell>
          <cell r="AC113">
            <v>0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1</v>
          </cell>
          <cell r="AW113">
            <v>1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1</v>
          </cell>
          <cell r="BD113">
            <v>0</v>
          </cell>
          <cell r="BE113">
            <v>0</v>
          </cell>
          <cell r="BF113">
            <v>1</v>
          </cell>
          <cell r="BG113">
            <v>0</v>
          </cell>
          <cell r="BH113">
            <v>334</v>
          </cell>
        </row>
        <row r="114">
          <cell r="D114">
            <v>100532</v>
          </cell>
          <cell r="E114" t="str">
            <v>天津津友乐购生活购物有限公司</v>
          </cell>
          <cell r="F114">
            <v>2</v>
          </cell>
          <cell r="G114">
            <v>15</v>
          </cell>
          <cell r="H114">
            <v>3</v>
          </cell>
          <cell r="I114">
            <v>3</v>
          </cell>
          <cell r="J114">
            <v>3</v>
          </cell>
          <cell r="K114">
            <v>0</v>
          </cell>
          <cell r="L114">
            <v>0</v>
          </cell>
          <cell r="M114">
            <v>10</v>
          </cell>
          <cell r="N114">
            <v>5</v>
          </cell>
          <cell r="O114">
            <v>0</v>
          </cell>
          <cell r="P114">
            <v>10</v>
          </cell>
          <cell r="Q114">
            <v>10</v>
          </cell>
          <cell r="R114">
            <v>10</v>
          </cell>
          <cell r="S114">
            <v>5</v>
          </cell>
          <cell r="T114">
            <v>0</v>
          </cell>
          <cell r="U114">
            <v>0</v>
          </cell>
          <cell r="V114">
            <v>0</v>
          </cell>
          <cell r="W114">
            <v>-100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2</v>
          </cell>
          <cell r="AC114">
            <v>1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1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1</v>
          </cell>
          <cell r="BD114">
            <v>0</v>
          </cell>
          <cell r="BE114">
            <v>0</v>
          </cell>
          <cell r="BF114">
            <v>0</v>
          </cell>
          <cell r="BG114">
            <v>2</v>
          </cell>
          <cell r="BH114">
            <v>-14</v>
          </cell>
        </row>
        <row r="115">
          <cell r="D115">
            <v>100907</v>
          </cell>
          <cell r="E115" t="str">
            <v>济南人民大润发商业有限公司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1</v>
          </cell>
          <cell r="N115">
            <v>5</v>
          </cell>
          <cell r="O115">
            <v>0</v>
          </cell>
          <cell r="P115">
            <v>13</v>
          </cell>
          <cell r="Q115">
            <v>13</v>
          </cell>
          <cell r="R115">
            <v>18</v>
          </cell>
          <cell r="S115">
            <v>26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7</v>
          </cell>
          <cell r="AD115">
            <v>3</v>
          </cell>
          <cell r="AE115">
            <v>3</v>
          </cell>
          <cell r="AF115">
            <v>3</v>
          </cell>
          <cell r="AG115">
            <v>3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2</v>
          </cell>
          <cell r="AW115">
            <v>0</v>
          </cell>
          <cell r="AX115">
            <v>0</v>
          </cell>
          <cell r="AY115">
            <v>1</v>
          </cell>
          <cell r="AZ115">
            <v>1</v>
          </cell>
          <cell r="BA115">
            <v>0</v>
          </cell>
          <cell r="BB115">
            <v>2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101</v>
          </cell>
        </row>
        <row r="116">
          <cell r="D116">
            <v>102190</v>
          </cell>
          <cell r="E116" t="str">
            <v>北京易初莲花连锁超市有限公司</v>
          </cell>
          <cell r="F116">
            <v>30</v>
          </cell>
          <cell r="G116">
            <v>12</v>
          </cell>
          <cell r="H116">
            <v>8</v>
          </cell>
          <cell r="I116">
            <v>0</v>
          </cell>
          <cell r="J116">
            <v>4</v>
          </cell>
          <cell r="K116">
            <v>0</v>
          </cell>
          <cell r="L116">
            <v>0</v>
          </cell>
          <cell r="M116">
            <v>1</v>
          </cell>
          <cell r="N116">
            <v>1</v>
          </cell>
          <cell r="O116">
            <v>0</v>
          </cell>
          <cell r="P116">
            <v>0</v>
          </cell>
          <cell r="Q116">
            <v>7</v>
          </cell>
          <cell r="R116">
            <v>9</v>
          </cell>
          <cell r="S116">
            <v>14</v>
          </cell>
          <cell r="T116">
            <v>0</v>
          </cell>
          <cell r="U116">
            <v>0</v>
          </cell>
          <cell r="V116">
            <v>0</v>
          </cell>
          <cell r="W116">
            <v>90</v>
          </cell>
          <cell r="X116">
            <v>0</v>
          </cell>
          <cell r="Y116">
            <v>1</v>
          </cell>
          <cell r="Z116">
            <v>1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1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179</v>
          </cell>
        </row>
        <row r="117">
          <cell r="D117">
            <v>210260</v>
          </cell>
          <cell r="E117" t="str">
            <v>锦江麦德龙现购自运有限公司天津红桥商场</v>
          </cell>
          <cell r="F117">
            <v>10</v>
          </cell>
          <cell r="G117">
            <v>3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1</v>
          </cell>
          <cell r="O117">
            <v>1</v>
          </cell>
          <cell r="P117">
            <v>0</v>
          </cell>
          <cell r="Q117">
            <v>20</v>
          </cell>
          <cell r="R117">
            <v>10</v>
          </cell>
          <cell r="S117">
            <v>10</v>
          </cell>
          <cell r="T117">
            <v>0</v>
          </cell>
          <cell r="U117">
            <v>0</v>
          </cell>
          <cell r="V117">
            <v>0</v>
          </cell>
          <cell r="W117">
            <v>6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61</v>
          </cell>
        </row>
        <row r="118">
          <cell r="D118">
            <v>220104</v>
          </cell>
          <cell r="E118" t="str">
            <v>天津家福商业有限公司</v>
          </cell>
          <cell r="F118">
            <v>3</v>
          </cell>
          <cell r="G118">
            <v>10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10</v>
          </cell>
          <cell r="R118">
            <v>35</v>
          </cell>
          <cell r="S118">
            <v>45</v>
          </cell>
          <cell r="T118">
            <v>0</v>
          </cell>
          <cell r="U118">
            <v>0</v>
          </cell>
          <cell r="V118">
            <v>0</v>
          </cell>
          <cell r="W118">
            <v>19</v>
          </cell>
          <cell r="X118">
            <v>0</v>
          </cell>
          <cell r="Y118">
            <v>3</v>
          </cell>
          <cell r="Z118">
            <v>3</v>
          </cell>
          <cell r="AA118">
            <v>0</v>
          </cell>
          <cell r="AB118">
            <v>0</v>
          </cell>
          <cell r="AC118">
            <v>2</v>
          </cell>
          <cell r="AD118">
            <v>1</v>
          </cell>
          <cell r="AE118">
            <v>3</v>
          </cell>
          <cell r="AF118">
            <v>3</v>
          </cell>
          <cell r="AG118">
            <v>1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138</v>
          </cell>
        </row>
        <row r="119">
          <cell r="D119">
            <v>220105</v>
          </cell>
          <cell r="E119" t="str">
            <v>天津家福商业有限公司</v>
          </cell>
          <cell r="F119">
            <v>15</v>
          </cell>
          <cell r="G119">
            <v>15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10</v>
          </cell>
          <cell r="R119">
            <v>35</v>
          </cell>
          <cell r="S119">
            <v>25</v>
          </cell>
          <cell r="T119">
            <v>0</v>
          </cell>
          <cell r="U119">
            <v>0</v>
          </cell>
          <cell r="V119">
            <v>0</v>
          </cell>
          <cell r="W119">
            <v>40</v>
          </cell>
          <cell r="X119">
            <v>0</v>
          </cell>
          <cell r="Y119">
            <v>1</v>
          </cell>
          <cell r="Z119">
            <v>1</v>
          </cell>
          <cell r="AA119">
            <v>0</v>
          </cell>
          <cell r="AB119">
            <v>0</v>
          </cell>
          <cell r="AC119">
            <v>0</v>
          </cell>
          <cell r="AD119">
            <v>1</v>
          </cell>
          <cell r="AE119">
            <v>2</v>
          </cell>
          <cell r="AF119">
            <v>2</v>
          </cell>
          <cell r="AG119">
            <v>1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</v>
          </cell>
          <cell r="AZ119">
            <v>-1</v>
          </cell>
          <cell r="BA119">
            <v>-2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144</v>
          </cell>
        </row>
        <row r="120">
          <cell r="D120">
            <v>220113</v>
          </cell>
          <cell r="E120" t="str">
            <v>天津劝业家乐福超市有限公司</v>
          </cell>
          <cell r="F120">
            <v>15</v>
          </cell>
          <cell r="G120">
            <v>10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20</v>
          </cell>
          <cell r="R120">
            <v>20</v>
          </cell>
          <cell r="S120">
            <v>20</v>
          </cell>
          <cell r="T120">
            <v>0</v>
          </cell>
          <cell r="U120">
            <v>0</v>
          </cell>
          <cell r="V120">
            <v>0</v>
          </cell>
          <cell r="W120">
            <v>2</v>
          </cell>
          <cell r="X120">
            <v>0</v>
          </cell>
          <cell r="Y120">
            <v>1</v>
          </cell>
          <cell r="Z120">
            <v>1</v>
          </cell>
          <cell r="AA120">
            <v>0</v>
          </cell>
          <cell r="AB120">
            <v>0</v>
          </cell>
          <cell r="AC120">
            <v>1</v>
          </cell>
          <cell r="AD120">
            <v>1</v>
          </cell>
          <cell r="AE120">
            <v>0</v>
          </cell>
          <cell r="AF120">
            <v>1</v>
          </cell>
          <cell r="AG120">
            <v>1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93</v>
          </cell>
        </row>
        <row r="121">
          <cell r="D121">
            <v>220114</v>
          </cell>
          <cell r="E121" t="str">
            <v>天津劝业家乐福超市有限公司</v>
          </cell>
          <cell r="F121">
            <v>13</v>
          </cell>
          <cell r="G121">
            <v>5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35</v>
          </cell>
          <cell r="R121">
            <v>40</v>
          </cell>
          <cell r="S121">
            <v>60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2</v>
          </cell>
          <cell r="Z121">
            <v>2</v>
          </cell>
          <cell r="AA121">
            <v>0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4</v>
          </cell>
          <cell r="AG121">
            <v>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164</v>
          </cell>
        </row>
        <row r="122">
          <cell r="D122">
            <v>220115</v>
          </cell>
          <cell r="E122" t="str">
            <v>天津劝业家乐福超市有限公司</v>
          </cell>
          <cell r="F122">
            <v>44</v>
          </cell>
          <cell r="G122">
            <v>10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35</v>
          </cell>
          <cell r="R122">
            <v>35</v>
          </cell>
          <cell r="S122">
            <v>35</v>
          </cell>
          <cell r="T122">
            <v>0</v>
          </cell>
          <cell r="U122">
            <v>0</v>
          </cell>
          <cell r="V122">
            <v>0</v>
          </cell>
          <cell r="W122">
            <v>1</v>
          </cell>
          <cell r="X122">
            <v>0</v>
          </cell>
          <cell r="Y122">
            <v>3</v>
          </cell>
          <cell r="Z122">
            <v>3</v>
          </cell>
          <cell r="AA122">
            <v>0</v>
          </cell>
          <cell r="AB122">
            <v>0</v>
          </cell>
          <cell r="AC122">
            <v>2</v>
          </cell>
          <cell r="AD122">
            <v>3</v>
          </cell>
          <cell r="AE122">
            <v>0</v>
          </cell>
          <cell r="AF122">
            <v>5</v>
          </cell>
          <cell r="AG122">
            <v>3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1</v>
          </cell>
          <cell r="AZ122">
            <v>3</v>
          </cell>
          <cell r="BA122">
            <v>4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187</v>
          </cell>
        </row>
        <row r="123">
          <cell r="D123">
            <v>220118</v>
          </cell>
          <cell r="E123" t="str">
            <v>沃尔玛（中国）投资有限公司</v>
          </cell>
          <cell r="F123">
            <v>3970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187</v>
          </cell>
          <cell r="N123">
            <v>114</v>
          </cell>
          <cell r="O123">
            <v>19</v>
          </cell>
          <cell r="P123">
            <v>293</v>
          </cell>
          <cell r="Q123">
            <v>274</v>
          </cell>
          <cell r="R123">
            <v>330</v>
          </cell>
          <cell r="S123">
            <v>426</v>
          </cell>
          <cell r="T123">
            <v>0</v>
          </cell>
          <cell r="U123">
            <v>0</v>
          </cell>
          <cell r="V123">
            <v>0</v>
          </cell>
          <cell r="W123">
            <v>782</v>
          </cell>
          <cell r="X123">
            <v>0</v>
          </cell>
          <cell r="Y123">
            <v>80</v>
          </cell>
          <cell r="Z123">
            <v>80</v>
          </cell>
          <cell r="AA123">
            <v>76</v>
          </cell>
          <cell r="AB123">
            <v>51</v>
          </cell>
          <cell r="AC123">
            <v>104</v>
          </cell>
          <cell r="AD123">
            <v>150</v>
          </cell>
          <cell r="AE123">
            <v>200</v>
          </cell>
          <cell r="AF123">
            <v>150</v>
          </cell>
          <cell r="AG123">
            <v>200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1</v>
          </cell>
          <cell r="AW123">
            <v>3</v>
          </cell>
          <cell r="AX123">
            <v>0</v>
          </cell>
          <cell r="AY123">
            <v>1</v>
          </cell>
          <cell r="AZ123">
            <v>0</v>
          </cell>
          <cell r="BA123">
            <v>1</v>
          </cell>
          <cell r="BB123">
            <v>6</v>
          </cell>
          <cell r="BC123">
            <v>2</v>
          </cell>
          <cell r="BD123">
            <v>2</v>
          </cell>
          <cell r="BE123">
            <v>3</v>
          </cell>
          <cell r="BF123">
            <v>4</v>
          </cell>
          <cell r="BG123">
            <v>0</v>
          </cell>
          <cell r="BH123">
            <v>7509</v>
          </cell>
        </row>
        <row r="124">
          <cell r="D124">
            <v>672310</v>
          </cell>
          <cell r="E124" t="str">
            <v>天津塘沽乐购生活购物有限公司</v>
          </cell>
          <cell r="F124">
            <v>2</v>
          </cell>
          <cell r="G124">
            <v>26</v>
          </cell>
          <cell r="H124">
            <v>5</v>
          </cell>
          <cell r="I124">
            <v>4</v>
          </cell>
          <cell r="J124">
            <v>4</v>
          </cell>
          <cell r="K124">
            <v>0</v>
          </cell>
          <cell r="L124">
            <v>0</v>
          </cell>
          <cell r="M124">
            <v>15</v>
          </cell>
          <cell r="N124">
            <v>15</v>
          </cell>
          <cell r="O124">
            <v>0</v>
          </cell>
          <cell r="P124">
            <v>15</v>
          </cell>
          <cell r="Q124">
            <v>40</v>
          </cell>
          <cell r="R124">
            <v>40</v>
          </cell>
          <cell r="S124">
            <v>30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5</v>
          </cell>
          <cell r="Z124">
            <v>3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1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3</v>
          </cell>
          <cell r="BA124">
            <v>0</v>
          </cell>
          <cell r="BB124">
            <v>0</v>
          </cell>
          <cell r="BC124">
            <v>2</v>
          </cell>
          <cell r="BD124">
            <v>0</v>
          </cell>
          <cell r="BE124">
            <v>2</v>
          </cell>
          <cell r="BF124">
            <v>0</v>
          </cell>
          <cell r="BG124">
            <v>2</v>
          </cell>
          <cell r="BH124">
            <v>214</v>
          </cell>
        </row>
        <row r="125">
          <cell r="D125">
            <v>672312</v>
          </cell>
          <cell r="E125" t="str">
            <v>天津金钟乐购生活购物有限公司</v>
          </cell>
          <cell r="F125">
            <v>1</v>
          </cell>
          <cell r="G125">
            <v>12</v>
          </cell>
          <cell r="H125">
            <v>1</v>
          </cell>
          <cell r="I125">
            <v>1</v>
          </cell>
          <cell r="J125">
            <v>1</v>
          </cell>
          <cell r="K125">
            <v>0</v>
          </cell>
          <cell r="L125">
            <v>0</v>
          </cell>
          <cell r="M125">
            <v>15</v>
          </cell>
          <cell r="N125">
            <v>10</v>
          </cell>
          <cell r="O125">
            <v>0</v>
          </cell>
          <cell r="P125">
            <v>21</v>
          </cell>
          <cell r="Q125">
            <v>15</v>
          </cell>
          <cell r="R125">
            <v>15</v>
          </cell>
          <cell r="S125">
            <v>15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1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1</v>
          </cell>
          <cell r="BF125">
            <v>0</v>
          </cell>
          <cell r="BG125">
            <v>1</v>
          </cell>
          <cell r="BH125">
            <v>111</v>
          </cell>
        </row>
        <row r="126">
          <cell r="D126">
            <v>672323</v>
          </cell>
          <cell r="E126" t="str">
            <v>天津开发区乐购生活购物有限公司</v>
          </cell>
          <cell r="F126">
            <v>2</v>
          </cell>
          <cell r="G126">
            <v>10</v>
          </cell>
          <cell r="H126">
            <v>1</v>
          </cell>
          <cell r="I126">
            <v>1</v>
          </cell>
          <cell r="J126">
            <v>1</v>
          </cell>
          <cell r="K126">
            <v>0</v>
          </cell>
          <cell r="L126">
            <v>0</v>
          </cell>
          <cell r="M126">
            <v>15</v>
          </cell>
          <cell r="N126">
            <v>10</v>
          </cell>
          <cell r="O126">
            <v>0</v>
          </cell>
          <cell r="P126">
            <v>20</v>
          </cell>
          <cell r="Q126">
            <v>15</v>
          </cell>
          <cell r="R126">
            <v>15</v>
          </cell>
          <cell r="S126">
            <v>15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1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1</v>
          </cell>
          <cell r="BG126">
            <v>0</v>
          </cell>
          <cell r="BH126">
            <v>108</v>
          </cell>
        </row>
        <row r="127">
          <cell r="D127">
            <v>102163</v>
          </cell>
          <cell r="E127" t="str">
            <v>济南人民大润发商业有限公司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10</v>
          </cell>
          <cell r="Q127">
            <v>11</v>
          </cell>
          <cell r="R127">
            <v>15</v>
          </cell>
          <cell r="S127">
            <v>22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5</v>
          </cell>
          <cell r="AD127">
            <v>1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2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1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67</v>
          </cell>
        </row>
        <row r="128">
          <cell r="D128">
            <v>210245</v>
          </cell>
          <cell r="E128" t="str">
            <v>济南人民大润发商业有限公司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12</v>
          </cell>
          <cell r="N128">
            <v>0</v>
          </cell>
          <cell r="O128">
            <v>0</v>
          </cell>
          <cell r="P128">
            <v>13</v>
          </cell>
          <cell r="Q128">
            <v>13</v>
          </cell>
          <cell r="R128">
            <v>18</v>
          </cell>
          <cell r="S128">
            <v>25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4</v>
          </cell>
          <cell r="AD128">
            <v>8</v>
          </cell>
          <cell r="AE128">
            <v>8</v>
          </cell>
          <cell r="AF128">
            <v>5</v>
          </cell>
          <cell r="AG128">
            <v>8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1</v>
          </cell>
          <cell r="AV128">
            <v>0</v>
          </cell>
          <cell r="AW128">
            <v>2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117</v>
          </cell>
        </row>
        <row r="129">
          <cell r="D129">
            <v>100207</v>
          </cell>
          <cell r="E129" t="str">
            <v>锦江麦德龙现购自运有限公司沈阳铁西商场</v>
          </cell>
          <cell r="F129">
            <v>40</v>
          </cell>
          <cell r="G129">
            <v>1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2</v>
          </cell>
          <cell r="N129">
            <v>2</v>
          </cell>
          <cell r="O129">
            <v>1</v>
          </cell>
          <cell r="P129">
            <v>0</v>
          </cell>
          <cell r="Q129">
            <v>2</v>
          </cell>
          <cell r="R129">
            <v>6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37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91</v>
          </cell>
        </row>
        <row r="130">
          <cell r="D130">
            <v>100212</v>
          </cell>
          <cell r="E130" t="str">
            <v>大连家乐福商业有限公司</v>
          </cell>
          <cell r="F130">
            <v>17</v>
          </cell>
          <cell r="G130">
            <v>2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3</v>
          </cell>
          <cell r="R130">
            <v>3</v>
          </cell>
          <cell r="S130">
            <v>3</v>
          </cell>
          <cell r="T130">
            <v>0</v>
          </cell>
          <cell r="U130">
            <v>0</v>
          </cell>
          <cell r="V130">
            <v>0</v>
          </cell>
          <cell r="W130">
            <v>19</v>
          </cell>
          <cell r="X130">
            <v>0</v>
          </cell>
          <cell r="Y130">
            <v>0</v>
          </cell>
          <cell r="Z130">
            <v>1</v>
          </cell>
          <cell r="AA130">
            <v>0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52</v>
          </cell>
        </row>
        <row r="131">
          <cell r="D131">
            <v>100293</v>
          </cell>
          <cell r="E131" t="str">
            <v>沈阳于洪乐购生活购物有限公司</v>
          </cell>
          <cell r="F131">
            <v>100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7</v>
          </cell>
          <cell r="N131">
            <v>5</v>
          </cell>
          <cell r="O131">
            <v>0</v>
          </cell>
          <cell r="P131">
            <v>8</v>
          </cell>
          <cell r="Q131">
            <v>15</v>
          </cell>
          <cell r="R131">
            <v>30</v>
          </cell>
          <cell r="S131">
            <v>25</v>
          </cell>
          <cell r="T131">
            <v>0</v>
          </cell>
          <cell r="U131">
            <v>0</v>
          </cell>
          <cell r="V131">
            <v>0</v>
          </cell>
          <cell r="W131">
            <v>13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1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204</v>
          </cell>
        </row>
        <row r="132">
          <cell r="D132">
            <v>100531</v>
          </cell>
          <cell r="E132" t="str">
            <v>沈阳沈河乐购超市有限公司</v>
          </cell>
          <cell r="F132">
            <v>41</v>
          </cell>
          <cell r="G132">
            <v>5</v>
          </cell>
          <cell r="H132">
            <v>0</v>
          </cell>
          <cell r="I132">
            <v>0</v>
          </cell>
          <cell r="J132">
            <v>7</v>
          </cell>
          <cell r="K132">
            <v>0</v>
          </cell>
          <cell r="L132">
            <v>0</v>
          </cell>
          <cell r="M132">
            <v>8</v>
          </cell>
          <cell r="N132">
            <v>5</v>
          </cell>
          <cell r="O132">
            <v>0</v>
          </cell>
          <cell r="P132">
            <v>8</v>
          </cell>
          <cell r="Q132">
            <v>30</v>
          </cell>
          <cell r="R132">
            <v>36</v>
          </cell>
          <cell r="S132">
            <v>35</v>
          </cell>
          <cell r="T132">
            <v>0</v>
          </cell>
          <cell r="U132">
            <v>0</v>
          </cell>
          <cell r="V132">
            <v>0</v>
          </cell>
          <cell r="W132">
            <v>9</v>
          </cell>
          <cell r="X132">
            <v>0</v>
          </cell>
          <cell r="Y132">
            <v>0</v>
          </cell>
          <cell r="Z132">
            <v>0</v>
          </cell>
          <cell r="AA132">
            <v>1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185</v>
          </cell>
        </row>
        <row r="133">
          <cell r="D133">
            <v>100799</v>
          </cell>
          <cell r="E133" t="str">
            <v>沈阳家乐福商业有限公司塔湾店</v>
          </cell>
          <cell r="F133">
            <v>100</v>
          </cell>
          <cell r="G133">
            <v>8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1</v>
          </cell>
          <cell r="R133">
            <v>3</v>
          </cell>
          <cell r="S133">
            <v>4</v>
          </cell>
          <cell r="T133">
            <v>0</v>
          </cell>
          <cell r="U133">
            <v>0</v>
          </cell>
          <cell r="V133">
            <v>0</v>
          </cell>
          <cell r="W133">
            <v>69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185</v>
          </cell>
        </row>
        <row r="134">
          <cell r="D134">
            <v>100963</v>
          </cell>
          <cell r="E134" t="str">
            <v>青岛润泰事业有限公司沈阳分公司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26</v>
          </cell>
          <cell r="R134">
            <v>36</v>
          </cell>
          <cell r="S134">
            <v>36</v>
          </cell>
          <cell r="T134">
            <v>0</v>
          </cell>
          <cell r="U134">
            <v>0</v>
          </cell>
          <cell r="V134">
            <v>0</v>
          </cell>
          <cell r="W134">
            <v>8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107</v>
          </cell>
        </row>
        <row r="135">
          <cell r="D135">
            <v>101071</v>
          </cell>
          <cell r="E135" t="str">
            <v>青岛润泰事业有限公司沈阳分公司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1</v>
          </cell>
          <cell r="N135">
            <v>0</v>
          </cell>
          <cell r="O135">
            <v>0</v>
          </cell>
          <cell r="P135">
            <v>10</v>
          </cell>
          <cell r="Q135">
            <v>10</v>
          </cell>
          <cell r="R135">
            <v>14</v>
          </cell>
          <cell r="S135">
            <v>18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5</v>
          </cell>
          <cell r="Z135">
            <v>5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</v>
          </cell>
          <cell r="AF135">
            <v>7</v>
          </cell>
          <cell r="AG135">
            <v>2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1</v>
          </cell>
          <cell r="AX135">
            <v>0</v>
          </cell>
          <cell r="AY135">
            <v>0</v>
          </cell>
          <cell r="AZ135">
            <v>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81</v>
          </cell>
        </row>
        <row r="136">
          <cell r="D136">
            <v>101687</v>
          </cell>
          <cell r="E136" t="str">
            <v>沈阳家乐福商业有限公司吉祥店</v>
          </cell>
          <cell r="F136">
            <v>55</v>
          </cell>
          <cell r="G136">
            <v>4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</v>
          </cell>
          <cell r="R136">
            <v>7</v>
          </cell>
          <cell r="S136">
            <v>7</v>
          </cell>
          <cell r="T136">
            <v>0</v>
          </cell>
          <cell r="U136">
            <v>0</v>
          </cell>
          <cell r="V136">
            <v>0</v>
          </cell>
          <cell r="W136">
            <v>9</v>
          </cell>
          <cell r="X136">
            <v>0</v>
          </cell>
          <cell r="Y136">
            <v>3</v>
          </cell>
          <cell r="Z136">
            <v>3</v>
          </cell>
          <cell r="AA136">
            <v>0</v>
          </cell>
          <cell r="AB136">
            <v>0</v>
          </cell>
          <cell r="AC136">
            <v>0</v>
          </cell>
          <cell r="AD136">
            <v>5</v>
          </cell>
          <cell r="AE136">
            <v>6</v>
          </cell>
          <cell r="AF136">
            <v>6</v>
          </cell>
          <cell r="AG136">
            <v>5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115</v>
          </cell>
        </row>
        <row r="137">
          <cell r="D137">
            <v>102239</v>
          </cell>
          <cell r="E137" t="str">
            <v>沈阳家乐福商业有限公司青年店</v>
          </cell>
          <cell r="F137">
            <v>0</v>
          </cell>
          <cell r="G137">
            <v>2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3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1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1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9</v>
          </cell>
        </row>
        <row r="138">
          <cell r="D138">
            <v>102246</v>
          </cell>
          <cell r="E138" t="str">
            <v>丹东乐购生活购物有限公司锦山分公司</v>
          </cell>
          <cell r="F138">
            <v>20</v>
          </cell>
          <cell r="G138">
            <v>3</v>
          </cell>
          <cell r="H138">
            <v>0</v>
          </cell>
          <cell r="I138">
            <v>0</v>
          </cell>
          <cell r="J138">
            <v>1</v>
          </cell>
          <cell r="K138">
            <v>0</v>
          </cell>
          <cell r="L138">
            <v>0</v>
          </cell>
          <cell r="M138">
            <v>3</v>
          </cell>
          <cell r="N138">
            <v>3</v>
          </cell>
          <cell r="O138">
            <v>0</v>
          </cell>
          <cell r="P138">
            <v>3</v>
          </cell>
          <cell r="Q138">
            <v>10</v>
          </cell>
          <cell r="R138">
            <v>10</v>
          </cell>
          <cell r="S138">
            <v>10</v>
          </cell>
          <cell r="T138">
            <v>0</v>
          </cell>
          <cell r="U138">
            <v>0</v>
          </cell>
          <cell r="V138">
            <v>0</v>
          </cell>
          <cell r="W138">
            <v>2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65</v>
          </cell>
        </row>
        <row r="139">
          <cell r="D139">
            <v>102327</v>
          </cell>
          <cell r="E139" t="str">
            <v>沈阳乐购超市有限公司陵西分公司</v>
          </cell>
          <cell r="F139">
            <v>53</v>
          </cell>
          <cell r="G139">
            <v>1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5</v>
          </cell>
          <cell r="N139">
            <v>5</v>
          </cell>
          <cell r="O139">
            <v>0</v>
          </cell>
          <cell r="P139">
            <v>5</v>
          </cell>
          <cell r="Q139">
            <v>10</v>
          </cell>
          <cell r="R139">
            <v>11</v>
          </cell>
          <cell r="S139">
            <v>10</v>
          </cell>
          <cell r="T139">
            <v>0</v>
          </cell>
          <cell r="U139">
            <v>0</v>
          </cell>
          <cell r="V139">
            <v>0</v>
          </cell>
          <cell r="W139">
            <v>8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108</v>
          </cell>
        </row>
        <row r="140">
          <cell r="D140">
            <v>410108</v>
          </cell>
          <cell r="E140" t="str">
            <v>沈阳家乐福商业有限公司北站店</v>
          </cell>
          <cell r="F140">
            <v>80</v>
          </cell>
          <cell r="G140">
            <v>9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4</v>
          </cell>
          <cell r="R140">
            <v>12</v>
          </cell>
          <cell r="S140">
            <v>10</v>
          </cell>
          <cell r="T140">
            <v>0</v>
          </cell>
          <cell r="U140">
            <v>0</v>
          </cell>
          <cell r="V140">
            <v>0</v>
          </cell>
          <cell r="W140">
            <v>18</v>
          </cell>
          <cell r="X140">
            <v>0</v>
          </cell>
          <cell r="Y140">
            <v>1</v>
          </cell>
          <cell r="Z140">
            <v>1</v>
          </cell>
          <cell r="AA140">
            <v>0</v>
          </cell>
          <cell r="AB140">
            <v>0</v>
          </cell>
          <cell r="AC140">
            <v>0</v>
          </cell>
          <cell r="AD140">
            <v>2</v>
          </cell>
          <cell r="AE140">
            <v>2</v>
          </cell>
          <cell r="AF140">
            <v>2</v>
          </cell>
          <cell r="AG140">
            <v>2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1</v>
          </cell>
          <cell r="AZ140">
            <v>1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145</v>
          </cell>
        </row>
        <row r="141">
          <cell r="D141">
            <v>410110</v>
          </cell>
          <cell r="E141" t="str">
            <v>大连家乐福商业有限公司</v>
          </cell>
          <cell r="F141">
            <v>30</v>
          </cell>
          <cell r="G141">
            <v>7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11</v>
          </cell>
          <cell r="R141">
            <v>18</v>
          </cell>
          <cell r="S141">
            <v>16</v>
          </cell>
          <cell r="T141">
            <v>0</v>
          </cell>
          <cell r="U141">
            <v>0</v>
          </cell>
          <cell r="V141">
            <v>0</v>
          </cell>
          <cell r="W141">
            <v>61</v>
          </cell>
          <cell r="X141">
            <v>0</v>
          </cell>
          <cell r="Y141">
            <v>1</v>
          </cell>
          <cell r="Z141">
            <v>1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5</v>
          </cell>
          <cell r="AG141">
            <v>5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155</v>
          </cell>
        </row>
        <row r="142">
          <cell r="D142">
            <v>410115</v>
          </cell>
          <cell r="E142" t="str">
            <v>青岛润泰事业有限公司沈阳分公司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1</v>
          </cell>
          <cell r="N142">
            <v>2</v>
          </cell>
          <cell r="O142">
            <v>0</v>
          </cell>
          <cell r="P142">
            <v>5</v>
          </cell>
          <cell r="Q142">
            <v>13</v>
          </cell>
          <cell r="R142">
            <v>18</v>
          </cell>
          <cell r="S142">
            <v>18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5</v>
          </cell>
          <cell r="Z142">
            <v>5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5</v>
          </cell>
          <cell r="AF142">
            <v>5</v>
          </cell>
          <cell r="AG142">
            <v>5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1</v>
          </cell>
          <cell r="AW142">
            <v>0</v>
          </cell>
          <cell r="AX142">
            <v>0</v>
          </cell>
          <cell r="AY142">
            <v>1</v>
          </cell>
          <cell r="AZ142">
            <v>2</v>
          </cell>
          <cell r="BA142">
            <v>2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88</v>
          </cell>
        </row>
        <row r="143">
          <cell r="D143">
            <v>410116</v>
          </cell>
          <cell r="E143" t="str">
            <v>沈阳家乐福商业有限公司金牛店</v>
          </cell>
          <cell r="F143">
            <v>100</v>
          </cell>
          <cell r="G143">
            <v>2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12</v>
          </cell>
          <cell r="R143">
            <v>24</v>
          </cell>
          <cell r="S143">
            <v>14</v>
          </cell>
          <cell r="T143">
            <v>0</v>
          </cell>
          <cell r="U143">
            <v>0</v>
          </cell>
          <cell r="V143">
            <v>0</v>
          </cell>
          <cell r="W143">
            <v>72</v>
          </cell>
          <cell r="X143">
            <v>0</v>
          </cell>
          <cell r="Y143">
            <v>1</v>
          </cell>
          <cell r="Z143">
            <v>1</v>
          </cell>
          <cell r="AA143">
            <v>0</v>
          </cell>
          <cell r="AB143">
            <v>0</v>
          </cell>
          <cell r="AC143">
            <v>0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1</v>
          </cell>
          <cell r="BC143">
            <v>0</v>
          </cell>
          <cell r="BD143">
            <v>1</v>
          </cell>
          <cell r="BE143">
            <v>1</v>
          </cell>
          <cell r="BF143">
            <v>0</v>
          </cell>
          <cell r="BG143">
            <v>0</v>
          </cell>
          <cell r="BH143">
            <v>233</v>
          </cell>
        </row>
        <row r="144">
          <cell r="D144">
            <v>410117</v>
          </cell>
          <cell r="E144" t="str">
            <v>沈阳家乐福商业有限公司文化店</v>
          </cell>
          <cell r="F144">
            <v>100</v>
          </cell>
          <cell r="G144">
            <v>4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4</v>
          </cell>
          <cell r="R144">
            <v>38</v>
          </cell>
          <cell r="S144">
            <v>4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1</v>
          </cell>
          <cell r="AA144">
            <v>0</v>
          </cell>
          <cell r="AB144">
            <v>0</v>
          </cell>
          <cell r="AC144">
            <v>0</v>
          </cell>
          <cell r="AD144">
            <v>6</v>
          </cell>
          <cell r="AE144">
            <v>7</v>
          </cell>
          <cell r="AF144">
            <v>6</v>
          </cell>
          <cell r="AG144">
            <v>6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178</v>
          </cell>
        </row>
        <row r="145">
          <cell r="D145">
            <v>410211</v>
          </cell>
          <cell r="E145" t="str">
            <v>大连家乐福商业有限公司</v>
          </cell>
          <cell r="F145">
            <v>55</v>
          </cell>
          <cell r="G145">
            <v>2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20</v>
          </cell>
          <cell r="R145">
            <v>18</v>
          </cell>
          <cell r="S145">
            <v>20</v>
          </cell>
          <cell r="T145">
            <v>0</v>
          </cell>
          <cell r="U145">
            <v>0</v>
          </cell>
          <cell r="V145">
            <v>0</v>
          </cell>
          <cell r="W145">
            <v>56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8</v>
          </cell>
          <cell r="AE145">
            <v>8</v>
          </cell>
          <cell r="AF145">
            <v>17</v>
          </cell>
          <cell r="AG145">
            <v>17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221</v>
          </cell>
        </row>
        <row r="146">
          <cell r="D146">
            <v>410212</v>
          </cell>
          <cell r="E146" t="str">
            <v>锦江麦德龙现购自运有限公司大连西岗商场</v>
          </cell>
          <cell r="F146">
            <v>10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12</v>
          </cell>
          <cell r="N146">
            <v>2</v>
          </cell>
          <cell r="O146">
            <v>1</v>
          </cell>
          <cell r="P146">
            <v>0</v>
          </cell>
          <cell r="Q146">
            <v>11</v>
          </cell>
          <cell r="R146">
            <v>12</v>
          </cell>
          <cell r="S146">
            <v>11</v>
          </cell>
          <cell r="T146">
            <v>0</v>
          </cell>
          <cell r="U146">
            <v>0</v>
          </cell>
          <cell r="V146">
            <v>0</v>
          </cell>
          <cell r="W146">
            <v>6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65</v>
          </cell>
        </row>
        <row r="147">
          <cell r="D147">
            <v>410501</v>
          </cell>
          <cell r="E147" t="str">
            <v>青岛润泰事业有限公司沈阳分公司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1</v>
          </cell>
          <cell r="N147">
            <v>0</v>
          </cell>
          <cell r="O147">
            <v>0</v>
          </cell>
          <cell r="P147">
            <v>0</v>
          </cell>
          <cell r="Q147">
            <v>10</v>
          </cell>
          <cell r="R147">
            <v>14</v>
          </cell>
          <cell r="S147">
            <v>18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44</v>
          </cell>
        </row>
        <row r="148">
          <cell r="D148">
            <v>410604</v>
          </cell>
          <cell r="E148" t="str">
            <v>青岛润泰事业有限公司沈阳分公司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1</v>
          </cell>
          <cell r="N148">
            <v>0</v>
          </cell>
          <cell r="O148">
            <v>0</v>
          </cell>
          <cell r="P148">
            <v>10</v>
          </cell>
          <cell r="Q148">
            <v>10</v>
          </cell>
          <cell r="R148">
            <v>14</v>
          </cell>
          <cell r="S148">
            <v>18</v>
          </cell>
          <cell r="T148">
            <v>0</v>
          </cell>
          <cell r="U148">
            <v>0</v>
          </cell>
          <cell r="V148">
            <v>0</v>
          </cell>
          <cell r="W148">
            <v>21</v>
          </cell>
          <cell r="X148">
            <v>0</v>
          </cell>
          <cell r="Y148">
            <v>5</v>
          </cell>
          <cell r="Z148">
            <v>5</v>
          </cell>
          <cell r="AA148">
            <v>0</v>
          </cell>
          <cell r="AB148">
            <v>0</v>
          </cell>
          <cell r="AC148">
            <v>0</v>
          </cell>
          <cell r="AD148">
            <v>1</v>
          </cell>
          <cell r="AE148">
            <v>0</v>
          </cell>
          <cell r="AF148">
            <v>5</v>
          </cell>
          <cell r="AG148">
            <v>5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4</v>
          </cell>
          <cell r="AW148">
            <v>0</v>
          </cell>
          <cell r="AX148">
            <v>0</v>
          </cell>
          <cell r="AY148">
            <v>0</v>
          </cell>
          <cell r="AZ148">
            <v>2</v>
          </cell>
          <cell r="BA148">
            <v>2</v>
          </cell>
          <cell r="BB148">
            <v>0</v>
          </cell>
          <cell r="BC148">
            <v>0</v>
          </cell>
          <cell r="BD148">
            <v>0</v>
          </cell>
          <cell r="BE148">
            <v>1</v>
          </cell>
          <cell r="BF148">
            <v>1</v>
          </cell>
          <cell r="BG148">
            <v>0</v>
          </cell>
          <cell r="BH148">
            <v>105</v>
          </cell>
        </row>
        <row r="149">
          <cell r="D149">
            <v>674105</v>
          </cell>
          <cell r="E149" t="str">
            <v>沈阳乐购超市有限公司</v>
          </cell>
          <cell r="F149">
            <v>150</v>
          </cell>
          <cell r="G149">
            <v>1</v>
          </cell>
          <cell r="H149">
            <v>0</v>
          </cell>
          <cell r="I149">
            <v>0</v>
          </cell>
          <cell r="J149">
            <v>34</v>
          </cell>
          <cell r="K149">
            <v>0</v>
          </cell>
          <cell r="L149">
            <v>0</v>
          </cell>
          <cell r="M149">
            <v>8</v>
          </cell>
          <cell r="N149">
            <v>5</v>
          </cell>
          <cell r="O149">
            <v>0</v>
          </cell>
          <cell r="P149">
            <v>8</v>
          </cell>
          <cell r="Q149">
            <v>20</v>
          </cell>
          <cell r="R149">
            <v>20</v>
          </cell>
          <cell r="S149">
            <v>20</v>
          </cell>
          <cell r="T149">
            <v>0</v>
          </cell>
          <cell r="U149">
            <v>0</v>
          </cell>
          <cell r="V149">
            <v>0</v>
          </cell>
          <cell r="W149">
            <v>15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282</v>
          </cell>
        </row>
        <row r="150">
          <cell r="D150">
            <v>674114</v>
          </cell>
          <cell r="E150" t="str">
            <v>丹东乐购生活购物有限公司</v>
          </cell>
          <cell r="F150">
            <v>50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5</v>
          </cell>
          <cell r="N150">
            <v>5</v>
          </cell>
          <cell r="O150">
            <v>0</v>
          </cell>
          <cell r="P150">
            <v>8</v>
          </cell>
          <cell r="Q150">
            <v>20</v>
          </cell>
          <cell r="R150">
            <v>20</v>
          </cell>
          <cell r="S150">
            <v>20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1</v>
          </cell>
          <cell r="AG150">
            <v>1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1</v>
          </cell>
          <cell r="AX150">
            <v>0</v>
          </cell>
          <cell r="AY150">
            <v>1</v>
          </cell>
          <cell r="AZ150">
            <v>0</v>
          </cell>
          <cell r="BA150">
            <v>1</v>
          </cell>
          <cell r="BB150">
            <v>2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135</v>
          </cell>
        </row>
        <row r="151">
          <cell r="D151">
            <v>674119</v>
          </cell>
          <cell r="E151" t="str">
            <v>大连乐购生活购物有限公司</v>
          </cell>
          <cell r="F151">
            <v>40</v>
          </cell>
          <cell r="G151">
            <v>3</v>
          </cell>
          <cell r="H151">
            <v>0</v>
          </cell>
          <cell r="I151">
            <v>0</v>
          </cell>
          <cell r="J151">
            <v>6</v>
          </cell>
          <cell r="K151">
            <v>0</v>
          </cell>
          <cell r="L151">
            <v>0</v>
          </cell>
          <cell r="M151">
            <v>8</v>
          </cell>
          <cell r="N151">
            <v>8</v>
          </cell>
          <cell r="O151">
            <v>0</v>
          </cell>
          <cell r="P151">
            <v>10</v>
          </cell>
          <cell r="Q151">
            <v>10</v>
          </cell>
          <cell r="R151">
            <v>10</v>
          </cell>
          <cell r="S151">
            <v>14</v>
          </cell>
          <cell r="T151">
            <v>0</v>
          </cell>
          <cell r="U151">
            <v>0</v>
          </cell>
          <cell r="V151">
            <v>0</v>
          </cell>
          <cell r="W151">
            <v>7</v>
          </cell>
          <cell r="X151">
            <v>0</v>
          </cell>
          <cell r="Y151">
            <v>0</v>
          </cell>
          <cell r="Z151">
            <v>0</v>
          </cell>
          <cell r="AA151">
            <v>1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117</v>
          </cell>
        </row>
        <row r="152">
          <cell r="D152">
            <v>674126</v>
          </cell>
          <cell r="E152" t="str">
            <v>大连西岗乐购生活购物有限公司</v>
          </cell>
          <cell r="F152">
            <v>20</v>
          </cell>
          <cell r="G152">
            <v>1</v>
          </cell>
          <cell r="H152">
            <v>0</v>
          </cell>
          <cell r="I152">
            <v>0</v>
          </cell>
          <cell r="J152">
            <v>1</v>
          </cell>
          <cell r="K152">
            <v>0</v>
          </cell>
          <cell r="L152">
            <v>0</v>
          </cell>
          <cell r="M152">
            <v>3</v>
          </cell>
          <cell r="N152">
            <v>3</v>
          </cell>
          <cell r="O152">
            <v>0</v>
          </cell>
          <cell r="P152">
            <v>3</v>
          </cell>
          <cell r="Q152">
            <v>3</v>
          </cell>
          <cell r="R152">
            <v>3</v>
          </cell>
          <cell r="S152">
            <v>3</v>
          </cell>
          <cell r="T152">
            <v>0</v>
          </cell>
          <cell r="U152">
            <v>0</v>
          </cell>
          <cell r="V152">
            <v>0</v>
          </cell>
          <cell r="W152">
            <v>-2</v>
          </cell>
          <cell r="X152">
            <v>0</v>
          </cell>
          <cell r="Y152">
            <v>0</v>
          </cell>
          <cell r="Z152">
            <v>0</v>
          </cell>
          <cell r="AA152">
            <v>1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39</v>
          </cell>
        </row>
        <row r="153">
          <cell r="D153">
            <v>674127</v>
          </cell>
          <cell r="E153" t="str">
            <v>辽阳乐购生活购物有限公司</v>
          </cell>
          <cell r="F153">
            <v>30</v>
          </cell>
          <cell r="G153">
            <v>1</v>
          </cell>
          <cell r="H153">
            <v>0</v>
          </cell>
          <cell r="I153">
            <v>0</v>
          </cell>
          <cell r="J153">
            <v>4</v>
          </cell>
          <cell r="K153">
            <v>0</v>
          </cell>
          <cell r="L153">
            <v>0</v>
          </cell>
          <cell r="M153">
            <v>5</v>
          </cell>
          <cell r="N153">
            <v>5</v>
          </cell>
          <cell r="O153">
            <v>0</v>
          </cell>
          <cell r="P153">
            <v>8</v>
          </cell>
          <cell r="Q153">
            <v>35</v>
          </cell>
          <cell r="R153">
            <v>38</v>
          </cell>
          <cell r="S153">
            <v>37</v>
          </cell>
          <cell r="T153">
            <v>0</v>
          </cell>
          <cell r="U153">
            <v>0</v>
          </cell>
          <cell r="V153">
            <v>0</v>
          </cell>
          <cell r="W153">
            <v>1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1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165</v>
          </cell>
        </row>
        <row r="154">
          <cell r="D154">
            <v>674129</v>
          </cell>
          <cell r="E154" t="str">
            <v>大连友好乐购生活购物有限公司</v>
          </cell>
          <cell r="F154">
            <v>30</v>
          </cell>
          <cell r="G154">
            <v>2</v>
          </cell>
          <cell r="H154">
            <v>0</v>
          </cell>
          <cell r="I154">
            <v>0</v>
          </cell>
          <cell r="J154">
            <v>2</v>
          </cell>
          <cell r="K154">
            <v>0</v>
          </cell>
          <cell r="L154">
            <v>0</v>
          </cell>
          <cell r="M154">
            <v>3</v>
          </cell>
          <cell r="N154">
            <v>3</v>
          </cell>
          <cell r="O154">
            <v>0</v>
          </cell>
          <cell r="P154">
            <v>3</v>
          </cell>
          <cell r="Q154">
            <v>12</v>
          </cell>
          <cell r="R154">
            <v>12</v>
          </cell>
          <cell r="S154">
            <v>12</v>
          </cell>
          <cell r="T154">
            <v>0</v>
          </cell>
          <cell r="U154">
            <v>0</v>
          </cell>
          <cell r="V154">
            <v>0</v>
          </cell>
          <cell r="W154">
            <v>3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1</v>
          </cell>
          <cell r="BC154">
            <v>0</v>
          </cell>
          <cell r="BD154">
            <v>0</v>
          </cell>
          <cell r="BE154">
            <v>1</v>
          </cell>
          <cell r="BF154">
            <v>0</v>
          </cell>
          <cell r="BG154">
            <v>0</v>
          </cell>
          <cell r="BH154">
            <v>84</v>
          </cell>
        </row>
        <row r="155">
          <cell r="D155">
            <v>674131</v>
          </cell>
          <cell r="E155" t="str">
            <v>沈阳铁西乐购生活购物有限公司</v>
          </cell>
          <cell r="F155">
            <v>10</v>
          </cell>
          <cell r="G155">
            <v>0</v>
          </cell>
          <cell r="H155">
            <v>0</v>
          </cell>
          <cell r="I155">
            <v>0</v>
          </cell>
          <cell r="J155">
            <v>2</v>
          </cell>
          <cell r="K155">
            <v>0</v>
          </cell>
          <cell r="L155">
            <v>0</v>
          </cell>
          <cell r="M155">
            <v>8</v>
          </cell>
          <cell r="N155">
            <v>5</v>
          </cell>
          <cell r="O155">
            <v>0</v>
          </cell>
          <cell r="P155">
            <v>8</v>
          </cell>
          <cell r="Q155">
            <v>17</v>
          </cell>
          <cell r="R155">
            <v>17</v>
          </cell>
          <cell r="S155">
            <v>17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3</v>
          </cell>
          <cell r="AG155">
            <v>5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1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95</v>
          </cell>
        </row>
        <row r="156">
          <cell r="D156">
            <v>100128</v>
          </cell>
          <cell r="E156" t="str">
            <v>哈尔滨家乐福超市有限公司</v>
          </cell>
          <cell r="F156">
            <v>36</v>
          </cell>
          <cell r="G156">
            <v>14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20</v>
          </cell>
          <cell r="R156">
            <v>20</v>
          </cell>
          <cell r="S156">
            <v>20</v>
          </cell>
          <cell r="T156">
            <v>0</v>
          </cell>
          <cell r="U156">
            <v>0</v>
          </cell>
          <cell r="V156">
            <v>0</v>
          </cell>
          <cell r="W156">
            <v>150</v>
          </cell>
          <cell r="X156">
            <v>0</v>
          </cell>
          <cell r="Y156">
            <v>2</v>
          </cell>
          <cell r="Z156">
            <v>2</v>
          </cell>
          <cell r="AA156">
            <v>0</v>
          </cell>
          <cell r="AB156">
            <v>0</v>
          </cell>
          <cell r="AC156">
            <v>0</v>
          </cell>
          <cell r="AD156">
            <v>2</v>
          </cell>
          <cell r="AE156">
            <v>2</v>
          </cell>
          <cell r="AF156">
            <v>2</v>
          </cell>
          <cell r="AG156">
            <v>2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1</v>
          </cell>
          <cell r="BD156">
            <v>0</v>
          </cell>
          <cell r="BE156">
            <v>0</v>
          </cell>
          <cell r="BF156">
            <v>0</v>
          </cell>
          <cell r="BG156">
            <v>1</v>
          </cell>
          <cell r="BH156">
            <v>274</v>
          </cell>
        </row>
        <row r="157">
          <cell r="D157">
            <v>100350</v>
          </cell>
          <cell r="E157" t="str">
            <v>哈尔滨家乐福超市有限公司</v>
          </cell>
          <cell r="F157">
            <v>55</v>
          </cell>
          <cell r="G157">
            <v>27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20</v>
          </cell>
          <cell r="R157">
            <v>20</v>
          </cell>
          <cell r="S157">
            <v>20</v>
          </cell>
          <cell r="T157">
            <v>0</v>
          </cell>
          <cell r="U157">
            <v>0</v>
          </cell>
          <cell r="V157">
            <v>0</v>
          </cell>
          <cell r="W157">
            <v>28</v>
          </cell>
          <cell r="X157">
            <v>0</v>
          </cell>
          <cell r="Y157">
            <v>4</v>
          </cell>
          <cell r="Z157">
            <v>4</v>
          </cell>
          <cell r="AA157">
            <v>0</v>
          </cell>
          <cell r="AB157">
            <v>0</v>
          </cell>
          <cell r="AC157">
            <v>1</v>
          </cell>
          <cell r="AD157">
            <v>13</v>
          </cell>
          <cell r="AE157">
            <v>13</v>
          </cell>
          <cell r="AF157">
            <v>8</v>
          </cell>
          <cell r="AG157">
            <v>8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1</v>
          </cell>
          <cell r="BE157">
            <v>0</v>
          </cell>
          <cell r="BF157">
            <v>1</v>
          </cell>
          <cell r="BG157">
            <v>0</v>
          </cell>
          <cell r="BH157">
            <v>223</v>
          </cell>
        </row>
        <row r="158">
          <cell r="D158">
            <v>100351</v>
          </cell>
          <cell r="E158" t="str">
            <v>锦江麦德龙现购自运有限公司哈尔滨道里商场</v>
          </cell>
          <cell r="F158">
            <v>20</v>
          </cell>
          <cell r="G158">
            <v>1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3</v>
          </cell>
          <cell r="N158">
            <v>2</v>
          </cell>
          <cell r="O158">
            <v>1</v>
          </cell>
          <cell r="P158">
            <v>0</v>
          </cell>
          <cell r="Q158">
            <v>3</v>
          </cell>
          <cell r="R158">
            <v>4</v>
          </cell>
          <cell r="S158">
            <v>2</v>
          </cell>
          <cell r="T158">
            <v>0</v>
          </cell>
          <cell r="U158">
            <v>0</v>
          </cell>
          <cell r="V158">
            <v>0</v>
          </cell>
          <cell r="W158">
            <v>20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2</v>
          </cell>
          <cell r="BD158">
            <v>0</v>
          </cell>
          <cell r="BE158">
            <v>0</v>
          </cell>
          <cell r="BF158">
            <v>0</v>
          </cell>
          <cell r="BG158">
            <v>2</v>
          </cell>
          <cell r="BH158">
            <v>60</v>
          </cell>
        </row>
        <row r="159">
          <cell r="D159">
            <v>100851</v>
          </cell>
          <cell r="E159" t="str">
            <v>青岛润泰事业有限公司沈阳分公司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10</v>
          </cell>
          <cell r="Q159">
            <v>13</v>
          </cell>
          <cell r="R159">
            <v>18</v>
          </cell>
          <cell r="S159">
            <v>27</v>
          </cell>
          <cell r="T159">
            <v>0</v>
          </cell>
          <cell r="U159">
            <v>0</v>
          </cell>
          <cell r="V159">
            <v>0</v>
          </cell>
          <cell r="W159">
            <v>11</v>
          </cell>
          <cell r="X159">
            <v>0</v>
          </cell>
          <cell r="Y159">
            <v>6</v>
          </cell>
          <cell r="Z159">
            <v>6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5</v>
          </cell>
          <cell r="AF159">
            <v>3</v>
          </cell>
          <cell r="AG159">
            <v>3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1</v>
          </cell>
          <cell r="AV159">
            <v>2</v>
          </cell>
          <cell r="AW159">
            <v>2</v>
          </cell>
          <cell r="AX159">
            <v>0</v>
          </cell>
          <cell r="AY159">
            <v>3</v>
          </cell>
          <cell r="AZ159">
            <v>1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112</v>
          </cell>
        </row>
        <row r="160">
          <cell r="D160">
            <v>101576</v>
          </cell>
          <cell r="E160" t="str">
            <v>哈尔滨家乐福超市有限公司</v>
          </cell>
          <cell r="F160">
            <v>54</v>
          </cell>
          <cell r="G160">
            <v>9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13</v>
          </cell>
          <cell r="R160">
            <v>13</v>
          </cell>
          <cell r="S160">
            <v>13</v>
          </cell>
          <cell r="T160">
            <v>0</v>
          </cell>
          <cell r="U160">
            <v>0</v>
          </cell>
          <cell r="V160">
            <v>0</v>
          </cell>
          <cell r="W160">
            <v>48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4</v>
          </cell>
          <cell r="AF160">
            <v>0</v>
          </cell>
          <cell r="AG160">
            <v>2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1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157</v>
          </cell>
        </row>
        <row r="161">
          <cell r="D161">
            <v>101683</v>
          </cell>
          <cell r="E161" t="str">
            <v>哈尔滨家乐福超市有限公司</v>
          </cell>
          <cell r="F161">
            <v>80</v>
          </cell>
          <cell r="G161">
            <v>19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25</v>
          </cell>
          <cell r="S161">
            <v>25</v>
          </cell>
          <cell r="T161">
            <v>0</v>
          </cell>
          <cell r="U161">
            <v>0</v>
          </cell>
          <cell r="V161">
            <v>0</v>
          </cell>
          <cell r="W161">
            <v>31</v>
          </cell>
          <cell r="X161">
            <v>0</v>
          </cell>
          <cell r="Y161">
            <v>6</v>
          </cell>
          <cell r="Z161">
            <v>6</v>
          </cell>
          <cell r="AA161">
            <v>0</v>
          </cell>
          <cell r="AB161">
            <v>0</v>
          </cell>
          <cell r="AC161">
            <v>1</v>
          </cell>
          <cell r="AD161">
            <v>4</v>
          </cell>
          <cell r="AE161">
            <v>4</v>
          </cell>
          <cell r="AF161">
            <v>5</v>
          </cell>
          <cell r="AG161">
            <v>5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236</v>
          </cell>
        </row>
        <row r="162">
          <cell r="D162">
            <v>102293</v>
          </cell>
          <cell r="E162" t="str">
            <v>青岛润泰事业有限公司沈阳分公司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5</v>
          </cell>
          <cell r="Z162">
            <v>5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6</v>
          </cell>
          <cell r="AF162">
            <v>6</v>
          </cell>
          <cell r="AG162">
            <v>7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2</v>
          </cell>
          <cell r="AX162">
            <v>0</v>
          </cell>
          <cell r="AY162">
            <v>1</v>
          </cell>
          <cell r="AZ162">
            <v>0</v>
          </cell>
          <cell r="BA162">
            <v>2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44</v>
          </cell>
        </row>
        <row r="163">
          <cell r="D163">
            <v>450111</v>
          </cell>
          <cell r="E163" t="str">
            <v>哈尔滨家乐福超市有限公司</v>
          </cell>
          <cell r="F163">
            <v>110</v>
          </cell>
          <cell r="G163">
            <v>14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10</v>
          </cell>
          <cell r="R163">
            <v>15</v>
          </cell>
          <cell r="S163">
            <v>15</v>
          </cell>
          <cell r="T163">
            <v>0</v>
          </cell>
          <cell r="U163">
            <v>0</v>
          </cell>
          <cell r="V163">
            <v>0</v>
          </cell>
          <cell r="W163">
            <v>30</v>
          </cell>
          <cell r="X163">
            <v>0</v>
          </cell>
          <cell r="Y163">
            <v>2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8</v>
          </cell>
          <cell r="AE163">
            <v>13</v>
          </cell>
          <cell r="AF163">
            <v>13</v>
          </cell>
          <cell r="AG163">
            <v>8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1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1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1</v>
          </cell>
          <cell r="BH163">
            <v>241</v>
          </cell>
        </row>
        <row r="164">
          <cell r="D164">
            <v>450115</v>
          </cell>
          <cell r="E164" t="str">
            <v>青岛润泰事业有限公司沈阳分公司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10</v>
          </cell>
          <cell r="N164">
            <v>0</v>
          </cell>
          <cell r="O164">
            <v>0</v>
          </cell>
          <cell r="P164">
            <v>0</v>
          </cell>
          <cell r="Q164">
            <v>13</v>
          </cell>
          <cell r="R164">
            <v>18</v>
          </cell>
          <cell r="S164">
            <v>18</v>
          </cell>
          <cell r="T164">
            <v>0</v>
          </cell>
          <cell r="U164">
            <v>0</v>
          </cell>
          <cell r="V164">
            <v>0</v>
          </cell>
          <cell r="W164">
            <v>9</v>
          </cell>
          <cell r="X164">
            <v>0</v>
          </cell>
          <cell r="Y164">
            <v>5</v>
          </cell>
          <cell r="Z164">
            <v>5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8</v>
          </cell>
          <cell r="AF164">
            <v>0</v>
          </cell>
          <cell r="AG164">
            <v>2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</v>
          </cell>
          <cell r="AZ164">
            <v>1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91</v>
          </cell>
        </row>
        <row r="165">
          <cell r="D165">
            <v>450306</v>
          </cell>
          <cell r="E165" t="str">
            <v>青岛润泰事业有限公司沈阳分公司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1</v>
          </cell>
          <cell r="N165">
            <v>1</v>
          </cell>
          <cell r="O165">
            <v>0</v>
          </cell>
          <cell r="P165">
            <v>13</v>
          </cell>
          <cell r="Q165">
            <v>13</v>
          </cell>
          <cell r="R165">
            <v>18</v>
          </cell>
          <cell r="S165">
            <v>26</v>
          </cell>
          <cell r="T165">
            <v>0</v>
          </cell>
          <cell r="U165">
            <v>0</v>
          </cell>
          <cell r="V165">
            <v>0</v>
          </cell>
          <cell r="W165">
            <v>3</v>
          </cell>
          <cell r="X165">
            <v>0</v>
          </cell>
          <cell r="Y165">
            <v>5</v>
          </cell>
          <cell r="Z165">
            <v>5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6</v>
          </cell>
          <cell r="AF165">
            <v>0</v>
          </cell>
          <cell r="AG165">
            <v>6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2</v>
          </cell>
          <cell r="AW165">
            <v>1</v>
          </cell>
          <cell r="AX165">
            <v>0</v>
          </cell>
          <cell r="AY165">
            <v>2</v>
          </cell>
          <cell r="AZ165">
            <v>2</v>
          </cell>
          <cell r="BA165">
            <v>2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106</v>
          </cell>
        </row>
        <row r="166">
          <cell r="D166">
            <v>450404</v>
          </cell>
          <cell r="E166" t="str">
            <v>青岛润泰事业有限公司沈阳分公司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1</v>
          </cell>
          <cell r="N166">
            <v>1</v>
          </cell>
          <cell r="O166">
            <v>0</v>
          </cell>
          <cell r="P166">
            <v>10</v>
          </cell>
          <cell r="Q166">
            <v>13</v>
          </cell>
          <cell r="R166">
            <v>18</v>
          </cell>
          <cell r="S166">
            <v>18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5</v>
          </cell>
          <cell r="Z166">
            <v>5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6</v>
          </cell>
          <cell r="AF166">
            <v>0</v>
          </cell>
          <cell r="AG166">
            <v>6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1</v>
          </cell>
          <cell r="AV166">
            <v>0</v>
          </cell>
          <cell r="AW166">
            <v>3</v>
          </cell>
          <cell r="AX166">
            <v>0</v>
          </cell>
          <cell r="AY166">
            <v>1</v>
          </cell>
          <cell r="AZ166">
            <v>0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89</v>
          </cell>
        </row>
        <row r="167">
          <cell r="D167">
            <v>101730</v>
          </cell>
          <cell r="E167" t="str">
            <v>青岛润泰事业有限公司沈阳分公司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1</v>
          </cell>
          <cell r="N167">
            <v>1</v>
          </cell>
          <cell r="O167">
            <v>0</v>
          </cell>
          <cell r="P167">
            <v>5</v>
          </cell>
          <cell r="Q167">
            <v>10</v>
          </cell>
          <cell r="R167">
            <v>14</v>
          </cell>
          <cell r="S167">
            <v>18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5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</v>
          </cell>
          <cell r="AV167">
            <v>1</v>
          </cell>
          <cell r="AW167">
            <v>1</v>
          </cell>
          <cell r="AX167">
            <v>0</v>
          </cell>
          <cell r="AY167">
            <v>1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58</v>
          </cell>
        </row>
        <row r="168">
          <cell r="D168">
            <v>102169</v>
          </cell>
          <cell r="E168" t="str">
            <v>长春家乐福商业有限公司</v>
          </cell>
          <cell r="F168">
            <v>100</v>
          </cell>
          <cell r="G168">
            <v>5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2</v>
          </cell>
          <cell r="R168">
            <v>4</v>
          </cell>
          <cell r="S168">
            <v>1</v>
          </cell>
          <cell r="T168">
            <v>0</v>
          </cell>
          <cell r="U168">
            <v>0</v>
          </cell>
          <cell r="V168">
            <v>0</v>
          </cell>
          <cell r="W168">
            <v>4</v>
          </cell>
          <cell r="X168">
            <v>0</v>
          </cell>
          <cell r="Y168">
            <v>2</v>
          </cell>
          <cell r="Z168">
            <v>2</v>
          </cell>
          <cell r="AA168">
            <v>0</v>
          </cell>
          <cell r="AB168">
            <v>0</v>
          </cell>
          <cell r="AC168">
            <v>0</v>
          </cell>
          <cell r="AD168">
            <v>2</v>
          </cell>
          <cell r="AE168">
            <v>2</v>
          </cell>
          <cell r="AF168">
            <v>2</v>
          </cell>
          <cell r="AG168">
            <v>2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129</v>
          </cell>
        </row>
        <row r="169">
          <cell r="D169">
            <v>430203</v>
          </cell>
          <cell r="E169" t="str">
            <v>青岛润泰事业有限公司沈阳分公司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1</v>
          </cell>
          <cell r="N169">
            <v>1</v>
          </cell>
          <cell r="O169">
            <v>0</v>
          </cell>
          <cell r="P169">
            <v>11</v>
          </cell>
          <cell r="Q169">
            <v>13</v>
          </cell>
          <cell r="R169">
            <v>18</v>
          </cell>
          <cell r="S169">
            <v>18</v>
          </cell>
          <cell r="T169">
            <v>0</v>
          </cell>
          <cell r="U169">
            <v>0</v>
          </cell>
          <cell r="V169">
            <v>0</v>
          </cell>
          <cell r="W169">
            <v>13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5</v>
          </cell>
          <cell r="AF169">
            <v>4</v>
          </cell>
          <cell r="AG169">
            <v>4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1</v>
          </cell>
          <cell r="AV169">
            <v>0</v>
          </cell>
          <cell r="AW169">
            <v>1</v>
          </cell>
          <cell r="AX169">
            <v>0</v>
          </cell>
          <cell r="AY169">
            <v>0</v>
          </cell>
          <cell r="AZ169">
            <v>1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92</v>
          </cell>
        </row>
        <row r="170">
          <cell r="D170">
            <v>430205</v>
          </cell>
          <cell r="E170" t="str">
            <v>青岛润泰事业有限公司沈阳分公司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10</v>
          </cell>
          <cell r="Q170">
            <v>10</v>
          </cell>
          <cell r="R170">
            <v>14</v>
          </cell>
          <cell r="S170">
            <v>18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6</v>
          </cell>
          <cell r="AF170">
            <v>0</v>
          </cell>
          <cell r="AG170">
            <v>3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1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2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64</v>
          </cell>
        </row>
        <row r="171">
          <cell r="D171">
            <v>100275</v>
          </cell>
          <cell r="E171" t="str">
            <v>济南人民大润发商业有限公司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10</v>
          </cell>
          <cell r="Q171">
            <v>8</v>
          </cell>
          <cell r="R171">
            <v>11</v>
          </cell>
          <cell r="S171">
            <v>11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41</v>
          </cell>
        </row>
        <row r="172">
          <cell r="D172">
            <v>101671</v>
          </cell>
          <cell r="E172" t="str">
            <v>济南人民大润发商业有限公司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10</v>
          </cell>
          <cell r="Q172">
            <v>11</v>
          </cell>
          <cell r="R172">
            <v>15</v>
          </cell>
          <cell r="S172">
            <v>22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1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59</v>
          </cell>
        </row>
        <row r="173">
          <cell r="D173">
            <v>210091</v>
          </cell>
          <cell r="E173" t="str">
            <v>青岛家乐福商业有限公司</v>
          </cell>
          <cell r="F173">
            <v>53</v>
          </cell>
          <cell r="G173">
            <v>10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6</v>
          </cell>
          <cell r="R173">
            <v>16</v>
          </cell>
          <cell r="S173">
            <v>6</v>
          </cell>
          <cell r="T173">
            <v>0</v>
          </cell>
          <cell r="U173">
            <v>0</v>
          </cell>
          <cell r="V173">
            <v>0</v>
          </cell>
          <cell r="W173">
            <v>20</v>
          </cell>
          <cell r="X173">
            <v>0</v>
          </cell>
          <cell r="Y173">
            <v>1</v>
          </cell>
          <cell r="Z173">
            <v>1</v>
          </cell>
          <cell r="AA173">
            <v>0</v>
          </cell>
          <cell r="AB173">
            <v>0</v>
          </cell>
          <cell r="AC173">
            <v>2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1</v>
          </cell>
          <cell r="AV173">
            <v>1</v>
          </cell>
          <cell r="AW173">
            <v>1</v>
          </cell>
          <cell r="AX173">
            <v>0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0</v>
          </cell>
          <cell r="BF173">
            <v>0</v>
          </cell>
          <cell r="BG173">
            <v>1</v>
          </cell>
          <cell r="BH173">
            <v>129</v>
          </cell>
        </row>
        <row r="174">
          <cell r="D174">
            <v>210108</v>
          </cell>
          <cell r="E174" t="str">
            <v>济南人民大润发商业有限公司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3</v>
          </cell>
          <cell r="N174">
            <v>4</v>
          </cell>
          <cell r="O174">
            <v>0</v>
          </cell>
          <cell r="P174">
            <v>10</v>
          </cell>
          <cell r="Q174">
            <v>13</v>
          </cell>
          <cell r="R174">
            <v>18</v>
          </cell>
          <cell r="S174">
            <v>26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7</v>
          </cell>
          <cell r="AD174">
            <v>10</v>
          </cell>
          <cell r="AE174">
            <v>10</v>
          </cell>
          <cell r="AF174">
            <v>10</v>
          </cell>
          <cell r="AG174">
            <v>10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2</v>
          </cell>
          <cell r="AV174">
            <v>2</v>
          </cell>
          <cell r="AW174">
            <v>0</v>
          </cell>
          <cell r="AX174">
            <v>0</v>
          </cell>
          <cell r="AY174">
            <v>1</v>
          </cell>
          <cell r="AZ174">
            <v>1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1</v>
          </cell>
          <cell r="BF174">
            <v>0</v>
          </cell>
          <cell r="BG174">
            <v>0</v>
          </cell>
          <cell r="BH174">
            <v>128</v>
          </cell>
        </row>
        <row r="175">
          <cell r="D175">
            <v>210117</v>
          </cell>
          <cell r="E175" t="str">
            <v>济南人民大润发商业有限公司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2</v>
          </cell>
          <cell r="O175">
            <v>0</v>
          </cell>
          <cell r="P175">
            <v>10</v>
          </cell>
          <cell r="Q175">
            <v>13</v>
          </cell>
          <cell r="R175">
            <v>18</v>
          </cell>
          <cell r="S175">
            <v>26</v>
          </cell>
          <cell r="T175">
            <v>0</v>
          </cell>
          <cell r="U175">
            <v>0</v>
          </cell>
          <cell r="V175">
            <v>0</v>
          </cell>
          <cell r="W175">
            <v>18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7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1</v>
          </cell>
          <cell r="AV175">
            <v>7</v>
          </cell>
          <cell r="AW175">
            <v>0</v>
          </cell>
          <cell r="AX175">
            <v>0</v>
          </cell>
          <cell r="AY175">
            <v>0</v>
          </cell>
          <cell r="AZ175">
            <v>1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104</v>
          </cell>
        </row>
        <row r="176">
          <cell r="D176">
            <v>210122</v>
          </cell>
          <cell r="E176" t="str">
            <v>济南人民大润发商业有限公司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12</v>
          </cell>
          <cell r="N176">
            <v>8</v>
          </cell>
          <cell r="O176">
            <v>0</v>
          </cell>
          <cell r="P176">
            <v>10</v>
          </cell>
          <cell r="Q176">
            <v>8</v>
          </cell>
          <cell r="R176">
            <v>11</v>
          </cell>
          <cell r="S176">
            <v>22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72</v>
          </cell>
        </row>
        <row r="177">
          <cell r="D177">
            <v>210131</v>
          </cell>
          <cell r="E177" t="str">
            <v>济南人民大润发商业有限公司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10</v>
          </cell>
          <cell r="Q177">
            <v>11</v>
          </cell>
          <cell r="R177">
            <v>15</v>
          </cell>
          <cell r="S177">
            <v>22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3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1</v>
          </cell>
          <cell r="AV177">
            <v>2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64</v>
          </cell>
        </row>
        <row r="178">
          <cell r="D178">
            <v>210132</v>
          </cell>
          <cell r="E178" t="str">
            <v>济南人民大润发商业有限公司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10</v>
          </cell>
          <cell r="Q178">
            <v>11</v>
          </cell>
          <cell r="R178">
            <v>15</v>
          </cell>
          <cell r="S178">
            <v>22</v>
          </cell>
          <cell r="T178">
            <v>0</v>
          </cell>
          <cell r="U178">
            <v>0</v>
          </cell>
          <cell r="V178">
            <v>0</v>
          </cell>
          <cell r="W178">
            <v>77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5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1</v>
          </cell>
          <cell r="AV178">
            <v>1</v>
          </cell>
          <cell r="AW178">
            <v>0</v>
          </cell>
          <cell r="AX178">
            <v>0</v>
          </cell>
          <cell r="AY178">
            <v>1</v>
          </cell>
          <cell r="AZ178">
            <v>0</v>
          </cell>
          <cell r="BA178">
            <v>2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145</v>
          </cell>
        </row>
        <row r="179">
          <cell r="D179">
            <v>210190</v>
          </cell>
          <cell r="E179" t="str">
            <v>锦江麦德龙现购自运有限公司青岛四方商场</v>
          </cell>
          <cell r="F179">
            <v>116</v>
          </cell>
          <cell r="G179">
            <v>5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25</v>
          </cell>
          <cell r="N179">
            <v>16</v>
          </cell>
          <cell r="O179">
            <v>4</v>
          </cell>
          <cell r="P179">
            <v>0</v>
          </cell>
          <cell r="Q179">
            <v>45</v>
          </cell>
          <cell r="R179">
            <v>45</v>
          </cell>
          <cell r="S179">
            <v>10</v>
          </cell>
          <cell r="T179">
            <v>0</v>
          </cell>
          <cell r="U179">
            <v>0</v>
          </cell>
          <cell r="V179">
            <v>0</v>
          </cell>
          <cell r="W179">
            <v>61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10</v>
          </cell>
          <cell r="AF179">
            <v>15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352</v>
          </cell>
        </row>
        <row r="180">
          <cell r="D180">
            <v>210221</v>
          </cell>
          <cell r="E180" t="str">
            <v>济南人民大润发商业有限公司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1</v>
          </cell>
          <cell r="O180">
            <v>0</v>
          </cell>
          <cell r="P180">
            <v>10</v>
          </cell>
          <cell r="Q180">
            <v>11</v>
          </cell>
          <cell r="R180">
            <v>15</v>
          </cell>
          <cell r="S180">
            <v>22</v>
          </cell>
          <cell r="T180">
            <v>0</v>
          </cell>
          <cell r="U180">
            <v>0</v>
          </cell>
          <cell r="V180">
            <v>0</v>
          </cell>
          <cell r="W180">
            <v>160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4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1</v>
          </cell>
          <cell r="AV180">
            <v>0</v>
          </cell>
          <cell r="AW180">
            <v>0</v>
          </cell>
          <cell r="AX180">
            <v>0</v>
          </cell>
          <cell r="AY180">
            <v>2</v>
          </cell>
          <cell r="AZ180">
            <v>1</v>
          </cell>
          <cell r="BA180">
            <v>3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230</v>
          </cell>
        </row>
        <row r="181">
          <cell r="D181">
            <v>210236</v>
          </cell>
          <cell r="E181" t="str">
            <v>济南人民大润发商业有限公司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10</v>
          </cell>
          <cell r="Q181">
            <v>11</v>
          </cell>
          <cell r="R181">
            <v>15</v>
          </cell>
          <cell r="S181">
            <v>22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5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1</v>
          </cell>
          <cell r="AV181">
            <v>1</v>
          </cell>
          <cell r="AW181">
            <v>0</v>
          </cell>
          <cell r="AX181">
            <v>0</v>
          </cell>
          <cell r="AY181">
            <v>1</v>
          </cell>
          <cell r="AZ181">
            <v>1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67</v>
          </cell>
        </row>
        <row r="182">
          <cell r="D182">
            <v>210247</v>
          </cell>
          <cell r="E182" t="str">
            <v>济南人民大润发商业有限公司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10</v>
          </cell>
          <cell r="Q182">
            <v>8</v>
          </cell>
          <cell r="R182">
            <v>11</v>
          </cell>
          <cell r="S182">
            <v>15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3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47</v>
          </cell>
        </row>
        <row r="183">
          <cell r="D183">
            <v>210272</v>
          </cell>
          <cell r="E183" t="str">
            <v>青岛家乐福商业有限公司新兴店</v>
          </cell>
          <cell r="F183">
            <v>31</v>
          </cell>
          <cell r="G183">
            <v>1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5</v>
          </cell>
          <cell r="R183">
            <v>15</v>
          </cell>
          <cell r="S183">
            <v>10</v>
          </cell>
          <cell r="T183">
            <v>0</v>
          </cell>
          <cell r="U183">
            <v>0</v>
          </cell>
          <cell r="V183">
            <v>0</v>
          </cell>
          <cell r="W183">
            <v>26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-1</v>
          </cell>
          <cell r="AV183">
            <v>0</v>
          </cell>
          <cell r="AW183">
            <v>0</v>
          </cell>
          <cell r="AX183">
            <v>0</v>
          </cell>
          <cell r="AY183">
            <v>1</v>
          </cell>
          <cell r="AZ183">
            <v>1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1</v>
          </cell>
          <cell r="BF183">
            <v>0</v>
          </cell>
          <cell r="BG183">
            <v>0</v>
          </cell>
          <cell r="BH183">
            <v>93</v>
          </cell>
        </row>
        <row r="184">
          <cell r="D184">
            <v>210331</v>
          </cell>
          <cell r="E184" t="str">
            <v>济南家乐福商业有限公司</v>
          </cell>
          <cell r="F184">
            <v>25</v>
          </cell>
          <cell r="G184">
            <v>5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3</v>
          </cell>
          <cell r="R184">
            <v>10</v>
          </cell>
          <cell r="S184">
            <v>10</v>
          </cell>
          <cell r="T184">
            <v>0</v>
          </cell>
          <cell r="U184">
            <v>0</v>
          </cell>
          <cell r="V184">
            <v>0</v>
          </cell>
          <cell r="W184">
            <v>41</v>
          </cell>
          <cell r="X184">
            <v>0</v>
          </cell>
          <cell r="Y184">
            <v>0</v>
          </cell>
          <cell r="Z184">
            <v>1</v>
          </cell>
          <cell r="AA184">
            <v>0</v>
          </cell>
          <cell r="AB184">
            <v>0</v>
          </cell>
          <cell r="AC184">
            <v>0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3</v>
          </cell>
          <cell r="AV184">
            <v>3</v>
          </cell>
          <cell r="AW184">
            <v>5</v>
          </cell>
          <cell r="AX184">
            <v>0</v>
          </cell>
          <cell r="AY184">
            <v>-1</v>
          </cell>
          <cell r="AZ184">
            <v>0</v>
          </cell>
          <cell r="BA184">
            <v>0</v>
          </cell>
          <cell r="BB184">
            <v>1</v>
          </cell>
          <cell r="BC184">
            <v>0</v>
          </cell>
          <cell r="BD184">
            <v>0</v>
          </cell>
          <cell r="BE184">
            <v>-1</v>
          </cell>
          <cell r="BF184">
            <v>0</v>
          </cell>
          <cell r="BG184">
            <v>0</v>
          </cell>
          <cell r="BH184">
            <v>109</v>
          </cell>
        </row>
        <row r="185">
          <cell r="E185" t="str">
            <v>总和：</v>
          </cell>
          <cell r="F185">
            <v>6944</v>
          </cell>
          <cell r="G185">
            <v>431</v>
          </cell>
          <cell r="H185">
            <v>149</v>
          </cell>
          <cell r="I185">
            <v>147</v>
          </cell>
          <cell r="J185">
            <v>227</v>
          </cell>
          <cell r="K185">
            <v>40</v>
          </cell>
          <cell r="L185">
            <v>25</v>
          </cell>
          <cell r="M185">
            <v>669</v>
          </cell>
          <cell r="N185">
            <v>356</v>
          </cell>
          <cell r="O185">
            <v>77</v>
          </cell>
          <cell r="P185">
            <v>898</v>
          </cell>
          <cell r="Q185">
            <v>1733</v>
          </cell>
          <cell r="R185">
            <v>2589</v>
          </cell>
          <cell r="S185">
            <v>2365</v>
          </cell>
          <cell r="T185">
            <v>0</v>
          </cell>
          <cell r="U185">
            <v>0</v>
          </cell>
          <cell r="V185">
            <v>0</v>
          </cell>
          <cell r="W185">
            <v>6535</v>
          </cell>
          <cell r="X185">
            <v>0</v>
          </cell>
          <cell r="Y185">
            <v>216</v>
          </cell>
          <cell r="Z185">
            <v>177</v>
          </cell>
          <cell r="AA185">
            <v>99</v>
          </cell>
          <cell r="AB185">
            <v>53</v>
          </cell>
          <cell r="AC185">
            <v>177.75</v>
          </cell>
          <cell r="AD185">
            <v>247</v>
          </cell>
          <cell r="AE185">
            <v>401</v>
          </cell>
          <cell r="AF185">
            <v>318</v>
          </cell>
          <cell r="AG185">
            <v>355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26</v>
          </cell>
          <cell r="AV185">
            <v>42</v>
          </cell>
          <cell r="AW185">
            <v>36</v>
          </cell>
          <cell r="AX185">
            <v>0</v>
          </cell>
          <cell r="AY185">
            <v>23</v>
          </cell>
          <cell r="AZ185">
            <v>27</v>
          </cell>
          <cell r="BA185">
            <v>32</v>
          </cell>
          <cell r="BB185">
            <v>30</v>
          </cell>
          <cell r="BC185">
            <v>17</v>
          </cell>
          <cell r="BD185">
            <v>16</v>
          </cell>
          <cell r="BE185">
            <v>33</v>
          </cell>
          <cell r="BF185">
            <v>11</v>
          </cell>
          <cell r="BG185">
            <v>19</v>
          </cell>
          <cell r="BH185">
            <v>25540.75</v>
          </cell>
        </row>
        <row r="186">
          <cell r="D186">
            <v>100289</v>
          </cell>
          <cell r="E186" t="str">
            <v>联华超市股份有限公司</v>
          </cell>
          <cell r="F186">
            <v>30</v>
          </cell>
          <cell r="G186">
            <v>2</v>
          </cell>
          <cell r="H186">
            <v>6</v>
          </cell>
          <cell r="I186">
            <v>6</v>
          </cell>
          <cell r="J186">
            <v>5</v>
          </cell>
          <cell r="K186">
            <v>3</v>
          </cell>
          <cell r="L186">
            <v>4</v>
          </cell>
          <cell r="M186">
            <v>3</v>
          </cell>
          <cell r="N186">
            <v>4</v>
          </cell>
          <cell r="O186">
            <v>2</v>
          </cell>
          <cell r="P186">
            <v>4</v>
          </cell>
          <cell r="Q186">
            <v>7</v>
          </cell>
          <cell r="R186">
            <v>10</v>
          </cell>
          <cell r="S186">
            <v>8</v>
          </cell>
          <cell r="T186">
            <v>0</v>
          </cell>
          <cell r="U186">
            <v>0</v>
          </cell>
          <cell r="V186">
            <v>0</v>
          </cell>
          <cell r="W186">
            <v>85</v>
          </cell>
          <cell r="X186">
            <v>0</v>
          </cell>
          <cell r="Y186">
            <v>1</v>
          </cell>
          <cell r="Z186">
            <v>2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189</v>
          </cell>
        </row>
        <row r="187">
          <cell r="D187">
            <v>100529</v>
          </cell>
          <cell r="E187" t="str">
            <v>联华超市股份有限公司</v>
          </cell>
          <cell r="F187">
            <v>5</v>
          </cell>
          <cell r="G187">
            <v>2</v>
          </cell>
          <cell r="H187">
            <v>7</v>
          </cell>
          <cell r="I187">
            <v>6</v>
          </cell>
          <cell r="J187">
            <v>5</v>
          </cell>
          <cell r="K187">
            <v>6</v>
          </cell>
          <cell r="L187">
            <v>6</v>
          </cell>
          <cell r="M187">
            <v>2</v>
          </cell>
          <cell r="N187">
            <v>2</v>
          </cell>
          <cell r="O187">
            <v>2</v>
          </cell>
          <cell r="P187">
            <v>2</v>
          </cell>
          <cell r="Q187">
            <v>10</v>
          </cell>
          <cell r="R187">
            <v>10</v>
          </cell>
          <cell r="S187">
            <v>10</v>
          </cell>
          <cell r="T187">
            <v>0</v>
          </cell>
          <cell r="U187">
            <v>0</v>
          </cell>
          <cell r="V187">
            <v>0</v>
          </cell>
          <cell r="W187">
            <v>100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175</v>
          </cell>
        </row>
        <row r="188">
          <cell r="D188">
            <v>100563</v>
          </cell>
          <cell r="E188" t="str">
            <v>联华超市股份有限公司</v>
          </cell>
          <cell r="F188">
            <v>30</v>
          </cell>
          <cell r="G188">
            <v>0</v>
          </cell>
          <cell r="H188">
            <v>4</v>
          </cell>
          <cell r="I188">
            <v>7</v>
          </cell>
          <cell r="J188">
            <v>2</v>
          </cell>
          <cell r="K188">
            <v>5</v>
          </cell>
          <cell r="L188">
            <v>8</v>
          </cell>
          <cell r="M188">
            <v>4</v>
          </cell>
          <cell r="N188">
            <v>9</v>
          </cell>
          <cell r="O188">
            <v>4</v>
          </cell>
          <cell r="P188">
            <v>9</v>
          </cell>
          <cell r="Q188">
            <v>4</v>
          </cell>
          <cell r="R188">
            <v>5</v>
          </cell>
          <cell r="S188">
            <v>3</v>
          </cell>
          <cell r="T188">
            <v>0</v>
          </cell>
          <cell r="U188">
            <v>0</v>
          </cell>
          <cell r="V188">
            <v>0</v>
          </cell>
          <cell r="W188">
            <v>77</v>
          </cell>
          <cell r="X188">
            <v>0</v>
          </cell>
          <cell r="Y188">
            <v>2</v>
          </cell>
          <cell r="Z188">
            <v>2</v>
          </cell>
          <cell r="AA188">
            <v>1</v>
          </cell>
          <cell r="AB188">
            <v>1</v>
          </cell>
          <cell r="AC188">
            <v>0</v>
          </cell>
          <cell r="AD188">
            <v>1</v>
          </cell>
          <cell r="AE188">
            <v>1</v>
          </cell>
          <cell r="AF188">
            <v>2</v>
          </cell>
          <cell r="AG188">
            <v>2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183</v>
          </cell>
        </row>
        <row r="189">
          <cell r="D189">
            <v>100826</v>
          </cell>
          <cell r="E189" t="str">
            <v>北京华普联合商业投资有限公司</v>
          </cell>
          <cell r="F189">
            <v>100</v>
          </cell>
          <cell r="G189">
            <v>0</v>
          </cell>
          <cell r="H189">
            <v>50</v>
          </cell>
          <cell r="I189">
            <v>15</v>
          </cell>
          <cell r="J189">
            <v>20</v>
          </cell>
          <cell r="K189">
            <v>5</v>
          </cell>
          <cell r="L189">
            <v>10</v>
          </cell>
          <cell r="M189">
            <v>15</v>
          </cell>
          <cell r="N189">
            <v>10</v>
          </cell>
          <cell r="O189">
            <v>0</v>
          </cell>
          <cell r="P189">
            <v>20</v>
          </cell>
          <cell r="Q189">
            <v>20</v>
          </cell>
          <cell r="R189">
            <v>40</v>
          </cell>
          <cell r="S189">
            <v>40</v>
          </cell>
          <cell r="T189">
            <v>50</v>
          </cell>
          <cell r="U189">
            <v>0</v>
          </cell>
          <cell r="V189">
            <v>0</v>
          </cell>
          <cell r="W189">
            <v>757</v>
          </cell>
          <cell r="X189">
            <v>0</v>
          </cell>
          <cell r="Y189">
            <v>0</v>
          </cell>
          <cell r="Z189">
            <v>1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2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1155</v>
          </cell>
        </row>
        <row r="190">
          <cell r="D190">
            <v>101114</v>
          </cell>
          <cell r="E190" t="str">
            <v>联华超市股份有限公司</v>
          </cell>
          <cell r="F190">
            <v>30</v>
          </cell>
          <cell r="G190">
            <v>10</v>
          </cell>
          <cell r="H190">
            <v>5</v>
          </cell>
          <cell r="I190">
            <v>7</v>
          </cell>
          <cell r="J190">
            <v>4</v>
          </cell>
          <cell r="K190">
            <v>7</v>
          </cell>
          <cell r="L190">
            <v>5</v>
          </cell>
          <cell r="M190">
            <v>3</v>
          </cell>
          <cell r="N190">
            <v>10</v>
          </cell>
          <cell r="O190">
            <v>4</v>
          </cell>
          <cell r="P190">
            <v>20</v>
          </cell>
          <cell r="Q190">
            <v>30</v>
          </cell>
          <cell r="R190">
            <v>30</v>
          </cell>
          <cell r="S190">
            <v>30</v>
          </cell>
          <cell r="T190">
            <v>0</v>
          </cell>
          <cell r="U190">
            <v>0</v>
          </cell>
          <cell r="V190">
            <v>0</v>
          </cell>
          <cell r="W190">
            <v>116</v>
          </cell>
          <cell r="X190">
            <v>0</v>
          </cell>
          <cell r="Y190">
            <v>2</v>
          </cell>
          <cell r="Z190">
            <v>2</v>
          </cell>
          <cell r="AA190">
            <v>1</v>
          </cell>
          <cell r="AB190">
            <v>1</v>
          </cell>
          <cell r="AC190">
            <v>0</v>
          </cell>
          <cell r="AD190">
            <v>0</v>
          </cell>
          <cell r="AE190">
            <v>0</v>
          </cell>
          <cell r="AF190">
            <v>1</v>
          </cell>
          <cell r="AG190">
            <v>1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1</v>
          </cell>
          <cell r="AW190">
            <v>1</v>
          </cell>
          <cell r="AX190">
            <v>0</v>
          </cell>
          <cell r="AY190">
            <v>0</v>
          </cell>
          <cell r="AZ190">
            <v>1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1</v>
          </cell>
          <cell r="BF190">
            <v>0</v>
          </cell>
          <cell r="BG190">
            <v>0</v>
          </cell>
          <cell r="BH190">
            <v>323</v>
          </cell>
        </row>
        <row r="191">
          <cell r="D191">
            <v>101435</v>
          </cell>
          <cell r="E191" t="str">
            <v>北京华联综合超市股份有限公司朝阳分公司</v>
          </cell>
          <cell r="F191">
            <v>19</v>
          </cell>
          <cell r="G191">
            <v>0</v>
          </cell>
          <cell r="H191">
            <v>12</v>
          </cell>
          <cell r="I191">
            <v>14</v>
          </cell>
          <cell r="J191">
            <v>2</v>
          </cell>
          <cell r="K191">
            <v>3</v>
          </cell>
          <cell r="L191">
            <v>21</v>
          </cell>
          <cell r="M191">
            <v>3</v>
          </cell>
          <cell r="N191">
            <v>3</v>
          </cell>
          <cell r="O191">
            <v>2</v>
          </cell>
          <cell r="P191">
            <v>6</v>
          </cell>
          <cell r="Q191">
            <v>6</v>
          </cell>
          <cell r="R191">
            <v>5</v>
          </cell>
          <cell r="S191">
            <v>5</v>
          </cell>
          <cell r="T191">
            <v>0</v>
          </cell>
          <cell r="U191">
            <v>0</v>
          </cell>
          <cell r="V191">
            <v>0</v>
          </cell>
          <cell r="W191">
            <v>18</v>
          </cell>
          <cell r="X191">
            <v>0</v>
          </cell>
          <cell r="Y191">
            <v>3</v>
          </cell>
          <cell r="Z191">
            <v>3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125</v>
          </cell>
        </row>
        <row r="192">
          <cell r="D192">
            <v>101859</v>
          </cell>
          <cell r="E192" t="str">
            <v>北京华联综合超市股份有限公司回龙观分公司</v>
          </cell>
          <cell r="F192">
            <v>50</v>
          </cell>
          <cell r="G192">
            <v>0</v>
          </cell>
          <cell r="H192">
            <v>50</v>
          </cell>
          <cell r="I192">
            <v>49</v>
          </cell>
          <cell r="J192">
            <v>50</v>
          </cell>
          <cell r="K192">
            <v>9</v>
          </cell>
          <cell r="L192">
            <v>22</v>
          </cell>
          <cell r="M192">
            <v>12</v>
          </cell>
          <cell r="N192">
            <v>5</v>
          </cell>
          <cell r="O192">
            <v>2</v>
          </cell>
          <cell r="P192">
            <v>11</v>
          </cell>
          <cell r="Q192">
            <v>15</v>
          </cell>
          <cell r="R192">
            <v>20</v>
          </cell>
          <cell r="S192">
            <v>20</v>
          </cell>
          <cell r="T192">
            <v>0</v>
          </cell>
          <cell r="U192">
            <v>0</v>
          </cell>
          <cell r="V192">
            <v>0</v>
          </cell>
          <cell r="W192">
            <v>40</v>
          </cell>
          <cell r="X192">
            <v>0</v>
          </cell>
          <cell r="Y192">
            <v>5</v>
          </cell>
          <cell r="Z192">
            <v>5</v>
          </cell>
          <cell r="AA192">
            <v>1.5</v>
          </cell>
          <cell r="AB192">
            <v>1</v>
          </cell>
          <cell r="AC192">
            <v>0.5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1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369</v>
          </cell>
        </row>
        <row r="193">
          <cell r="D193">
            <v>102076</v>
          </cell>
          <cell r="E193" t="str">
            <v>北京华联综合超市股份有限公司大望路分公司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D194">
            <v>102116</v>
          </cell>
          <cell r="E194" t="str">
            <v>北京物美商业集团股份有限公司</v>
          </cell>
          <cell r="F194">
            <v>5000</v>
          </cell>
          <cell r="G194">
            <v>0</v>
          </cell>
          <cell r="H194">
            <v>800</v>
          </cell>
          <cell r="I194">
            <v>1050</v>
          </cell>
          <cell r="J194">
            <v>676</v>
          </cell>
          <cell r="K194">
            <v>0</v>
          </cell>
          <cell r="L194">
            <v>0</v>
          </cell>
          <cell r="M194">
            <v>300</v>
          </cell>
          <cell r="N194">
            <v>0</v>
          </cell>
          <cell r="O194">
            <v>0</v>
          </cell>
          <cell r="P194">
            <v>200</v>
          </cell>
          <cell r="Q194">
            <v>350</v>
          </cell>
          <cell r="R194">
            <v>600</v>
          </cell>
          <cell r="S194">
            <v>550</v>
          </cell>
          <cell r="T194">
            <v>0</v>
          </cell>
          <cell r="U194">
            <v>0</v>
          </cell>
          <cell r="V194">
            <v>0</v>
          </cell>
          <cell r="W194">
            <v>4768.9979999999996</v>
          </cell>
          <cell r="X194">
            <v>0</v>
          </cell>
          <cell r="Y194">
            <v>0</v>
          </cell>
          <cell r="Z194">
            <v>0</v>
          </cell>
          <cell r="AA194">
            <v>100</v>
          </cell>
          <cell r="AB194">
            <v>50</v>
          </cell>
          <cell r="AC194">
            <v>90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10</v>
          </cell>
          <cell r="AV194">
            <v>10</v>
          </cell>
          <cell r="AW194">
            <v>7</v>
          </cell>
          <cell r="AX194">
            <v>0</v>
          </cell>
          <cell r="AY194">
            <v>20</v>
          </cell>
          <cell r="AZ194">
            <v>0</v>
          </cell>
          <cell r="BA194">
            <v>0</v>
          </cell>
          <cell r="BB194">
            <v>2</v>
          </cell>
          <cell r="BC194">
            <v>5</v>
          </cell>
          <cell r="BD194">
            <v>0</v>
          </cell>
          <cell r="BE194">
            <v>5</v>
          </cell>
          <cell r="BF194">
            <v>0</v>
          </cell>
          <cell r="BG194">
            <v>1</v>
          </cell>
          <cell r="BH194">
            <v>14594.998</v>
          </cell>
        </row>
        <row r="195">
          <cell r="D195">
            <v>212010</v>
          </cell>
          <cell r="E195" t="str">
            <v>中贸联万客隆商业有限公司</v>
          </cell>
          <cell r="F195">
            <v>800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160</v>
          </cell>
          <cell r="N195">
            <v>50</v>
          </cell>
          <cell r="O195">
            <v>24</v>
          </cell>
          <cell r="P195">
            <v>166</v>
          </cell>
          <cell r="Q195">
            <v>100</v>
          </cell>
          <cell r="R195">
            <v>150</v>
          </cell>
          <cell r="S195">
            <v>150</v>
          </cell>
          <cell r="T195">
            <v>0</v>
          </cell>
          <cell r="U195">
            <v>0</v>
          </cell>
          <cell r="V195">
            <v>0</v>
          </cell>
          <cell r="W195">
            <v>1636</v>
          </cell>
          <cell r="X195">
            <v>0</v>
          </cell>
          <cell r="Y195">
            <v>39</v>
          </cell>
          <cell r="Z195">
            <v>39</v>
          </cell>
          <cell r="AA195">
            <v>0</v>
          </cell>
          <cell r="AB195">
            <v>0</v>
          </cell>
          <cell r="AC195">
            <v>0</v>
          </cell>
          <cell r="AD195">
            <v>100</v>
          </cell>
          <cell r="AE195">
            <v>170</v>
          </cell>
          <cell r="AF195">
            <v>210</v>
          </cell>
          <cell r="AG195">
            <v>120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2</v>
          </cell>
          <cell r="BA195">
            <v>0</v>
          </cell>
          <cell r="BB195">
            <v>1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3917</v>
          </cell>
        </row>
        <row r="196">
          <cell r="D196">
            <v>212033</v>
          </cell>
          <cell r="E196" t="str">
            <v>联华超市股份有限公司</v>
          </cell>
          <cell r="F196">
            <v>30</v>
          </cell>
          <cell r="G196">
            <v>10</v>
          </cell>
          <cell r="H196">
            <v>4</v>
          </cell>
          <cell r="I196">
            <v>5</v>
          </cell>
          <cell r="J196">
            <v>4</v>
          </cell>
          <cell r="K196">
            <v>4</v>
          </cell>
          <cell r="L196">
            <v>4</v>
          </cell>
          <cell r="M196">
            <v>11</v>
          </cell>
          <cell r="N196">
            <v>10</v>
          </cell>
          <cell r="O196">
            <v>4</v>
          </cell>
          <cell r="P196">
            <v>11</v>
          </cell>
          <cell r="Q196">
            <v>30</v>
          </cell>
          <cell r="R196">
            <v>30</v>
          </cell>
          <cell r="S196">
            <v>30</v>
          </cell>
          <cell r="T196">
            <v>0</v>
          </cell>
          <cell r="U196">
            <v>0</v>
          </cell>
          <cell r="V196">
            <v>0</v>
          </cell>
          <cell r="W196">
            <v>30</v>
          </cell>
          <cell r="X196">
            <v>0</v>
          </cell>
          <cell r="Y196">
            <v>6</v>
          </cell>
          <cell r="Z196">
            <v>6</v>
          </cell>
          <cell r="AA196">
            <v>5</v>
          </cell>
          <cell r="AB196">
            <v>5</v>
          </cell>
          <cell r="AC196">
            <v>1</v>
          </cell>
          <cell r="AD196">
            <v>1</v>
          </cell>
          <cell r="AE196">
            <v>1</v>
          </cell>
          <cell r="AF196">
            <v>10</v>
          </cell>
          <cell r="AG196">
            <v>8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260</v>
          </cell>
        </row>
        <row r="197">
          <cell r="D197">
            <v>672101</v>
          </cell>
          <cell r="E197" t="str">
            <v>北京华普联合商业投资有限公司</v>
          </cell>
          <cell r="F197">
            <v>500</v>
          </cell>
          <cell r="G197">
            <v>70</v>
          </cell>
          <cell r="H197">
            <v>150</v>
          </cell>
          <cell r="I197">
            <v>103</v>
          </cell>
          <cell r="J197">
            <v>75</v>
          </cell>
          <cell r="K197">
            <v>20</v>
          </cell>
          <cell r="L197">
            <v>34</v>
          </cell>
          <cell r="M197">
            <v>10</v>
          </cell>
          <cell r="N197">
            <v>12</v>
          </cell>
          <cell r="O197">
            <v>10</v>
          </cell>
          <cell r="P197">
            <v>27</v>
          </cell>
          <cell r="Q197">
            <v>100</v>
          </cell>
          <cell r="R197">
            <v>100</v>
          </cell>
          <cell r="S197">
            <v>100</v>
          </cell>
          <cell r="T197">
            <v>107</v>
          </cell>
          <cell r="U197">
            <v>0</v>
          </cell>
          <cell r="V197">
            <v>0</v>
          </cell>
          <cell r="W197">
            <v>214</v>
          </cell>
          <cell r="X197">
            <v>0</v>
          </cell>
          <cell r="Y197">
            <v>5</v>
          </cell>
          <cell r="Z197">
            <v>3</v>
          </cell>
          <cell r="AA197">
            <v>0</v>
          </cell>
          <cell r="AB197">
            <v>0</v>
          </cell>
          <cell r="AC197">
            <v>0</v>
          </cell>
          <cell r="AD197">
            <v>5</v>
          </cell>
          <cell r="AE197">
            <v>2</v>
          </cell>
          <cell r="AF197">
            <v>10</v>
          </cell>
          <cell r="AG197">
            <v>2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1</v>
          </cell>
          <cell r="AV197">
            <v>1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1661</v>
          </cell>
        </row>
        <row r="198">
          <cell r="D198">
            <v>672102</v>
          </cell>
          <cell r="E198" t="str">
            <v>北京京客隆商业集团股份有限公司</v>
          </cell>
          <cell r="F198">
            <v>0</v>
          </cell>
          <cell r="G198">
            <v>0</v>
          </cell>
          <cell r="H198">
            <v>940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250</v>
          </cell>
          <cell r="N198">
            <v>112</v>
          </cell>
          <cell r="O198">
            <v>56</v>
          </cell>
          <cell r="P198">
            <v>0</v>
          </cell>
          <cell r="Q198">
            <v>290</v>
          </cell>
          <cell r="R198">
            <v>0</v>
          </cell>
          <cell r="S198">
            <v>0</v>
          </cell>
          <cell r="T198">
            <v>2000</v>
          </cell>
          <cell r="U198">
            <v>0</v>
          </cell>
          <cell r="V198">
            <v>0</v>
          </cell>
          <cell r="W198">
            <v>1667</v>
          </cell>
          <cell r="X198">
            <v>0</v>
          </cell>
          <cell r="Y198">
            <v>0</v>
          </cell>
          <cell r="Z198">
            <v>0</v>
          </cell>
          <cell r="AA198">
            <v>50</v>
          </cell>
          <cell r="AB198">
            <v>50</v>
          </cell>
          <cell r="AC198">
            <v>40</v>
          </cell>
          <cell r="AD198">
            <v>0</v>
          </cell>
          <cell r="AE198">
            <v>210</v>
          </cell>
          <cell r="AF198">
            <v>0</v>
          </cell>
          <cell r="AG198">
            <v>170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8</v>
          </cell>
          <cell r="AW198">
            <v>6</v>
          </cell>
          <cell r="AX198">
            <v>0</v>
          </cell>
          <cell r="AY198">
            <v>0</v>
          </cell>
          <cell r="AZ198">
            <v>0</v>
          </cell>
          <cell r="BA198">
            <v>-2</v>
          </cell>
          <cell r="BB198">
            <v>0</v>
          </cell>
          <cell r="BC198">
            <v>10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5857</v>
          </cell>
        </row>
        <row r="199">
          <cell r="D199">
            <v>672111</v>
          </cell>
          <cell r="E199" t="str">
            <v>北京美廉美连锁商业有限公司</v>
          </cell>
          <cell r="F199">
            <v>1050</v>
          </cell>
          <cell r="G199">
            <v>0</v>
          </cell>
          <cell r="H199">
            <v>621</v>
          </cell>
          <cell r="I199">
            <v>519</v>
          </cell>
          <cell r="J199">
            <v>525</v>
          </cell>
          <cell r="K199">
            <v>0</v>
          </cell>
          <cell r="L199">
            <v>0</v>
          </cell>
          <cell r="M199">
            <v>150</v>
          </cell>
          <cell r="N199">
            <v>68</v>
          </cell>
          <cell r="O199">
            <v>34</v>
          </cell>
          <cell r="P199">
            <v>178</v>
          </cell>
          <cell r="Q199">
            <v>110</v>
          </cell>
          <cell r="R199">
            <v>270</v>
          </cell>
          <cell r="S199">
            <v>255</v>
          </cell>
          <cell r="T199">
            <v>0</v>
          </cell>
          <cell r="U199">
            <v>0</v>
          </cell>
          <cell r="V199">
            <v>0</v>
          </cell>
          <cell r="W199">
            <v>524</v>
          </cell>
          <cell r="X199">
            <v>0</v>
          </cell>
          <cell r="Y199">
            <v>102</v>
          </cell>
          <cell r="Z199">
            <v>123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190</v>
          </cell>
          <cell r="AF199">
            <v>210</v>
          </cell>
          <cell r="AG199">
            <v>120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1</v>
          </cell>
          <cell r="AV199">
            <v>4</v>
          </cell>
          <cell r="AW199">
            <v>3</v>
          </cell>
          <cell r="AX199">
            <v>0</v>
          </cell>
          <cell r="AY199">
            <v>4</v>
          </cell>
          <cell r="AZ199">
            <v>2</v>
          </cell>
          <cell r="BA199">
            <v>1</v>
          </cell>
          <cell r="BB199">
            <v>1</v>
          </cell>
          <cell r="BC199">
            <v>0</v>
          </cell>
          <cell r="BD199">
            <v>2</v>
          </cell>
          <cell r="BE199">
            <v>2</v>
          </cell>
          <cell r="BF199">
            <v>1</v>
          </cell>
          <cell r="BG199">
            <v>2</v>
          </cell>
          <cell r="BH199">
            <v>5072</v>
          </cell>
        </row>
        <row r="200">
          <cell r="D200">
            <v>672113</v>
          </cell>
          <cell r="E200" t="str">
            <v>北京华联综合超市股份有限公司石景山分公司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21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21</v>
          </cell>
        </row>
        <row r="201">
          <cell r="D201">
            <v>672114</v>
          </cell>
          <cell r="E201" t="str">
            <v>北京华联综合超市股份有限公司广安门分公司</v>
          </cell>
          <cell r="F201">
            <v>100</v>
          </cell>
          <cell r="G201">
            <v>0</v>
          </cell>
          <cell r="H201">
            <v>50</v>
          </cell>
          <cell r="I201">
            <v>49</v>
          </cell>
          <cell r="J201">
            <v>0</v>
          </cell>
          <cell r="K201">
            <v>9</v>
          </cell>
          <cell r="L201">
            <v>22</v>
          </cell>
          <cell r="M201">
            <v>11</v>
          </cell>
          <cell r="N201">
            <v>5</v>
          </cell>
          <cell r="O201">
            <v>2</v>
          </cell>
          <cell r="P201">
            <v>12</v>
          </cell>
          <cell r="Q201">
            <v>15</v>
          </cell>
          <cell r="R201">
            <v>15</v>
          </cell>
          <cell r="S201">
            <v>15</v>
          </cell>
          <cell r="T201">
            <v>0</v>
          </cell>
          <cell r="U201">
            <v>0</v>
          </cell>
          <cell r="V201">
            <v>0</v>
          </cell>
          <cell r="W201">
            <v>26</v>
          </cell>
          <cell r="X201">
            <v>0</v>
          </cell>
          <cell r="Y201">
            <v>5</v>
          </cell>
          <cell r="Z201">
            <v>5</v>
          </cell>
          <cell r="AA201">
            <v>0</v>
          </cell>
          <cell r="AB201">
            <v>0</v>
          </cell>
          <cell r="AC201">
            <v>0</v>
          </cell>
          <cell r="AD201">
            <v>2</v>
          </cell>
          <cell r="AE201">
            <v>2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345</v>
          </cell>
        </row>
        <row r="202">
          <cell r="D202">
            <v>672115</v>
          </cell>
          <cell r="E202" t="str">
            <v>北京华联综合超市股份有限公司青塔分公司</v>
          </cell>
          <cell r="F202">
            <v>0</v>
          </cell>
          <cell r="G202">
            <v>0</v>
          </cell>
          <cell r="H202">
            <v>49</v>
          </cell>
          <cell r="I202">
            <v>49</v>
          </cell>
          <cell r="J202">
            <v>0</v>
          </cell>
          <cell r="K202">
            <v>9</v>
          </cell>
          <cell r="L202">
            <v>22</v>
          </cell>
          <cell r="M202">
            <v>5</v>
          </cell>
          <cell r="N202">
            <v>5</v>
          </cell>
          <cell r="O202">
            <v>2</v>
          </cell>
          <cell r="P202">
            <v>5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54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200</v>
          </cell>
        </row>
        <row r="203">
          <cell r="D203">
            <v>672119</v>
          </cell>
          <cell r="E203" t="str">
            <v>北京华润万家生活超市有限公司</v>
          </cell>
          <cell r="F203">
            <v>40</v>
          </cell>
          <cell r="G203">
            <v>0</v>
          </cell>
          <cell r="H203">
            <v>23</v>
          </cell>
          <cell r="I203">
            <v>15</v>
          </cell>
          <cell r="J203">
            <v>20</v>
          </cell>
          <cell r="K203">
            <v>0</v>
          </cell>
          <cell r="L203">
            <v>0</v>
          </cell>
          <cell r="M203">
            <v>10</v>
          </cell>
          <cell r="N203">
            <v>8</v>
          </cell>
          <cell r="O203">
            <v>8</v>
          </cell>
          <cell r="P203">
            <v>14</v>
          </cell>
          <cell r="Q203">
            <v>13</v>
          </cell>
          <cell r="R203">
            <v>21</v>
          </cell>
          <cell r="S203">
            <v>21</v>
          </cell>
          <cell r="T203">
            <v>0</v>
          </cell>
          <cell r="U203">
            <v>0</v>
          </cell>
          <cell r="V203">
            <v>0</v>
          </cell>
          <cell r="W203">
            <v>247</v>
          </cell>
          <cell r="X203">
            <v>0</v>
          </cell>
          <cell r="Y203">
            <v>4</v>
          </cell>
          <cell r="Z203">
            <v>4</v>
          </cell>
          <cell r="AA203">
            <v>0</v>
          </cell>
          <cell r="AB203">
            <v>0</v>
          </cell>
          <cell r="AC203">
            <v>8</v>
          </cell>
          <cell r="AD203">
            <v>6</v>
          </cell>
          <cell r="AE203">
            <v>10</v>
          </cell>
          <cell r="AF203">
            <v>10</v>
          </cell>
          <cell r="AG203">
            <v>6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488</v>
          </cell>
        </row>
        <row r="204">
          <cell r="D204">
            <v>672120</v>
          </cell>
          <cell r="E204" t="str">
            <v>北京华联综合超市股份有限公司学院路分公司</v>
          </cell>
          <cell r="F204">
            <v>0</v>
          </cell>
          <cell r="G204">
            <v>0</v>
          </cell>
          <cell r="H204">
            <v>10</v>
          </cell>
          <cell r="I204">
            <v>10</v>
          </cell>
          <cell r="J204">
            <v>0</v>
          </cell>
          <cell r="K204">
            <v>9</v>
          </cell>
          <cell r="L204">
            <v>10</v>
          </cell>
          <cell r="M204">
            <v>12</v>
          </cell>
          <cell r="N204">
            <v>5</v>
          </cell>
          <cell r="O204">
            <v>2</v>
          </cell>
          <cell r="P204">
            <v>11</v>
          </cell>
          <cell r="Q204">
            <v>10</v>
          </cell>
          <cell r="R204">
            <v>10</v>
          </cell>
          <cell r="S204">
            <v>10</v>
          </cell>
          <cell r="T204">
            <v>0</v>
          </cell>
          <cell r="U204">
            <v>0</v>
          </cell>
          <cell r="V204">
            <v>0</v>
          </cell>
          <cell r="W204">
            <v>23</v>
          </cell>
          <cell r="X204">
            <v>0</v>
          </cell>
          <cell r="Y204">
            <v>3</v>
          </cell>
          <cell r="Z204">
            <v>3</v>
          </cell>
          <cell r="AA204">
            <v>1.5</v>
          </cell>
          <cell r="AB204">
            <v>1</v>
          </cell>
          <cell r="AC204">
            <v>0.5</v>
          </cell>
          <cell r="AD204">
            <v>2</v>
          </cell>
          <cell r="AE204">
            <v>3</v>
          </cell>
          <cell r="AF204">
            <v>3</v>
          </cell>
          <cell r="AG204">
            <v>2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141</v>
          </cell>
        </row>
        <row r="205">
          <cell r="D205">
            <v>672121</v>
          </cell>
          <cell r="E205" t="str">
            <v>北京京北美廉美超市有限公司</v>
          </cell>
          <cell r="F205">
            <v>300</v>
          </cell>
          <cell r="G205">
            <v>0</v>
          </cell>
          <cell r="H205">
            <v>167</v>
          </cell>
          <cell r="I205">
            <v>162</v>
          </cell>
          <cell r="J205">
            <v>168</v>
          </cell>
          <cell r="K205">
            <v>0</v>
          </cell>
          <cell r="L205">
            <v>0</v>
          </cell>
          <cell r="M205">
            <v>46</v>
          </cell>
          <cell r="N205">
            <v>19</v>
          </cell>
          <cell r="O205">
            <v>10</v>
          </cell>
          <cell r="P205">
            <v>53</v>
          </cell>
          <cell r="Q205">
            <v>34</v>
          </cell>
          <cell r="R205">
            <v>67</v>
          </cell>
          <cell r="S205">
            <v>74</v>
          </cell>
          <cell r="T205">
            <v>0</v>
          </cell>
          <cell r="U205">
            <v>0</v>
          </cell>
          <cell r="V205">
            <v>0</v>
          </cell>
          <cell r="W205">
            <v>55</v>
          </cell>
          <cell r="X205">
            <v>0</v>
          </cell>
          <cell r="Y205">
            <v>30</v>
          </cell>
          <cell r="Z205">
            <v>30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50</v>
          </cell>
          <cell r="AF205">
            <v>45</v>
          </cell>
          <cell r="AG205">
            <v>40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2</v>
          </cell>
          <cell r="AW205">
            <v>1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1</v>
          </cell>
          <cell r="BC205">
            <v>0</v>
          </cell>
          <cell r="BD205">
            <v>0</v>
          </cell>
          <cell r="BE205">
            <v>2</v>
          </cell>
          <cell r="BF205">
            <v>0</v>
          </cell>
          <cell r="BG205">
            <v>1</v>
          </cell>
          <cell r="BH205">
            <v>1357</v>
          </cell>
        </row>
        <row r="206">
          <cell r="D206">
            <v>672123</v>
          </cell>
          <cell r="E206" t="str">
            <v>北京华润万家生活超市有限公司</v>
          </cell>
          <cell r="F206">
            <v>5</v>
          </cell>
          <cell r="G206">
            <v>0</v>
          </cell>
          <cell r="H206">
            <v>11</v>
          </cell>
          <cell r="I206">
            <v>8</v>
          </cell>
          <cell r="J206">
            <v>8</v>
          </cell>
          <cell r="K206">
            <v>0</v>
          </cell>
          <cell r="L206">
            <v>0</v>
          </cell>
          <cell r="M206">
            <v>7</v>
          </cell>
          <cell r="N206">
            <v>5</v>
          </cell>
          <cell r="O206">
            <v>5</v>
          </cell>
          <cell r="P206">
            <v>11</v>
          </cell>
          <cell r="Q206">
            <v>5</v>
          </cell>
          <cell r="R206">
            <v>0</v>
          </cell>
          <cell r="S206">
            <v>2</v>
          </cell>
          <cell r="T206">
            <v>0</v>
          </cell>
          <cell r="U206">
            <v>0</v>
          </cell>
          <cell r="V206">
            <v>0</v>
          </cell>
          <cell r="W206">
            <v>87</v>
          </cell>
          <cell r="X206">
            <v>0</v>
          </cell>
          <cell r="Y206">
            <v>3</v>
          </cell>
          <cell r="Z206">
            <v>3</v>
          </cell>
          <cell r="AA206">
            <v>0</v>
          </cell>
          <cell r="AB206">
            <v>0</v>
          </cell>
          <cell r="AC206">
            <v>5</v>
          </cell>
          <cell r="AD206">
            <v>3</v>
          </cell>
          <cell r="AE206">
            <v>6</v>
          </cell>
          <cell r="AF206">
            <v>6</v>
          </cell>
          <cell r="AG206">
            <v>3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1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184</v>
          </cell>
        </row>
        <row r="207">
          <cell r="D207">
            <v>672124</v>
          </cell>
          <cell r="E207" t="str">
            <v>北京京房美廉美超市有限公司</v>
          </cell>
          <cell r="F207">
            <v>120</v>
          </cell>
          <cell r="G207">
            <v>0</v>
          </cell>
          <cell r="H207">
            <v>67</v>
          </cell>
          <cell r="I207">
            <v>65</v>
          </cell>
          <cell r="J207">
            <v>67</v>
          </cell>
          <cell r="K207">
            <v>0</v>
          </cell>
          <cell r="L207">
            <v>0</v>
          </cell>
          <cell r="M207">
            <v>19</v>
          </cell>
          <cell r="N207">
            <v>8</v>
          </cell>
          <cell r="O207">
            <v>4</v>
          </cell>
          <cell r="P207">
            <v>19</v>
          </cell>
          <cell r="Q207">
            <v>12</v>
          </cell>
          <cell r="R207">
            <v>31</v>
          </cell>
          <cell r="S207">
            <v>28</v>
          </cell>
          <cell r="T207">
            <v>0</v>
          </cell>
          <cell r="U207">
            <v>0</v>
          </cell>
          <cell r="V207">
            <v>0</v>
          </cell>
          <cell r="W207">
            <v>111</v>
          </cell>
          <cell r="X207">
            <v>0</v>
          </cell>
          <cell r="Y207">
            <v>5</v>
          </cell>
          <cell r="Z207">
            <v>5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20</v>
          </cell>
          <cell r="AF207">
            <v>18</v>
          </cell>
          <cell r="AG207">
            <v>16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615</v>
          </cell>
        </row>
        <row r="208">
          <cell r="D208">
            <v>672125</v>
          </cell>
          <cell r="E208" t="str">
            <v>北京京燕美廉美超市有限公司</v>
          </cell>
          <cell r="F208">
            <v>30</v>
          </cell>
          <cell r="G208">
            <v>0</v>
          </cell>
          <cell r="H208">
            <v>17</v>
          </cell>
          <cell r="I208">
            <v>16</v>
          </cell>
          <cell r="J208">
            <v>17</v>
          </cell>
          <cell r="K208">
            <v>0</v>
          </cell>
          <cell r="L208">
            <v>0</v>
          </cell>
          <cell r="M208">
            <v>4</v>
          </cell>
          <cell r="N208">
            <v>2</v>
          </cell>
          <cell r="O208">
            <v>2</v>
          </cell>
          <cell r="P208">
            <v>4</v>
          </cell>
          <cell r="Q208">
            <v>3</v>
          </cell>
          <cell r="R208">
            <v>8</v>
          </cell>
          <cell r="S208">
            <v>6</v>
          </cell>
          <cell r="T208">
            <v>0</v>
          </cell>
          <cell r="U208">
            <v>0</v>
          </cell>
          <cell r="V208">
            <v>0</v>
          </cell>
          <cell r="W208">
            <v>9</v>
          </cell>
          <cell r="X208">
            <v>0</v>
          </cell>
          <cell r="Y208">
            <v>2</v>
          </cell>
          <cell r="Z208">
            <v>2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4</v>
          </cell>
          <cell r="AF208">
            <v>6</v>
          </cell>
          <cell r="AG208">
            <v>4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136</v>
          </cell>
        </row>
        <row r="209">
          <cell r="D209">
            <v>672127</v>
          </cell>
          <cell r="E209" t="str">
            <v>北京华联综合超市股份有限公司</v>
          </cell>
          <cell r="F209">
            <v>0</v>
          </cell>
          <cell r="G209">
            <v>0</v>
          </cell>
          <cell r="H209">
            <v>5</v>
          </cell>
          <cell r="I209">
            <v>2</v>
          </cell>
          <cell r="J209">
            <v>0</v>
          </cell>
          <cell r="K209">
            <v>3</v>
          </cell>
          <cell r="L209">
            <v>5</v>
          </cell>
          <cell r="M209">
            <v>2</v>
          </cell>
          <cell r="N209">
            <v>2</v>
          </cell>
          <cell r="O209">
            <v>2</v>
          </cell>
          <cell r="P209">
            <v>2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</v>
          </cell>
          <cell r="X209">
            <v>0</v>
          </cell>
          <cell r="Y209">
            <v>1</v>
          </cell>
          <cell r="Z209">
            <v>1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30</v>
          </cell>
        </row>
        <row r="210">
          <cell r="D210">
            <v>100152</v>
          </cell>
          <cell r="E210" t="str">
            <v>天津华润万家生活超市有限公司</v>
          </cell>
          <cell r="F210">
            <v>15</v>
          </cell>
          <cell r="G210">
            <v>0</v>
          </cell>
          <cell r="H210">
            <v>8</v>
          </cell>
          <cell r="I210">
            <v>5</v>
          </cell>
          <cell r="J210">
            <v>8</v>
          </cell>
          <cell r="K210">
            <v>0</v>
          </cell>
          <cell r="L210">
            <v>0</v>
          </cell>
          <cell r="M210">
            <v>15</v>
          </cell>
          <cell r="N210">
            <v>5</v>
          </cell>
          <cell r="O210">
            <v>5</v>
          </cell>
          <cell r="P210">
            <v>18</v>
          </cell>
          <cell r="Q210">
            <v>11</v>
          </cell>
          <cell r="R210">
            <v>11</v>
          </cell>
          <cell r="S210">
            <v>11</v>
          </cell>
          <cell r="T210">
            <v>0</v>
          </cell>
          <cell r="U210">
            <v>0</v>
          </cell>
          <cell r="V210">
            <v>0</v>
          </cell>
          <cell r="W210">
            <v>20</v>
          </cell>
          <cell r="X210">
            <v>0</v>
          </cell>
          <cell r="Y210">
            <v>3</v>
          </cell>
          <cell r="Z210">
            <v>3</v>
          </cell>
          <cell r="AA210">
            <v>0</v>
          </cell>
          <cell r="AB210">
            <v>0</v>
          </cell>
          <cell r="AC210">
            <v>3</v>
          </cell>
          <cell r="AD210">
            <v>3</v>
          </cell>
          <cell r="AE210">
            <v>5</v>
          </cell>
          <cell r="AF210">
            <v>5</v>
          </cell>
          <cell r="AG210">
            <v>3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1</v>
          </cell>
          <cell r="BD210">
            <v>0</v>
          </cell>
          <cell r="BE210">
            <v>1</v>
          </cell>
          <cell r="BF210">
            <v>0</v>
          </cell>
          <cell r="BG210">
            <v>0</v>
          </cell>
          <cell r="BH210">
            <v>159</v>
          </cell>
        </row>
        <row r="211">
          <cell r="D211">
            <v>100308</v>
          </cell>
          <cell r="E211" t="str">
            <v>天津华润万家生活超市有限公司</v>
          </cell>
          <cell r="F211">
            <v>5</v>
          </cell>
          <cell r="G211">
            <v>0</v>
          </cell>
          <cell r="H211">
            <v>3</v>
          </cell>
          <cell r="I211">
            <v>3</v>
          </cell>
          <cell r="J211">
            <v>3</v>
          </cell>
          <cell r="K211">
            <v>2</v>
          </cell>
          <cell r="L211">
            <v>3</v>
          </cell>
          <cell r="M211">
            <v>5</v>
          </cell>
          <cell r="N211">
            <v>3</v>
          </cell>
          <cell r="O211">
            <v>3</v>
          </cell>
          <cell r="P211">
            <v>5</v>
          </cell>
          <cell r="Q211">
            <v>3</v>
          </cell>
          <cell r="R211">
            <v>4</v>
          </cell>
          <cell r="S211">
            <v>3</v>
          </cell>
          <cell r="T211">
            <v>0</v>
          </cell>
          <cell r="U211">
            <v>0</v>
          </cell>
          <cell r="V211">
            <v>0</v>
          </cell>
          <cell r="W211">
            <v>20</v>
          </cell>
          <cell r="X211">
            <v>0</v>
          </cell>
          <cell r="Y211">
            <v>2</v>
          </cell>
          <cell r="Z211">
            <v>2</v>
          </cell>
          <cell r="AA211">
            <v>0</v>
          </cell>
          <cell r="AB211">
            <v>0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74</v>
          </cell>
        </row>
        <row r="212">
          <cell r="D212">
            <v>101061</v>
          </cell>
          <cell r="E212" t="str">
            <v>天津华润万家生活超市有限公司</v>
          </cell>
          <cell r="F212">
            <v>1</v>
          </cell>
          <cell r="G212">
            <v>0</v>
          </cell>
          <cell r="H212">
            <v>5</v>
          </cell>
          <cell r="I212">
            <v>4</v>
          </cell>
          <cell r="J212">
            <v>5</v>
          </cell>
          <cell r="K212">
            <v>0</v>
          </cell>
          <cell r="L212">
            <v>0</v>
          </cell>
          <cell r="M212">
            <v>6</v>
          </cell>
          <cell r="N212">
            <v>3</v>
          </cell>
          <cell r="O212">
            <v>3</v>
          </cell>
          <cell r="P212">
            <v>6</v>
          </cell>
          <cell r="Q212">
            <v>4</v>
          </cell>
          <cell r="R212">
            <v>3</v>
          </cell>
          <cell r="S212">
            <v>3</v>
          </cell>
          <cell r="T212">
            <v>0</v>
          </cell>
          <cell r="U212">
            <v>0</v>
          </cell>
          <cell r="V212">
            <v>0</v>
          </cell>
          <cell r="W212">
            <v>16</v>
          </cell>
          <cell r="X212">
            <v>0</v>
          </cell>
          <cell r="Y212">
            <v>2</v>
          </cell>
          <cell r="Z212">
            <v>2</v>
          </cell>
          <cell r="AA212">
            <v>0</v>
          </cell>
          <cell r="AB212">
            <v>0</v>
          </cell>
          <cell r="AC212">
            <v>1</v>
          </cell>
          <cell r="AD212">
            <v>2</v>
          </cell>
          <cell r="AE212">
            <v>4</v>
          </cell>
          <cell r="AF212">
            <v>5</v>
          </cell>
          <cell r="AG212">
            <v>2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1</v>
          </cell>
          <cell r="BF212">
            <v>0</v>
          </cell>
          <cell r="BG212">
            <v>0</v>
          </cell>
          <cell r="BH212">
            <v>78</v>
          </cell>
        </row>
        <row r="213">
          <cell r="D213">
            <v>102137</v>
          </cell>
          <cell r="E213" t="str">
            <v>天津华润万家生活超市有限公司</v>
          </cell>
          <cell r="F213">
            <v>5</v>
          </cell>
          <cell r="G213">
            <v>0</v>
          </cell>
          <cell r="H213">
            <v>3</v>
          </cell>
          <cell r="I213">
            <v>3</v>
          </cell>
          <cell r="J213">
            <v>3</v>
          </cell>
          <cell r="K213">
            <v>0</v>
          </cell>
          <cell r="L213">
            <v>2</v>
          </cell>
          <cell r="M213">
            <v>5</v>
          </cell>
          <cell r="N213">
            <v>2</v>
          </cell>
          <cell r="O213">
            <v>2</v>
          </cell>
          <cell r="P213">
            <v>5</v>
          </cell>
          <cell r="Q213">
            <v>2</v>
          </cell>
          <cell r="R213">
            <v>5</v>
          </cell>
          <cell r="S213">
            <v>3</v>
          </cell>
          <cell r="T213">
            <v>0</v>
          </cell>
          <cell r="U213">
            <v>0</v>
          </cell>
          <cell r="V213">
            <v>0</v>
          </cell>
          <cell r="W213">
            <v>20</v>
          </cell>
          <cell r="X213">
            <v>0</v>
          </cell>
          <cell r="Y213">
            <v>1</v>
          </cell>
          <cell r="Z213">
            <v>1</v>
          </cell>
          <cell r="AA213">
            <v>0</v>
          </cell>
          <cell r="AB213">
            <v>0</v>
          </cell>
          <cell r="AC213">
            <v>1</v>
          </cell>
          <cell r="AD213">
            <v>2</v>
          </cell>
          <cell r="AE213">
            <v>3</v>
          </cell>
          <cell r="AF213">
            <v>3</v>
          </cell>
          <cell r="AG213">
            <v>2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2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2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2</v>
          </cell>
          <cell r="BH213">
            <v>79</v>
          </cell>
        </row>
        <row r="214">
          <cell r="D214">
            <v>102161</v>
          </cell>
          <cell r="E214" t="str">
            <v>天津华润万家生活超市有限公司</v>
          </cell>
          <cell r="F214">
            <v>1</v>
          </cell>
          <cell r="G214">
            <v>0</v>
          </cell>
          <cell r="H214">
            <v>3</v>
          </cell>
          <cell r="I214">
            <v>3</v>
          </cell>
          <cell r="J214">
            <v>3</v>
          </cell>
          <cell r="K214">
            <v>0</v>
          </cell>
          <cell r="L214">
            <v>0</v>
          </cell>
          <cell r="M214">
            <v>5</v>
          </cell>
          <cell r="N214">
            <v>2</v>
          </cell>
          <cell r="O214">
            <v>2</v>
          </cell>
          <cell r="P214">
            <v>5</v>
          </cell>
          <cell r="Q214">
            <v>1</v>
          </cell>
          <cell r="R214">
            <v>1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1</v>
          </cell>
          <cell r="AA214">
            <v>0</v>
          </cell>
          <cell r="AB214">
            <v>0</v>
          </cell>
          <cell r="AC214">
            <v>1</v>
          </cell>
          <cell r="AD214">
            <v>2</v>
          </cell>
          <cell r="AE214">
            <v>3</v>
          </cell>
          <cell r="AF214">
            <v>3</v>
          </cell>
          <cell r="AG214">
            <v>2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40</v>
          </cell>
        </row>
        <row r="215">
          <cell r="D215">
            <v>210265</v>
          </cell>
          <cell r="E215" t="str">
            <v>联华超市股份有限公司</v>
          </cell>
          <cell r="F215">
            <v>1</v>
          </cell>
          <cell r="G215">
            <v>5</v>
          </cell>
          <cell r="H215">
            <v>2</v>
          </cell>
          <cell r="I215">
            <v>2</v>
          </cell>
          <cell r="J215">
            <v>1</v>
          </cell>
          <cell r="K215">
            <v>2</v>
          </cell>
          <cell r="L215">
            <v>2</v>
          </cell>
          <cell r="M215">
            <v>3</v>
          </cell>
          <cell r="N215">
            <v>6</v>
          </cell>
          <cell r="O215">
            <v>4</v>
          </cell>
          <cell r="P215">
            <v>11</v>
          </cell>
          <cell r="Q215">
            <v>15</v>
          </cell>
          <cell r="R215">
            <v>11</v>
          </cell>
          <cell r="S215">
            <v>13</v>
          </cell>
          <cell r="T215">
            <v>0</v>
          </cell>
          <cell r="U215">
            <v>0</v>
          </cell>
          <cell r="V215">
            <v>0</v>
          </cell>
          <cell r="W215">
            <v>10</v>
          </cell>
          <cell r="X215">
            <v>0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1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98</v>
          </cell>
        </row>
        <row r="216">
          <cell r="D216">
            <v>210267</v>
          </cell>
          <cell r="E216" t="str">
            <v>联华超市股份有限公司</v>
          </cell>
          <cell r="F216">
            <v>0</v>
          </cell>
          <cell r="G216">
            <v>1</v>
          </cell>
          <cell r="H216">
            <v>11</v>
          </cell>
          <cell r="I216">
            <v>2</v>
          </cell>
          <cell r="J216">
            <v>6</v>
          </cell>
          <cell r="K216">
            <v>3</v>
          </cell>
          <cell r="L216">
            <v>6</v>
          </cell>
          <cell r="M216">
            <v>11</v>
          </cell>
          <cell r="N216">
            <v>8</v>
          </cell>
          <cell r="O216">
            <v>4</v>
          </cell>
          <cell r="P216">
            <v>7</v>
          </cell>
          <cell r="Q216">
            <v>19</v>
          </cell>
          <cell r="R216">
            <v>19</v>
          </cell>
          <cell r="S216">
            <v>14</v>
          </cell>
          <cell r="T216">
            <v>0</v>
          </cell>
          <cell r="U216">
            <v>0</v>
          </cell>
          <cell r="V216">
            <v>0</v>
          </cell>
          <cell r="W216">
            <v>9</v>
          </cell>
          <cell r="X216">
            <v>0</v>
          </cell>
          <cell r="Y216">
            <v>5</v>
          </cell>
          <cell r="Z216">
            <v>5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3</v>
          </cell>
          <cell r="AG216">
            <v>2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140</v>
          </cell>
        </row>
        <row r="217">
          <cell r="D217">
            <v>672302</v>
          </cell>
          <cell r="E217" t="str">
            <v>天津华润万家生活超市有限公司</v>
          </cell>
          <cell r="F217">
            <v>38</v>
          </cell>
          <cell r="G217">
            <v>0</v>
          </cell>
          <cell r="H217">
            <v>30</v>
          </cell>
          <cell r="I217">
            <v>20</v>
          </cell>
          <cell r="J217">
            <v>25</v>
          </cell>
          <cell r="K217">
            <v>0</v>
          </cell>
          <cell r="L217">
            <v>0</v>
          </cell>
          <cell r="M217">
            <v>25</v>
          </cell>
          <cell r="N217">
            <v>12</v>
          </cell>
          <cell r="O217">
            <v>10</v>
          </cell>
          <cell r="P217">
            <v>27</v>
          </cell>
          <cell r="Q217">
            <v>11</v>
          </cell>
          <cell r="R217">
            <v>15</v>
          </cell>
          <cell r="S217">
            <v>19</v>
          </cell>
          <cell r="T217">
            <v>0</v>
          </cell>
          <cell r="U217">
            <v>0</v>
          </cell>
          <cell r="V217">
            <v>0</v>
          </cell>
          <cell r="W217">
            <v>61</v>
          </cell>
          <cell r="X217">
            <v>0</v>
          </cell>
          <cell r="Y217">
            <v>5</v>
          </cell>
          <cell r="Z217">
            <v>5</v>
          </cell>
          <cell r="AA217">
            <v>0</v>
          </cell>
          <cell r="AB217">
            <v>0</v>
          </cell>
          <cell r="AC217">
            <v>5</v>
          </cell>
          <cell r="AD217">
            <v>4</v>
          </cell>
          <cell r="AE217">
            <v>7</v>
          </cell>
          <cell r="AF217">
            <v>6</v>
          </cell>
          <cell r="AG217">
            <v>4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1</v>
          </cell>
          <cell r="BF217">
            <v>0</v>
          </cell>
          <cell r="BG217">
            <v>0</v>
          </cell>
          <cell r="BH217">
            <v>330</v>
          </cell>
        </row>
        <row r="218">
          <cell r="D218">
            <v>672304</v>
          </cell>
          <cell r="E218" t="str">
            <v>天津华润万家生活超市有限公司</v>
          </cell>
          <cell r="F218">
            <v>15</v>
          </cell>
          <cell r="G218">
            <v>0</v>
          </cell>
          <cell r="H218">
            <v>3</v>
          </cell>
          <cell r="I218">
            <v>3</v>
          </cell>
          <cell r="J218">
            <v>3</v>
          </cell>
          <cell r="K218">
            <v>0</v>
          </cell>
          <cell r="L218">
            <v>0</v>
          </cell>
          <cell r="M218">
            <v>3</v>
          </cell>
          <cell r="N218">
            <v>2</v>
          </cell>
          <cell r="O218">
            <v>3</v>
          </cell>
          <cell r="P218">
            <v>4</v>
          </cell>
          <cell r="Q218">
            <v>3</v>
          </cell>
          <cell r="R218">
            <v>3</v>
          </cell>
          <cell r="S218">
            <v>3</v>
          </cell>
          <cell r="T218">
            <v>0</v>
          </cell>
          <cell r="U218">
            <v>0</v>
          </cell>
          <cell r="V218">
            <v>0</v>
          </cell>
          <cell r="W218">
            <v>22</v>
          </cell>
          <cell r="X218">
            <v>0</v>
          </cell>
          <cell r="Y218">
            <v>3</v>
          </cell>
          <cell r="Z218">
            <v>3</v>
          </cell>
          <cell r="AA218">
            <v>0</v>
          </cell>
          <cell r="AB218">
            <v>0</v>
          </cell>
          <cell r="AC218">
            <v>3</v>
          </cell>
          <cell r="AD218">
            <v>2</v>
          </cell>
          <cell r="AE218">
            <v>4</v>
          </cell>
          <cell r="AF218">
            <v>3</v>
          </cell>
          <cell r="AG218">
            <v>3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88</v>
          </cell>
        </row>
        <row r="219">
          <cell r="D219">
            <v>672306</v>
          </cell>
          <cell r="E219" t="str">
            <v>天津华润万家生活超市有限公司</v>
          </cell>
          <cell r="F219">
            <v>10</v>
          </cell>
          <cell r="G219">
            <v>0</v>
          </cell>
          <cell r="H219">
            <v>15</v>
          </cell>
          <cell r="I219">
            <v>8</v>
          </cell>
          <cell r="J219">
            <v>12</v>
          </cell>
          <cell r="K219">
            <v>2</v>
          </cell>
          <cell r="L219">
            <v>0</v>
          </cell>
          <cell r="M219">
            <v>15</v>
          </cell>
          <cell r="N219">
            <v>8</v>
          </cell>
          <cell r="O219">
            <v>8</v>
          </cell>
          <cell r="P219">
            <v>19</v>
          </cell>
          <cell r="Q219">
            <v>10</v>
          </cell>
          <cell r="R219">
            <v>9</v>
          </cell>
          <cell r="S219">
            <v>10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4</v>
          </cell>
          <cell r="Z219">
            <v>4</v>
          </cell>
          <cell r="AA219">
            <v>0</v>
          </cell>
          <cell r="AB219">
            <v>0</v>
          </cell>
          <cell r="AC219">
            <v>2</v>
          </cell>
          <cell r="AD219">
            <v>3</v>
          </cell>
          <cell r="AE219">
            <v>4</v>
          </cell>
          <cell r="AF219">
            <v>6</v>
          </cell>
          <cell r="AG219">
            <v>3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1</v>
          </cell>
          <cell r="AV219">
            <v>1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154</v>
          </cell>
        </row>
        <row r="220">
          <cell r="D220">
            <v>672307</v>
          </cell>
          <cell r="E220" t="str">
            <v>天津华润万家生活超市有限公司</v>
          </cell>
          <cell r="F220">
            <v>3</v>
          </cell>
          <cell r="G220">
            <v>0</v>
          </cell>
          <cell r="H220">
            <v>8</v>
          </cell>
          <cell r="I220">
            <v>5</v>
          </cell>
          <cell r="J220">
            <v>8</v>
          </cell>
          <cell r="K220">
            <v>0</v>
          </cell>
          <cell r="L220">
            <v>0</v>
          </cell>
          <cell r="M220">
            <v>6</v>
          </cell>
          <cell r="N220">
            <v>2</v>
          </cell>
          <cell r="O220">
            <v>2</v>
          </cell>
          <cell r="P220">
            <v>6</v>
          </cell>
          <cell r="Q220">
            <v>3</v>
          </cell>
          <cell r="R220">
            <v>4</v>
          </cell>
          <cell r="S220">
            <v>3</v>
          </cell>
          <cell r="T220">
            <v>0</v>
          </cell>
          <cell r="U220">
            <v>0</v>
          </cell>
          <cell r="V220">
            <v>0</v>
          </cell>
          <cell r="W220">
            <v>10</v>
          </cell>
          <cell r="X220">
            <v>0</v>
          </cell>
          <cell r="Y220">
            <v>2</v>
          </cell>
          <cell r="Z220">
            <v>3</v>
          </cell>
          <cell r="AA220">
            <v>0</v>
          </cell>
          <cell r="AB220">
            <v>0</v>
          </cell>
          <cell r="AC220">
            <v>1</v>
          </cell>
          <cell r="AD220">
            <v>2</v>
          </cell>
          <cell r="AE220">
            <v>3</v>
          </cell>
          <cell r="AF220">
            <v>5</v>
          </cell>
          <cell r="AG220">
            <v>2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1</v>
          </cell>
          <cell r="BH220">
            <v>79</v>
          </cell>
        </row>
        <row r="221">
          <cell r="D221">
            <v>672308</v>
          </cell>
          <cell r="E221" t="str">
            <v>天津华润万家生活超市有限公司</v>
          </cell>
          <cell r="F221">
            <v>20</v>
          </cell>
          <cell r="G221">
            <v>0</v>
          </cell>
          <cell r="H221">
            <v>10</v>
          </cell>
          <cell r="I221">
            <v>8</v>
          </cell>
          <cell r="J221">
            <v>10</v>
          </cell>
          <cell r="K221">
            <v>0</v>
          </cell>
          <cell r="L221">
            <v>0</v>
          </cell>
          <cell r="M221">
            <v>20</v>
          </cell>
          <cell r="N221">
            <v>10</v>
          </cell>
          <cell r="O221">
            <v>10</v>
          </cell>
          <cell r="P221">
            <v>24</v>
          </cell>
          <cell r="Q221">
            <v>6</v>
          </cell>
          <cell r="R221">
            <v>6</v>
          </cell>
          <cell r="S221">
            <v>6</v>
          </cell>
          <cell r="T221">
            <v>0</v>
          </cell>
          <cell r="U221">
            <v>0</v>
          </cell>
          <cell r="V221">
            <v>0</v>
          </cell>
          <cell r="W221">
            <v>12</v>
          </cell>
          <cell r="X221">
            <v>0</v>
          </cell>
          <cell r="Y221">
            <v>4</v>
          </cell>
          <cell r="Z221">
            <v>4</v>
          </cell>
          <cell r="AA221">
            <v>0</v>
          </cell>
          <cell r="AB221">
            <v>0</v>
          </cell>
          <cell r="AC221">
            <v>2</v>
          </cell>
          <cell r="AD221">
            <v>4</v>
          </cell>
          <cell r="AE221">
            <v>4</v>
          </cell>
          <cell r="AF221">
            <v>4</v>
          </cell>
          <cell r="AG221">
            <v>4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1</v>
          </cell>
          <cell r="BE221">
            <v>1</v>
          </cell>
          <cell r="BF221">
            <v>2</v>
          </cell>
          <cell r="BG221">
            <v>0</v>
          </cell>
          <cell r="BH221">
            <v>172</v>
          </cell>
        </row>
        <row r="222">
          <cell r="D222">
            <v>672309</v>
          </cell>
          <cell r="E222" t="str">
            <v>天津华润万家生活超市有限公司</v>
          </cell>
          <cell r="F222">
            <v>25</v>
          </cell>
          <cell r="G222">
            <v>0</v>
          </cell>
          <cell r="H222">
            <v>31</v>
          </cell>
          <cell r="I222">
            <v>22</v>
          </cell>
          <cell r="J222">
            <v>30</v>
          </cell>
          <cell r="K222">
            <v>3</v>
          </cell>
          <cell r="L222">
            <v>0</v>
          </cell>
          <cell r="M222">
            <v>23</v>
          </cell>
          <cell r="N222">
            <v>11</v>
          </cell>
          <cell r="O222">
            <v>12</v>
          </cell>
          <cell r="P222">
            <v>24</v>
          </cell>
          <cell r="Q222">
            <v>15</v>
          </cell>
          <cell r="R222">
            <v>15</v>
          </cell>
          <cell r="S222">
            <v>15</v>
          </cell>
          <cell r="T222">
            <v>0</v>
          </cell>
          <cell r="U222">
            <v>0</v>
          </cell>
          <cell r="V222">
            <v>0</v>
          </cell>
          <cell r="W222">
            <v>51</v>
          </cell>
          <cell r="X222">
            <v>0</v>
          </cell>
          <cell r="Y222">
            <v>5</v>
          </cell>
          <cell r="Z222">
            <v>5</v>
          </cell>
          <cell r="AA222">
            <v>0</v>
          </cell>
          <cell r="AB222">
            <v>0</v>
          </cell>
          <cell r="AC222">
            <v>4</v>
          </cell>
          <cell r="AD222">
            <v>5</v>
          </cell>
          <cell r="AE222">
            <v>7</v>
          </cell>
          <cell r="AF222">
            <v>7</v>
          </cell>
          <cell r="AG222">
            <v>5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2</v>
          </cell>
          <cell r="AZ222">
            <v>2</v>
          </cell>
          <cell r="BA222">
            <v>3</v>
          </cell>
          <cell r="BB222">
            <v>5</v>
          </cell>
          <cell r="BC222">
            <v>3</v>
          </cell>
          <cell r="BD222">
            <v>3</v>
          </cell>
          <cell r="BE222">
            <v>3</v>
          </cell>
          <cell r="BF222">
            <v>3</v>
          </cell>
          <cell r="BG222">
            <v>3</v>
          </cell>
          <cell r="BH222">
            <v>342</v>
          </cell>
        </row>
        <row r="223">
          <cell r="D223">
            <v>672311</v>
          </cell>
          <cell r="E223" t="str">
            <v>天津华润万家生活超市有限公司</v>
          </cell>
          <cell r="F223">
            <v>20</v>
          </cell>
          <cell r="G223">
            <v>0</v>
          </cell>
          <cell r="H223">
            <v>15</v>
          </cell>
          <cell r="I223">
            <v>13</v>
          </cell>
          <cell r="J223">
            <v>15</v>
          </cell>
          <cell r="K223">
            <v>0</v>
          </cell>
          <cell r="L223">
            <v>0</v>
          </cell>
          <cell r="M223">
            <v>18</v>
          </cell>
          <cell r="N223">
            <v>10</v>
          </cell>
          <cell r="O223">
            <v>10</v>
          </cell>
          <cell r="P223">
            <v>22</v>
          </cell>
          <cell r="Q223">
            <v>9</v>
          </cell>
          <cell r="R223">
            <v>8</v>
          </cell>
          <cell r="S223">
            <v>2</v>
          </cell>
          <cell r="T223">
            <v>0</v>
          </cell>
          <cell r="U223">
            <v>0</v>
          </cell>
          <cell r="V223">
            <v>0</v>
          </cell>
          <cell r="W223">
            <v>26</v>
          </cell>
          <cell r="X223">
            <v>0</v>
          </cell>
          <cell r="Y223">
            <v>4</v>
          </cell>
          <cell r="Z223">
            <v>4</v>
          </cell>
          <cell r="AA223">
            <v>0</v>
          </cell>
          <cell r="AB223">
            <v>0</v>
          </cell>
          <cell r="AC223">
            <v>2</v>
          </cell>
          <cell r="AD223">
            <v>4</v>
          </cell>
          <cell r="AE223">
            <v>7</v>
          </cell>
          <cell r="AF223">
            <v>7</v>
          </cell>
          <cell r="AG223">
            <v>4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200</v>
          </cell>
        </row>
        <row r="224">
          <cell r="D224">
            <v>672313</v>
          </cell>
          <cell r="E224" t="str">
            <v>天津华润万家生活超市有限公司</v>
          </cell>
          <cell r="F224">
            <v>18</v>
          </cell>
          <cell r="G224">
            <v>0</v>
          </cell>
          <cell r="H224">
            <v>5</v>
          </cell>
          <cell r="I224">
            <v>3</v>
          </cell>
          <cell r="J224">
            <v>5</v>
          </cell>
          <cell r="K224">
            <v>0</v>
          </cell>
          <cell r="L224">
            <v>0</v>
          </cell>
          <cell r="M224">
            <v>4</v>
          </cell>
          <cell r="N224">
            <v>2</v>
          </cell>
          <cell r="O224">
            <v>2</v>
          </cell>
          <cell r="P224">
            <v>4</v>
          </cell>
          <cell r="Q224">
            <v>7</v>
          </cell>
          <cell r="R224">
            <v>12</v>
          </cell>
          <cell r="S224">
            <v>7</v>
          </cell>
          <cell r="T224">
            <v>0</v>
          </cell>
          <cell r="U224">
            <v>0</v>
          </cell>
          <cell r="V224">
            <v>0</v>
          </cell>
          <cell r="W224">
            <v>32</v>
          </cell>
          <cell r="X224">
            <v>0</v>
          </cell>
          <cell r="Y224">
            <v>2</v>
          </cell>
          <cell r="Z224">
            <v>2</v>
          </cell>
          <cell r="AA224">
            <v>0</v>
          </cell>
          <cell r="AB224">
            <v>0</v>
          </cell>
          <cell r="AC224">
            <v>1</v>
          </cell>
          <cell r="AD224">
            <v>2</v>
          </cell>
          <cell r="AE224">
            <v>4</v>
          </cell>
          <cell r="AF224">
            <v>5</v>
          </cell>
          <cell r="AG224">
            <v>3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1</v>
          </cell>
          <cell r="BF224">
            <v>1</v>
          </cell>
          <cell r="BG224">
            <v>0</v>
          </cell>
          <cell r="BH224">
            <v>122</v>
          </cell>
        </row>
        <row r="225">
          <cell r="D225">
            <v>672315</v>
          </cell>
          <cell r="E225" t="str">
            <v>天津华润万家生活超市有限公司</v>
          </cell>
          <cell r="F225">
            <v>35</v>
          </cell>
          <cell r="G225">
            <v>0</v>
          </cell>
          <cell r="H225">
            <v>30</v>
          </cell>
          <cell r="I225">
            <v>23</v>
          </cell>
          <cell r="J225">
            <v>30</v>
          </cell>
          <cell r="K225">
            <v>5</v>
          </cell>
          <cell r="L225">
            <v>10</v>
          </cell>
          <cell r="M225">
            <v>30</v>
          </cell>
          <cell r="N225">
            <v>14</v>
          </cell>
          <cell r="O225">
            <v>12</v>
          </cell>
          <cell r="P225">
            <v>34</v>
          </cell>
          <cell r="Q225">
            <v>15</v>
          </cell>
          <cell r="R225">
            <v>15</v>
          </cell>
          <cell r="S225">
            <v>15</v>
          </cell>
          <cell r="T225">
            <v>0</v>
          </cell>
          <cell r="U225">
            <v>0</v>
          </cell>
          <cell r="V225">
            <v>0</v>
          </cell>
          <cell r="W225">
            <v>33</v>
          </cell>
          <cell r="X225">
            <v>0</v>
          </cell>
          <cell r="Y225">
            <v>6</v>
          </cell>
          <cell r="Z225">
            <v>6</v>
          </cell>
          <cell r="AA225">
            <v>0</v>
          </cell>
          <cell r="AB225">
            <v>0</v>
          </cell>
          <cell r="AC225">
            <v>4</v>
          </cell>
          <cell r="AD225">
            <v>5</v>
          </cell>
          <cell r="AE225">
            <v>10</v>
          </cell>
          <cell r="AF225">
            <v>8</v>
          </cell>
          <cell r="AG225">
            <v>5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</v>
          </cell>
          <cell r="AZ225">
            <v>1</v>
          </cell>
          <cell r="BA225">
            <v>0</v>
          </cell>
          <cell r="BB225">
            <v>1</v>
          </cell>
          <cell r="BC225">
            <v>0</v>
          </cell>
          <cell r="BD225">
            <v>0</v>
          </cell>
          <cell r="BE225">
            <v>1</v>
          </cell>
          <cell r="BF225">
            <v>0</v>
          </cell>
          <cell r="BG225">
            <v>0</v>
          </cell>
          <cell r="BH225">
            <v>349</v>
          </cell>
        </row>
        <row r="226">
          <cell r="D226">
            <v>672316</v>
          </cell>
          <cell r="E226" t="str">
            <v>天津华润万家生活超市有限公司</v>
          </cell>
          <cell r="F226">
            <v>20</v>
          </cell>
          <cell r="G226">
            <v>0</v>
          </cell>
          <cell r="H226">
            <v>12</v>
          </cell>
          <cell r="I226">
            <v>14</v>
          </cell>
          <cell r="J226">
            <v>12</v>
          </cell>
          <cell r="K226">
            <v>4</v>
          </cell>
          <cell r="L226">
            <v>0</v>
          </cell>
          <cell r="M226">
            <v>18</v>
          </cell>
          <cell r="N226">
            <v>10</v>
          </cell>
          <cell r="O226">
            <v>10</v>
          </cell>
          <cell r="P226">
            <v>22</v>
          </cell>
          <cell r="Q226">
            <v>8</v>
          </cell>
          <cell r="R226">
            <v>8</v>
          </cell>
          <cell r="S226">
            <v>8</v>
          </cell>
          <cell r="T226">
            <v>0</v>
          </cell>
          <cell r="U226">
            <v>0</v>
          </cell>
          <cell r="V226">
            <v>0</v>
          </cell>
          <cell r="W226">
            <v>68</v>
          </cell>
          <cell r="X226">
            <v>0</v>
          </cell>
          <cell r="Y226">
            <v>4</v>
          </cell>
          <cell r="Z226">
            <v>4</v>
          </cell>
          <cell r="AA226">
            <v>0</v>
          </cell>
          <cell r="AB226">
            <v>0</v>
          </cell>
          <cell r="AC226">
            <v>2</v>
          </cell>
          <cell r="AD226">
            <v>3</v>
          </cell>
          <cell r="AE226">
            <v>5</v>
          </cell>
          <cell r="AF226">
            <v>5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1</v>
          </cell>
          <cell r="BD226">
            <v>1</v>
          </cell>
          <cell r="BE226">
            <v>0</v>
          </cell>
          <cell r="BF226">
            <v>1</v>
          </cell>
          <cell r="BG226">
            <v>1</v>
          </cell>
          <cell r="BH226">
            <v>244</v>
          </cell>
        </row>
        <row r="227">
          <cell r="D227">
            <v>672318</v>
          </cell>
          <cell r="E227" t="str">
            <v>天津市人人乐商业有限公司</v>
          </cell>
          <cell r="F227">
            <v>300</v>
          </cell>
          <cell r="G227">
            <v>0</v>
          </cell>
          <cell r="H227">
            <v>180</v>
          </cell>
          <cell r="I227">
            <v>100</v>
          </cell>
          <cell r="J227">
            <v>0</v>
          </cell>
          <cell r="K227">
            <v>50</v>
          </cell>
          <cell r="L227">
            <v>100</v>
          </cell>
          <cell r="M227">
            <v>60</v>
          </cell>
          <cell r="N227">
            <v>60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100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950</v>
          </cell>
        </row>
        <row r="228">
          <cell r="D228">
            <v>672319</v>
          </cell>
          <cell r="E228" t="str">
            <v>天津华润万家生活超市有限公司</v>
          </cell>
          <cell r="F228">
            <v>20</v>
          </cell>
          <cell r="G228">
            <v>0</v>
          </cell>
          <cell r="H228">
            <v>8</v>
          </cell>
          <cell r="I228">
            <v>5</v>
          </cell>
          <cell r="J228">
            <v>8</v>
          </cell>
          <cell r="K228">
            <v>0</v>
          </cell>
          <cell r="L228">
            <v>0</v>
          </cell>
          <cell r="M228">
            <v>18</v>
          </cell>
          <cell r="N228">
            <v>10</v>
          </cell>
          <cell r="O228">
            <v>8</v>
          </cell>
          <cell r="P228">
            <v>24</v>
          </cell>
          <cell r="Q228">
            <v>5</v>
          </cell>
          <cell r="R228">
            <v>5</v>
          </cell>
          <cell r="S228">
            <v>5</v>
          </cell>
          <cell r="T228">
            <v>0</v>
          </cell>
          <cell r="U228">
            <v>0</v>
          </cell>
          <cell r="V228">
            <v>0</v>
          </cell>
          <cell r="W228">
            <v>22</v>
          </cell>
          <cell r="X228">
            <v>0</v>
          </cell>
          <cell r="Y228">
            <v>4</v>
          </cell>
          <cell r="Z228">
            <v>4</v>
          </cell>
          <cell r="AA228">
            <v>0</v>
          </cell>
          <cell r="AB228">
            <v>0</v>
          </cell>
          <cell r="AC228">
            <v>1</v>
          </cell>
          <cell r="AD228">
            <v>3</v>
          </cell>
          <cell r="AE228">
            <v>5</v>
          </cell>
          <cell r="AF228">
            <v>5</v>
          </cell>
          <cell r="AG228">
            <v>3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2</v>
          </cell>
          <cell r="AZ228">
            <v>1</v>
          </cell>
          <cell r="BA228">
            <v>2</v>
          </cell>
          <cell r="BB228">
            <v>3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171</v>
          </cell>
        </row>
        <row r="229">
          <cell r="D229">
            <v>672320</v>
          </cell>
          <cell r="E229" t="str">
            <v>天津华润万家生活超市有限公司</v>
          </cell>
          <cell r="F229">
            <v>10</v>
          </cell>
          <cell r="G229">
            <v>0</v>
          </cell>
          <cell r="H229">
            <v>16</v>
          </cell>
          <cell r="I229">
            <v>10</v>
          </cell>
          <cell r="J229">
            <v>12</v>
          </cell>
          <cell r="K229">
            <v>0</v>
          </cell>
          <cell r="L229">
            <v>2</v>
          </cell>
          <cell r="M229">
            <v>18</v>
          </cell>
          <cell r="N229">
            <v>10</v>
          </cell>
          <cell r="O229">
            <v>8</v>
          </cell>
          <cell r="P229">
            <v>24</v>
          </cell>
          <cell r="Q229">
            <v>12</v>
          </cell>
          <cell r="R229">
            <v>12</v>
          </cell>
          <cell r="S229">
            <v>12</v>
          </cell>
          <cell r="T229">
            <v>0</v>
          </cell>
          <cell r="U229">
            <v>0</v>
          </cell>
          <cell r="V229">
            <v>0</v>
          </cell>
          <cell r="W229">
            <v>15</v>
          </cell>
          <cell r="X229">
            <v>0</v>
          </cell>
          <cell r="Y229">
            <v>4</v>
          </cell>
          <cell r="Z229">
            <v>4</v>
          </cell>
          <cell r="AA229">
            <v>0</v>
          </cell>
          <cell r="AB229">
            <v>0</v>
          </cell>
          <cell r="AC229">
            <v>3</v>
          </cell>
          <cell r="AD229">
            <v>3</v>
          </cell>
          <cell r="AE229">
            <v>5</v>
          </cell>
          <cell r="AF229">
            <v>5</v>
          </cell>
          <cell r="AG229">
            <v>3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1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1</v>
          </cell>
          <cell r="BF229">
            <v>0</v>
          </cell>
          <cell r="BG229">
            <v>1</v>
          </cell>
          <cell r="BH229">
            <v>191</v>
          </cell>
        </row>
        <row r="230">
          <cell r="D230">
            <v>672322</v>
          </cell>
          <cell r="E230" t="str">
            <v>天津华润万家生活超市有限公司</v>
          </cell>
          <cell r="F230">
            <v>2</v>
          </cell>
          <cell r="G230">
            <v>0</v>
          </cell>
          <cell r="H230">
            <v>8</v>
          </cell>
          <cell r="I230">
            <v>5</v>
          </cell>
          <cell r="J230">
            <v>8</v>
          </cell>
          <cell r="K230">
            <v>0</v>
          </cell>
          <cell r="L230">
            <v>0</v>
          </cell>
          <cell r="M230">
            <v>14</v>
          </cell>
          <cell r="N230">
            <v>7</v>
          </cell>
          <cell r="O230">
            <v>5</v>
          </cell>
          <cell r="P230">
            <v>18</v>
          </cell>
          <cell r="Q230">
            <v>7</v>
          </cell>
          <cell r="R230">
            <v>6</v>
          </cell>
          <cell r="S230">
            <v>7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4</v>
          </cell>
          <cell r="Z230">
            <v>3</v>
          </cell>
          <cell r="AA230">
            <v>0</v>
          </cell>
          <cell r="AB230">
            <v>0</v>
          </cell>
          <cell r="AC230">
            <v>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1</v>
          </cell>
          <cell r="BB230">
            <v>1</v>
          </cell>
          <cell r="BC230">
            <v>0</v>
          </cell>
          <cell r="BD230">
            <v>0</v>
          </cell>
          <cell r="BE230">
            <v>1</v>
          </cell>
          <cell r="BF230">
            <v>0</v>
          </cell>
          <cell r="BG230">
            <v>0</v>
          </cell>
          <cell r="BH230">
            <v>99</v>
          </cell>
        </row>
        <row r="231">
          <cell r="D231">
            <v>100312</v>
          </cell>
          <cell r="E231" t="str">
            <v>河北华润万家生活超市有限公司</v>
          </cell>
          <cell r="F231">
            <v>50</v>
          </cell>
          <cell r="G231">
            <v>0</v>
          </cell>
          <cell r="H231">
            <v>13</v>
          </cell>
          <cell r="I231">
            <v>12</v>
          </cell>
          <cell r="J231">
            <v>13</v>
          </cell>
          <cell r="K231">
            <v>3</v>
          </cell>
          <cell r="L231">
            <v>6</v>
          </cell>
          <cell r="M231">
            <v>30</v>
          </cell>
          <cell r="N231">
            <v>13</v>
          </cell>
          <cell r="O231">
            <v>5</v>
          </cell>
          <cell r="P231">
            <v>32</v>
          </cell>
          <cell r="Q231">
            <v>20</v>
          </cell>
          <cell r="R231">
            <v>32</v>
          </cell>
          <cell r="S231">
            <v>28</v>
          </cell>
          <cell r="T231">
            <v>0</v>
          </cell>
          <cell r="U231">
            <v>0</v>
          </cell>
          <cell r="V231">
            <v>0</v>
          </cell>
          <cell r="W231">
            <v>20</v>
          </cell>
          <cell r="X231">
            <v>0</v>
          </cell>
          <cell r="Y231">
            <v>50</v>
          </cell>
          <cell r="Z231">
            <v>50</v>
          </cell>
          <cell r="AA231">
            <v>0</v>
          </cell>
          <cell r="AB231">
            <v>0</v>
          </cell>
          <cell r="AC231">
            <v>5</v>
          </cell>
          <cell r="AD231">
            <v>5</v>
          </cell>
          <cell r="AE231">
            <v>9</v>
          </cell>
          <cell r="AF231">
            <v>6</v>
          </cell>
          <cell r="AG231">
            <v>6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1</v>
          </cell>
          <cell r="BB231">
            <v>0</v>
          </cell>
          <cell r="BC231">
            <v>1</v>
          </cell>
          <cell r="BD231">
            <v>0</v>
          </cell>
          <cell r="BE231">
            <v>0</v>
          </cell>
          <cell r="BF231">
            <v>0</v>
          </cell>
          <cell r="BG231">
            <v>1</v>
          </cell>
          <cell r="BH231">
            <v>411</v>
          </cell>
        </row>
        <row r="232">
          <cell r="D232">
            <v>100504</v>
          </cell>
          <cell r="E232" t="str">
            <v>唐山华润万家生活超市有限公司</v>
          </cell>
          <cell r="F232">
            <v>2</v>
          </cell>
          <cell r="G232">
            <v>0</v>
          </cell>
          <cell r="H232">
            <v>4</v>
          </cell>
          <cell r="I232">
            <v>2</v>
          </cell>
          <cell r="J232">
            <v>4</v>
          </cell>
          <cell r="K232">
            <v>0</v>
          </cell>
          <cell r="L232">
            <v>0</v>
          </cell>
          <cell r="M232">
            <v>2</v>
          </cell>
          <cell r="N232">
            <v>1</v>
          </cell>
          <cell r="O232">
            <v>2</v>
          </cell>
          <cell r="P232">
            <v>3</v>
          </cell>
          <cell r="Q232">
            <v>3</v>
          </cell>
          <cell r="R232">
            <v>3</v>
          </cell>
          <cell r="S232">
            <v>3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3</v>
          </cell>
          <cell r="Z232">
            <v>3</v>
          </cell>
          <cell r="AA232">
            <v>0</v>
          </cell>
          <cell r="AB232">
            <v>0</v>
          </cell>
          <cell r="AC232">
            <v>0</v>
          </cell>
          <cell r="AD232">
            <v>2</v>
          </cell>
          <cell r="AE232">
            <v>2</v>
          </cell>
          <cell r="AF232">
            <v>3</v>
          </cell>
          <cell r="AG232">
            <v>2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45</v>
          </cell>
        </row>
        <row r="233">
          <cell r="D233">
            <v>100674</v>
          </cell>
          <cell r="E233" t="str">
            <v>河北华润万家生活超市有限公司</v>
          </cell>
          <cell r="F233">
            <v>15</v>
          </cell>
          <cell r="G233">
            <v>0</v>
          </cell>
          <cell r="H233">
            <v>5</v>
          </cell>
          <cell r="I233">
            <v>5</v>
          </cell>
          <cell r="J233">
            <v>5</v>
          </cell>
          <cell r="K233">
            <v>3</v>
          </cell>
          <cell r="L233">
            <v>2</v>
          </cell>
          <cell r="M233">
            <v>15</v>
          </cell>
          <cell r="N233">
            <v>6</v>
          </cell>
          <cell r="O233">
            <v>3</v>
          </cell>
          <cell r="P233">
            <v>16</v>
          </cell>
          <cell r="Q233">
            <v>4</v>
          </cell>
          <cell r="R233">
            <v>6</v>
          </cell>
          <cell r="S233">
            <v>5</v>
          </cell>
          <cell r="T233">
            <v>0</v>
          </cell>
          <cell r="U233">
            <v>0</v>
          </cell>
          <cell r="V233">
            <v>0</v>
          </cell>
          <cell r="W233">
            <v>2</v>
          </cell>
          <cell r="X233">
            <v>0</v>
          </cell>
          <cell r="Y233">
            <v>30</v>
          </cell>
          <cell r="Z233">
            <v>30</v>
          </cell>
          <cell r="AA233">
            <v>0</v>
          </cell>
          <cell r="AB233">
            <v>0</v>
          </cell>
          <cell r="AC233">
            <v>5</v>
          </cell>
          <cell r="AD233">
            <v>2</v>
          </cell>
          <cell r="AE233">
            <v>3</v>
          </cell>
          <cell r="AF233">
            <v>3</v>
          </cell>
          <cell r="AG233">
            <v>2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167</v>
          </cell>
        </row>
        <row r="234">
          <cell r="D234">
            <v>100910</v>
          </cell>
          <cell r="E234" t="str">
            <v>联华超市股份有限公司</v>
          </cell>
          <cell r="F234">
            <v>1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1</v>
          </cell>
          <cell r="R234">
            <v>1</v>
          </cell>
          <cell r="S234">
            <v>1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1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1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7</v>
          </cell>
        </row>
        <row r="235">
          <cell r="D235">
            <v>100911</v>
          </cell>
          <cell r="E235" t="str">
            <v>联华超市股份有限公司</v>
          </cell>
          <cell r="F235">
            <v>1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1</v>
          </cell>
          <cell r="R235">
            <v>1</v>
          </cell>
          <cell r="S235">
            <v>1</v>
          </cell>
          <cell r="T235">
            <v>0</v>
          </cell>
          <cell r="U235">
            <v>0</v>
          </cell>
          <cell r="V235">
            <v>0</v>
          </cell>
          <cell r="W235">
            <v>6</v>
          </cell>
          <cell r="X235">
            <v>0</v>
          </cell>
          <cell r="Y235">
            <v>0</v>
          </cell>
          <cell r="Z235">
            <v>0</v>
          </cell>
          <cell r="AA235">
            <v>1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1</v>
          </cell>
          <cell r="AW235">
            <v>1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14</v>
          </cell>
        </row>
        <row r="236">
          <cell r="D236">
            <v>101488</v>
          </cell>
          <cell r="E236" t="str">
            <v>河北华润万家生活超市有限公司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15</v>
          </cell>
          <cell r="Z236">
            <v>15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2</v>
          </cell>
          <cell r="AV236">
            <v>0</v>
          </cell>
          <cell r="AW236">
            <v>1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1</v>
          </cell>
          <cell r="BF236">
            <v>0</v>
          </cell>
          <cell r="BG236">
            <v>0</v>
          </cell>
          <cell r="BH236">
            <v>34</v>
          </cell>
        </row>
        <row r="237">
          <cell r="D237">
            <v>101557</v>
          </cell>
          <cell r="E237" t="str">
            <v>河北华润万家生活超市有限公司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1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1</v>
          </cell>
          <cell r="AV237">
            <v>1</v>
          </cell>
          <cell r="AW237">
            <v>0</v>
          </cell>
          <cell r="AX237">
            <v>0</v>
          </cell>
          <cell r="AY237">
            <v>1</v>
          </cell>
          <cell r="AZ237">
            <v>1</v>
          </cell>
          <cell r="BA237">
            <v>1</v>
          </cell>
          <cell r="BB237">
            <v>0</v>
          </cell>
          <cell r="BC237">
            <v>1</v>
          </cell>
          <cell r="BD237">
            <v>0</v>
          </cell>
          <cell r="BE237">
            <v>0</v>
          </cell>
          <cell r="BF237">
            <v>1</v>
          </cell>
          <cell r="BG237">
            <v>0</v>
          </cell>
          <cell r="BH237">
            <v>8</v>
          </cell>
        </row>
        <row r="238">
          <cell r="D238">
            <v>673107</v>
          </cell>
          <cell r="E238" t="str">
            <v>唐山华润万家生活超市有限公司</v>
          </cell>
          <cell r="F238">
            <v>4</v>
          </cell>
          <cell r="G238">
            <v>0</v>
          </cell>
          <cell r="H238">
            <v>8</v>
          </cell>
          <cell r="I238">
            <v>4</v>
          </cell>
          <cell r="J238">
            <v>8</v>
          </cell>
          <cell r="K238">
            <v>0</v>
          </cell>
          <cell r="L238">
            <v>0</v>
          </cell>
          <cell r="M238">
            <v>8</v>
          </cell>
          <cell r="N238">
            <v>5</v>
          </cell>
          <cell r="O238">
            <v>5</v>
          </cell>
          <cell r="P238">
            <v>14</v>
          </cell>
          <cell r="Q238">
            <v>8</v>
          </cell>
          <cell r="R238">
            <v>8</v>
          </cell>
          <cell r="S238">
            <v>8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5</v>
          </cell>
          <cell r="Z238">
            <v>5</v>
          </cell>
          <cell r="AA238">
            <v>0</v>
          </cell>
          <cell r="AB238">
            <v>0</v>
          </cell>
          <cell r="AC238">
            <v>2</v>
          </cell>
          <cell r="AD238">
            <v>3</v>
          </cell>
          <cell r="AE238">
            <v>5</v>
          </cell>
          <cell r="AF238">
            <v>3</v>
          </cell>
          <cell r="AG238">
            <v>3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</v>
          </cell>
          <cell r="AZ238">
            <v>1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108</v>
          </cell>
        </row>
        <row r="239">
          <cell r="D239">
            <v>673108</v>
          </cell>
          <cell r="E239" t="str">
            <v>唐山华润万家生活超市有限公司</v>
          </cell>
          <cell r="F239">
            <v>4</v>
          </cell>
          <cell r="G239">
            <v>0</v>
          </cell>
          <cell r="H239">
            <v>8</v>
          </cell>
          <cell r="I239">
            <v>4</v>
          </cell>
          <cell r="J239">
            <v>8</v>
          </cell>
          <cell r="K239">
            <v>0</v>
          </cell>
          <cell r="L239">
            <v>0</v>
          </cell>
          <cell r="M239">
            <v>6</v>
          </cell>
          <cell r="N239">
            <v>4</v>
          </cell>
          <cell r="O239">
            <v>4</v>
          </cell>
          <cell r="P239">
            <v>10</v>
          </cell>
          <cell r="Q239">
            <v>25</v>
          </cell>
          <cell r="R239">
            <v>25</v>
          </cell>
          <cell r="S239">
            <v>25</v>
          </cell>
          <cell r="T239">
            <v>0</v>
          </cell>
          <cell r="U239">
            <v>0</v>
          </cell>
          <cell r="V239">
            <v>0</v>
          </cell>
          <cell r="W239">
            <v>1</v>
          </cell>
          <cell r="X239">
            <v>0</v>
          </cell>
          <cell r="Y239">
            <v>5</v>
          </cell>
          <cell r="Z239">
            <v>5</v>
          </cell>
          <cell r="AA239">
            <v>0</v>
          </cell>
          <cell r="AB239">
            <v>0</v>
          </cell>
          <cell r="AC239">
            <v>0</v>
          </cell>
          <cell r="AD239">
            <v>3</v>
          </cell>
          <cell r="AE239">
            <v>5</v>
          </cell>
          <cell r="AF239">
            <v>3</v>
          </cell>
          <cell r="AG239">
            <v>3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</v>
          </cell>
          <cell r="AZ239">
            <v>0</v>
          </cell>
          <cell r="BA239">
            <v>2</v>
          </cell>
          <cell r="BB239">
            <v>3</v>
          </cell>
          <cell r="BC239">
            <v>0</v>
          </cell>
          <cell r="BD239">
            <v>1</v>
          </cell>
          <cell r="BE239">
            <v>2</v>
          </cell>
          <cell r="BF239">
            <v>1</v>
          </cell>
          <cell r="BG239">
            <v>0</v>
          </cell>
          <cell r="BH239">
            <v>158</v>
          </cell>
        </row>
        <row r="240">
          <cell r="D240">
            <v>673112</v>
          </cell>
          <cell r="E240" t="str">
            <v>北京华联综合超市股份有限公司保定分公司</v>
          </cell>
          <cell r="F240">
            <v>10</v>
          </cell>
          <cell r="G240">
            <v>0</v>
          </cell>
          <cell r="H240">
            <v>33</v>
          </cell>
          <cell r="I240">
            <v>18</v>
          </cell>
          <cell r="J240">
            <v>33</v>
          </cell>
          <cell r="K240">
            <v>0</v>
          </cell>
          <cell r="L240">
            <v>0</v>
          </cell>
          <cell r="M240">
            <v>5</v>
          </cell>
          <cell r="N240">
            <v>4</v>
          </cell>
          <cell r="O240">
            <v>2</v>
          </cell>
          <cell r="P240">
            <v>7</v>
          </cell>
          <cell r="Q240">
            <v>10</v>
          </cell>
          <cell r="R240">
            <v>10</v>
          </cell>
          <cell r="S240">
            <v>10</v>
          </cell>
          <cell r="T240">
            <v>0</v>
          </cell>
          <cell r="U240">
            <v>0</v>
          </cell>
          <cell r="V240">
            <v>0</v>
          </cell>
          <cell r="W240">
            <v>3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</v>
          </cell>
          <cell r="AE240">
            <v>3</v>
          </cell>
          <cell r="AF240">
            <v>2</v>
          </cell>
          <cell r="AG240">
            <v>2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1</v>
          </cell>
          <cell r="AV240">
            <v>0</v>
          </cell>
          <cell r="AW240">
            <v>0</v>
          </cell>
          <cell r="AX240">
            <v>0</v>
          </cell>
          <cell r="AY240">
            <v>1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157</v>
          </cell>
        </row>
        <row r="241">
          <cell r="D241">
            <v>101033</v>
          </cell>
          <cell r="E241" t="str">
            <v>北京华联综合超市股份有限公司山西分公司</v>
          </cell>
          <cell r="F241">
            <v>10</v>
          </cell>
          <cell r="G241">
            <v>0</v>
          </cell>
          <cell r="H241">
            <v>4</v>
          </cell>
          <cell r="I241">
            <v>4</v>
          </cell>
          <cell r="J241">
            <v>4</v>
          </cell>
          <cell r="K241">
            <v>1</v>
          </cell>
          <cell r="L241">
            <v>1</v>
          </cell>
          <cell r="M241">
            <v>3</v>
          </cell>
          <cell r="N241">
            <v>1</v>
          </cell>
          <cell r="O241">
            <v>1</v>
          </cell>
          <cell r="P241">
            <v>2</v>
          </cell>
          <cell r="Q241">
            <v>12</v>
          </cell>
          <cell r="R241">
            <v>20</v>
          </cell>
          <cell r="S241">
            <v>18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</v>
          </cell>
          <cell r="AE241">
            <v>4</v>
          </cell>
          <cell r="AF241">
            <v>3</v>
          </cell>
          <cell r="AG241">
            <v>3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2</v>
          </cell>
          <cell r="AW241">
            <v>2</v>
          </cell>
          <cell r="AX241">
            <v>0</v>
          </cell>
          <cell r="AY241">
            <v>2</v>
          </cell>
          <cell r="AZ241">
            <v>2</v>
          </cell>
          <cell r="BA241">
            <v>2</v>
          </cell>
          <cell r="BB241">
            <v>3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106</v>
          </cell>
        </row>
        <row r="242">
          <cell r="D242">
            <v>102031</v>
          </cell>
          <cell r="E242" t="str">
            <v>北京华联综合超市股份有限公司太原桃园分公司</v>
          </cell>
          <cell r="F242">
            <v>10</v>
          </cell>
          <cell r="G242">
            <v>0</v>
          </cell>
          <cell r="H242">
            <v>4</v>
          </cell>
          <cell r="I242">
            <v>4</v>
          </cell>
          <cell r="J242">
            <v>4</v>
          </cell>
          <cell r="K242">
            <v>1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2</v>
          </cell>
          <cell r="Q242">
            <v>12</v>
          </cell>
          <cell r="R242">
            <v>20</v>
          </cell>
          <cell r="S242">
            <v>18</v>
          </cell>
          <cell r="T242">
            <v>0</v>
          </cell>
          <cell r="U242">
            <v>0</v>
          </cell>
          <cell r="V242">
            <v>0</v>
          </cell>
          <cell r="W242">
            <v>2</v>
          </cell>
          <cell r="X242">
            <v>0</v>
          </cell>
          <cell r="Y242">
            <v>0</v>
          </cell>
          <cell r="Z242">
            <v>0</v>
          </cell>
          <cell r="AA242">
            <v>1</v>
          </cell>
          <cell r="AB242">
            <v>1</v>
          </cell>
          <cell r="AC242">
            <v>0</v>
          </cell>
          <cell r="AD242">
            <v>2</v>
          </cell>
          <cell r="AE242">
            <v>4</v>
          </cell>
          <cell r="AF242">
            <v>3</v>
          </cell>
          <cell r="AG242">
            <v>3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97</v>
          </cell>
        </row>
        <row r="243">
          <cell r="D243">
            <v>673501</v>
          </cell>
          <cell r="E243" t="str">
            <v>山西华联综合超市有限公司</v>
          </cell>
          <cell r="F243">
            <v>20</v>
          </cell>
          <cell r="G243">
            <v>0</v>
          </cell>
          <cell r="H243">
            <v>4</v>
          </cell>
          <cell r="I243">
            <v>4</v>
          </cell>
          <cell r="J243">
            <v>4</v>
          </cell>
          <cell r="K243">
            <v>1</v>
          </cell>
          <cell r="L243">
            <v>1</v>
          </cell>
          <cell r="M243">
            <v>2</v>
          </cell>
          <cell r="N243">
            <v>1</v>
          </cell>
          <cell r="O243">
            <v>1</v>
          </cell>
          <cell r="P243">
            <v>3</v>
          </cell>
          <cell r="Q243">
            <v>12</v>
          </cell>
          <cell r="R243">
            <v>20</v>
          </cell>
          <cell r="S243">
            <v>18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</v>
          </cell>
          <cell r="AE243">
            <v>4</v>
          </cell>
          <cell r="AF243">
            <v>3</v>
          </cell>
          <cell r="AG243">
            <v>3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2</v>
          </cell>
          <cell r="AZ243">
            <v>2</v>
          </cell>
          <cell r="BA243">
            <v>2</v>
          </cell>
          <cell r="BB243">
            <v>1</v>
          </cell>
          <cell r="BC243">
            <v>1</v>
          </cell>
          <cell r="BD243">
            <v>3</v>
          </cell>
          <cell r="BE243">
            <v>2</v>
          </cell>
          <cell r="BF243">
            <v>2</v>
          </cell>
          <cell r="BG243">
            <v>2</v>
          </cell>
          <cell r="BH243">
            <v>120</v>
          </cell>
        </row>
        <row r="244">
          <cell r="D244">
            <v>673509</v>
          </cell>
          <cell r="E244" t="str">
            <v>北京华联综合超市股份有限公司太原分公司</v>
          </cell>
          <cell r="F244">
            <v>30</v>
          </cell>
          <cell r="G244">
            <v>0</v>
          </cell>
          <cell r="H244">
            <v>4</v>
          </cell>
          <cell r="I244">
            <v>4</v>
          </cell>
          <cell r="J244">
            <v>4</v>
          </cell>
          <cell r="K244">
            <v>1</v>
          </cell>
          <cell r="L244">
            <v>1</v>
          </cell>
          <cell r="M244">
            <v>2</v>
          </cell>
          <cell r="N244">
            <v>1</v>
          </cell>
          <cell r="O244">
            <v>1</v>
          </cell>
          <cell r="P244">
            <v>3</v>
          </cell>
          <cell r="Q244">
            <v>12</v>
          </cell>
          <cell r="R244">
            <v>20</v>
          </cell>
          <cell r="S244">
            <v>18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2</v>
          </cell>
          <cell r="AE244">
            <v>4</v>
          </cell>
          <cell r="AF244">
            <v>3</v>
          </cell>
          <cell r="AG244">
            <v>3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113</v>
          </cell>
        </row>
        <row r="245">
          <cell r="D245">
            <v>101544</v>
          </cell>
          <cell r="E245" t="str">
            <v>北京华联综合超市股份有限公司呼和浩特兴安北路分公</v>
          </cell>
          <cell r="F245">
            <v>60</v>
          </cell>
          <cell r="G245">
            <v>0</v>
          </cell>
          <cell r="H245">
            <v>3</v>
          </cell>
          <cell r="I245">
            <v>1</v>
          </cell>
          <cell r="J245">
            <v>0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20</v>
          </cell>
          <cell r="R245">
            <v>15</v>
          </cell>
          <cell r="S245">
            <v>15</v>
          </cell>
          <cell r="T245">
            <v>0</v>
          </cell>
          <cell r="U245">
            <v>0</v>
          </cell>
          <cell r="V245">
            <v>0</v>
          </cell>
          <cell r="W245">
            <v>9</v>
          </cell>
          <cell r="X245">
            <v>0</v>
          </cell>
          <cell r="Y245">
            <v>0</v>
          </cell>
          <cell r="Z245">
            <v>0</v>
          </cell>
          <cell r="AA245">
            <v>4</v>
          </cell>
          <cell r="AB245">
            <v>4</v>
          </cell>
          <cell r="AC245">
            <v>0</v>
          </cell>
          <cell r="AD245">
            <v>3</v>
          </cell>
          <cell r="AE245">
            <v>6</v>
          </cell>
          <cell r="AF245">
            <v>5</v>
          </cell>
          <cell r="AG245">
            <v>4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3</v>
          </cell>
          <cell r="AW245">
            <v>2</v>
          </cell>
          <cell r="AX245">
            <v>0</v>
          </cell>
          <cell r="AY245">
            <v>3</v>
          </cell>
          <cell r="AZ245">
            <v>3</v>
          </cell>
          <cell r="BA245">
            <v>2</v>
          </cell>
          <cell r="BB245">
            <v>2</v>
          </cell>
          <cell r="BC245">
            <v>1</v>
          </cell>
          <cell r="BD245">
            <v>3</v>
          </cell>
          <cell r="BE245">
            <v>2</v>
          </cell>
          <cell r="BF245">
            <v>2</v>
          </cell>
          <cell r="BG245">
            <v>0</v>
          </cell>
          <cell r="BH245">
            <v>174</v>
          </cell>
        </row>
        <row r="246">
          <cell r="D246">
            <v>102134</v>
          </cell>
          <cell r="E246" t="str">
            <v>北京华联综合超市股份有限公司包头文化路分公司</v>
          </cell>
          <cell r="F246">
            <v>10</v>
          </cell>
          <cell r="G246">
            <v>0</v>
          </cell>
          <cell r="H246">
            <v>4</v>
          </cell>
          <cell r="I246">
            <v>2</v>
          </cell>
          <cell r="J246">
            <v>9</v>
          </cell>
          <cell r="K246">
            <v>3</v>
          </cell>
          <cell r="L246">
            <v>3</v>
          </cell>
          <cell r="M246">
            <v>6</v>
          </cell>
          <cell r="N246">
            <v>8</v>
          </cell>
          <cell r="O246">
            <v>2</v>
          </cell>
          <cell r="P246">
            <v>9</v>
          </cell>
          <cell r="Q246">
            <v>10</v>
          </cell>
          <cell r="R246">
            <v>10</v>
          </cell>
          <cell r="S246">
            <v>10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5</v>
          </cell>
          <cell r="Z246">
            <v>5</v>
          </cell>
          <cell r="AA246">
            <v>2</v>
          </cell>
          <cell r="AB246">
            <v>2</v>
          </cell>
          <cell r="AC246">
            <v>1</v>
          </cell>
          <cell r="AD246">
            <v>1</v>
          </cell>
          <cell r="AE246">
            <v>1</v>
          </cell>
          <cell r="AF246">
            <v>3</v>
          </cell>
          <cell r="AG246">
            <v>3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109</v>
          </cell>
        </row>
        <row r="247">
          <cell r="D247">
            <v>674701</v>
          </cell>
          <cell r="E247" t="str">
            <v>北京华联综合超市股份有限公司呼和浩特分公司</v>
          </cell>
          <cell r="F247">
            <v>40</v>
          </cell>
          <cell r="G247">
            <v>0</v>
          </cell>
          <cell r="H247">
            <v>3</v>
          </cell>
          <cell r="I247">
            <v>1</v>
          </cell>
          <cell r="J247">
            <v>0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15</v>
          </cell>
          <cell r="R247">
            <v>10</v>
          </cell>
          <cell r="S247">
            <v>15</v>
          </cell>
          <cell r="T247">
            <v>0</v>
          </cell>
          <cell r="U247">
            <v>0</v>
          </cell>
          <cell r="V247">
            <v>0</v>
          </cell>
          <cell r="W247">
            <v>51</v>
          </cell>
          <cell r="X247">
            <v>0</v>
          </cell>
          <cell r="Y247">
            <v>0</v>
          </cell>
          <cell r="Z247">
            <v>0</v>
          </cell>
          <cell r="AA247">
            <v>3</v>
          </cell>
          <cell r="AB247">
            <v>2</v>
          </cell>
          <cell r="AC247">
            <v>0</v>
          </cell>
          <cell r="AD247">
            <v>2</v>
          </cell>
          <cell r="AE247">
            <v>4</v>
          </cell>
          <cell r="AF247">
            <v>4</v>
          </cell>
          <cell r="AG247">
            <v>2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154</v>
          </cell>
        </row>
        <row r="248">
          <cell r="D248">
            <v>674703</v>
          </cell>
          <cell r="E248" t="str">
            <v>北京华联综合超市股份有限公司包头分公司</v>
          </cell>
          <cell r="F248">
            <v>10</v>
          </cell>
          <cell r="G248">
            <v>0</v>
          </cell>
          <cell r="H248">
            <v>4</v>
          </cell>
          <cell r="I248">
            <v>2</v>
          </cell>
          <cell r="J248">
            <v>9</v>
          </cell>
          <cell r="K248">
            <v>0</v>
          </cell>
          <cell r="L248">
            <v>0</v>
          </cell>
          <cell r="M248">
            <v>6</v>
          </cell>
          <cell r="N248">
            <v>8</v>
          </cell>
          <cell r="O248">
            <v>2</v>
          </cell>
          <cell r="P248">
            <v>9</v>
          </cell>
          <cell r="Q248">
            <v>10</v>
          </cell>
          <cell r="R248">
            <v>10</v>
          </cell>
          <cell r="S248">
            <v>10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5</v>
          </cell>
          <cell r="Z248">
            <v>5</v>
          </cell>
          <cell r="AA248">
            <v>2</v>
          </cell>
          <cell r="AB248">
            <v>2</v>
          </cell>
          <cell r="AC248">
            <v>1</v>
          </cell>
          <cell r="AD248">
            <v>1</v>
          </cell>
          <cell r="AE248">
            <v>1</v>
          </cell>
          <cell r="AF248">
            <v>3</v>
          </cell>
          <cell r="AG248">
            <v>3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103</v>
          </cell>
        </row>
        <row r="249">
          <cell r="D249">
            <v>100132</v>
          </cell>
          <cell r="E249" t="str">
            <v>联华超市股份有限公司</v>
          </cell>
          <cell r="F249">
            <v>1</v>
          </cell>
          <cell r="G249">
            <v>1</v>
          </cell>
          <cell r="H249">
            <v>1</v>
          </cell>
          <cell r="I249">
            <v>1</v>
          </cell>
          <cell r="J249">
            <v>1</v>
          </cell>
          <cell r="K249">
            <v>0</v>
          </cell>
          <cell r="L249">
            <v>0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0</v>
          </cell>
          <cell r="U249">
            <v>0</v>
          </cell>
          <cell r="V249">
            <v>0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14</v>
          </cell>
        </row>
        <row r="250">
          <cell r="D250">
            <v>100133</v>
          </cell>
          <cell r="E250" t="str">
            <v>联华超市股份有限公司</v>
          </cell>
          <cell r="F250">
            <v>0</v>
          </cell>
          <cell r="G250">
            <v>1</v>
          </cell>
          <cell r="H250">
            <v>1</v>
          </cell>
          <cell r="I250">
            <v>1</v>
          </cell>
          <cell r="J250">
            <v>1</v>
          </cell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2</v>
          </cell>
          <cell r="R250">
            <v>1</v>
          </cell>
          <cell r="S250">
            <v>2</v>
          </cell>
          <cell r="T250">
            <v>0</v>
          </cell>
          <cell r="U250">
            <v>0</v>
          </cell>
          <cell r="V250">
            <v>0</v>
          </cell>
          <cell r="W250">
            <v>2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17</v>
          </cell>
        </row>
        <row r="251">
          <cell r="D251">
            <v>100398</v>
          </cell>
          <cell r="E251" t="str">
            <v>联华超市股份有限公司</v>
          </cell>
          <cell r="F251">
            <v>0</v>
          </cell>
          <cell r="G251">
            <v>1</v>
          </cell>
          <cell r="H251">
            <v>1</v>
          </cell>
          <cell r="I251">
            <v>1</v>
          </cell>
          <cell r="J251">
            <v>1</v>
          </cell>
          <cell r="K251">
            <v>0</v>
          </cell>
          <cell r="L251">
            <v>0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0</v>
          </cell>
          <cell r="R251">
            <v>1</v>
          </cell>
          <cell r="S251">
            <v>1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10</v>
          </cell>
        </row>
        <row r="252">
          <cell r="D252">
            <v>100465</v>
          </cell>
          <cell r="E252" t="str">
            <v>丹东华润万家生活超市有限公司</v>
          </cell>
          <cell r="F252">
            <v>0</v>
          </cell>
          <cell r="G252">
            <v>0</v>
          </cell>
          <cell r="H252">
            <v>5</v>
          </cell>
          <cell r="I252">
            <v>5</v>
          </cell>
          <cell r="J252">
            <v>5</v>
          </cell>
          <cell r="K252">
            <v>0</v>
          </cell>
          <cell r="L252">
            <v>0</v>
          </cell>
          <cell r="M252">
            <v>2</v>
          </cell>
          <cell r="N252">
            <v>1</v>
          </cell>
          <cell r="O252">
            <v>2</v>
          </cell>
          <cell r="P252">
            <v>3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28</v>
          </cell>
        </row>
        <row r="253">
          <cell r="D253">
            <v>101039</v>
          </cell>
          <cell r="E253" t="str">
            <v>丹东华润万家生活超市有限公司宝山分公司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2</v>
          </cell>
          <cell r="N253">
            <v>1</v>
          </cell>
          <cell r="O253">
            <v>2</v>
          </cell>
          <cell r="P253">
            <v>3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2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10</v>
          </cell>
        </row>
        <row r="254">
          <cell r="D254">
            <v>101291</v>
          </cell>
          <cell r="E254" t="str">
            <v>联华超市股份有限公司</v>
          </cell>
          <cell r="F254">
            <v>1</v>
          </cell>
          <cell r="G254">
            <v>1</v>
          </cell>
          <cell r="H254">
            <v>1</v>
          </cell>
          <cell r="I254">
            <v>1</v>
          </cell>
          <cell r="J254">
            <v>1</v>
          </cell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1</v>
          </cell>
          <cell r="AA254">
            <v>0</v>
          </cell>
          <cell r="AB254">
            <v>0</v>
          </cell>
          <cell r="AC254">
            <v>0</v>
          </cell>
          <cell r="AD254">
            <v>1</v>
          </cell>
          <cell r="AE254">
            <v>1</v>
          </cell>
          <cell r="AF254">
            <v>1</v>
          </cell>
          <cell r="AG254">
            <v>1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20</v>
          </cell>
        </row>
        <row r="255">
          <cell r="D255">
            <v>101489</v>
          </cell>
          <cell r="E255" t="str">
            <v>北京华联综合超市股份有限公司沈阳第二分公司</v>
          </cell>
          <cell r="F255">
            <v>0</v>
          </cell>
          <cell r="G255">
            <v>0</v>
          </cell>
          <cell r="H255">
            <v>2</v>
          </cell>
          <cell r="I255">
            <v>2</v>
          </cell>
          <cell r="J255">
            <v>0</v>
          </cell>
          <cell r="K255">
            <v>2</v>
          </cell>
          <cell r="L255">
            <v>0</v>
          </cell>
          <cell r="M255">
            <v>3</v>
          </cell>
          <cell r="N255">
            <v>3</v>
          </cell>
          <cell r="O255">
            <v>2</v>
          </cell>
          <cell r="P255">
            <v>3</v>
          </cell>
          <cell r="Q255">
            <v>10</v>
          </cell>
          <cell r="R255">
            <v>10</v>
          </cell>
          <cell r="S255">
            <v>10</v>
          </cell>
          <cell r="T255">
            <v>0</v>
          </cell>
          <cell r="U255">
            <v>0</v>
          </cell>
          <cell r="V255">
            <v>0</v>
          </cell>
          <cell r="W255">
            <v>10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57</v>
          </cell>
        </row>
        <row r="256">
          <cell r="D256">
            <v>674113</v>
          </cell>
          <cell r="E256" t="str">
            <v>北京华联综合超市股份有限公司大连金三角分公司</v>
          </cell>
          <cell r="F256">
            <v>200</v>
          </cell>
          <cell r="G256">
            <v>0</v>
          </cell>
          <cell r="H256">
            <v>7</v>
          </cell>
          <cell r="I256">
            <v>7</v>
          </cell>
          <cell r="J256">
            <v>7</v>
          </cell>
          <cell r="K256">
            <v>0</v>
          </cell>
          <cell r="L256">
            <v>0</v>
          </cell>
          <cell r="M256">
            <v>5</v>
          </cell>
          <cell r="N256">
            <v>5</v>
          </cell>
          <cell r="O256">
            <v>2</v>
          </cell>
          <cell r="P256">
            <v>5</v>
          </cell>
          <cell r="Q256">
            <v>50</v>
          </cell>
          <cell r="R256">
            <v>50</v>
          </cell>
          <cell r="S256">
            <v>50</v>
          </cell>
          <cell r="T256">
            <v>0</v>
          </cell>
          <cell r="U256">
            <v>0</v>
          </cell>
          <cell r="V256">
            <v>0</v>
          </cell>
          <cell r="W256">
            <v>49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2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439</v>
          </cell>
        </row>
        <row r="257">
          <cell r="D257">
            <v>674115</v>
          </cell>
          <cell r="E257" t="str">
            <v>北京华联综合超市股份有限公司大连分公司</v>
          </cell>
          <cell r="F257">
            <v>150</v>
          </cell>
          <cell r="G257">
            <v>0</v>
          </cell>
          <cell r="H257">
            <v>4</v>
          </cell>
          <cell r="I257">
            <v>4</v>
          </cell>
          <cell r="J257">
            <v>4</v>
          </cell>
          <cell r="K257">
            <v>1</v>
          </cell>
          <cell r="L257">
            <v>1</v>
          </cell>
          <cell r="M257">
            <v>3</v>
          </cell>
          <cell r="N257">
            <v>2</v>
          </cell>
          <cell r="O257">
            <v>1</v>
          </cell>
          <cell r="P257">
            <v>4</v>
          </cell>
          <cell r="Q257">
            <v>60</v>
          </cell>
          <cell r="R257">
            <v>30</v>
          </cell>
          <cell r="S257">
            <v>30</v>
          </cell>
          <cell r="T257">
            <v>0</v>
          </cell>
          <cell r="U257">
            <v>0</v>
          </cell>
          <cell r="V257">
            <v>0</v>
          </cell>
          <cell r="W257">
            <v>10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304</v>
          </cell>
        </row>
        <row r="258">
          <cell r="D258">
            <v>674120</v>
          </cell>
          <cell r="E258" t="str">
            <v>北京华联综合超市股份有限公司沈阳分公司</v>
          </cell>
          <cell r="F258">
            <v>10</v>
          </cell>
          <cell r="G258">
            <v>0</v>
          </cell>
          <cell r="H258">
            <v>3</v>
          </cell>
          <cell r="I258">
            <v>3</v>
          </cell>
          <cell r="J258">
            <v>3</v>
          </cell>
          <cell r="K258">
            <v>2</v>
          </cell>
          <cell r="L258">
            <v>1</v>
          </cell>
          <cell r="M258">
            <v>5</v>
          </cell>
          <cell r="N258">
            <v>5</v>
          </cell>
          <cell r="O258">
            <v>2</v>
          </cell>
          <cell r="P258">
            <v>6</v>
          </cell>
          <cell r="Q258">
            <v>15</v>
          </cell>
          <cell r="R258">
            <v>15</v>
          </cell>
          <cell r="S258">
            <v>15</v>
          </cell>
          <cell r="T258">
            <v>0</v>
          </cell>
          <cell r="U258">
            <v>0</v>
          </cell>
          <cell r="V258">
            <v>0</v>
          </cell>
          <cell r="W258">
            <v>10</v>
          </cell>
          <cell r="X258">
            <v>0</v>
          </cell>
          <cell r="Y258">
            <v>5</v>
          </cell>
          <cell r="Z258">
            <v>5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105</v>
          </cell>
        </row>
        <row r="259">
          <cell r="D259">
            <v>100294</v>
          </cell>
          <cell r="E259" t="str">
            <v>联华超市股份有限公司</v>
          </cell>
          <cell r="F259">
            <v>2</v>
          </cell>
          <cell r="G259">
            <v>1</v>
          </cell>
          <cell r="H259">
            <v>1</v>
          </cell>
          <cell r="I259">
            <v>1</v>
          </cell>
          <cell r="J259">
            <v>1</v>
          </cell>
          <cell r="K259">
            <v>1</v>
          </cell>
          <cell r="L259">
            <v>1</v>
          </cell>
          <cell r="M259">
            <v>3</v>
          </cell>
          <cell r="N259">
            <v>3</v>
          </cell>
          <cell r="O259">
            <v>3</v>
          </cell>
          <cell r="P259">
            <v>3</v>
          </cell>
          <cell r="Q259">
            <v>3</v>
          </cell>
          <cell r="R259">
            <v>3</v>
          </cell>
          <cell r="S259">
            <v>3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0</v>
          </cell>
          <cell r="AD259">
            <v>1</v>
          </cell>
          <cell r="AE259">
            <v>1</v>
          </cell>
          <cell r="AF259">
            <v>1</v>
          </cell>
          <cell r="AG259">
            <v>1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37</v>
          </cell>
        </row>
        <row r="260">
          <cell r="D260">
            <v>100890</v>
          </cell>
          <cell r="E260" t="str">
            <v>联华超市股份有限公司</v>
          </cell>
          <cell r="F260">
            <v>0</v>
          </cell>
          <cell r="G260">
            <v>1</v>
          </cell>
          <cell r="H260">
            <v>1</v>
          </cell>
          <cell r="I260">
            <v>1</v>
          </cell>
          <cell r="J260">
            <v>1</v>
          </cell>
          <cell r="K260">
            <v>1</v>
          </cell>
          <cell r="L260">
            <v>1</v>
          </cell>
          <cell r="M260">
            <v>3</v>
          </cell>
          <cell r="N260">
            <v>3</v>
          </cell>
          <cell r="O260">
            <v>3</v>
          </cell>
          <cell r="P260">
            <v>3</v>
          </cell>
          <cell r="Q260">
            <v>3</v>
          </cell>
          <cell r="R260">
            <v>3</v>
          </cell>
          <cell r="S260">
            <v>3</v>
          </cell>
          <cell r="T260">
            <v>0</v>
          </cell>
          <cell r="U260">
            <v>0</v>
          </cell>
          <cell r="V260">
            <v>0</v>
          </cell>
          <cell r="W260">
            <v>16</v>
          </cell>
          <cell r="X260">
            <v>0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0</v>
          </cell>
          <cell r="AD260">
            <v>2</v>
          </cell>
          <cell r="AE260">
            <v>2</v>
          </cell>
          <cell r="AF260">
            <v>2</v>
          </cell>
          <cell r="AG260">
            <v>1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1</v>
          </cell>
          <cell r="AW260">
            <v>1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56</v>
          </cell>
        </row>
        <row r="261">
          <cell r="D261">
            <v>101131</v>
          </cell>
          <cell r="E261" t="str">
            <v>北京华联综合超市股份有限公司哈尔滨第一分公司</v>
          </cell>
          <cell r="F261">
            <v>50</v>
          </cell>
          <cell r="G261">
            <v>0</v>
          </cell>
          <cell r="H261">
            <v>3</v>
          </cell>
          <cell r="I261">
            <v>3</v>
          </cell>
          <cell r="J261">
            <v>3</v>
          </cell>
          <cell r="K261">
            <v>1</v>
          </cell>
          <cell r="L261">
            <v>2</v>
          </cell>
          <cell r="M261">
            <v>2</v>
          </cell>
          <cell r="N261">
            <v>2</v>
          </cell>
          <cell r="O261">
            <v>1</v>
          </cell>
          <cell r="P261">
            <v>2</v>
          </cell>
          <cell r="Q261">
            <v>8</v>
          </cell>
          <cell r="R261">
            <v>8</v>
          </cell>
          <cell r="S261">
            <v>8</v>
          </cell>
          <cell r="T261">
            <v>0</v>
          </cell>
          <cell r="U261">
            <v>0</v>
          </cell>
          <cell r="V261">
            <v>0</v>
          </cell>
          <cell r="W261">
            <v>5</v>
          </cell>
          <cell r="X261">
            <v>0</v>
          </cell>
          <cell r="Y261">
            <v>1</v>
          </cell>
          <cell r="Z261">
            <v>1</v>
          </cell>
          <cell r="AA261">
            <v>2</v>
          </cell>
          <cell r="AB261">
            <v>2</v>
          </cell>
          <cell r="AC261">
            <v>2</v>
          </cell>
          <cell r="AD261">
            <v>4</v>
          </cell>
          <cell r="AE261">
            <v>3</v>
          </cell>
          <cell r="AF261">
            <v>4</v>
          </cell>
          <cell r="AG261">
            <v>3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1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121</v>
          </cell>
        </row>
        <row r="262">
          <cell r="D262">
            <v>101290</v>
          </cell>
          <cell r="E262" t="str">
            <v>联华超市股份有限公司</v>
          </cell>
          <cell r="F262">
            <v>1</v>
          </cell>
          <cell r="G262">
            <v>1</v>
          </cell>
          <cell r="H262">
            <v>1</v>
          </cell>
          <cell r="I262">
            <v>1</v>
          </cell>
          <cell r="J262">
            <v>1</v>
          </cell>
          <cell r="K262">
            <v>1</v>
          </cell>
          <cell r="L262">
            <v>1</v>
          </cell>
          <cell r="M262">
            <v>2</v>
          </cell>
          <cell r="N262">
            <v>2</v>
          </cell>
          <cell r="O262">
            <v>2</v>
          </cell>
          <cell r="P262">
            <v>2</v>
          </cell>
          <cell r="Q262">
            <v>3</v>
          </cell>
          <cell r="R262">
            <v>3</v>
          </cell>
          <cell r="S262">
            <v>3</v>
          </cell>
          <cell r="T262">
            <v>0</v>
          </cell>
          <cell r="U262">
            <v>0</v>
          </cell>
          <cell r="V262">
            <v>0</v>
          </cell>
          <cell r="W262">
            <v>14</v>
          </cell>
          <cell r="X262">
            <v>0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0</v>
          </cell>
          <cell r="AD262">
            <v>1</v>
          </cell>
          <cell r="AE262">
            <v>1</v>
          </cell>
          <cell r="AF262">
            <v>1</v>
          </cell>
          <cell r="AG262">
            <v>1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46</v>
          </cell>
        </row>
        <row r="263">
          <cell r="D263">
            <v>210279</v>
          </cell>
          <cell r="E263" t="str">
            <v>联华超市股份有限公司</v>
          </cell>
          <cell r="F263">
            <v>1</v>
          </cell>
          <cell r="G263">
            <v>1</v>
          </cell>
          <cell r="H263">
            <v>1</v>
          </cell>
          <cell r="I263">
            <v>1</v>
          </cell>
          <cell r="J263">
            <v>1</v>
          </cell>
          <cell r="K263">
            <v>1</v>
          </cell>
          <cell r="L263">
            <v>1</v>
          </cell>
          <cell r="M263">
            <v>2</v>
          </cell>
          <cell r="N263">
            <v>2</v>
          </cell>
          <cell r="O263">
            <v>2</v>
          </cell>
          <cell r="P263">
            <v>2</v>
          </cell>
          <cell r="Q263">
            <v>3</v>
          </cell>
          <cell r="R263">
            <v>3</v>
          </cell>
          <cell r="S263">
            <v>3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0</v>
          </cell>
          <cell r="AD263">
            <v>1</v>
          </cell>
          <cell r="AE263">
            <v>1</v>
          </cell>
          <cell r="AF263">
            <v>1</v>
          </cell>
          <cell r="AG263">
            <v>1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-1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31</v>
          </cell>
        </row>
        <row r="264">
          <cell r="D264">
            <v>101402</v>
          </cell>
          <cell r="E264" t="str">
            <v>吉林华润万家生活超市有限公司</v>
          </cell>
          <cell r="F264">
            <v>0</v>
          </cell>
          <cell r="G264">
            <v>0</v>
          </cell>
          <cell r="H264">
            <v>1</v>
          </cell>
          <cell r="I264">
            <v>1</v>
          </cell>
          <cell r="J264">
            <v>1</v>
          </cell>
          <cell r="K264">
            <v>0</v>
          </cell>
          <cell r="L264">
            <v>0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1</v>
          </cell>
          <cell r="AZ264">
            <v>0</v>
          </cell>
          <cell r="BA264">
            <v>1</v>
          </cell>
          <cell r="BB264">
            <v>0</v>
          </cell>
          <cell r="BC264">
            <v>2</v>
          </cell>
          <cell r="BD264">
            <v>0</v>
          </cell>
          <cell r="BE264">
            <v>1</v>
          </cell>
          <cell r="BF264">
            <v>0</v>
          </cell>
          <cell r="BG264">
            <v>0</v>
          </cell>
          <cell r="BH264">
            <v>14</v>
          </cell>
        </row>
        <row r="265">
          <cell r="D265">
            <v>674302</v>
          </cell>
          <cell r="E265" t="str">
            <v>北京华联综合超市股份有限公司长春第二分公司</v>
          </cell>
          <cell r="F265">
            <v>30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5</v>
          </cell>
          <cell r="R265">
            <v>8</v>
          </cell>
          <cell r="S265">
            <v>7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1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52</v>
          </cell>
        </row>
        <row r="266">
          <cell r="D266">
            <v>674303</v>
          </cell>
          <cell r="E266" t="str">
            <v>北京华联综合超市股份有限公司长春分公司</v>
          </cell>
          <cell r="F266">
            <v>30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7</v>
          </cell>
          <cell r="R266">
            <v>10</v>
          </cell>
          <cell r="S266">
            <v>8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1</v>
          </cell>
          <cell r="AA266">
            <v>0</v>
          </cell>
          <cell r="AB266">
            <v>0</v>
          </cell>
          <cell r="AC266">
            <v>0</v>
          </cell>
          <cell r="AD266">
            <v>1</v>
          </cell>
          <cell r="AE266">
            <v>1</v>
          </cell>
          <cell r="AF266">
            <v>1</v>
          </cell>
          <cell r="AG266">
            <v>1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1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1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63</v>
          </cell>
        </row>
        <row r="267">
          <cell r="D267">
            <v>102338</v>
          </cell>
          <cell r="E267" t="str">
            <v>江苏时代超市有限公司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1</v>
          </cell>
          <cell r="BD267">
            <v>2</v>
          </cell>
          <cell r="BE267">
            <v>0</v>
          </cell>
          <cell r="BF267">
            <v>1</v>
          </cell>
          <cell r="BG267">
            <v>0</v>
          </cell>
          <cell r="BH267">
            <v>4</v>
          </cell>
        </row>
        <row r="268">
          <cell r="D268">
            <v>210164</v>
          </cell>
          <cell r="E268" t="str">
            <v>联华超市股份有限公司</v>
          </cell>
          <cell r="F268">
            <v>2</v>
          </cell>
          <cell r="G268">
            <v>1</v>
          </cell>
          <cell r="H268">
            <v>1</v>
          </cell>
          <cell r="I268">
            <v>1</v>
          </cell>
          <cell r="J268">
            <v>1</v>
          </cell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0</v>
          </cell>
          <cell r="U268">
            <v>0</v>
          </cell>
          <cell r="V268">
            <v>0</v>
          </cell>
          <cell r="W268">
            <v>4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19</v>
          </cell>
        </row>
        <row r="269">
          <cell r="D269">
            <v>210251</v>
          </cell>
          <cell r="E269" t="str">
            <v>联华超市股份有限公司</v>
          </cell>
          <cell r="F269">
            <v>2</v>
          </cell>
          <cell r="G269">
            <v>1</v>
          </cell>
          <cell r="H269">
            <v>2</v>
          </cell>
          <cell r="I269">
            <v>2</v>
          </cell>
          <cell r="J269">
            <v>2</v>
          </cell>
          <cell r="K269">
            <v>1</v>
          </cell>
          <cell r="L269">
            <v>2</v>
          </cell>
          <cell r="M269">
            <v>3</v>
          </cell>
          <cell r="N269">
            <v>3</v>
          </cell>
          <cell r="O269">
            <v>1</v>
          </cell>
          <cell r="P269">
            <v>3</v>
          </cell>
          <cell r="Q269">
            <v>2</v>
          </cell>
          <cell r="R269">
            <v>3</v>
          </cell>
          <cell r="S269">
            <v>3</v>
          </cell>
          <cell r="T269">
            <v>0</v>
          </cell>
          <cell r="U269">
            <v>0</v>
          </cell>
          <cell r="V269">
            <v>0</v>
          </cell>
          <cell r="W269">
            <v>3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33</v>
          </cell>
        </row>
        <row r="270">
          <cell r="D270">
            <v>675306</v>
          </cell>
          <cell r="E270" t="str">
            <v>山东家家悦集团有限公司</v>
          </cell>
          <cell r="F270">
            <v>400</v>
          </cell>
          <cell r="G270">
            <v>100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23</v>
          </cell>
          <cell r="N270">
            <v>10</v>
          </cell>
          <cell r="O270">
            <v>0</v>
          </cell>
          <cell r="P270">
            <v>22</v>
          </cell>
          <cell r="Q270">
            <v>25</v>
          </cell>
          <cell r="R270">
            <v>40</v>
          </cell>
          <cell r="S270">
            <v>25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15</v>
          </cell>
          <cell r="Z270">
            <v>15</v>
          </cell>
          <cell r="AA270">
            <v>0</v>
          </cell>
          <cell r="AB270">
            <v>0</v>
          </cell>
          <cell r="AC270">
            <v>0</v>
          </cell>
          <cell r="AD270">
            <v>2</v>
          </cell>
          <cell r="AE270">
            <v>2</v>
          </cell>
          <cell r="AF270">
            <v>2</v>
          </cell>
          <cell r="AG270">
            <v>2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8</v>
          </cell>
          <cell r="AV270">
            <v>0</v>
          </cell>
          <cell r="AW270">
            <v>0</v>
          </cell>
          <cell r="AX270">
            <v>0</v>
          </cell>
          <cell r="AY270">
            <v>9</v>
          </cell>
          <cell r="AZ270">
            <v>6</v>
          </cell>
          <cell r="BA270">
            <v>5</v>
          </cell>
          <cell r="BB270">
            <v>0</v>
          </cell>
          <cell r="BC270">
            <v>6</v>
          </cell>
          <cell r="BD270">
            <v>6</v>
          </cell>
          <cell r="BE270">
            <v>10</v>
          </cell>
          <cell r="BF270">
            <v>9</v>
          </cell>
          <cell r="BG270">
            <v>6</v>
          </cell>
          <cell r="BH270">
            <v>748</v>
          </cell>
        </row>
        <row r="271">
          <cell r="E271" t="str">
            <v>总和：</v>
          </cell>
          <cell r="F271">
            <v>9960</v>
          </cell>
          <cell r="G271">
            <v>210</v>
          </cell>
          <cell r="H271">
            <v>3591</v>
          </cell>
          <cell r="I271">
            <v>2521</v>
          </cell>
          <cell r="J271">
            <v>1994</v>
          </cell>
          <cell r="K271">
            <v>192</v>
          </cell>
          <cell r="L271">
            <v>328</v>
          </cell>
          <cell r="M271">
            <v>1513</v>
          </cell>
          <cell r="N271">
            <v>652</v>
          </cell>
          <cell r="O271">
            <v>362</v>
          </cell>
          <cell r="P271">
            <v>1271</v>
          </cell>
          <cell r="Q271">
            <v>1705</v>
          </cell>
          <cell r="R271">
            <v>1997</v>
          </cell>
          <cell r="S271">
            <v>1894</v>
          </cell>
          <cell r="T271">
            <v>2157</v>
          </cell>
          <cell r="U271">
            <v>0</v>
          </cell>
          <cell r="V271">
            <v>0</v>
          </cell>
          <cell r="W271">
            <v>11444.998</v>
          </cell>
          <cell r="X271">
            <v>0</v>
          </cell>
          <cell r="Y271">
            <v>430</v>
          </cell>
          <cell r="Z271">
            <v>451</v>
          </cell>
          <cell r="AA271">
            <v>183</v>
          </cell>
          <cell r="AB271">
            <v>131</v>
          </cell>
          <cell r="AC271">
            <v>203</v>
          </cell>
          <cell r="AD271">
            <v>219</v>
          </cell>
          <cell r="AE271">
            <v>820</v>
          </cell>
          <cell r="AF271">
            <v>679</v>
          </cell>
          <cell r="AG271">
            <v>603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29</v>
          </cell>
          <cell r="AV271">
            <v>38</v>
          </cell>
          <cell r="AW271">
            <v>27</v>
          </cell>
          <cell r="AX271">
            <v>0</v>
          </cell>
          <cell r="AY271">
            <v>50</v>
          </cell>
          <cell r="AZ271">
            <v>25</v>
          </cell>
          <cell r="BA271">
            <v>21</v>
          </cell>
          <cell r="BB271">
            <v>29</v>
          </cell>
          <cell r="BC271">
            <v>33</v>
          </cell>
          <cell r="BD271">
            <v>23</v>
          </cell>
          <cell r="BE271">
            <v>39</v>
          </cell>
          <cell r="BF271">
            <v>24</v>
          </cell>
          <cell r="BG271">
            <v>21</v>
          </cell>
          <cell r="BH271">
            <v>45869.998</v>
          </cell>
        </row>
        <row r="272">
          <cell r="D272">
            <v>212014</v>
          </cell>
          <cell r="E272" t="str">
            <v>华糖洋华堂商业有限公司</v>
          </cell>
          <cell r="F272">
            <v>385</v>
          </cell>
          <cell r="G272">
            <v>0</v>
          </cell>
          <cell r="H272">
            <v>182</v>
          </cell>
          <cell r="I272">
            <v>89</v>
          </cell>
          <cell r="J272">
            <v>15</v>
          </cell>
          <cell r="K272">
            <v>0</v>
          </cell>
          <cell r="L272">
            <v>0</v>
          </cell>
          <cell r="M272">
            <v>43</v>
          </cell>
          <cell r="N272">
            <v>40</v>
          </cell>
          <cell r="O272">
            <v>30</v>
          </cell>
          <cell r="P272">
            <v>64</v>
          </cell>
          <cell r="Q272">
            <v>137</v>
          </cell>
          <cell r="R272">
            <v>134</v>
          </cell>
          <cell r="S272">
            <v>98</v>
          </cell>
          <cell r="T272">
            <v>0</v>
          </cell>
          <cell r="U272">
            <v>0</v>
          </cell>
          <cell r="V272">
            <v>0</v>
          </cell>
          <cell r="W272">
            <v>2012</v>
          </cell>
          <cell r="X272">
            <v>0</v>
          </cell>
          <cell r="Y272">
            <v>14</v>
          </cell>
          <cell r="Z272">
            <v>14</v>
          </cell>
          <cell r="AA272">
            <v>14</v>
          </cell>
          <cell r="AB272">
            <v>14</v>
          </cell>
          <cell r="AC272">
            <v>25</v>
          </cell>
          <cell r="AD272">
            <v>14</v>
          </cell>
          <cell r="AE272">
            <v>14</v>
          </cell>
          <cell r="AF272">
            <v>14</v>
          </cell>
          <cell r="AG272">
            <v>14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81</v>
          </cell>
          <cell r="AV272">
            <v>1</v>
          </cell>
          <cell r="AW272">
            <v>1</v>
          </cell>
          <cell r="AX272">
            <v>0</v>
          </cell>
          <cell r="AY272">
            <v>5</v>
          </cell>
          <cell r="AZ272">
            <v>5</v>
          </cell>
          <cell r="BA272">
            <v>5</v>
          </cell>
          <cell r="BB272">
            <v>1</v>
          </cell>
          <cell r="BC272">
            <v>1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3466</v>
          </cell>
        </row>
        <row r="273">
          <cell r="D273">
            <v>672104</v>
          </cell>
          <cell r="E273" t="str">
            <v>北京城乡贸易中心股份有限公司</v>
          </cell>
          <cell r="F273">
            <v>50</v>
          </cell>
          <cell r="G273">
            <v>0</v>
          </cell>
          <cell r="H273">
            <v>25</v>
          </cell>
          <cell r="I273">
            <v>24</v>
          </cell>
          <cell r="J273">
            <v>10</v>
          </cell>
          <cell r="K273">
            <v>2</v>
          </cell>
          <cell r="L273">
            <v>5</v>
          </cell>
          <cell r="M273">
            <v>13</v>
          </cell>
          <cell r="N273">
            <v>16</v>
          </cell>
          <cell r="O273">
            <v>8</v>
          </cell>
          <cell r="P273">
            <v>13</v>
          </cell>
          <cell r="Q273">
            <v>25</v>
          </cell>
          <cell r="R273">
            <v>25</v>
          </cell>
          <cell r="S273">
            <v>15</v>
          </cell>
          <cell r="T273">
            <v>0</v>
          </cell>
          <cell r="U273">
            <v>0</v>
          </cell>
          <cell r="V273">
            <v>0</v>
          </cell>
          <cell r="W273">
            <v>68</v>
          </cell>
          <cell r="X273">
            <v>0</v>
          </cell>
          <cell r="Y273">
            <v>1</v>
          </cell>
          <cell r="Z273">
            <v>1</v>
          </cell>
          <cell r="AA273">
            <v>0</v>
          </cell>
          <cell r="AB273">
            <v>0</v>
          </cell>
          <cell r="AC273">
            <v>0</v>
          </cell>
          <cell r="AD273">
            <v>10</v>
          </cell>
          <cell r="AE273">
            <v>10</v>
          </cell>
          <cell r="AF273">
            <v>10</v>
          </cell>
          <cell r="AG273">
            <v>10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341</v>
          </cell>
        </row>
        <row r="274">
          <cell r="D274">
            <v>672105</v>
          </cell>
          <cell r="E274" t="str">
            <v>北京北辰实业股份有限公司北辰超市连锁分公司</v>
          </cell>
          <cell r="F274">
            <v>0</v>
          </cell>
          <cell r="G274">
            <v>0</v>
          </cell>
          <cell r="H274">
            <v>30</v>
          </cell>
          <cell r="I274">
            <v>28</v>
          </cell>
          <cell r="J274">
            <v>20</v>
          </cell>
          <cell r="K274">
            <v>3</v>
          </cell>
          <cell r="L274">
            <v>0</v>
          </cell>
          <cell r="M274">
            <v>38</v>
          </cell>
          <cell r="N274">
            <v>8</v>
          </cell>
          <cell r="O274">
            <v>0</v>
          </cell>
          <cell r="P274">
            <v>38</v>
          </cell>
          <cell r="Q274">
            <v>50</v>
          </cell>
          <cell r="R274">
            <v>70</v>
          </cell>
          <cell r="S274">
            <v>50</v>
          </cell>
          <cell r="T274">
            <v>0</v>
          </cell>
          <cell r="U274">
            <v>0</v>
          </cell>
          <cell r="V274">
            <v>0</v>
          </cell>
          <cell r="W274">
            <v>5</v>
          </cell>
          <cell r="X274">
            <v>0</v>
          </cell>
          <cell r="Y274">
            <v>0</v>
          </cell>
          <cell r="Z274">
            <v>0</v>
          </cell>
          <cell r="AA274">
            <v>2</v>
          </cell>
          <cell r="AB274">
            <v>2</v>
          </cell>
          <cell r="AC274">
            <v>3</v>
          </cell>
          <cell r="AD274">
            <v>12</v>
          </cell>
          <cell r="AE274">
            <v>18</v>
          </cell>
          <cell r="AF274">
            <v>18</v>
          </cell>
          <cell r="AG274">
            <v>12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407</v>
          </cell>
        </row>
        <row r="275">
          <cell r="D275">
            <v>672110</v>
          </cell>
          <cell r="E275" t="str">
            <v>北京顺天府商贸有限公司</v>
          </cell>
          <cell r="F275">
            <v>450</v>
          </cell>
          <cell r="G275">
            <v>0</v>
          </cell>
          <cell r="H275">
            <v>99</v>
          </cell>
          <cell r="I275">
            <v>89</v>
          </cell>
          <cell r="J275">
            <v>0</v>
          </cell>
          <cell r="K275">
            <v>0</v>
          </cell>
          <cell r="L275">
            <v>5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75</v>
          </cell>
          <cell r="R275">
            <v>120</v>
          </cell>
          <cell r="S275">
            <v>105</v>
          </cell>
          <cell r="T275">
            <v>0</v>
          </cell>
          <cell r="U275">
            <v>0</v>
          </cell>
          <cell r="V275">
            <v>0</v>
          </cell>
          <cell r="W275">
            <v>699</v>
          </cell>
          <cell r="X275">
            <v>0</v>
          </cell>
          <cell r="Y275">
            <v>50</v>
          </cell>
          <cell r="Z275">
            <v>50</v>
          </cell>
          <cell r="AA275">
            <v>60</v>
          </cell>
          <cell r="AB275">
            <v>60</v>
          </cell>
          <cell r="AC275">
            <v>5</v>
          </cell>
          <cell r="AD275">
            <v>8</v>
          </cell>
          <cell r="AE275">
            <v>11</v>
          </cell>
          <cell r="AF275">
            <v>12</v>
          </cell>
          <cell r="AG275">
            <v>8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2</v>
          </cell>
          <cell r="AV275">
            <v>0</v>
          </cell>
          <cell r="AW275">
            <v>0</v>
          </cell>
          <cell r="AX275">
            <v>0</v>
          </cell>
          <cell r="AY275">
            <v>2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2</v>
          </cell>
          <cell r="BF275">
            <v>0</v>
          </cell>
          <cell r="BG275">
            <v>0</v>
          </cell>
          <cell r="BH275">
            <v>1912</v>
          </cell>
        </row>
        <row r="276">
          <cell r="D276">
            <v>100966</v>
          </cell>
          <cell r="E276" t="str">
            <v>天津泰达易买得超市有限公司奥城店分公司</v>
          </cell>
          <cell r="F276">
            <v>20</v>
          </cell>
          <cell r="G276">
            <v>0</v>
          </cell>
          <cell r="H276">
            <v>15</v>
          </cell>
          <cell r="I276">
            <v>14</v>
          </cell>
          <cell r="J276">
            <v>30</v>
          </cell>
          <cell r="K276">
            <v>3</v>
          </cell>
          <cell r="L276">
            <v>9</v>
          </cell>
          <cell r="M276">
            <v>19</v>
          </cell>
          <cell r="N276">
            <v>8</v>
          </cell>
          <cell r="O276">
            <v>4</v>
          </cell>
          <cell r="P276">
            <v>19</v>
          </cell>
          <cell r="Q276">
            <v>12</v>
          </cell>
          <cell r="R276">
            <v>20</v>
          </cell>
          <cell r="S276">
            <v>18</v>
          </cell>
          <cell r="T276">
            <v>0</v>
          </cell>
          <cell r="U276">
            <v>0</v>
          </cell>
          <cell r="V276">
            <v>0</v>
          </cell>
          <cell r="W276">
            <v>17</v>
          </cell>
          <cell r="X276">
            <v>0</v>
          </cell>
          <cell r="Y276">
            <v>1</v>
          </cell>
          <cell r="Z276">
            <v>1</v>
          </cell>
          <cell r="AA276">
            <v>7.5</v>
          </cell>
          <cell r="AB276">
            <v>7.5</v>
          </cell>
          <cell r="AC276">
            <v>0.75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2</v>
          </cell>
          <cell r="BG276">
            <v>0</v>
          </cell>
          <cell r="BH276">
            <v>227.75</v>
          </cell>
        </row>
        <row r="277">
          <cell r="D277">
            <v>101154</v>
          </cell>
          <cell r="E277" t="str">
            <v>天津泰达易买得超市有限公司塘沽店分公司</v>
          </cell>
          <cell r="F277">
            <v>20</v>
          </cell>
          <cell r="G277">
            <v>0</v>
          </cell>
          <cell r="H277">
            <v>15</v>
          </cell>
          <cell r="I277">
            <v>14</v>
          </cell>
          <cell r="J277">
            <v>30</v>
          </cell>
          <cell r="K277">
            <v>3</v>
          </cell>
          <cell r="L277">
            <v>9</v>
          </cell>
          <cell r="M277">
            <v>19</v>
          </cell>
          <cell r="N277">
            <v>8</v>
          </cell>
          <cell r="O277">
            <v>4</v>
          </cell>
          <cell r="P277">
            <v>19</v>
          </cell>
          <cell r="Q277">
            <v>12</v>
          </cell>
          <cell r="R277">
            <v>20</v>
          </cell>
          <cell r="S277">
            <v>18</v>
          </cell>
          <cell r="T277">
            <v>0</v>
          </cell>
          <cell r="U277">
            <v>0</v>
          </cell>
          <cell r="V277">
            <v>0</v>
          </cell>
          <cell r="W277">
            <v>5</v>
          </cell>
          <cell r="X277">
            <v>0</v>
          </cell>
          <cell r="Y277">
            <v>1</v>
          </cell>
          <cell r="Z277">
            <v>1</v>
          </cell>
          <cell r="AA277">
            <v>7.5</v>
          </cell>
          <cell r="AB277">
            <v>7.5</v>
          </cell>
          <cell r="AC277">
            <v>0.75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213.75</v>
          </cell>
        </row>
        <row r="278">
          <cell r="D278">
            <v>101926</v>
          </cell>
          <cell r="E278" t="str">
            <v>保定市美特好连锁超市有限公司</v>
          </cell>
          <cell r="F278">
            <v>15</v>
          </cell>
          <cell r="G278">
            <v>2</v>
          </cell>
          <cell r="H278">
            <v>24</v>
          </cell>
          <cell r="I278">
            <v>21</v>
          </cell>
          <cell r="J278">
            <v>24</v>
          </cell>
          <cell r="K278">
            <v>3</v>
          </cell>
          <cell r="L278">
            <v>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2</v>
          </cell>
          <cell r="Z278">
            <v>2</v>
          </cell>
          <cell r="AA278">
            <v>7</v>
          </cell>
          <cell r="AB278">
            <v>3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1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1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112</v>
          </cell>
        </row>
        <row r="279">
          <cell r="D279">
            <v>673114</v>
          </cell>
          <cell r="E279" t="str">
            <v>唐山华盛超市有限公司</v>
          </cell>
          <cell r="F279">
            <v>85</v>
          </cell>
          <cell r="G279">
            <v>20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44</v>
          </cell>
          <cell r="N279">
            <v>19</v>
          </cell>
          <cell r="O279">
            <v>9</v>
          </cell>
          <cell r="P279">
            <v>44</v>
          </cell>
          <cell r="Q279">
            <v>25</v>
          </cell>
          <cell r="R279">
            <v>40</v>
          </cell>
          <cell r="S279">
            <v>35</v>
          </cell>
          <cell r="T279">
            <v>0</v>
          </cell>
          <cell r="U279">
            <v>0</v>
          </cell>
          <cell r="V279">
            <v>0</v>
          </cell>
          <cell r="W279">
            <v>600</v>
          </cell>
          <cell r="X279">
            <v>0</v>
          </cell>
          <cell r="Y279">
            <v>13</v>
          </cell>
          <cell r="Z279">
            <v>13</v>
          </cell>
          <cell r="AA279">
            <v>28</v>
          </cell>
          <cell r="AB279">
            <v>15</v>
          </cell>
          <cell r="AC279">
            <v>0</v>
          </cell>
          <cell r="AD279">
            <v>14</v>
          </cell>
          <cell r="AE279">
            <v>21</v>
          </cell>
          <cell r="AF279">
            <v>21</v>
          </cell>
          <cell r="AG279">
            <v>14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15</v>
          </cell>
          <cell r="AV279">
            <v>0</v>
          </cell>
          <cell r="AW279">
            <v>10</v>
          </cell>
          <cell r="AX279">
            <v>0</v>
          </cell>
          <cell r="AY279">
            <v>10</v>
          </cell>
          <cell r="AZ279">
            <v>0</v>
          </cell>
          <cell r="BA279">
            <v>0</v>
          </cell>
          <cell r="BB279">
            <v>0</v>
          </cell>
          <cell r="BC279">
            <v>10</v>
          </cell>
          <cell r="BD279">
            <v>0</v>
          </cell>
          <cell r="BE279">
            <v>10</v>
          </cell>
          <cell r="BF279">
            <v>15</v>
          </cell>
          <cell r="BG279">
            <v>0</v>
          </cell>
          <cell r="BH279">
            <v>1130</v>
          </cell>
        </row>
        <row r="280">
          <cell r="D280">
            <v>673505</v>
          </cell>
          <cell r="E280" t="str">
            <v>山西美特好连锁超市股份有限公司</v>
          </cell>
          <cell r="F280">
            <v>150</v>
          </cell>
          <cell r="G280">
            <v>300</v>
          </cell>
          <cell r="H280">
            <v>60</v>
          </cell>
          <cell r="I280">
            <v>55</v>
          </cell>
          <cell r="J280">
            <v>40</v>
          </cell>
          <cell r="K280">
            <v>6</v>
          </cell>
          <cell r="L280">
            <v>19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400</v>
          </cell>
          <cell r="R280">
            <v>640</v>
          </cell>
          <cell r="S280">
            <v>560</v>
          </cell>
          <cell r="T280">
            <v>0</v>
          </cell>
          <cell r="U280">
            <v>0</v>
          </cell>
          <cell r="V280">
            <v>0</v>
          </cell>
          <cell r="W280">
            <v>73</v>
          </cell>
          <cell r="X280">
            <v>0</v>
          </cell>
          <cell r="Y280">
            <v>50</v>
          </cell>
          <cell r="Z280">
            <v>50</v>
          </cell>
          <cell r="AA280">
            <v>70</v>
          </cell>
          <cell r="AB280">
            <v>40</v>
          </cell>
          <cell r="AC280">
            <v>0</v>
          </cell>
          <cell r="AD280">
            <v>84</v>
          </cell>
          <cell r="AE280">
            <v>126</v>
          </cell>
          <cell r="AF280">
            <v>126</v>
          </cell>
          <cell r="AG280">
            <v>84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2</v>
          </cell>
          <cell r="AV280">
            <v>4</v>
          </cell>
          <cell r="AW280">
            <v>3</v>
          </cell>
          <cell r="AX280">
            <v>0</v>
          </cell>
          <cell r="AY280">
            <v>2</v>
          </cell>
          <cell r="AZ280">
            <v>3</v>
          </cell>
          <cell r="BA280">
            <v>5</v>
          </cell>
          <cell r="BB280">
            <v>13</v>
          </cell>
          <cell r="BC280">
            <v>5</v>
          </cell>
          <cell r="BD280">
            <v>0</v>
          </cell>
          <cell r="BE280">
            <v>1</v>
          </cell>
          <cell r="BF280">
            <v>0</v>
          </cell>
          <cell r="BG280">
            <v>4</v>
          </cell>
          <cell r="BH280">
            <v>2975</v>
          </cell>
        </row>
        <row r="281">
          <cell r="D281">
            <v>100962</v>
          </cell>
          <cell r="E281" t="str">
            <v>内蒙古呼伦贝尔市友谊有限责任公司</v>
          </cell>
          <cell r="F281">
            <v>40</v>
          </cell>
          <cell r="G281">
            <v>15</v>
          </cell>
          <cell r="H281">
            <v>2</v>
          </cell>
          <cell r="I281">
            <v>2</v>
          </cell>
          <cell r="J281">
            <v>2</v>
          </cell>
          <cell r="K281">
            <v>0</v>
          </cell>
          <cell r="L281">
            <v>1</v>
          </cell>
          <cell r="M281">
            <v>4</v>
          </cell>
          <cell r="N281">
            <v>1</v>
          </cell>
          <cell r="O281">
            <v>1</v>
          </cell>
          <cell r="P281">
            <v>3</v>
          </cell>
          <cell r="Q281">
            <v>7</v>
          </cell>
          <cell r="R281">
            <v>9</v>
          </cell>
          <cell r="S281">
            <v>11</v>
          </cell>
          <cell r="T281">
            <v>0</v>
          </cell>
          <cell r="U281">
            <v>0</v>
          </cell>
          <cell r="V281">
            <v>0</v>
          </cell>
          <cell r="W281">
            <v>80</v>
          </cell>
          <cell r="X281">
            <v>0</v>
          </cell>
          <cell r="Y281">
            <v>0</v>
          </cell>
          <cell r="Z281">
            <v>0</v>
          </cell>
          <cell r="AA281">
            <v>8</v>
          </cell>
          <cell r="AB281">
            <v>5</v>
          </cell>
          <cell r="AC281">
            <v>0</v>
          </cell>
          <cell r="AD281">
            <v>2</v>
          </cell>
          <cell r="AE281">
            <v>3</v>
          </cell>
          <cell r="AF281">
            <v>3</v>
          </cell>
          <cell r="AG281">
            <v>2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5</v>
          </cell>
          <cell r="AZ281">
            <v>0</v>
          </cell>
          <cell r="BA281">
            <v>5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211</v>
          </cell>
        </row>
        <row r="282">
          <cell r="D282">
            <v>101924</v>
          </cell>
          <cell r="E282" t="str">
            <v>呼和浩特市美特好连锁超市有限公司</v>
          </cell>
          <cell r="F282">
            <v>30</v>
          </cell>
          <cell r="G282">
            <v>1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25</v>
          </cell>
          <cell r="R282">
            <v>40</v>
          </cell>
          <cell r="S282">
            <v>35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131</v>
          </cell>
        </row>
        <row r="283">
          <cell r="D283">
            <v>101925</v>
          </cell>
          <cell r="E283" t="str">
            <v>包头市美特好连锁超市有限责任公司</v>
          </cell>
          <cell r="F283">
            <v>100</v>
          </cell>
          <cell r="G283">
            <v>20</v>
          </cell>
          <cell r="H283">
            <v>3</v>
          </cell>
          <cell r="I283">
            <v>3</v>
          </cell>
          <cell r="J283">
            <v>3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12</v>
          </cell>
          <cell r="R283">
            <v>12</v>
          </cell>
          <cell r="S283">
            <v>18</v>
          </cell>
          <cell r="T283">
            <v>0</v>
          </cell>
          <cell r="U283">
            <v>0</v>
          </cell>
          <cell r="V283">
            <v>0</v>
          </cell>
          <cell r="W283">
            <v>4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175</v>
          </cell>
        </row>
        <row r="284">
          <cell r="D284">
            <v>100341</v>
          </cell>
          <cell r="E284" t="str">
            <v>延边国际贸易大厦有限责任公司</v>
          </cell>
          <cell r="F284">
            <v>40</v>
          </cell>
          <cell r="G284">
            <v>10</v>
          </cell>
          <cell r="H284">
            <v>1</v>
          </cell>
          <cell r="I284">
            <v>1</v>
          </cell>
          <cell r="J284">
            <v>1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53</v>
          </cell>
        </row>
        <row r="285">
          <cell r="D285">
            <v>674305</v>
          </cell>
          <cell r="E285" t="str">
            <v>吉林省威宝恒客隆仓储百货有限公司</v>
          </cell>
          <cell r="F285">
            <v>60</v>
          </cell>
          <cell r="G285">
            <v>0</v>
          </cell>
          <cell r="H285">
            <v>2</v>
          </cell>
          <cell r="I285">
            <v>2</v>
          </cell>
          <cell r="J285">
            <v>2</v>
          </cell>
          <cell r="K285">
            <v>0</v>
          </cell>
          <cell r="L285">
            <v>0</v>
          </cell>
          <cell r="M285">
            <v>6</v>
          </cell>
          <cell r="N285">
            <v>2</v>
          </cell>
          <cell r="O285">
            <v>1</v>
          </cell>
          <cell r="P285">
            <v>6</v>
          </cell>
          <cell r="Q285">
            <v>15</v>
          </cell>
          <cell r="R285">
            <v>24</v>
          </cell>
          <cell r="S285">
            <v>21</v>
          </cell>
          <cell r="T285">
            <v>0</v>
          </cell>
          <cell r="U285">
            <v>0</v>
          </cell>
          <cell r="V285">
            <v>0</v>
          </cell>
          <cell r="W285">
            <v>17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3</v>
          </cell>
          <cell r="AE285">
            <v>4</v>
          </cell>
          <cell r="AF285">
            <v>5</v>
          </cell>
          <cell r="AG285">
            <v>3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173</v>
          </cell>
        </row>
        <row r="286">
          <cell r="D286">
            <v>101099</v>
          </cell>
          <cell r="E286" t="str">
            <v>山东银座集团投资有限责任公司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15</v>
          </cell>
          <cell r="O286">
            <v>5</v>
          </cell>
          <cell r="P286">
            <v>43</v>
          </cell>
          <cell r="Q286">
            <v>0</v>
          </cell>
          <cell r="R286">
            <v>450</v>
          </cell>
          <cell r="S286">
            <v>101</v>
          </cell>
          <cell r="T286">
            <v>0</v>
          </cell>
          <cell r="U286">
            <v>0</v>
          </cell>
          <cell r="V286">
            <v>0</v>
          </cell>
          <cell r="W286">
            <v>229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80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943</v>
          </cell>
        </row>
        <row r="287">
          <cell r="D287">
            <v>101927</v>
          </cell>
          <cell r="E287" t="str">
            <v>青岛美特好连锁超市有限公司</v>
          </cell>
          <cell r="F287">
            <v>60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20</v>
          </cell>
          <cell r="R287">
            <v>20</v>
          </cell>
          <cell r="S287">
            <v>20</v>
          </cell>
          <cell r="T287">
            <v>0</v>
          </cell>
          <cell r="U287">
            <v>0</v>
          </cell>
          <cell r="V287">
            <v>0</v>
          </cell>
          <cell r="W287">
            <v>1</v>
          </cell>
          <cell r="X287">
            <v>0</v>
          </cell>
          <cell r="Y287">
            <v>4</v>
          </cell>
          <cell r="Z287">
            <v>4</v>
          </cell>
          <cell r="AA287">
            <v>0</v>
          </cell>
          <cell r="AB287">
            <v>0</v>
          </cell>
          <cell r="AC287">
            <v>0</v>
          </cell>
          <cell r="AD287">
            <v>10</v>
          </cell>
          <cell r="AE287">
            <v>10</v>
          </cell>
          <cell r="AF287">
            <v>10</v>
          </cell>
          <cell r="AG287">
            <v>10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169</v>
          </cell>
        </row>
        <row r="288">
          <cell r="D288">
            <v>101988</v>
          </cell>
          <cell r="E288" t="str">
            <v>烟台德群美特好超市有限公司幸福路分公司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15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15</v>
          </cell>
        </row>
        <row r="289">
          <cell r="D289">
            <v>101989</v>
          </cell>
          <cell r="E289" t="str">
            <v>烟台德群美特好超市有限公司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1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1</v>
          </cell>
        </row>
        <row r="290">
          <cell r="D290">
            <v>675304</v>
          </cell>
          <cell r="E290" t="str">
            <v>青岛维客采购中心有限公司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-2</v>
          </cell>
          <cell r="AV290">
            <v>0</v>
          </cell>
          <cell r="AW290">
            <v>0</v>
          </cell>
          <cell r="AX290">
            <v>0</v>
          </cell>
          <cell r="AY290">
            <v>-3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-5</v>
          </cell>
        </row>
        <row r="291">
          <cell r="E291" t="str">
            <v>总和：</v>
          </cell>
          <cell r="F291">
            <v>1505</v>
          </cell>
          <cell r="G291">
            <v>368</v>
          </cell>
          <cell r="H291">
            <v>458</v>
          </cell>
          <cell r="I291">
            <v>342</v>
          </cell>
          <cell r="J291">
            <v>177</v>
          </cell>
          <cell r="K291">
            <v>20</v>
          </cell>
          <cell r="L291">
            <v>55</v>
          </cell>
          <cell r="M291">
            <v>186</v>
          </cell>
          <cell r="N291">
            <v>117</v>
          </cell>
          <cell r="O291">
            <v>62</v>
          </cell>
          <cell r="P291">
            <v>249</v>
          </cell>
          <cell r="Q291">
            <v>815</v>
          </cell>
          <cell r="R291">
            <v>1624</v>
          </cell>
          <cell r="S291">
            <v>1105</v>
          </cell>
          <cell r="T291">
            <v>0</v>
          </cell>
          <cell r="U291">
            <v>0</v>
          </cell>
          <cell r="V291">
            <v>0</v>
          </cell>
          <cell r="W291">
            <v>3826</v>
          </cell>
          <cell r="X291">
            <v>0</v>
          </cell>
          <cell r="Y291">
            <v>136</v>
          </cell>
          <cell r="Z291">
            <v>136</v>
          </cell>
          <cell r="AA291">
            <v>204</v>
          </cell>
          <cell r="AB291">
            <v>154</v>
          </cell>
          <cell r="AC291">
            <v>34.5</v>
          </cell>
          <cell r="AD291">
            <v>157</v>
          </cell>
          <cell r="AE291">
            <v>217</v>
          </cell>
          <cell r="AF291">
            <v>219</v>
          </cell>
          <cell r="AG291">
            <v>157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178</v>
          </cell>
          <cell r="AV291">
            <v>6</v>
          </cell>
          <cell r="AW291">
            <v>14</v>
          </cell>
          <cell r="AX291">
            <v>0</v>
          </cell>
          <cell r="AY291">
            <v>21</v>
          </cell>
          <cell r="AZ291">
            <v>8</v>
          </cell>
          <cell r="BA291">
            <v>35</v>
          </cell>
          <cell r="BB291">
            <v>15</v>
          </cell>
          <cell r="BC291">
            <v>16</v>
          </cell>
          <cell r="BD291">
            <v>0</v>
          </cell>
          <cell r="BE291">
            <v>13</v>
          </cell>
          <cell r="BF291">
            <v>17</v>
          </cell>
          <cell r="BG291">
            <v>4</v>
          </cell>
          <cell r="BH291">
            <v>12650.5</v>
          </cell>
        </row>
        <row r="292">
          <cell r="E292" t="str">
            <v>总和：</v>
          </cell>
          <cell r="F292">
            <v>35300</v>
          </cell>
          <cell r="G292">
            <v>3218</v>
          </cell>
          <cell r="H292">
            <v>7350</v>
          </cell>
          <cell r="I292">
            <v>5805</v>
          </cell>
          <cell r="J292">
            <v>5509</v>
          </cell>
          <cell r="K292">
            <v>584</v>
          </cell>
          <cell r="L292">
            <v>1103</v>
          </cell>
          <cell r="M292">
            <v>4575</v>
          </cell>
          <cell r="N292">
            <v>2151</v>
          </cell>
          <cell r="O292">
            <v>1041</v>
          </cell>
          <cell r="P292">
            <v>4621</v>
          </cell>
          <cell r="Q292">
            <v>10129</v>
          </cell>
          <cell r="R292">
            <v>15527</v>
          </cell>
          <cell r="S292">
            <v>13656</v>
          </cell>
          <cell r="T292">
            <v>5156</v>
          </cell>
          <cell r="U292">
            <v>23978</v>
          </cell>
          <cell r="V292">
            <v>14341</v>
          </cell>
          <cell r="W292">
            <v>78199.997999999992</v>
          </cell>
          <cell r="X292">
            <v>18769</v>
          </cell>
          <cell r="Y292">
            <v>1794</v>
          </cell>
          <cell r="Z292">
            <v>1772</v>
          </cell>
          <cell r="AA292">
            <v>880</v>
          </cell>
          <cell r="AB292">
            <v>533</v>
          </cell>
          <cell r="AC292">
            <v>677.25</v>
          </cell>
          <cell r="AD292">
            <v>1787</v>
          </cell>
          <cell r="AE292">
            <v>3078</v>
          </cell>
          <cell r="AF292">
            <v>2932</v>
          </cell>
          <cell r="AG292">
            <v>2314</v>
          </cell>
          <cell r="AH292">
            <v>2544.5</v>
          </cell>
          <cell r="AI292">
            <v>1567.5</v>
          </cell>
          <cell r="AJ292">
            <v>1368</v>
          </cell>
          <cell r="AK292">
            <v>1344</v>
          </cell>
          <cell r="AL292">
            <v>1159</v>
          </cell>
          <cell r="AM292">
            <v>1143</v>
          </cell>
          <cell r="AN292">
            <v>1908</v>
          </cell>
          <cell r="AO292">
            <v>1265</v>
          </cell>
          <cell r="AP292">
            <v>1466</v>
          </cell>
          <cell r="AQ292">
            <v>1653</v>
          </cell>
          <cell r="AR292">
            <v>1162</v>
          </cell>
          <cell r="AS292">
            <v>1128</v>
          </cell>
          <cell r="AT292">
            <v>1288</v>
          </cell>
          <cell r="AU292">
            <v>4164</v>
          </cell>
          <cell r="AV292">
            <v>4017</v>
          </cell>
          <cell r="AW292">
            <v>4063</v>
          </cell>
          <cell r="AX292">
            <v>6664</v>
          </cell>
          <cell r="AY292">
            <v>2581</v>
          </cell>
          <cell r="AZ292">
            <v>2248</v>
          </cell>
          <cell r="BA292">
            <v>1763</v>
          </cell>
          <cell r="BB292">
            <v>2122</v>
          </cell>
          <cell r="BC292">
            <v>1098</v>
          </cell>
          <cell r="BD292">
            <v>1306</v>
          </cell>
          <cell r="BE292">
            <v>1224</v>
          </cell>
          <cell r="BF292">
            <v>1101</v>
          </cell>
          <cell r="BG292">
            <v>1104</v>
          </cell>
          <cell r="BH292">
            <v>319231.24800000002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零订单客户HPC"/>
      <sheetName val="hpc cover"/>
      <sheetName val="Sheet2"/>
      <sheetName val="hpc&quot;0&quot;1"/>
      <sheetName val="HPC"/>
      <sheetName val="data"/>
      <sheetName val="#REF!"/>
      <sheetName val="retail census"/>
      <sheetName val="Budget04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E1" t="str">
            <v>旁氏洁面乳 100＋20g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 t="str">
            <v>中华皓清130g 单支八折装</v>
          </cell>
          <cell r="L1">
            <v>0</v>
          </cell>
          <cell r="M1" t="str">
            <v>奥妙全自动1.8kg+208克奥运加量装</v>
          </cell>
          <cell r="N1" t="str">
            <v>清扬通用 400ml 送 男士活力运动100ml</v>
          </cell>
          <cell r="O1">
            <v>0</v>
          </cell>
          <cell r="P1">
            <v>0</v>
          </cell>
          <cell r="Q1" t="str">
            <v>力士 200ml 发水+50ml 汉方飘长真魅洗发乳</v>
          </cell>
          <cell r="R1">
            <v>0</v>
          </cell>
          <cell r="S1">
            <v>0</v>
          </cell>
          <cell r="T1">
            <v>0</v>
          </cell>
          <cell r="U1" t="str">
            <v>中华健齿白牙90+15克</v>
          </cell>
          <cell r="V1">
            <v>0</v>
          </cell>
          <cell r="W1" t="str">
            <v>中华双钙防蛀水果味+中草药水果味+健齿白水果味送皓清 混箱装</v>
          </cell>
          <cell r="X1" t="str">
            <v>中华130g +清芯炫蓝35g促销装</v>
          </cell>
          <cell r="Y1">
            <v>0</v>
          </cell>
          <cell r="Z1" t="str">
            <v>中华清芯炫蓝130g+清芯炫蓝35g促销装</v>
          </cell>
          <cell r="AA1" t="str">
            <v>旁氏洁面乳  75＋15克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 t="str">
            <v>清扬男士系列200ml 送 50ml</v>
          </cell>
          <cell r="AH1">
            <v>0</v>
          </cell>
          <cell r="AI1">
            <v>0</v>
          </cell>
          <cell r="AJ1" t="str">
            <v>夏士莲洗发露 175ml+25ml</v>
          </cell>
          <cell r="AK1">
            <v>0</v>
          </cell>
          <cell r="AL1">
            <v>0</v>
          </cell>
          <cell r="AM1">
            <v>0</v>
          </cell>
          <cell r="AN1" t="str">
            <v>夏士莲洗发露400ml +100ml</v>
          </cell>
          <cell r="AO1">
            <v>0</v>
          </cell>
          <cell r="AP1">
            <v>0</v>
          </cell>
          <cell r="AQ1">
            <v>0</v>
          </cell>
          <cell r="AR1" t="str">
            <v>力士沐浴乳250ml正常装 12+1</v>
          </cell>
          <cell r="AS1">
            <v>0</v>
          </cell>
          <cell r="AT1">
            <v>0</v>
          </cell>
          <cell r="AU1" t="str">
            <v>力士香皂6箱+夏士莲香皂4箱赠力士香皂1箱</v>
          </cell>
          <cell r="AV1">
            <v>0</v>
          </cell>
          <cell r="AW1">
            <v>0</v>
          </cell>
          <cell r="AX1">
            <v>0</v>
          </cell>
          <cell r="AY1">
            <v>0</v>
          </cell>
          <cell r="AZ1">
            <v>0</v>
          </cell>
          <cell r="BA1">
            <v>0</v>
          </cell>
          <cell r="BB1">
            <v>0</v>
          </cell>
          <cell r="BC1">
            <v>0</v>
          </cell>
          <cell r="BD1" t="str">
            <v>旁氏洁面乳75g12+1</v>
          </cell>
        </row>
        <row r="2">
          <cell r="E2" t="str">
            <v>粉润白皙</v>
          </cell>
          <cell r="F2" t="str">
            <v>亚光控油</v>
          </cell>
          <cell r="G2" t="str">
            <v>无暇清痘</v>
          </cell>
          <cell r="H2" t="str">
            <v>水油平衡</v>
          </cell>
          <cell r="I2" t="str">
            <v>毛孔细致</v>
          </cell>
          <cell r="J2" t="str">
            <v>深层净肤</v>
          </cell>
          <cell r="K2" t="str">
            <v>薄荷</v>
          </cell>
          <cell r="L2" t="str">
            <v>柠檬</v>
          </cell>
          <cell r="M2" t="str">
            <v>TTL出货</v>
          </cell>
          <cell r="N2" t="str">
            <v>多效水润</v>
          </cell>
          <cell r="O2" t="str">
            <v>冰爽劲酷</v>
          </cell>
          <cell r="P2" t="str">
            <v>强韧健发</v>
          </cell>
          <cell r="Q2" t="str">
            <v>飘长真魅</v>
          </cell>
          <cell r="R2" t="str">
            <v>新活炫亮</v>
          </cell>
          <cell r="S2" t="str">
            <v>纯净去屑</v>
          </cell>
          <cell r="T2" t="str">
            <v>水润丝滑</v>
          </cell>
          <cell r="U2" t="str">
            <v>清新薄荷</v>
          </cell>
          <cell r="V2" t="str">
            <v>炫动果香</v>
          </cell>
          <cell r="W2" t="str">
            <v>TTL出货</v>
          </cell>
          <cell r="X2" t="str">
            <v>皓白步奏 香橙</v>
          </cell>
          <cell r="Y2" t="str">
            <v>皓白步奏 柠檬</v>
          </cell>
          <cell r="Z2" t="str">
            <v>TTL出货</v>
          </cell>
          <cell r="AA2" t="str">
            <v>深层净肤</v>
          </cell>
          <cell r="AB2" t="str">
            <v>水油平衡</v>
          </cell>
          <cell r="AC2" t="str">
            <v>无暇清痘</v>
          </cell>
          <cell r="AD2" t="str">
            <v>粉润白皙75+15克6支送一支</v>
          </cell>
          <cell r="AE2" t="str">
            <v>亚光控油75+15克6支送一支</v>
          </cell>
          <cell r="AF2" t="str">
            <v>毛孔细致75＋15克6支送一支</v>
          </cell>
          <cell r="AG2" t="str">
            <v>男士系列活力运动200ml 送 男士系列多效水润养护50ml</v>
          </cell>
          <cell r="AH2" t="str">
            <v>男士系列多效水润养护200ml送男士系列活力运动50ml</v>
          </cell>
          <cell r="AI2" t="str">
            <v>男士系列健发防落200ml 送男士系列多效水润养护50ml</v>
          </cell>
          <cell r="AJ2" t="str">
            <v>多效护养</v>
          </cell>
          <cell r="AK2" t="str">
            <v>黑亮长效去屑</v>
          </cell>
          <cell r="AL2" t="str">
            <v>清爽长效去屑</v>
          </cell>
          <cell r="AM2" t="str">
            <v>黑亮焗油</v>
          </cell>
          <cell r="AN2" t="str">
            <v>多效护养</v>
          </cell>
          <cell r="AO2" t="str">
            <v>黑亮焗油</v>
          </cell>
          <cell r="AP2" t="str">
            <v>清爽去屑</v>
          </cell>
          <cell r="AQ2" t="str">
            <v>黑亮长效</v>
          </cell>
          <cell r="AR2" t="str">
            <v>恒久嫩肤</v>
          </cell>
          <cell r="AS2" t="str">
            <v>嫩白亮采</v>
          </cell>
          <cell r="AT2" t="str">
            <v>闪亮冰爽</v>
          </cell>
          <cell r="AU2" t="str">
            <v>力士皂
恒久嫩肤</v>
          </cell>
          <cell r="AV2" t="str">
            <v>力士皂丝滑润肤</v>
          </cell>
          <cell r="AW2" t="str">
            <v>力士皂滋养柔肤</v>
          </cell>
          <cell r="AX2" t="str">
            <v>力士皂嫩白亮采</v>
          </cell>
          <cell r="AY2" t="str">
            <v xml:space="preserve">夏士莲皂 怡神静肤 </v>
          </cell>
          <cell r="AZ2" t="str">
            <v xml:space="preserve">夏士莲皂 滋养倍润 </v>
          </cell>
          <cell r="BA2" t="str">
            <v xml:space="preserve">夏士莲皂 沁凉清爽 </v>
          </cell>
          <cell r="BB2" t="str">
            <v xml:space="preserve">夏士莲皂 健康全护 </v>
          </cell>
          <cell r="BC2" t="str">
            <v xml:space="preserve">夏士莲皂 粉瑰嫩白 </v>
          </cell>
          <cell r="BD2" t="str">
            <v xml:space="preserve">完美亚光      </v>
          </cell>
          <cell r="BE2" t="str">
            <v xml:space="preserve">水油平衡 </v>
          </cell>
          <cell r="BF2" t="str">
            <v>毛孔细致</v>
          </cell>
          <cell r="BG2" t="str">
            <v xml:space="preserve">深层静肤  </v>
          </cell>
        </row>
        <row r="3">
          <cell r="E3" t="str">
            <v>CN990041</v>
          </cell>
          <cell r="F3" t="str">
            <v>CN990042</v>
          </cell>
          <cell r="G3" t="str">
            <v>CN990043</v>
          </cell>
          <cell r="H3" t="str">
            <v>CN990044</v>
          </cell>
          <cell r="I3" t="str">
            <v>CN990045</v>
          </cell>
          <cell r="J3" t="str">
            <v>CN990046</v>
          </cell>
          <cell r="K3" t="str">
            <v>CN890305</v>
          </cell>
          <cell r="L3" t="str">
            <v>CN890306</v>
          </cell>
          <cell r="M3" t="str">
            <v>CN079244</v>
          </cell>
          <cell r="N3" t="str">
            <v>CN390064</v>
          </cell>
          <cell r="O3" t="str">
            <v>CN390066</v>
          </cell>
          <cell r="P3" t="str">
            <v>CN390065</v>
          </cell>
          <cell r="Q3" t="str">
            <v>CN502691</v>
          </cell>
          <cell r="R3" t="str">
            <v>CN502690</v>
          </cell>
          <cell r="S3" t="str">
            <v>CN502689</v>
          </cell>
          <cell r="T3" t="str">
            <v>CN502688</v>
          </cell>
          <cell r="U3" t="str">
            <v>CN890202</v>
          </cell>
          <cell r="V3" t="str">
            <v>CN890203</v>
          </cell>
          <cell r="W3" t="str">
            <v>CN890021</v>
          </cell>
          <cell r="X3" t="str">
            <v>CN890403</v>
          </cell>
          <cell r="Y3" t="str">
            <v>CN890404</v>
          </cell>
          <cell r="Z3" t="str">
            <v>CN890405</v>
          </cell>
          <cell r="AA3" t="str">
            <v>CN990052</v>
          </cell>
          <cell r="AB3" t="str">
            <v>CN990050</v>
          </cell>
          <cell r="AC3" t="str">
            <v>CN990049</v>
          </cell>
          <cell r="AD3" t="str">
            <v>CN990047</v>
          </cell>
          <cell r="AE3" t="str">
            <v>CN990048</v>
          </cell>
          <cell r="AF3" t="str">
            <v>CN990051</v>
          </cell>
          <cell r="AG3" t="str">
            <v>CN390068</v>
          </cell>
          <cell r="AH3" t="str">
            <v>CN390067</v>
          </cell>
          <cell r="AI3" t="str">
            <v>CN390069</v>
          </cell>
          <cell r="AJ3" t="str">
            <v>CN491142</v>
          </cell>
          <cell r="AK3" t="str">
            <v>CN491143</v>
          </cell>
          <cell r="AL3" t="str">
            <v>CN491144</v>
          </cell>
          <cell r="AM3" t="str">
            <v>CN491145</v>
          </cell>
          <cell r="AN3" t="str">
            <v>CN491137</v>
          </cell>
          <cell r="AO3" t="str">
            <v>CN491138</v>
          </cell>
          <cell r="AP3" t="str">
            <v>CN491139</v>
          </cell>
          <cell r="AQ3" t="str">
            <v>CN491141</v>
          </cell>
          <cell r="AR3" t="str">
            <v>CN504001</v>
          </cell>
          <cell r="AS3" t="str">
            <v>CN504605</v>
          </cell>
          <cell r="AT3" t="str">
            <v>CN504601</v>
          </cell>
          <cell r="AU3" t="str">
            <v>CN501413</v>
          </cell>
          <cell r="AV3" t="str">
            <v>CN501414</v>
          </cell>
          <cell r="AW3" t="str">
            <v>CN501412</v>
          </cell>
          <cell r="AX3" t="str">
            <v>CN501405</v>
          </cell>
          <cell r="AY3" t="str">
            <v>CN451504</v>
          </cell>
          <cell r="AZ3" t="str">
            <v>CN451502</v>
          </cell>
          <cell r="BA3" t="str">
            <v>CN451501</v>
          </cell>
          <cell r="BB3" t="str">
            <v>CN451503</v>
          </cell>
          <cell r="BC3" t="str">
            <v>CN451505</v>
          </cell>
          <cell r="BD3" t="str">
            <v>CN911013</v>
          </cell>
          <cell r="BE3" t="str">
            <v>CN911022</v>
          </cell>
          <cell r="BF3" t="str">
            <v>CN911024</v>
          </cell>
          <cell r="BG3" t="str">
            <v>CN911026</v>
          </cell>
        </row>
        <row r="4">
          <cell r="E4">
            <v>1</v>
          </cell>
          <cell r="F4">
            <v>2</v>
          </cell>
          <cell r="G4">
            <v>3</v>
          </cell>
          <cell r="H4">
            <v>4</v>
          </cell>
          <cell r="I4">
            <v>5</v>
          </cell>
          <cell r="J4">
            <v>6</v>
          </cell>
          <cell r="K4">
            <v>7</v>
          </cell>
          <cell r="L4">
            <v>8</v>
          </cell>
          <cell r="M4">
            <v>9</v>
          </cell>
          <cell r="N4">
            <v>10</v>
          </cell>
          <cell r="O4">
            <v>11</v>
          </cell>
          <cell r="P4">
            <v>12</v>
          </cell>
          <cell r="Q4">
            <v>13</v>
          </cell>
          <cell r="R4">
            <v>14</v>
          </cell>
          <cell r="S4">
            <v>15</v>
          </cell>
          <cell r="T4">
            <v>16</v>
          </cell>
          <cell r="U4">
            <v>17</v>
          </cell>
          <cell r="V4">
            <v>18</v>
          </cell>
          <cell r="W4">
            <v>19</v>
          </cell>
          <cell r="X4">
            <v>20</v>
          </cell>
          <cell r="Y4">
            <v>21</v>
          </cell>
          <cell r="Z4">
            <v>22</v>
          </cell>
          <cell r="AA4">
            <v>23</v>
          </cell>
          <cell r="AB4">
            <v>24</v>
          </cell>
          <cell r="AC4">
            <v>25</v>
          </cell>
          <cell r="AD4">
            <v>26</v>
          </cell>
          <cell r="AE4">
            <v>27</v>
          </cell>
          <cell r="AF4">
            <v>28</v>
          </cell>
          <cell r="AG4">
            <v>29</v>
          </cell>
          <cell r="AH4">
            <v>30</v>
          </cell>
          <cell r="AI4">
            <v>31</v>
          </cell>
          <cell r="AJ4">
            <v>32</v>
          </cell>
          <cell r="AK4">
            <v>33</v>
          </cell>
          <cell r="AL4">
            <v>34</v>
          </cell>
          <cell r="AM4">
            <v>35</v>
          </cell>
          <cell r="AN4">
            <v>36</v>
          </cell>
          <cell r="AO4">
            <v>37</v>
          </cell>
          <cell r="AP4">
            <v>38</v>
          </cell>
          <cell r="AQ4">
            <v>39</v>
          </cell>
          <cell r="AR4">
            <v>40</v>
          </cell>
          <cell r="AS4">
            <v>41</v>
          </cell>
          <cell r="AT4">
            <v>42</v>
          </cell>
          <cell r="AU4">
            <v>43</v>
          </cell>
          <cell r="AV4">
            <v>44</v>
          </cell>
          <cell r="AW4">
            <v>45</v>
          </cell>
          <cell r="AX4">
            <v>46</v>
          </cell>
          <cell r="AY4">
            <v>47</v>
          </cell>
          <cell r="AZ4">
            <v>48</v>
          </cell>
          <cell r="BA4">
            <v>49</v>
          </cell>
          <cell r="BB4">
            <v>50</v>
          </cell>
          <cell r="BC4">
            <v>51</v>
          </cell>
          <cell r="BD4">
            <v>52</v>
          </cell>
          <cell r="BE4">
            <v>53</v>
          </cell>
          <cell r="BF4">
            <v>54</v>
          </cell>
          <cell r="BG4">
            <v>55</v>
          </cell>
        </row>
        <row r="5">
          <cell r="E5">
            <v>1</v>
          </cell>
          <cell r="F5">
            <v>2</v>
          </cell>
          <cell r="G5">
            <v>3</v>
          </cell>
          <cell r="H5">
            <v>4</v>
          </cell>
          <cell r="I5">
            <v>5</v>
          </cell>
          <cell r="J5">
            <v>6</v>
          </cell>
          <cell r="K5">
            <v>7</v>
          </cell>
          <cell r="L5">
            <v>8</v>
          </cell>
          <cell r="M5">
            <v>9</v>
          </cell>
          <cell r="N5">
            <v>10</v>
          </cell>
          <cell r="O5">
            <v>11</v>
          </cell>
          <cell r="P5">
            <v>12</v>
          </cell>
          <cell r="Q5">
            <v>13</v>
          </cell>
          <cell r="R5">
            <v>14</v>
          </cell>
          <cell r="S5">
            <v>15</v>
          </cell>
          <cell r="T5">
            <v>16</v>
          </cell>
          <cell r="U5">
            <v>17</v>
          </cell>
          <cell r="V5">
            <v>18</v>
          </cell>
          <cell r="W5">
            <v>19</v>
          </cell>
          <cell r="X5">
            <v>20</v>
          </cell>
          <cell r="Y5">
            <v>21</v>
          </cell>
          <cell r="Z5">
            <v>22</v>
          </cell>
          <cell r="AA5">
            <v>23</v>
          </cell>
          <cell r="AB5">
            <v>24</v>
          </cell>
          <cell r="AC5">
            <v>25</v>
          </cell>
          <cell r="AD5">
            <v>26</v>
          </cell>
          <cell r="AE5">
            <v>27</v>
          </cell>
          <cell r="AF5">
            <v>28</v>
          </cell>
          <cell r="AG5">
            <v>29</v>
          </cell>
          <cell r="AH5">
            <v>30</v>
          </cell>
          <cell r="AI5">
            <v>31</v>
          </cell>
          <cell r="AJ5">
            <v>32</v>
          </cell>
          <cell r="AK5">
            <v>33</v>
          </cell>
          <cell r="AL5">
            <v>34</v>
          </cell>
          <cell r="AM5">
            <v>35</v>
          </cell>
          <cell r="AN5">
            <v>36</v>
          </cell>
          <cell r="AO5">
            <v>37</v>
          </cell>
          <cell r="AP5">
            <v>38</v>
          </cell>
          <cell r="AQ5">
            <v>39</v>
          </cell>
          <cell r="AR5">
            <v>40</v>
          </cell>
          <cell r="AS5">
            <v>41</v>
          </cell>
          <cell r="AT5">
            <v>42</v>
          </cell>
          <cell r="AU5">
            <v>43</v>
          </cell>
          <cell r="AV5">
            <v>44</v>
          </cell>
          <cell r="AW5">
            <v>45</v>
          </cell>
          <cell r="AX5">
            <v>46</v>
          </cell>
          <cell r="AY5">
            <v>47</v>
          </cell>
          <cell r="AZ5">
            <v>48</v>
          </cell>
          <cell r="BA5">
            <v>49</v>
          </cell>
          <cell r="BB5">
            <v>50</v>
          </cell>
          <cell r="BC5">
            <v>51</v>
          </cell>
          <cell r="BD5">
            <v>52</v>
          </cell>
          <cell r="BE5">
            <v>53</v>
          </cell>
          <cell r="BF5">
            <v>54</v>
          </cell>
          <cell r="BG5">
            <v>55</v>
          </cell>
        </row>
        <row r="7">
          <cell r="E7" t="str">
            <v>CN990041</v>
          </cell>
          <cell r="F7" t="str">
            <v>CN990042</v>
          </cell>
          <cell r="G7" t="str">
            <v>CN990043</v>
          </cell>
          <cell r="H7" t="str">
            <v>CN990044</v>
          </cell>
          <cell r="I7" t="str">
            <v>CN990045</v>
          </cell>
          <cell r="J7" t="str">
            <v>CN990046</v>
          </cell>
          <cell r="K7" t="str">
            <v>CN890305</v>
          </cell>
          <cell r="L7" t="str">
            <v>CN890306</v>
          </cell>
          <cell r="M7" t="str">
            <v>CN079244</v>
          </cell>
          <cell r="N7" t="str">
            <v>CN390064</v>
          </cell>
          <cell r="O7" t="str">
            <v>CN390066</v>
          </cell>
          <cell r="P7" t="str">
            <v>CN390065</v>
          </cell>
          <cell r="Q7" t="str">
            <v>CN502691</v>
          </cell>
          <cell r="R7" t="str">
            <v>CN502690</v>
          </cell>
          <cell r="S7" t="str">
            <v>CN502689</v>
          </cell>
          <cell r="T7" t="str">
            <v>CN502688</v>
          </cell>
          <cell r="U7" t="str">
            <v>CN890202</v>
          </cell>
          <cell r="V7" t="str">
            <v>CN890203</v>
          </cell>
          <cell r="W7" t="str">
            <v>CN890021</v>
          </cell>
          <cell r="X7" t="str">
            <v>CN890403</v>
          </cell>
          <cell r="Y7" t="str">
            <v>CN890404</v>
          </cell>
          <cell r="Z7" t="str">
            <v>CN890405</v>
          </cell>
          <cell r="AA7" t="str">
            <v>CN990052</v>
          </cell>
          <cell r="AB7" t="str">
            <v>CN990050</v>
          </cell>
          <cell r="AC7" t="str">
            <v>CN990049</v>
          </cell>
          <cell r="AD7" t="str">
            <v>CN990047</v>
          </cell>
          <cell r="AE7" t="str">
            <v>CN990048</v>
          </cell>
          <cell r="AF7" t="str">
            <v>CN990051</v>
          </cell>
          <cell r="AG7" t="str">
            <v>CN390068</v>
          </cell>
          <cell r="AH7" t="str">
            <v>CN390067</v>
          </cell>
          <cell r="AI7" t="str">
            <v>CN390069</v>
          </cell>
          <cell r="AJ7" t="str">
            <v>CN491142</v>
          </cell>
          <cell r="AK7" t="str">
            <v>CN491143</v>
          </cell>
          <cell r="AL7" t="str">
            <v>CN491144</v>
          </cell>
          <cell r="AM7" t="str">
            <v>CN491145</v>
          </cell>
          <cell r="AN7" t="str">
            <v>CN491137</v>
          </cell>
          <cell r="AO7" t="str">
            <v>CN491138</v>
          </cell>
          <cell r="AP7" t="str">
            <v>CN491139</v>
          </cell>
          <cell r="AQ7" t="str">
            <v>CN491141</v>
          </cell>
          <cell r="AR7" t="str">
            <v>CN504001</v>
          </cell>
          <cell r="AS7" t="str">
            <v>CN504605</v>
          </cell>
          <cell r="AT7" t="str">
            <v>CN504601</v>
          </cell>
          <cell r="AU7" t="str">
            <v>CN501413</v>
          </cell>
          <cell r="AV7" t="str">
            <v>CN501414</v>
          </cell>
          <cell r="AW7" t="str">
            <v>CN501412</v>
          </cell>
          <cell r="AX7" t="str">
            <v>CN501405</v>
          </cell>
          <cell r="AY7" t="str">
            <v>CN451504</v>
          </cell>
          <cell r="AZ7" t="str">
            <v>CN451502</v>
          </cell>
          <cell r="BA7" t="str">
            <v>CN451501</v>
          </cell>
          <cell r="BB7" t="str">
            <v>CN451503</v>
          </cell>
          <cell r="BC7" t="str">
            <v>CN451505</v>
          </cell>
          <cell r="BD7" t="str">
            <v>CN911013</v>
          </cell>
          <cell r="BE7" t="str">
            <v>CN911022</v>
          </cell>
          <cell r="BF7" t="str">
            <v>CN911024</v>
          </cell>
          <cell r="BG7" t="str">
            <v>CN911026</v>
          </cell>
        </row>
        <row r="8">
          <cell r="E8" t="str">
            <v>CN990041</v>
          </cell>
          <cell r="F8" t="str">
            <v>CN990042</v>
          </cell>
          <cell r="G8" t="str">
            <v>CN990043</v>
          </cell>
          <cell r="H8" t="str">
            <v>CN990044</v>
          </cell>
          <cell r="I8" t="str">
            <v>CN990045</v>
          </cell>
          <cell r="J8" t="str">
            <v>CN990046</v>
          </cell>
          <cell r="K8" t="str">
            <v>CN890305</v>
          </cell>
          <cell r="L8" t="str">
            <v>CN890306</v>
          </cell>
          <cell r="M8" t="str">
            <v>CN079244</v>
          </cell>
          <cell r="N8" t="str">
            <v>CN390064</v>
          </cell>
          <cell r="O8" t="str">
            <v>CN390066</v>
          </cell>
          <cell r="P8" t="str">
            <v>CN390065</v>
          </cell>
          <cell r="Q8" t="str">
            <v>CN502691</v>
          </cell>
          <cell r="R8" t="str">
            <v>CN502690</v>
          </cell>
          <cell r="S8" t="str">
            <v>CN502689</v>
          </cell>
          <cell r="T8" t="str">
            <v>CN502688</v>
          </cell>
          <cell r="U8" t="str">
            <v>CN890202</v>
          </cell>
          <cell r="V8" t="str">
            <v>CN890203</v>
          </cell>
          <cell r="W8" t="str">
            <v>CN890021</v>
          </cell>
          <cell r="X8" t="str">
            <v>CN890403</v>
          </cell>
          <cell r="Y8" t="str">
            <v>CN890404</v>
          </cell>
          <cell r="Z8" t="str">
            <v>CN890405</v>
          </cell>
          <cell r="AA8" t="str">
            <v>CN990052</v>
          </cell>
          <cell r="AB8" t="str">
            <v>CN990050</v>
          </cell>
          <cell r="AC8" t="str">
            <v>CN990049</v>
          </cell>
          <cell r="AD8" t="str">
            <v>CN990047</v>
          </cell>
          <cell r="AE8" t="str">
            <v>CN990048</v>
          </cell>
          <cell r="AF8" t="str">
            <v>CN990051</v>
          </cell>
          <cell r="AG8" t="str">
            <v>CN390068</v>
          </cell>
          <cell r="AH8" t="str">
            <v>CN390067</v>
          </cell>
          <cell r="AI8" t="str">
            <v>CN390069</v>
          </cell>
          <cell r="AJ8" t="str">
            <v>CN491142</v>
          </cell>
          <cell r="AK8" t="str">
            <v>CN491143</v>
          </cell>
          <cell r="AL8" t="str">
            <v>CN491144</v>
          </cell>
          <cell r="AM8" t="str">
            <v>CN491145</v>
          </cell>
          <cell r="AN8" t="str">
            <v>CN491137</v>
          </cell>
          <cell r="AO8" t="str">
            <v>CN491138</v>
          </cell>
          <cell r="AP8" t="str">
            <v>CN491139</v>
          </cell>
          <cell r="AQ8" t="str">
            <v>CN491141</v>
          </cell>
          <cell r="AR8" t="str">
            <v>CN504001</v>
          </cell>
          <cell r="AS8" t="str">
            <v>CN504605</v>
          </cell>
          <cell r="AT8" t="str">
            <v>CN504601</v>
          </cell>
          <cell r="AU8" t="str">
            <v>CN501413</v>
          </cell>
          <cell r="AV8" t="str">
            <v>CN501414</v>
          </cell>
          <cell r="AW8" t="str">
            <v>CN501412</v>
          </cell>
          <cell r="AX8" t="str">
            <v>CN501405</v>
          </cell>
          <cell r="AY8" t="str">
            <v>CN451504</v>
          </cell>
          <cell r="AZ8" t="str">
            <v>CN451502</v>
          </cell>
          <cell r="BA8" t="str">
            <v>CN451501</v>
          </cell>
          <cell r="BB8" t="str">
            <v>CN451503</v>
          </cell>
          <cell r="BC8" t="str">
            <v>CN451505</v>
          </cell>
          <cell r="BD8" t="str">
            <v>CN911013</v>
          </cell>
          <cell r="BE8" t="str">
            <v>CN911022</v>
          </cell>
          <cell r="BF8" t="str">
            <v>CN911024</v>
          </cell>
          <cell r="BG8" t="str">
            <v>CN911026</v>
          </cell>
        </row>
        <row r="9">
          <cell r="C9">
            <v>211008</v>
          </cell>
          <cell r="D9" t="str">
            <v>北京金宇瑞欣贸易有限公司</v>
          </cell>
          <cell r="E9">
            <v>6</v>
          </cell>
          <cell r="F9">
            <v>2</v>
          </cell>
          <cell r="G9">
            <v>1</v>
          </cell>
          <cell r="H9">
            <v>5</v>
          </cell>
          <cell r="I9">
            <v>4</v>
          </cell>
          <cell r="J9">
            <v>2</v>
          </cell>
          <cell r="K9">
            <v>57</v>
          </cell>
          <cell r="L9">
            <v>43</v>
          </cell>
          <cell r="M9">
            <v>410</v>
          </cell>
          <cell r="N9">
            <v>50</v>
          </cell>
          <cell r="O9">
            <v>35</v>
          </cell>
          <cell r="P9">
            <v>45</v>
          </cell>
          <cell r="Q9">
            <v>15</v>
          </cell>
          <cell r="R9">
            <v>35</v>
          </cell>
          <cell r="S9">
            <v>25</v>
          </cell>
          <cell r="T9">
            <v>25</v>
          </cell>
          <cell r="U9">
            <v>120</v>
          </cell>
          <cell r="V9">
            <v>120</v>
          </cell>
          <cell r="W9">
            <v>100</v>
          </cell>
          <cell r="X9">
            <v>40</v>
          </cell>
          <cell r="Y9">
            <v>40</v>
          </cell>
          <cell r="Z9"/>
          <cell r="AA9">
            <v>15</v>
          </cell>
          <cell r="AB9">
            <v>10</v>
          </cell>
          <cell r="AC9">
            <v>5</v>
          </cell>
          <cell r="AD9">
            <v>45</v>
          </cell>
          <cell r="AE9">
            <v>45</v>
          </cell>
          <cell r="AF9">
            <v>35</v>
          </cell>
          <cell r="AG9">
            <v>40</v>
          </cell>
          <cell r="AH9">
            <v>40</v>
          </cell>
          <cell r="AI9">
            <v>40</v>
          </cell>
          <cell r="AJ9">
            <v>70</v>
          </cell>
          <cell r="AK9">
            <v>55</v>
          </cell>
          <cell r="AL9">
            <v>55</v>
          </cell>
          <cell r="AM9">
            <v>70</v>
          </cell>
          <cell r="AN9">
            <v>56</v>
          </cell>
          <cell r="AO9">
            <v>44</v>
          </cell>
          <cell r="AP9">
            <v>44</v>
          </cell>
          <cell r="AQ9">
            <v>44</v>
          </cell>
          <cell r="AR9">
            <v>96</v>
          </cell>
          <cell r="AS9">
            <v>96</v>
          </cell>
          <cell r="AT9">
            <v>84</v>
          </cell>
          <cell r="AU9">
            <v>71</v>
          </cell>
          <cell r="AV9">
            <v>67</v>
          </cell>
          <cell r="AW9">
            <v>72</v>
          </cell>
          <cell r="AX9">
            <v>64</v>
          </cell>
          <cell r="AY9">
            <v>29</v>
          </cell>
          <cell r="AZ9">
            <v>13</v>
          </cell>
          <cell r="BA9">
            <v>34</v>
          </cell>
          <cell r="BB9">
            <v>51</v>
          </cell>
          <cell r="BC9">
            <v>41</v>
          </cell>
          <cell r="BD9"/>
          <cell r="BE9"/>
          <cell r="BF9"/>
          <cell r="BG9"/>
          <cell r="BH9">
            <v>959</v>
          </cell>
        </row>
        <row r="10">
          <cell r="C10">
            <v>211002</v>
          </cell>
          <cell r="D10" t="str">
            <v>北京瑞丰源商贸有限责任公司</v>
          </cell>
          <cell r="E10">
            <v>99</v>
          </cell>
          <cell r="F10">
            <v>25</v>
          </cell>
          <cell r="G10">
            <v>8</v>
          </cell>
          <cell r="H10">
            <v>70</v>
          </cell>
          <cell r="I10">
            <v>54</v>
          </cell>
          <cell r="J10">
            <v>34</v>
          </cell>
          <cell r="K10">
            <v>185</v>
          </cell>
          <cell r="L10">
            <v>135</v>
          </cell>
          <cell r="M10">
            <v>650</v>
          </cell>
          <cell r="N10">
            <v>140</v>
          </cell>
          <cell r="O10">
            <v>122</v>
          </cell>
          <cell r="P10">
            <v>88</v>
          </cell>
          <cell r="Q10">
            <v>30</v>
          </cell>
          <cell r="R10">
            <v>66</v>
          </cell>
          <cell r="S10">
            <v>52</v>
          </cell>
          <cell r="T10">
            <v>52</v>
          </cell>
          <cell r="U10">
            <v>203</v>
          </cell>
          <cell r="V10">
            <v>87</v>
          </cell>
          <cell r="W10">
            <v>100</v>
          </cell>
          <cell r="X10">
            <v>135</v>
          </cell>
          <cell r="Y10">
            <v>135</v>
          </cell>
          <cell r="Z10">
            <v>45</v>
          </cell>
          <cell r="AA10">
            <v>32</v>
          </cell>
          <cell r="AB10">
            <v>35</v>
          </cell>
          <cell r="AC10">
            <v>16</v>
          </cell>
          <cell r="AD10">
            <v>98</v>
          </cell>
          <cell r="AE10">
            <v>47</v>
          </cell>
          <cell r="AF10">
            <v>47</v>
          </cell>
          <cell r="AG10">
            <v>77</v>
          </cell>
          <cell r="AH10">
            <v>77</v>
          </cell>
          <cell r="AI10">
            <v>66</v>
          </cell>
          <cell r="AJ10">
            <v>336</v>
          </cell>
          <cell r="AK10">
            <v>264</v>
          </cell>
          <cell r="AL10">
            <v>264</v>
          </cell>
          <cell r="AM10">
            <v>336</v>
          </cell>
          <cell r="AN10">
            <v>140</v>
          </cell>
          <cell r="AO10">
            <v>140</v>
          </cell>
          <cell r="AP10">
            <v>110</v>
          </cell>
          <cell r="AQ10">
            <v>110</v>
          </cell>
          <cell r="AR10">
            <v>243</v>
          </cell>
          <cell r="AS10">
            <v>217</v>
          </cell>
          <cell r="AT10">
            <v>185</v>
          </cell>
          <cell r="AU10">
            <v>696</v>
          </cell>
          <cell r="AV10">
            <v>672</v>
          </cell>
          <cell r="AW10">
            <v>768</v>
          </cell>
          <cell r="AX10">
            <v>278</v>
          </cell>
          <cell r="AY10">
            <v>281</v>
          </cell>
          <cell r="AZ10">
            <v>158</v>
          </cell>
          <cell r="BA10">
            <v>318</v>
          </cell>
          <cell r="BB10">
            <v>303</v>
          </cell>
          <cell r="BC10">
            <v>296</v>
          </cell>
          <cell r="BD10">
            <v>166</v>
          </cell>
          <cell r="BE10">
            <v>250</v>
          </cell>
          <cell r="BF10">
            <v>268</v>
          </cell>
          <cell r="BG10">
            <v>188</v>
          </cell>
          <cell r="BH10">
            <v>163</v>
          </cell>
        </row>
        <row r="11">
          <cell r="C11">
            <v>101914</v>
          </cell>
          <cell r="D11" t="str">
            <v>北京市昌平新世纪商城</v>
          </cell>
          <cell r="E11">
            <v>1</v>
          </cell>
          <cell r="F11">
            <v>1</v>
          </cell>
          <cell r="G11"/>
          <cell r="H11">
            <v>1</v>
          </cell>
          <cell r="I11">
            <v>1</v>
          </cell>
          <cell r="J11">
            <v>1</v>
          </cell>
          <cell r="K11">
            <v>57</v>
          </cell>
          <cell r="L11">
            <v>43</v>
          </cell>
          <cell r="M11">
            <v>150</v>
          </cell>
          <cell r="N11">
            <v>40</v>
          </cell>
          <cell r="O11">
            <v>35</v>
          </cell>
          <cell r="P11">
            <v>25</v>
          </cell>
          <cell r="Q11">
            <v>8</v>
          </cell>
          <cell r="R11">
            <v>12</v>
          </cell>
          <cell r="S11">
            <v>15</v>
          </cell>
          <cell r="T11">
            <v>15</v>
          </cell>
          <cell r="U11">
            <v>21</v>
          </cell>
          <cell r="V11">
            <v>9</v>
          </cell>
          <cell r="W11">
            <v>100</v>
          </cell>
          <cell r="X11">
            <v>25</v>
          </cell>
          <cell r="Y11">
            <v>25</v>
          </cell>
          <cell r="Z11"/>
          <cell r="AA11">
            <v>3</v>
          </cell>
          <cell r="AB11">
            <v>3</v>
          </cell>
          <cell r="AC11">
            <v>3</v>
          </cell>
          <cell r="AD11">
            <v>6</v>
          </cell>
          <cell r="AE11">
            <v>6</v>
          </cell>
          <cell r="AF11">
            <v>6</v>
          </cell>
          <cell r="AG11">
            <v>17</v>
          </cell>
          <cell r="AH11">
            <v>18</v>
          </cell>
          <cell r="AI11">
            <v>15</v>
          </cell>
          <cell r="AJ11">
            <v>56</v>
          </cell>
          <cell r="AK11">
            <v>44</v>
          </cell>
          <cell r="AL11">
            <v>44</v>
          </cell>
          <cell r="AM11">
            <v>56</v>
          </cell>
          <cell r="AN11">
            <v>14</v>
          </cell>
          <cell r="AO11">
            <v>14</v>
          </cell>
          <cell r="AP11">
            <v>11</v>
          </cell>
          <cell r="AQ11">
            <v>11</v>
          </cell>
          <cell r="AR11">
            <v>91</v>
          </cell>
          <cell r="AS11">
            <v>79</v>
          </cell>
          <cell r="AT11">
            <v>70</v>
          </cell>
          <cell r="AU11">
            <v>57</v>
          </cell>
          <cell r="AV11">
            <v>45</v>
          </cell>
          <cell r="AW11">
            <v>50</v>
          </cell>
          <cell r="AX11">
            <v>26</v>
          </cell>
          <cell r="AY11">
            <v>17</v>
          </cell>
          <cell r="AZ11">
            <v>24</v>
          </cell>
          <cell r="BA11">
            <v>18</v>
          </cell>
          <cell r="BB11">
            <v>16</v>
          </cell>
          <cell r="BC11">
            <v>16</v>
          </cell>
          <cell r="BD11">
            <v>4</v>
          </cell>
          <cell r="BE11">
            <v>7</v>
          </cell>
          <cell r="BF11">
            <v>8</v>
          </cell>
          <cell r="BG11">
            <v>5</v>
          </cell>
          <cell r="BH11">
            <v>8666</v>
          </cell>
        </row>
        <row r="12">
          <cell r="C12">
            <v>102264</v>
          </cell>
          <cell r="D12" t="str">
            <v>北京市东大百嘉商贸有限公司</v>
          </cell>
          <cell r="E12"/>
          <cell r="F12"/>
          <cell r="G12"/>
          <cell r="H12"/>
          <cell r="I12"/>
          <cell r="J12"/>
          <cell r="K12">
            <v>11</v>
          </cell>
          <cell r="L12">
            <v>5</v>
          </cell>
          <cell r="M12">
            <v>20</v>
          </cell>
          <cell r="N12"/>
          <cell r="O12"/>
          <cell r="P12"/>
          <cell r="Q12"/>
          <cell r="R12"/>
          <cell r="S12"/>
          <cell r="T12"/>
          <cell r="U12">
            <v>10</v>
          </cell>
          <cell r="V12">
            <v>10</v>
          </cell>
          <cell r="W12">
            <v>300</v>
          </cell>
          <cell r="X12">
            <v>10</v>
          </cell>
          <cell r="Y12">
            <v>10</v>
          </cell>
          <cell r="Z12"/>
          <cell r="AA12"/>
          <cell r="AB12"/>
          <cell r="AC12"/>
          <cell r="AD12">
            <v>5</v>
          </cell>
          <cell r="AE12">
            <v>5</v>
          </cell>
          <cell r="AF12">
            <v>36</v>
          </cell>
          <cell r="AG12">
            <v>10</v>
          </cell>
          <cell r="AH12">
            <v>11</v>
          </cell>
          <cell r="AI12">
            <v>9</v>
          </cell>
          <cell r="AJ12">
            <v>28</v>
          </cell>
          <cell r="AK12">
            <v>10</v>
          </cell>
          <cell r="AL12">
            <v>10</v>
          </cell>
          <cell r="AM12">
            <v>28</v>
          </cell>
          <cell r="AN12"/>
          <cell r="AO12"/>
          <cell r="AP12"/>
          <cell r="AQ12"/>
          <cell r="AR12">
            <v>12</v>
          </cell>
          <cell r="AS12">
            <v>12</v>
          </cell>
          <cell r="AT12">
            <v>12</v>
          </cell>
          <cell r="AU12">
            <v>9</v>
          </cell>
          <cell r="AV12">
            <v>9</v>
          </cell>
          <cell r="AW12">
            <v>11</v>
          </cell>
          <cell r="AX12">
            <v>13</v>
          </cell>
          <cell r="AY12">
            <v>3</v>
          </cell>
          <cell r="AZ12">
            <v>3</v>
          </cell>
          <cell r="BA12">
            <v>3</v>
          </cell>
          <cell r="BB12"/>
          <cell r="BC12">
            <v>3</v>
          </cell>
          <cell r="BD12"/>
          <cell r="BE12">
            <v>5</v>
          </cell>
          <cell r="BF12">
            <v>6</v>
          </cell>
          <cell r="BG12"/>
          <cell r="BH12">
            <v>535</v>
          </cell>
        </row>
        <row r="13">
          <cell r="C13">
            <v>211102</v>
          </cell>
          <cell r="D13" t="str">
            <v>北京一商兰枫叶商业有限公司</v>
          </cell>
          <cell r="E13">
            <v>110</v>
          </cell>
          <cell r="F13">
            <v>26</v>
          </cell>
          <cell r="G13">
            <v>7</v>
          </cell>
          <cell r="H13">
            <v>57</v>
          </cell>
          <cell r="I13">
            <v>44</v>
          </cell>
          <cell r="J13">
            <v>26</v>
          </cell>
          <cell r="K13">
            <v>292</v>
          </cell>
          <cell r="L13">
            <v>218</v>
          </cell>
          <cell r="M13">
            <v>2530</v>
          </cell>
          <cell r="N13">
            <v>176</v>
          </cell>
          <cell r="O13">
            <v>155</v>
          </cell>
          <cell r="P13">
            <v>107</v>
          </cell>
          <cell r="Q13">
            <v>150</v>
          </cell>
          <cell r="R13">
            <v>443</v>
          </cell>
          <cell r="S13">
            <v>290</v>
          </cell>
          <cell r="T13">
            <v>290</v>
          </cell>
          <cell r="U13">
            <v>280</v>
          </cell>
          <cell r="V13">
            <v>120</v>
          </cell>
          <cell r="W13"/>
          <cell r="X13">
            <v>190</v>
          </cell>
          <cell r="Y13">
            <v>190</v>
          </cell>
          <cell r="Z13"/>
          <cell r="AA13"/>
          <cell r="AB13"/>
          <cell r="AC13"/>
          <cell r="AD13"/>
          <cell r="AE13"/>
          <cell r="AF13"/>
          <cell r="AG13">
            <v>81</v>
          </cell>
          <cell r="AH13">
            <v>81</v>
          </cell>
          <cell r="AI13">
            <v>68</v>
          </cell>
          <cell r="AJ13"/>
          <cell r="AK13"/>
          <cell r="AL13"/>
          <cell r="AM13"/>
          <cell r="AN13">
            <v>420</v>
          </cell>
          <cell r="AO13">
            <v>420</v>
          </cell>
          <cell r="AP13">
            <v>330</v>
          </cell>
          <cell r="AQ13">
            <v>330</v>
          </cell>
          <cell r="AR13"/>
          <cell r="AS13">
            <v>10</v>
          </cell>
          <cell r="AT13">
            <v>20</v>
          </cell>
          <cell r="AU13">
            <v>272</v>
          </cell>
          <cell r="AV13">
            <v>121</v>
          </cell>
          <cell r="AW13">
            <v>46</v>
          </cell>
          <cell r="AX13">
            <v>91</v>
          </cell>
          <cell r="AY13">
            <v>45</v>
          </cell>
          <cell r="AZ13">
            <v>103</v>
          </cell>
          <cell r="BA13">
            <v>54</v>
          </cell>
          <cell r="BB13">
            <v>58</v>
          </cell>
          <cell r="BC13">
            <v>72</v>
          </cell>
          <cell r="BD13">
            <v>110</v>
          </cell>
          <cell r="BE13">
            <v>150</v>
          </cell>
          <cell r="BF13">
            <v>155</v>
          </cell>
          <cell r="BG13">
            <v>130</v>
          </cell>
          <cell r="BH13">
            <v>5992</v>
          </cell>
        </row>
        <row r="14">
          <cell r="C14">
            <v>102126</v>
          </cell>
          <cell r="D14" t="str">
            <v>保定市宜美百嘉商贸有限公司</v>
          </cell>
          <cell r="E14">
            <v>3</v>
          </cell>
          <cell r="F14">
            <v>1</v>
          </cell>
          <cell r="G14"/>
          <cell r="H14">
            <v>1</v>
          </cell>
          <cell r="I14">
            <v>2</v>
          </cell>
          <cell r="J14">
            <v>2</v>
          </cell>
          <cell r="K14">
            <v>78</v>
          </cell>
          <cell r="L14">
            <v>58</v>
          </cell>
          <cell r="M14">
            <v>210</v>
          </cell>
          <cell r="N14">
            <v>70</v>
          </cell>
          <cell r="O14">
            <v>40</v>
          </cell>
          <cell r="P14">
            <v>50</v>
          </cell>
          <cell r="Q14">
            <v>30</v>
          </cell>
          <cell r="R14">
            <v>120</v>
          </cell>
          <cell r="S14">
            <v>120</v>
          </cell>
          <cell r="T14">
            <v>120</v>
          </cell>
          <cell r="U14">
            <v>245</v>
          </cell>
          <cell r="V14">
            <v>105</v>
          </cell>
          <cell r="W14">
            <v>260</v>
          </cell>
          <cell r="X14">
            <v>40</v>
          </cell>
          <cell r="Y14">
            <v>40</v>
          </cell>
          <cell r="Z14">
            <v>35</v>
          </cell>
          <cell r="AA14">
            <v>10</v>
          </cell>
          <cell r="AB14">
            <v>36</v>
          </cell>
          <cell r="AC14">
            <v>7</v>
          </cell>
          <cell r="AD14">
            <v>84</v>
          </cell>
          <cell r="AE14">
            <v>57</v>
          </cell>
          <cell r="AF14">
            <v>46</v>
          </cell>
          <cell r="AG14">
            <v>84</v>
          </cell>
          <cell r="AH14"/>
          <cell r="AI14">
            <v>104</v>
          </cell>
          <cell r="AJ14">
            <v>247</v>
          </cell>
          <cell r="AK14">
            <v>194</v>
          </cell>
          <cell r="AL14">
            <v>194</v>
          </cell>
          <cell r="AM14">
            <v>245</v>
          </cell>
          <cell r="AN14">
            <v>20</v>
          </cell>
          <cell r="AO14">
            <v>20</v>
          </cell>
          <cell r="AP14">
            <v>20</v>
          </cell>
          <cell r="AQ14">
            <v>10</v>
          </cell>
          <cell r="AR14">
            <v>12</v>
          </cell>
          <cell r="AS14">
            <v>12</v>
          </cell>
          <cell r="AT14">
            <v>12</v>
          </cell>
          <cell r="AU14">
            <v>437</v>
          </cell>
          <cell r="AV14">
            <v>354</v>
          </cell>
          <cell r="AW14">
            <v>285</v>
          </cell>
          <cell r="AX14">
            <v>206</v>
          </cell>
          <cell r="AY14">
            <v>117</v>
          </cell>
          <cell r="AZ14">
            <v>161</v>
          </cell>
          <cell r="BA14">
            <v>160</v>
          </cell>
          <cell r="BB14">
            <v>148</v>
          </cell>
          <cell r="BC14">
            <v>135</v>
          </cell>
          <cell r="BD14">
            <v>22</v>
          </cell>
          <cell r="BE14">
            <v>34</v>
          </cell>
          <cell r="BF14">
            <v>38</v>
          </cell>
          <cell r="BG14">
            <v>26</v>
          </cell>
          <cell r="BH14">
            <v>4423</v>
          </cell>
        </row>
        <row r="15">
          <cell r="C15">
            <v>221009</v>
          </cell>
          <cell r="D15" t="str">
            <v>沧州市宏业拓展商贸有限公司</v>
          </cell>
          <cell r="E15">
            <v>17</v>
          </cell>
          <cell r="F15">
            <v>5</v>
          </cell>
          <cell r="G15">
            <v>5</v>
          </cell>
          <cell r="H15">
            <v>13</v>
          </cell>
          <cell r="I15">
            <v>9</v>
          </cell>
          <cell r="J15">
            <v>4</v>
          </cell>
          <cell r="K15">
            <v>77</v>
          </cell>
          <cell r="L15">
            <v>58</v>
          </cell>
          <cell r="M15">
            <v>80</v>
          </cell>
          <cell r="N15">
            <v>60</v>
          </cell>
          <cell r="O15">
            <v>53</v>
          </cell>
          <cell r="P15">
            <v>37</v>
          </cell>
          <cell r="Q15">
            <v>83</v>
          </cell>
          <cell r="R15">
            <v>127</v>
          </cell>
          <cell r="S15">
            <v>155</v>
          </cell>
          <cell r="T15">
            <v>155</v>
          </cell>
          <cell r="U15">
            <v>315</v>
          </cell>
          <cell r="V15">
            <v>135</v>
          </cell>
          <cell r="W15">
            <v>300</v>
          </cell>
          <cell r="X15">
            <v>30</v>
          </cell>
          <cell r="Y15">
            <v>30</v>
          </cell>
          <cell r="Z15">
            <v>40</v>
          </cell>
          <cell r="AA15">
            <v>20</v>
          </cell>
          <cell r="AB15">
            <v>58</v>
          </cell>
          <cell r="AC15">
            <v>10</v>
          </cell>
          <cell r="AD15">
            <v>140</v>
          </cell>
          <cell r="AE15">
            <v>96</v>
          </cell>
          <cell r="AF15">
            <v>76</v>
          </cell>
          <cell r="AG15">
            <v>91</v>
          </cell>
          <cell r="AH15">
            <v>91</v>
          </cell>
          <cell r="AI15">
            <v>78</v>
          </cell>
          <cell r="AJ15">
            <v>224</v>
          </cell>
          <cell r="AK15">
            <v>176</v>
          </cell>
          <cell r="AL15">
            <v>176</v>
          </cell>
          <cell r="AM15">
            <v>224</v>
          </cell>
          <cell r="AN15">
            <v>42</v>
          </cell>
          <cell r="AO15">
            <v>42</v>
          </cell>
          <cell r="AP15">
            <v>33</v>
          </cell>
          <cell r="AQ15">
            <v>33</v>
          </cell>
          <cell r="AR15">
            <v>231</v>
          </cell>
          <cell r="AS15">
            <v>198</v>
          </cell>
          <cell r="AT15">
            <v>184</v>
          </cell>
          <cell r="AU15">
            <v>28</v>
          </cell>
          <cell r="AV15">
            <v>27</v>
          </cell>
          <cell r="AW15">
            <v>22</v>
          </cell>
          <cell r="AX15">
            <v>23</v>
          </cell>
          <cell r="AY15">
            <v>12</v>
          </cell>
          <cell r="AZ15">
            <v>12</v>
          </cell>
          <cell r="BA15">
            <v>12</v>
          </cell>
          <cell r="BB15">
            <v>12</v>
          </cell>
          <cell r="BC15">
            <v>12</v>
          </cell>
          <cell r="BD15">
            <v>11</v>
          </cell>
          <cell r="BE15">
            <v>17</v>
          </cell>
          <cell r="BF15">
            <v>19</v>
          </cell>
          <cell r="BG15">
            <v>13</v>
          </cell>
          <cell r="BH15">
            <v>1065</v>
          </cell>
        </row>
        <row r="16">
          <cell r="C16">
            <v>101464</v>
          </cell>
          <cell r="D16" t="str">
            <v>承德市那氏商贸有限责任公司</v>
          </cell>
          <cell r="E16"/>
          <cell r="F16">
            <v>0.5</v>
          </cell>
          <cell r="G16">
            <v>0.5</v>
          </cell>
          <cell r="H16">
            <v>1</v>
          </cell>
          <cell r="I16"/>
          <cell r="J16"/>
          <cell r="K16">
            <v>29</v>
          </cell>
          <cell r="L16">
            <v>21</v>
          </cell>
          <cell r="M16">
            <v>30</v>
          </cell>
          <cell r="N16">
            <v>3</v>
          </cell>
          <cell r="O16">
            <v>3</v>
          </cell>
          <cell r="P16">
            <v>3</v>
          </cell>
          <cell r="Q16">
            <v>12</v>
          </cell>
          <cell r="R16">
            <v>12</v>
          </cell>
          <cell r="S16">
            <v>12</v>
          </cell>
          <cell r="T16">
            <v>12</v>
          </cell>
          <cell r="U16">
            <v>70</v>
          </cell>
          <cell r="V16">
            <v>30</v>
          </cell>
          <cell r="W16">
            <v>30</v>
          </cell>
          <cell r="X16">
            <v>10</v>
          </cell>
          <cell r="Y16">
            <v>10</v>
          </cell>
          <cell r="Z16"/>
          <cell r="AA16">
            <v>1</v>
          </cell>
          <cell r="AB16">
            <v>1</v>
          </cell>
          <cell r="AC16">
            <v>1</v>
          </cell>
          <cell r="AD16">
            <v>2</v>
          </cell>
          <cell r="AE16">
            <v>2</v>
          </cell>
          <cell r="AF16">
            <v>1</v>
          </cell>
          <cell r="AG16">
            <v>11</v>
          </cell>
          <cell r="AH16"/>
          <cell r="AI16">
            <v>9</v>
          </cell>
          <cell r="AJ16">
            <v>4</v>
          </cell>
          <cell r="AK16">
            <v>4</v>
          </cell>
          <cell r="AL16">
            <v>4</v>
          </cell>
          <cell r="AM16">
            <v>4</v>
          </cell>
          <cell r="AN16">
            <v>4</v>
          </cell>
          <cell r="AO16">
            <v>4</v>
          </cell>
          <cell r="AP16">
            <v>4</v>
          </cell>
          <cell r="AQ16">
            <v>4</v>
          </cell>
          <cell r="AR16"/>
          <cell r="AS16"/>
          <cell r="AT16">
            <v>3</v>
          </cell>
          <cell r="AU16">
            <v>11</v>
          </cell>
          <cell r="AV16">
            <v>3</v>
          </cell>
          <cell r="AW16">
            <v>3</v>
          </cell>
          <cell r="AX16">
            <v>3</v>
          </cell>
          <cell r="AY16">
            <v>10</v>
          </cell>
          <cell r="AZ16">
            <v>2</v>
          </cell>
          <cell r="BA16">
            <v>2</v>
          </cell>
          <cell r="BB16">
            <v>2</v>
          </cell>
          <cell r="BC16">
            <v>2</v>
          </cell>
          <cell r="BD16"/>
          <cell r="BE16"/>
          <cell r="BF16"/>
          <cell r="BG16"/>
          <cell r="BH16">
            <v>2228</v>
          </cell>
        </row>
        <row r="17">
          <cell r="C17">
            <v>310402</v>
          </cell>
          <cell r="D17" t="str">
            <v>邯郸市冀联工贸有限公司</v>
          </cell>
          <cell r="E17"/>
          <cell r="F17"/>
          <cell r="G17"/>
          <cell r="H17"/>
          <cell r="I17"/>
          <cell r="J17"/>
          <cell r="K17">
            <v>40</v>
          </cell>
          <cell r="L17">
            <v>30</v>
          </cell>
          <cell r="M17">
            <v>80</v>
          </cell>
          <cell r="N17">
            <v>90</v>
          </cell>
          <cell r="O17">
            <v>79</v>
          </cell>
          <cell r="P17">
            <v>56</v>
          </cell>
          <cell r="Q17">
            <v>41</v>
          </cell>
          <cell r="R17">
            <v>69</v>
          </cell>
          <cell r="S17">
            <v>83</v>
          </cell>
          <cell r="T17">
            <v>82</v>
          </cell>
          <cell r="U17">
            <v>161</v>
          </cell>
          <cell r="V17">
            <v>69</v>
          </cell>
          <cell r="W17">
            <v>140</v>
          </cell>
          <cell r="X17">
            <v>25</v>
          </cell>
          <cell r="Y17">
            <v>25</v>
          </cell>
          <cell r="Z17"/>
          <cell r="AA17">
            <v>12</v>
          </cell>
          <cell r="AB17">
            <v>33</v>
          </cell>
          <cell r="AC17">
            <v>6</v>
          </cell>
          <cell r="AD17">
            <v>80</v>
          </cell>
          <cell r="AE17">
            <v>55</v>
          </cell>
          <cell r="AF17">
            <v>44</v>
          </cell>
          <cell r="AG17">
            <v>1</v>
          </cell>
          <cell r="AH17">
            <v>1</v>
          </cell>
          <cell r="AI17">
            <v>1</v>
          </cell>
          <cell r="AJ17">
            <v>98</v>
          </cell>
          <cell r="AK17">
            <v>77</v>
          </cell>
          <cell r="AL17">
            <v>77</v>
          </cell>
          <cell r="AM17">
            <v>98</v>
          </cell>
          <cell r="AN17">
            <v>36</v>
          </cell>
          <cell r="AO17">
            <v>36</v>
          </cell>
          <cell r="AP17">
            <v>29</v>
          </cell>
          <cell r="AQ17">
            <v>29</v>
          </cell>
          <cell r="AR17">
            <v>100</v>
          </cell>
          <cell r="AS17">
            <v>87</v>
          </cell>
          <cell r="AT17">
            <v>77</v>
          </cell>
          <cell r="AU17">
            <v>151</v>
          </cell>
          <cell r="AV17">
            <v>143</v>
          </cell>
          <cell r="AW17">
            <v>151</v>
          </cell>
          <cell r="AX17">
            <v>53</v>
          </cell>
          <cell r="AY17">
            <v>30</v>
          </cell>
          <cell r="AZ17">
            <v>40</v>
          </cell>
          <cell r="BA17">
            <v>35</v>
          </cell>
          <cell r="BB17">
            <v>40</v>
          </cell>
          <cell r="BC17">
            <v>40</v>
          </cell>
          <cell r="BD17">
            <v>11</v>
          </cell>
          <cell r="BE17">
            <v>17</v>
          </cell>
          <cell r="BF17">
            <v>19</v>
          </cell>
          <cell r="BG17">
            <v>13</v>
          </cell>
          <cell r="BH17">
            <v>300</v>
          </cell>
        </row>
        <row r="18">
          <cell r="C18">
            <v>101868</v>
          </cell>
          <cell r="D18" t="str">
            <v>衡水市桃城区玉吉日化批发部</v>
          </cell>
          <cell r="E18"/>
          <cell r="F18"/>
          <cell r="G18"/>
          <cell r="H18"/>
          <cell r="I18"/>
          <cell r="J18"/>
          <cell r="K18">
            <v>20</v>
          </cell>
          <cell r="L18">
            <v>15</v>
          </cell>
          <cell r="M18">
            <v>70</v>
          </cell>
          <cell r="N18">
            <v>60</v>
          </cell>
          <cell r="O18">
            <v>53</v>
          </cell>
          <cell r="P18">
            <v>37</v>
          </cell>
          <cell r="Q18">
            <v>23</v>
          </cell>
          <cell r="R18">
            <v>37</v>
          </cell>
          <cell r="S18">
            <v>45</v>
          </cell>
          <cell r="T18">
            <v>45</v>
          </cell>
          <cell r="U18">
            <v>114</v>
          </cell>
          <cell r="V18">
            <v>51</v>
          </cell>
          <cell r="W18">
            <v>100</v>
          </cell>
          <cell r="X18">
            <v>15</v>
          </cell>
          <cell r="Y18">
            <v>15</v>
          </cell>
          <cell r="Z18"/>
          <cell r="AA18">
            <v>3</v>
          </cell>
          <cell r="AB18">
            <v>7</v>
          </cell>
          <cell r="AC18">
            <v>1</v>
          </cell>
          <cell r="AD18">
            <v>17</v>
          </cell>
          <cell r="AE18">
            <v>12</v>
          </cell>
          <cell r="AF18">
            <v>10</v>
          </cell>
          <cell r="AG18">
            <v>28</v>
          </cell>
          <cell r="AH18">
            <v>14</v>
          </cell>
          <cell r="AI18">
            <v>24</v>
          </cell>
          <cell r="AJ18">
            <v>56</v>
          </cell>
          <cell r="AK18">
            <v>44</v>
          </cell>
          <cell r="AL18">
            <v>44</v>
          </cell>
          <cell r="AM18">
            <v>56</v>
          </cell>
          <cell r="AN18">
            <v>25</v>
          </cell>
          <cell r="AO18">
            <v>25</v>
          </cell>
          <cell r="AP18">
            <v>20</v>
          </cell>
          <cell r="AQ18">
            <v>20</v>
          </cell>
          <cell r="AR18">
            <v>78</v>
          </cell>
          <cell r="AS18">
            <v>67</v>
          </cell>
          <cell r="AT18">
            <v>59</v>
          </cell>
          <cell r="AU18">
            <v>14</v>
          </cell>
          <cell r="AV18">
            <v>16</v>
          </cell>
          <cell r="AW18">
            <v>60</v>
          </cell>
          <cell r="AX18"/>
          <cell r="AY18">
            <v>52</v>
          </cell>
          <cell r="AZ18">
            <v>72</v>
          </cell>
          <cell r="BA18">
            <v>22</v>
          </cell>
          <cell r="BB18">
            <v>50</v>
          </cell>
          <cell r="BC18">
            <v>64</v>
          </cell>
          <cell r="BD18">
            <v>5</v>
          </cell>
          <cell r="BE18">
            <v>5</v>
          </cell>
          <cell r="BF18">
            <v>5</v>
          </cell>
          <cell r="BG18">
            <v>4</v>
          </cell>
          <cell r="BH18">
            <v>359</v>
          </cell>
        </row>
        <row r="19">
          <cell r="C19">
            <v>102305</v>
          </cell>
          <cell r="D19" t="str">
            <v>廊坊市方盛商贸有限公司</v>
          </cell>
          <cell r="E19">
            <v>8</v>
          </cell>
          <cell r="F19">
            <v>2</v>
          </cell>
          <cell r="G19">
            <v>1</v>
          </cell>
          <cell r="H19">
            <v>5</v>
          </cell>
          <cell r="I19">
            <v>4</v>
          </cell>
          <cell r="J19">
            <v>3</v>
          </cell>
          <cell r="K19">
            <v>57</v>
          </cell>
          <cell r="L19">
            <v>43</v>
          </cell>
          <cell r="M19">
            <v>20</v>
          </cell>
          <cell r="N19">
            <v>25</v>
          </cell>
          <cell r="O19">
            <v>22</v>
          </cell>
          <cell r="P19">
            <v>18</v>
          </cell>
          <cell r="Q19">
            <v>12</v>
          </cell>
          <cell r="R19">
            <v>20</v>
          </cell>
          <cell r="S19">
            <v>24</v>
          </cell>
          <cell r="T19">
            <v>24</v>
          </cell>
          <cell r="U19">
            <v>140</v>
          </cell>
          <cell r="V19">
            <v>60</v>
          </cell>
          <cell r="W19">
            <v>40</v>
          </cell>
          <cell r="X19">
            <v>30</v>
          </cell>
          <cell r="Y19">
            <v>30</v>
          </cell>
          <cell r="Z19"/>
          <cell r="AA19">
            <v>16</v>
          </cell>
          <cell r="AB19">
            <v>6</v>
          </cell>
          <cell r="AC19">
            <v>8</v>
          </cell>
          <cell r="AD19">
            <v>103</v>
          </cell>
          <cell r="AE19">
            <v>72</v>
          </cell>
          <cell r="AF19">
            <v>47</v>
          </cell>
          <cell r="AG19">
            <v>21</v>
          </cell>
          <cell r="AH19">
            <v>21</v>
          </cell>
          <cell r="AI19">
            <v>18</v>
          </cell>
          <cell r="AJ19">
            <v>25</v>
          </cell>
          <cell r="AK19">
            <v>10</v>
          </cell>
          <cell r="AL19">
            <v>10</v>
          </cell>
          <cell r="AM19">
            <v>25</v>
          </cell>
          <cell r="AN19">
            <v>7</v>
          </cell>
          <cell r="AO19">
            <v>7</v>
          </cell>
          <cell r="AP19">
            <v>7</v>
          </cell>
          <cell r="AQ19">
            <v>7</v>
          </cell>
          <cell r="AR19">
            <v>266</v>
          </cell>
          <cell r="AS19">
            <v>231</v>
          </cell>
          <cell r="AT19">
            <v>203</v>
          </cell>
          <cell r="AU19">
            <v>78</v>
          </cell>
          <cell r="AV19">
            <v>90</v>
          </cell>
          <cell r="AW19">
            <v>58</v>
          </cell>
          <cell r="AX19">
            <v>38</v>
          </cell>
          <cell r="AY19">
            <v>33</v>
          </cell>
          <cell r="AZ19">
            <v>60</v>
          </cell>
          <cell r="BA19">
            <v>48</v>
          </cell>
          <cell r="BB19">
            <v>38</v>
          </cell>
          <cell r="BC19">
            <v>35</v>
          </cell>
          <cell r="BD19">
            <v>2</v>
          </cell>
          <cell r="BE19"/>
          <cell r="BF19">
            <v>2</v>
          </cell>
          <cell r="BG19">
            <v>2</v>
          </cell>
          <cell r="BH19">
            <v>635</v>
          </cell>
        </row>
        <row r="20">
          <cell r="C20">
            <v>310602</v>
          </cell>
          <cell r="D20" t="str">
            <v>秦皇岛市建荣日化有限公司</v>
          </cell>
          <cell r="E20"/>
          <cell r="F20"/>
          <cell r="G20"/>
          <cell r="H20"/>
          <cell r="I20"/>
          <cell r="J20"/>
          <cell r="K20">
            <v>29</v>
          </cell>
          <cell r="L20">
            <v>21</v>
          </cell>
          <cell r="M20">
            <v>60</v>
          </cell>
          <cell r="N20">
            <v>55</v>
          </cell>
          <cell r="O20">
            <v>50</v>
          </cell>
          <cell r="P20">
            <v>50</v>
          </cell>
          <cell r="Q20">
            <v>45</v>
          </cell>
          <cell r="R20">
            <v>75</v>
          </cell>
          <cell r="S20">
            <v>90</v>
          </cell>
          <cell r="T20">
            <v>90</v>
          </cell>
          <cell r="U20">
            <v>245</v>
          </cell>
          <cell r="V20">
            <v>105</v>
          </cell>
          <cell r="W20">
            <v>100</v>
          </cell>
          <cell r="X20">
            <v>20</v>
          </cell>
          <cell r="Y20">
            <v>20</v>
          </cell>
          <cell r="Z20">
            <v>40</v>
          </cell>
          <cell r="AA20">
            <v>4</v>
          </cell>
          <cell r="AB20">
            <v>4</v>
          </cell>
          <cell r="AC20">
            <v>4</v>
          </cell>
          <cell r="AD20">
            <v>1</v>
          </cell>
          <cell r="AE20">
            <v>1</v>
          </cell>
          <cell r="AF20">
            <v>4</v>
          </cell>
          <cell r="AG20">
            <v>53</v>
          </cell>
          <cell r="AH20">
            <v>52</v>
          </cell>
          <cell r="AI20">
            <v>45</v>
          </cell>
          <cell r="AJ20">
            <v>100</v>
          </cell>
          <cell r="AK20">
            <v>99</v>
          </cell>
          <cell r="AL20">
            <v>99</v>
          </cell>
          <cell r="AM20">
            <v>100</v>
          </cell>
          <cell r="AN20">
            <v>34</v>
          </cell>
          <cell r="AO20">
            <v>34</v>
          </cell>
          <cell r="AP20">
            <v>26</v>
          </cell>
          <cell r="AQ20">
            <v>26</v>
          </cell>
          <cell r="AR20">
            <v>30</v>
          </cell>
          <cell r="AS20">
            <v>40</v>
          </cell>
          <cell r="AT20">
            <v>10</v>
          </cell>
          <cell r="AU20">
            <v>66</v>
          </cell>
          <cell r="AV20">
            <v>61</v>
          </cell>
          <cell r="AW20">
            <v>51</v>
          </cell>
          <cell r="AX20">
            <v>68</v>
          </cell>
          <cell r="AY20">
            <v>10</v>
          </cell>
          <cell r="AZ20">
            <v>10</v>
          </cell>
          <cell r="BA20">
            <v>10</v>
          </cell>
          <cell r="BB20">
            <v>10</v>
          </cell>
          <cell r="BC20">
            <v>10</v>
          </cell>
          <cell r="BD20"/>
          <cell r="BE20"/>
          <cell r="BF20"/>
          <cell r="BG20"/>
          <cell r="BH20">
            <v>411</v>
          </cell>
        </row>
        <row r="21">
          <cell r="C21">
            <v>613101</v>
          </cell>
          <cell r="D21" t="str">
            <v>任丘市兴国日化有限公司</v>
          </cell>
          <cell r="E21">
            <v>1</v>
          </cell>
          <cell r="F21"/>
          <cell r="G21"/>
          <cell r="H21">
            <v>1</v>
          </cell>
          <cell r="I21"/>
          <cell r="J21"/>
          <cell r="K21">
            <v>12</v>
          </cell>
          <cell r="L21">
            <v>8</v>
          </cell>
          <cell r="M21">
            <v>10</v>
          </cell>
          <cell r="N21">
            <v>4</v>
          </cell>
          <cell r="O21">
            <v>3</v>
          </cell>
          <cell r="P21">
            <v>3</v>
          </cell>
          <cell r="Q21">
            <v>2</v>
          </cell>
          <cell r="R21">
            <v>4</v>
          </cell>
          <cell r="S21">
            <v>6</v>
          </cell>
          <cell r="T21">
            <v>6</v>
          </cell>
          <cell r="U21">
            <v>70</v>
          </cell>
          <cell r="V21">
            <v>30</v>
          </cell>
          <cell r="W21">
            <v>40</v>
          </cell>
          <cell r="X21">
            <v>5</v>
          </cell>
          <cell r="Y21">
            <v>5</v>
          </cell>
          <cell r="Z21">
            <v>5</v>
          </cell>
          <cell r="AA21">
            <v>8</v>
          </cell>
          <cell r="AB21">
            <v>24</v>
          </cell>
          <cell r="AC21">
            <v>8</v>
          </cell>
          <cell r="AD21">
            <v>56</v>
          </cell>
          <cell r="AE21">
            <v>40</v>
          </cell>
          <cell r="AF21">
            <v>24</v>
          </cell>
          <cell r="AG21">
            <v>10</v>
          </cell>
          <cell r="AH21">
            <v>10</v>
          </cell>
          <cell r="AI21">
            <v>8</v>
          </cell>
          <cell r="AJ21">
            <v>33</v>
          </cell>
          <cell r="AK21">
            <v>27</v>
          </cell>
          <cell r="AL21">
            <v>27</v>
          </cell>
          <cell r="AM21">
            <v>33</v>
          </cell>
          <cell r="AN21">
            <v>6</v>
          </cell>
          <cell r="AO21">
            <v>6</v>
          </cell>
          <cell r="AP21">
            <v>5</v>
          </cell>
          <cell r="AQ21">
            <v>5</v>
          </cell>
          <cell r="AR21">
            <v>23</v>
          </cell>
          <cell r="AS21">
            <v>20</v>
          </cell>
          <cell r="AT21">
            <v>17</v>
          </cell>
          <cell r="AU21">
            <v>26</v>
          </cell>
          <cell r="AV21">
            <v>25</v>
          </cell>
          <cell r="AW21">
            <v>29</v>
          </cell>
          <cell r="AX21">
            <v>10</v>
          </cell>
          <cell r="AY21">
            <v>10</v>
          </cell>
          <cell r="AZ21">
            <v>15</v>
          </cell>
          <cell r="BA21">
            <v>12</v>
          </cell>
          <cell r="BB21">
            <v>11</v>
          </cell>
          <cell r="BC21">
            <v>12</v>
          </cell>
          <cell r="BD21"/>
          <cell r="BE21"/>
          <cell r="BF21"/>
          <cell r="BG21"/>
          <cell r="BH21">
            <v>1879</v>
          </cell>
        </row>
        <row r="22">
          <cell r="C22">
            <v>101751</v>
          </cell>
          <cell r="D22" t="str">
            <v>石家庄博宏伟业商贸有限公司</v>
          </cell>
          <cell r="E22">
            <v>41</v>
          </cell>
          <cell r="F22">
            <v>13</v>
          </cell>
          <cell r="G22">
            <v>4</v>
          </cell>
          <cell r="H22">
            <v>31</v>
          </cell>
          <cell r="I22">
            <v>25</v>
          </cell>
          <cell r="J22">
            <v>15</v>
          </cell>
          <cell r="K22">
            <v>148</v>
          </cell>
          <cell r="L22">
            <v>112</v>
          </cell>
          <cell r="M22">
            <v>1000</v>
          </cell>
          <cell r="N22">
            <v>70</v>
          </cell>
          <cell r="O22">
            <v>70</v>
          </cell>
          <cell r="P22">
            <v>70</v>
          </cell>
          <cell r="Q22">
            <v>208</v>
          </cell>
          <cell r="R22">
            <v>356</v>
          </cell>
          <cell r="S22">
            <v>422</v>
          </cell>
          <cell r="T22">
            <v>424</v>
          </cell>
          <cell r="U22">
            <v>490</v>
          </cell>
          <cell r="V22">
            <v>210</v>
          </cell>
          <cell r="W22">
            <v>300</v>
          </cell>
          <cell r="X22"/>
          <cell r="Y22"/>
          <cell r="Z22">
            <v>130</v>
          </cell>
          <cell r="AA22">
            <v>15</v>
          </cell>
          <cell r="AB22">
            <v>35</v>
          </cell>
          <cell r="AC22">
            <v>24</v>
          </cell>
          <cell r="AD22">
            <v>343</v>
          </cell>
          <cell r="AE22">
            <v>238</v>
          </cell>
          <cell r="AF22">
            <v>194</v>
          </cell>
          <cell r="AG22">
            <v>90</v>
          </cell>
          <cell r="AH22">
            <v>90</v>
          </cell>
          <cell r="AI22">
            <v>80</v>
          </cell>
          <cell r="AJ22">
            <v>322</v>
          </cell>
          <cell r="AK22">
            <v>252</v>
          </cell>
          <cell r="AL22">
            <v>252</v>
          </cell>
          <cell r="AM22">
            <v>324</v>
          </cell>
          <cell r="AN22">
            <v>126</v>
          </cell>
          <cell r="AO22">
            <v>126</v>
          </cell>
          <cell r="AP22">
            <v>99</v>
          </cell>
          <cell r="AQ22">
            <v>99</v>
          </cell>
          <cell r="AR22">
            <v>224</v>
          </cell>
          <cell r="AS22">
            <v>281</v>
          </cell>
          <cell r="AT22">
            <v>247</v>
          </cell>
          <cell r="AU22">
            <v>420</v>
          </cell>
          <cell r="AV22">
            <v>200</v>
          </cell>
          <cell r="AW22">
            <v>230</v>
          </cell>
          <cell r="AX22">
            <v>304</v>
          </cell>
          <cell r="AY22">
            <v>276</v>
          </cell>
          <cell r="AZ22">
            <v>553</v>
          </cell>
          <cell r="BA22">
            <v>463</v>
          </cell>
          <cell r="BB22">
            <v>346</v>
          </cell>
          <cell r="BC22">
            <v>371</v>
          </cell>
          <cell r="BD22">
            <v>40</v>
          </cell>
          <cell r="BE22">
            <v>50</v>
          </cell>
          <cell r="BF22">
            <v>55</v>
          </cell>
          <cell r="BG22">
            <v>50</v>
          </cell>
          <cell r="BH22">
            <v>421</v>
          </cell>
        </row>
        <row r="23">
          <cell r="C23">
            <v>102337</v>
          </cell>
          <cell r="D23" t="str">
            <v>唐山市汇旺行工贸有限公司</v>
          </cell>
          <cell r="E23">
            <v>7</v>
          </cell>
          <cell r="F23">
            <v>2</v>
          </cell>
          <cell r="G23">
            <v>1</v>
          </cell>
          <cell r="H23">
            <v>5</v>
          </cell>
          <cell r="I23">
            <v>3</v>
          </cell>
          <cell r="J23">
            <v>2</v>
          </cell>
          <cell r="K23">
            <v>30</v>
          </cell>
          <cell r="L23"/>
          <cell r="M23">
            <v>45</v>
          </cell>
          <cell r="N23">
            <v>48</v>
          </cell>
          <cell r="O23">
            <v>42</v>
          </cell>
          <cell r="P23">
            <v>30</v>
          </cell>
          <cell r="Q23">
            <v>30</v>
          </cell>
          <cell r="R23">
            <v>50</v>
          </cell>
          <cell r="S23">
            <v>60</v>
          </cell>
          <cell r="T23">
            <v>60</v>
          </cell>
          <cell r="U23">
            <v>105</v>
          </cell>
          <cell r="V23">
            <v>45</v>
          </cell>
          <cell r="W23"/>
          <cell r="X23"/>
          <cell r="Y23"/>
          <cell r="Z23">
            <v>10</v>
          </cell>
          <cell r="AA23"/>
          <cell r="AB23"/>
          <cell r="AC23"/>
          <cell r="AD23"/>
          <cell r="AE23"/>
          <cell r="AF23"/>
          <cell r="AG23">
            <v>42</v>
          </cell>
          <cell r="AH23">
            <v>42</v>
          </cell>
          <cell r="AI23">
            <v>36</v>
          </cell>
          <cell r="AJ23"/>
          <cell r="AK23"/>
          <cell r="AL23"/>
          <cell r="AM23"/>
          <cell r="AN23">
            <v>22</v>
          </cell>
          <cell r="AO23">
            <v>22</v>
          </cell>
          <cell r="AP23">
            <v>18</v>
          </cell>
          <cell r="AQ23">
            <v>18</v>
          </cell>
          <cell r="AR23">
            <v>11</v>
          </cell>
          <cell r="AS23">
            <v>15</v>
          </cell>
          <cell r="AT23">
            <v>15</v>
          </cell>
          <cell r="AU23">
            <v>5</v>
          </cell>
          <cell r="AV23">
            <v>8</v>
          </cell>
          <cell r="AW23">
            <v>5</v>
          </cell>
          <cell r="AX23"/>
          <cell r="AY23">
            <v>1</v>
          </cell>
          <cell r="AZ23">
            <v>1</v>
          </cell>
          <cell r="BA23">
            <v>1</v>
          </cell>
          <cell r="BB23">
            <v>3</v>
          </cell>
          <cell r="BC23">
            <v>2</v>
          </cell>
          <cell r="BD23"/>
          <cell r="BE23"/>
          <cell r="BF23"/>
          <cell r="BG23"/>
          <cell r="BH23">
            <v>189</v>
          </cell>
        </row>
        <row r="24">
          <cell r="C24">
            <v>221017</v>
          </cell>
          <cell r="D24" t="str">
            <v>唐山市天奇商贸有限公司</v>
          </cell>
          <cell r="E24"/>
          <cell r="F24"/>
          <cell r="G24"/>
          <cell r="H24"/>
          <cell r="I24"/>
          <cell r="J24"/>
          <cell r="K24">
            <v>29</v>
          </cell>
          <cell r="L24">
            <v>21</v>
          </cell>
          <cell r="M24">
            <v>45</v>
          </cell>
          <cell r="N24">
            <v>32</v>
          </cell>
          <cell r="O24">
            <v>32</v>
          </cell>
          <cell r="P24">
            <v>2</v>
          </cell>
          <cell r="Q24">
            <v>30</v>
          </cell>
          <cell r="R24">
            <v>50</v>
          </cell>
          <cell r="S24">
            <v>60</v>
          </cell>
          <cell r="T24">
            <v>60</v>
          </cell>
          <cell r="U24">
            <v>140</v>
          </cell>
          <cell r="V24">
            <v>60</v>
          </cell>
          <cell r="W24">
            <v>300</v>
          </cell>
          <cell r="X24">
            <v>15</v>
          </cell>
          <cell r="Y24">
            <v>15</v>
          </cell>
          <cell r="Z24">
            <v>34</v>
          </cell>
          <cell r="AA24">
            <v>11</v>
          </cell>
          <cell r="AB24">
            <v>11</v>
          </cell>
          <cell r="AC24">
            <v>6</v>
          </cell>
          <cell r="AD24">
            <v>36</v>
          </cell>
          <cell r="AE24">
            <v>36</v>
          </cell>
          <cell r="AF24">
            <v>41</v>
          </cell>
          <cell r="AG24">
            <v>46</v>
          </cell>
          <cell r="AH24">
            <v>45</v>
          </cell>
          <cell r="AI24">
            <v>39</v>
          </cell>
          <cell r="AJ24">
            <v>74</v>
          </cell>
          <cell r="AK24">
            <v>60</v>
          </cell>
          <cell r="AL24">
            <v>55</v>
          </cell>
          <cell r="AM24">
            <v>65</v>
          </cell>
          <cell r="AN24">
            <v>28</v>
          </cell>
          <cell r="AO24">
            <v>28</v>
          </cell>
          <cell r="AP24">
            <v>22</v>
          </cell>
          <cell r="AQ24">
            <v>22</v>
          </cell>
          <cell r="AR24">
            <v>152</v>
          </cell>
          <cell r="AS24">
            <v>132</v>
          </cell>
          <cell r="AT24">
            <v>112</v>
          </cell>
          <cell r="AU24">
            <v>218</v>
          </cell>
          <cell r="AV24">
            <v>225</v>
          </cell>
          <cell r="AW24">
            <v>108</v>
          </cell>
          <cell r="AX24">
            <v>78</v>
          </cell>
          <cell r="AY24">
            <v>65</v>
          </cell>
          <cell r="AZ24">
            <v>80</v>
          </cell>
          <cell r="BA24">
            <v>80</v>
          </cell>
          <cell r="BB24">
            <v>85</v>
          </cell>
          <cell r="BC24">
            <v>75</v>
          </cell>
          <cell r="BD24"/>
          <cell r="BE24"/>
          <cell r="BF24"/>
          <cell r="BG24"/>
          <cell r="BH24">
            <v>771</v>
          </cell>
        </row>
        <row r="25">
          <cell r="C25">
            <v>310801</v>
          </cell>
          <cell r="D25" t="str">
            <v>邢台诚洁商贸有限公司</v>
          </cell>
          <cell r="E25"/>
          <cell r="F25"/>
          <cell r="G25"/>
          <cell r="H25"/>
          <cell r="I25"/>
          <cell r="J25"/>
          <cell r="K25">
            <v>20</v>
          </cell>
          <cell r="L25">
            <v>15</v>
          </cell>
          <cell r="M25">
            <v>50</v>
          </cell>
          <cell r="N25">
            <v>60</v>
          </cell>
          <cell r="O25">
            <v>37</v>
          </cell>
          <cell r="P25">
            <v>37</v>
          </cell>
          <cell r="Q25">
            <v>23</v>
          </cell>
          <cell r="R25">
            <v>37</v>
          </cell>
          <cell r="S25">
            <v>45</v>
          </cell>
          <cell r="T25">
            <v>45</v>
          </cell>
          <cell r="U25">
            <v>105</v>
          </cell>
          <cell r="V25">
            <v>45</v>
          </cell>
          <cell r="W25">
            <v>100</v>
          </cell>
          <cell r="X25">
            <v>15</v>
          </cell>
          <cell r="Y25">
            <v>15</v>
          </cell>
          <cell r="Z25"/>
          <cell r="AA25">
            <v>10</v>
          </cell>
          <cell r="AB25">
            <v>23</v>
          </cell>
          <cell r="AC25">
            <v>5</v>
          </cell>
          <cell r="AD25">
            <v>52</v>
          </cell>
          <cell r="AE25">
            <v>36</v>
          </cell>
          <cell r="AF25">
            <v>30</v>
          </cell>
          <cell r="AG25">
            <v>56</v>
          </cell>
          <cell r="AH25"/>
          <cell r="AI25">
            <v>48</v>
          </cell>
          <cell r="AJ25">
            <v>56</v>
          </cell>
          <cell r="AK25">
            <v>44</v>
          </cell>
          <cell r="AL25">
            <v>44</v>
          </cell>
          <cell r="AM25">
            <v>56</v>
          </cell>
          <cell r="AN25">
            <v>25</v>
          </cell>
          <cell r="AO25">
            <v>25</v>
          </cell>
          <cell r="AP25">
            <v>20</v>
          </cell>
          <cell r="AQ25">
            <v>20</v>
          </cell>
          <cell r="AR25">
            <v>73</v>
          </cell>
          <cell r="AS25">
            <v>63</v>
          </cell>
          <cell r="AT25">
            <v>56</v>
          </cell>
          <cell r="AU25">
            <v>58</v>
          </cell>
          <cell r="AV25">
            <v>56</v>
          </cell>
          <cell r="AW25">
            <v>72</v>
          </cell>
          <cell r="AX25">
            <v>25</v>
          </cell>
          <cell r="AY25">
            <v>25</v>
          </cell>
          <cell r="AZ25">
            <v>32</v>
          </cell>
          <cell r="BA25">
            <v>27</v>
          </cell>
          <cell r="BB25">
            <v>26</v>
          </cell>
          <cell r="BC25">
            <v>26</v>
          </cell>
          <cell r="BD25"/>
          <cell r="BE25"/>
          <cell r="BF25"/>
          <cell r="BG25"/>
          <cell r="BH25">
            <v>227</v>
          </cell>
        </row>
        <row r="26">
          <cell r="C26">
            <v>310700</v>
          </cell>
          <cell r="D26" t="str">
            <v>张家口市亿达化妆品有限公司</v>
          </cell>
          <cell r="E26"/>
          <cell r="F26"/>
          <cell r="G26"/>
          <cell r="H26"/>
          <cell r="I26"/>
          <cell r="J26"/>
          <cell r="K26">
            <v>57</v>
          </cell>
          <cell r="L26">
            <v>43</v>
          </cell>
          <cell r="M26">
            <v>20</v>
          </cell>
          <cell r="N26">
            <v>60</v>
          </cell>
          <cell r="O26">
            <v>52</v>
          </cell>
          <cell r="P26">
            <v>48</v>
          </cell>
          <cell r="Q26">
            <v>37</v>
          </cell>
          <cell r="R26">
            <v>63</v>
          </cell>
          <cell r="S26">
            <v>75</v>
          </cell>
          <cell r="T26">
            <v>75</v>
          </cell>
          <cell r="U26">
            <v>105</v>
          </cell>
          <cell r="V26">
            <v>45</v>
          </cell>
          <cell r="W26">
            <v>100</v>
          </cell>
          <cell r="X26">
            <v>15</v>
          </cell>
          <cell r="Y26">
            <v>15</v>
          </cell>
          <cell r="Z26"/>
          <cell r="AA26">
            <v>5</v>
          </cell>
          <cell r="AB26">
            <v>14</v>
          </cell>
          <cell r="AC26">
            <v>3</v>
          </cell>
          <cell r="AD26">
            <v>35</v>
          </cell>
          <cell r="AE26">
            <v>24</v>
          </cell>
          <cell r="AF26">
            <v>19</v>
          </cell>
          <cell r="AG26">
            <v>24</v>
          </cell>
          <cell r="AH26">
            <v>14</v>
          </cell>
          <cell r="AI26">
            <v>21</v>
          </cell>
          <cell r="AJ26">
            <v>52</v>
          </cell>
          <cell r="AK26">
            <v>50</v>
          </cell>
          <cell r="AL26">
            <v>50</v>
          </cell>
          <cell r="AM26">
            <v>46</v>
          </cell>
          <cell r="AN26">
            <v>36</v>
          </cell>
          <cell r="AO26">
            <v>36</v>
          </cell>
          <cell r="AP26">
            <v>29</v>
          </cell>
          <cell r="AQ26">
            <v>29</v>
          </cell>
          <cell r="AR26">
            <v>52</v>
          </cell>
          <cell r="AS26">
            <v>50</v>
          </cell>
          <cell r="AT26">
            <v>42</v>
          </cell>
          <cell r="AU26">
            <v>78</v>
          </cell>
          <cell r="AV26">
            <v>71</v>
          </cell>
          <cell r="AW26">
            <v>46</v>
          </cell>
          <cell r="AX26">
            <v>47</v>
          </cell>
          <cell r="AY26">
            <v>30</v>
          </cell>
          <cell r="AZ26">
            <v>44</v>
          </cell>
          <cell r="BA26">
            <v>55</v>
          </cell>
          <cell r="BB26">
            <v>36</v>
          </cell>
          <cell r="BC26">
            <v>27</v>
          </cell>
          <cell r="BD26"/>
          <cell r="BE26"/>
          <cell r="BF26"/>
          <cell r="BG26"/>
          <cell r="BH26">
            <v>256</v>
          </cell>
        </row>
        <row r="27">
          <cell r="C27">
            <v>450501</v>
          </cell>
          <cell r="D27" t="str">
            <v>大庆市萨尔图区德众宇经贸有限公司</v>
          </cell>
          <cell r="E27">
            <v>4</v>
          </cell>
          <cell r="F27">
            <v>1</v>
          </cell>
          <cell r="G27"/>
          <cell r="H27">
            <v>2</v>
          </cell>
          <cell r="I27">
            <v>2</v>
          </cell>
          <cell r="J27">
            <v>1</v>
          </cell>
          <cell r="K27">
            <v>48</v>
          </cell>
          <cell r="L27">
            <v>36</v>
          </cell>
          <cell r="M27">
            <v>20</v>
          </cell>
          <cell r="N27">
            <v>32</v>
          </cell>
          <cell r="O27">
            <v>20</v>
          </cell>
          <cell r="P27">
            <v>20</v>
          </cell>
          <cell r="Q27">
            <v>12</v>
          </cell>
          <cell r="R27">
            <v>19</v>
          </cell>
          <cell r="S27">
            <v>23</v>
          </cell>
          <cell r="T27">
            <v>23</v>
          </cell>
          <cell r="U27">
            <v>59</v>
          </cell>
          <cell r="V27">
            <v>26</v>
          </cell>
          <cell r="W27">
            <v>100</v>
          </cell>
          <cell r="X27">
            <v>27</v>
          </cell>
          <cell r="Y27">
            <v>27</v>
          </cell>
          <cell r="Z27"/>
          <cell r="AA27">
            <v>5</v>
          </cell>
          <cell r="AB27">
            <v>5</v>
          </cell>
          <cell r="AC27">
            <v>4</v>
          </cell>
          <cell r="AD27">
            <v>1</v>
          </cell>
          <cell r="AE27">
            <v>1</v>
          </cell>
          <cell r="AF27">
            <v>5</v>
          </cell>
          <cell r="AG27">
            <v>10</v>
          </cell>
          <cell r="AH27"/>
          <cell r="AI27">
            <v>10</v>
          </cell>
          <cell r="AJ27">
            <v>10</v>
          </cell>
          <cell r="AK27">
            <v>10</v>
          </cell>
          <cell r="AL27">
            <v>10</v>
          </cell>
          <cell r="AM27">
            <v>60</v>
          </cell>
          <cell r="AN27">
            <v>5</v>
          </cell>
          <cell r="AO27">
            <v>5</v>
          </cell>
          <cell r="AP27">
            <v>5</v>
          </cell>
          <cell r="AQ27">
            <v>5</v>
          </cell>
          <cell r="AR27">
            <v>27</v>
          </cell>
          <cell r="AS27">
            <v>24</v>
          </cell>
          <cell r="AT27">
            <v>21</v>
          </cell>
          <cell r="AU27">
            <v>12</v>
          </cell>
          <cell r="AV27">
            <v>12</v>
          </cell>
          <cell r="AW27">
            <v>15</v>
          </cell>
          <cell r="AX27">
            <v>5</v>
          </cell>
          <cell r="AY27">
            <v>3</v>
          </cell>
          <cell r="AZ27">
            <v>5</v>
          </cell>
          <cell r="BA27">
            <v>17</v>
          </cell>
          <cell r="BB27">
            <v>3</v>
          </cell>
          <cell r="BC27">
            <v>3</v>
          </cell>
          <cell r="BD27">
            <v>1</v>
          </cell>
          <cell r="BE27">
            <v>4</v>
          </cell>
          <cell r="BF27">
            <v>4</v>
          </cell>
          <cell r="BG27">
            <v>7</v>
          </cell>
          <cell r="BH27">
            <v>2468</v>
          </cell>
        </row>
        <row r="28">
          <cell r="C28">
            <v>101285</v>
          </cell>
          <cell r="D28" t="str">
            <v>哈尔滨顺洁经贸有限公司</v>
          </cell>
          <cell r="E28"/>
          <cell r="F28"/>
          <cell r="G28"/>
          <cell r="H28"/>
          <cell r="I28"/>
          <cell r="J28"/>
          <cell r="K28">
            <v>46</v>
          </cell>
          <cell r="L28">
            <v>34</v>
          </cell>
          <cell r="M28">
            <v>100</v>
          </cell>
          <cell r="N28">
            <v>10</v>
          </cell>
          <cell r="O28">
            <v>20</v>
          </cell>
          <cell r="P28">
            <v>20</v>
          </cell>
          <cell r="Q28">
            <v>10</v>
          </cell>
          <cell r="R28">
            <v>10</v>
          </cell>
          <cell r="S28">
            <v>30</v>
          </cell>
          <cell r="T28">
            <v>10</v>
          </cell>
          <cell r="U28">
            <v>75</v>
          </cell>
          <cell r="V28">
            <v>80</v>
          </cell>
          <cell r="W28">
            <v>125</v>
          </cell>
          <cell r="X28">
            <v>32</v>
          </cell>
          <cell r="Y28">
            <v>32</v>
          </cell>
          <cell r="Z28"/>
          <cell r="AA28">
            <v>12</v>
          </cell>
          <cell r="AB28">
            <v>32</v>
          </cell>
          <cell r="AC28">
            <v>6</v>
          </cell>
          <cell r="AD28">
            <v>5</v>
          </cell>
          <cell r="AE28">
            <v>5</v>
          </cell>
          <cell r="AF28">
            <v>41</v>
          </cell>
          <cell r="AG28">
            <v>60</v>
          </cell>
          <cell r="AH28">
            <v>59</v>
          </cell>
          <cell r="AI28">
            <v>51</v>
          </cell>
          <cell r="AJ28">
            <v>200</v>
          </cell>
          <cell r="AK28">
            <v>200</v>
          </cell>
          <cell r="AL28">
            <v>200</v>
          </cell>
          <cell r="AM28">
            <v>200</v>
          </cell>
          <cell r="AN28">
            <v>14</v>
          </cell>
          <cell r="AO28">
            <v>14</v>
          </cell>
          <cell r="AP28">
            <v>11</v>
          </cell>
          <cell r="AQ28">
            <v>11</v>
          </cell>
          <cell r="AR28">
            <v>39</v>
          </cell>
          <cell r="AS28">
            <v>33</v>
          </cell>
          <cell r="AT28">
            <v>30</v>
          </cell>
          <cell r="AU28">
            <v>20</v>
          </cell>
          <cell r="AV28">
            <v>20</v>
          </cell>
          <cell r="AW28">
            <v>20</v>
          </cell>
          <cell r="AX28">
            <v>5</v>
          </cell>
          <cell r="AY28">
            <v>10</v>
          </cell>
          <cell r="AZ28">
            <v>10</v>
          </cell>
          <cell r="BA28">
            <v>10</v>
          </cell>
          <cell r="BB28">
            <v>10</v>
          </cell>
          <cell r="BC28">
            <v>10</v>
          </cell>
          <cell r="BD28"/>
          <cell r="BE28"/>
          <cell r="BF28"/>
          <cell r="BG28"/>
          <cell r="BH28">
            <v>884</v>
          </cell>
        </row>
        <row r="29">
          <cell r="C29">
            <v>101136</v>
          </cell>
          <cell r="D29" t="str">
            <v>合作区新晚洗涤用品专营商店</v>
          </cell>
          <cell r="E29"/>
          <cell r="F29"/>
          <cell r="G29"/>
          <cell r="H29"/>
          <cell r="I29"/>
          <cell r="J29"/>
          <cell r="K29">
            <v>5</v>
          </cell>
          <cell r="L29">
            <v>4</v>
          </cell>
          <cell r="M29">
            <v>20</v>
          </cell>
          <cell r="N29"/>
          <cell r="O29">
            <v>1</v>
          </cell>
          <cell r="P29">
            <v>1</v>
          </cell>
          <cell r="Q29">
            <v>5</v>
          </cell>
          <cell r="R29">
            <v>5</v>
          </cell>
          <cell r="S29">
            <v>5</v>
          </cell>
          <cell r="T29">
            <v>5</v>
          </cell>
          <cell r="U29">
            <v>38</v>
          </cell>
          <cell r="V29">
            <v>17</v>
          </cell>
          <cell r="W29">
            <v>30</v>
          </cell>
          <cell r="X29"/>
          <cell r="Y29"/>
          <cell r="Z29">
            <v>10</v>
          </cell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>
            <v>9</v>
          </cell>
          <cell r="AS29">
            <v>8</v>
          </cell>
          <cell r="AT29">
            <v>7</v>
          </cell>
          <cell r="AU29">
            <v>4</v>
          </cell>
          <cell r="AV29">
            <v>4</v>
          </cell>
          <cell r="AW29">
            <v>4</v>
          </cell>
          <cell r="AX29">
            <v>4</v>
          </cell>
          <cell r="AY29"/>
          <cell r="AZ29"/>
          <cell r="BA29"/>
          <cell r="BB29"/>
          <cell r="BC29"/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900</v>
          </cell>
        </row>
        <row r="30">
          <cell r="C30">
            <v>101250</v>
          </cell>
          <cell r="D30" t="str">
            <v>黑龙江亚华威经贸有限公司</v>
          </cell>
          <cell r="E30"/>
          <cell r="F30"/>
          <cell r="G30"/>
          <cell r="H30"/>
          <cell r="I30"/>
          <cell r="J30"/>
          <cell r="K30">
            <v>71</v>
          </cell>
          <cell r="L30">
            <v>54</v>
          </cell>
          <cell r="M30">
            <v>270</v>
          </cell>
          <cell r="N30">
            <v>50</v>
          </cell>
          <cell r="O30">
            <v>50</v>
          </cell>
          <cell r="P30">
            <v>50</v>
          </cell>
          <cell r="Q30">
            <v>23</v>
          </cell>
          <cell r="R30">
            <v>30</v>
          </cell>
          <cell r="S30">
            <v>40</v>
          </cell>
          <cell r="T30">
            <v>40</v>
          </cell>
          <cell r="U30">
            <v>420</v>
          </cell>
          <cell r="V30">
            <v>180</v>
          </cell>
          <cell r="W30">
            <v>50</v>
          </cell>
          <cell r="X30">
            <v>25</v>
          </cell>
          <cell r="Y30">
            <v>25</v>
          </cell>
          <cell r="Z30">
            <v>40</v>
          </cell>
          <cell r="AA30">
            <v>30</v>
          </cell>
          <cell r="AB30">
            <v>30</v>
          </cell>
          <cell r="AC30">
            <v>27</v>
          </cell>
          <cell r="AD30">
            <v>100</v>
          </cell>
          <cell r="AE30">
            <v>50</v>
          </cell>
          <cell r="AF30">
            <v>190</v>
          </cell>
          <cell r="AG30">
            <v>60</v>
          </cell>
          <cell r="AH30"/>
          <cell r="AI30">
            <v>60</v>
          </cell>
          <cell r="AJ30">
            <v>95</v>
          </cell>
          <cell r="AK30">
            <v>95</v>
          </cell>
          <cell r="AL30">
            <v>70</v>
          </cell>
          <cell r="AM30">
            <v>300</v>
          </cell>
          <cell r="AN30">
            <v>25</v>
          </cell>
          <cell r="AO30">
            <v>25</v>
          </cell>
          <cell r="AP30">
            <v>25</v>
          </cell>
          <cell r="AQ30">
            <v>25</v>
          </cell>
          <cell r="AR30">
            <v>111</v>
          </cell>
          <cell r="AS30">
            <v>130</v>
          </cell>
          <cell r="AT30">
            <v>110</v>
          </cell>
          <cell r="AU30">
            <v>63</v>
          </cell>
          <cell r="AV30">
            <v>64</v>
          </cell>
          <cell r="AW30">
            <v>73</v>
          </cell>
          <cell r="AX30">
            <v>100</v>
          </cell>
          <cell r="AY30">
            <v>31</v>
          </cell>
          <cell r="AZ30">
            <v>53</v>
          </cell>
          <cell r="BA30">
            <v>80</v>
          </cell>
          <cell r="BB30">
            <v>34</v>
          </cell>
          <cell r="BC30">
            <v>35</v>
          </cell>
          <cell r="BD30">
            <v>17</v>
          </cell>
          <cell r="BE30">
            <v>27</v>
          </cell>
          <cell r="BF30">
            <v>31</v>
          </cell>
          <cell r="BG30">
            <v>21</v>
          </cell>
          <cell r="BH30">
            <v>1284</v>
          </cell>
        </row>
        <row r="31">
          <cell r="C31">
            <v>451100</v>
          </cell>
          <cell r="D31" t="str">
            <v>鸡西市融光焕化妆洗涤用品有限责任公司</v>
          </cell>
          <cell r="E31">
            <v>7</v>
          </cell>
          <cell r="F31">
            <v>2</v>
          </cell>
          <cell r="G31"/>
          <cell r="H31">
            <v>5</v>
          </cell>
          <cell r="I31">
            <v>4</v>
          </cell>
          <cell r="J31">
            <v>2</v>
          </cell>
          <cell r="K31">
            <v>29</v>
          </cell>
          <cell r="L31">
            <v>21</v>
          </cell>
          <cell r="M31">
            <v>30</v>
          </cell>
          <cell r="N31">
            <v>12</v>
          </cell>
          <cell r="O31">
            <v>11</v>
          </cell>
          <cell r="P31">
            <v>7</v>
          </cell>
          <cell r="Q31">
            <v>6</v>
          </cell>
          <cell r="R31">
            <v>10</v>
          </cell>
          <cell r="S31">
            <v>12</v>
          </cell>
          <cell r="T31">
            <v>12</v>
          </cell>
          <cell r="U31">
            <v>70</v>
          </cell>
          <cell r="V31">
            <v>30</v>
          </cell>
          <cell r="W31">
            <v>80</v>
          </cell>
          <cell r="X31">
            <v>10</v>
          </cell>
          <cell r="Y31">
            <v>10</v>
          </cell>
          <cell r="Z31">
            <v>20</v>
          </cell>
          <cell r="AA31">
            <v>3</v>
          </cell>
          <cell r="AB31">
            <v>9</v>
          </cell>
          <cell r="AC31">
            <v>2</v>
          </cell>
          <cell r="AD31">
            <v>21</v>
          </cell>
          <cell r="AE31">
            <v>13</v>
          </cell>
          <cell r="AF31">
            <v>12</v>
          </cell>
          <cell r="AG31">
            <v>10</v>
          </cell>
          <cell r="AH31"/>
          <cell r="AI31">
            <v>9</v>
          </cell>
          <cell r="AJ31">
            <v>28</v>
          </cell>
          <cell r="AK31">
            <v>22</v>
          </cell>
          <cell r="AL31">
            <v>22</v>
          </cell>
          <cell r="AM31">
            <v>28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27</v>
          </cell>
          <cell r="AS31">
            <v>24</v>
          </cell>
          <cell r="AT31">
            <v>21</v>
          </cell>
          <cell r="AU31">
            <v>20</v>
          </cell>
          <cell r="AV31">
            <v>20</v>
          </cell>
          <cell r="AW31">
            <v>19</v>
          </cell>
          <cell r="AX31">
            <v>10</v>
          </cell>
          <cell r="AY31">
            <v>11</v>
          </cell>
          <cell r="AZ31">
            <v>14</v>
          </cell>
          <cell r="BA31">
            <v>17</v>
          </cell>
          <cell r="BB31">
            <v>13</v>
          </cell>
          <cell r="BC31">
            <v>11</v>
          </cell>
          <cell r="BD31"/>
          <cell r="BE31"/>
          <cell r="BF31"/>
          <cell r="BG31"/>
          <cell r="BH31">
            <v>1293</v>
          </cell>
        </row>
        <row r="32">
          <cell r="C32">
            <v>450200</v>
          </cell>
          <cell r="D32" t="str">
            <v>佳木斯市宝洁化妆品经销处</v>
          </cell>
          <cell r="E32"/>
          <cell r="F32"/>
          <cell r="G32"/>
          <cell r="H32"/>
          <cell r="I32"/>
          <cell r="J32"/>
          <cell r="K32">
            <v>28</v>
          </cell>
          <cell r="L32">
            <v>22</v>
          </cell>
          <cell r="M32">
            <v>30</v>
          </cell>
          <cell r="N32">
            <v>20</v>
          </cell>
          <cell r="O32">
            <v>17</v>
          </cell>
          <cell r="P32">
            <v>13</v>
          </cell>
          <cell r="Q32">
            <v>11</v>
          </cell>
          <cell r="R32">
            <v>18</v>
          </cell>
          <cell r="S32">
            <v>22</v>
          </cell>
          <cell r="T32">
            <v>21</v>
          </cell>
          <cell r="U32">
            <v>91</v>
          </cell>
          <cell r="V32">
            <v>39</v>
          </cell>
          <cell r="W32">
            <v>150</v>
          </cell>
          <cell r="X32">
            <v>20</v>
          </cell>
          <cell r="Y32">
            <v>20</v>
          </cell>
          <cell r="Z32">
            <v>25</v>
          </cell>
          <cell r="AA32">
            <v>3</v>
          </cell>
          <cell r="AB32">
            <v>9</v>
          </cell>
          <cell r="AC32">
            <v>2</v>
          </cell>
          <cell r="AD32">
            <v>22</v>
          </cell>
          <cell r="AE32">
            <v>15</v>
          </cell>
          <cell r="AF32">
            <v>12</v>
          </cell>
          <cell r="AG32">
            <v>35</v>
          </cell>
          <cell r="AH32">
            <v>35</v>
          </cell>
          <cell r="AI32">
            <v>30</v>
          </cell>
          <cell r="AJ32">
            <v>171</v>
          </cell>
          <cell r="AK32">
            <v>134</v>
          </cell>
          <cell r="AL32">
            <v>134</v>
          </cell>
          <cell r="AM32">
            <v>171</v>
          </cell>
          <cell r="AN32">
            <v>6</v>
          </cell>
          <cell r="AO32">
            <v>6</v>
          </cell>
          <cell r="AP32">
            <v>4</v>
          </cell>
          <cell r="AQ32">
            <v>4</v>
          </cell>
          <cell r="AR32">
            <v>32</v>
          </cell>
          <cell r="AS32">
            <v>34</v>
          </cell>
          <cell r="AT32">
            <v>27</v>
          </cell>
          <cell r="AU32">
            <v>35</v>
          </cell>
          <cell r="AV32">
            <v>34</v>
          </cell>
          <cell r="AW32">
            <v>38</v>
          </cell>
          <cell r="AX32">
            <v>33</v>
          </cell>
          <cell r="AY32">
            <v>14</v>
          </cell>
          <cell r="AZ32">
            <v>20</v>
          </cell>
          <cell r="BA32">
            <v>21</v>
          </cell>
          <cell r="BB32">
            <v>15</v>
          </cell>
          <cell r="BC32">
            <v>15</v>
          </cell>
          <cell r="BD32"/>
          <cell r="BE32">
            <v>4</v>
          </cell>
          <cell r="BF32">
            <v>4</v>
          </cell>
          <cell r="BG32">
            <v>4</v>
          </cell>
          <cell r="BH32">
            <v>617</v>
          </cell>
        </row>
        <row r="33">
          <cell r="C33">
            <v>101923</v>
          </cell>
          <cell r="D33" t="str">
            <v>建华区尚美日化经销处</v>
          </cell>
          <cell r="E33"/>
          <cell r="F33"/>
          <cell r="G33"/>
          <cell r="H33"/>
          <cell r="I33"/>
          <cell r="J33"/>
          <cell r="K33">
            <v>11</v>
          </cell>
          <cell r="L33">
            <v>9</v>
          </cell>
          <cell r="M33">
            <v>150</v>
          </cell>
          <cell r="N33">
            <v>4</v>
          </cell>
          <cell r="O33">
            <v>3</v>
          </cell>
          <cell r="P33">
            <v>3</v>
          </cell>
          <cell r="Q33">
            <v>1</v>
          </cell>
          <cell r="R33">
            <v>1</v>
          </cell>
          <cell r="S33">
            <v>1</v>
          </cell>
          <cell r="T33">
            <v>2</v>
          </cell>
          <cell r="U33">
            <v>70</v>
          </cell>
          <cell r="V33">
            <v>30</v>
          </cell>
          <cell r="W33">
            <v>150</v>
          </cell>
          <cell r="X33">
            <v>5</v>
          </cell>
          <cell r="Y33">
            <v>5</v>
          </cell>
          <cell r="Z33">
            <v>10</v>
          </cell>
          <cell r="AA33">
            <v>4</v>
          </cell>
          <cell r="AB33">
            <v>10</v>
          </cell>
          <cell r="AC33">
            <v>2</v>
          </cell>
          <cell r="AD33">
            <v>2</v>
          </cell>
          <cell r="AE33">
            <v>2</v>
          </cell>
          <cell r="AF33">
            <v>12</v>
          </cell>
          <cell r="AG33">
            <v>21</v>
          </cell>
          <cell r="AH33"/>
          <cell r="AI33">
            <v>18</v>
          </cell>
          <cell r="AJ33">
            <v>269</v>
          </cell>
          <cell r="AK33">
            <v>212</v>
          </cell>
          <cell r="AL33">
            <v>212</v>
          </cell>
          <cell r="AM33">
            <v>269</v>
          </cell>
          <cell r="AN33">
            <v>6</v>
          </cell>
          <cell r="AO33">
            <v>6</v>
          </cell>
          <cell r="AP33">
            <v>4</v>
          </cell>
          <cell r="AQ33">
            <v>4</v>
          </cell>
          <cell r="AR33">
            <v>27</v>
          </cell>
          <cell r="AS33">
            <v>24</v>
          </cell>
          <cell r="AT33">
            <v>21</v>
          </cell>
          <cell r="AU33">
            <v>74</v>
          </cell>
          <cell r="AV33">
            <v>71</v>
          </cell>
          <cell r="AW33">
            <v>69</v>
          </cell>
          <cell r="AX33">
            <v>24</v>
          </cell>
          <cell r="AY33">
            <v>31</v>
          </cell>
          <cell r="AZ33">
            <v>43</v>
          </cell>
          <cell r="BA33">
            <v>52</v>
          </cell>
          <cell r="BB33">
            <v>33</v>
          </cell>
          <cell r="BC33">
            <v>31</v>
          </cell>
          <cell r="BD33"/>
          <cell r="BE33"/>
          <cell r="BF33"/>
          <cell r="BG33"/>
          <cell r="BH33">
            <v>617</v>
          </cell>
        </row>
        <row r="34">
          <cell r="C34">
            <v>450303</v>
          </cell>
          <cell r="D34" t="str">
            <v>牡丹江蓝天洗化有限公司</v>
          </cell>
          <cell r="E34"/>
          <cell r="F34"/>
          <cell r="G34"/>
          <cell r="H34"/>
          <cell r="I34"/>
          <cell r="J34"/>
          <cell r="K34">
            <v>37</v>
          </cell>
          <cell r="L34">
            <v>28</v>
          </cell>
          <cell r="M34">
            <v>50</v>
          </cell>
          <cell r="N34">
            <v>1</v>
          </cell>
          <cell r="O34">
            <v>1</v>
          </cell>
          <cell r="P34">
            <v>1</v>
          </cell>
          <cell r="Q34">
            <v>12</v>
          </cell>
          <cell r="R34">
            <v>20</v>
          </cell>
          <cell r="S34">
            <v>24</v>
          </cell>
          <cell r="T34">
            <v>24</v>
          </cell>
          <cell r="U34">
            <v>140</v>
          </cell>
          <cell r="V34">
            <v>60</v>
          </cell>
          <cell r="W34">
            <v>100</v>
          </cell>
          <cell r="X34">
            <v>30</v>
          </cell>
          <cell r="Y34">
            <v>30</v>
          </cell>
          <cell r="Z34">
            <v>20</v>
          </cell>
          <cell r="AA34">
            <v>4</v>
          </cell>
          <cell r="AB34">
            <v>3</v>
          </cell>
          <cell r="AC34">
            <v>1</v>
          </cell>
          <cell r="AD34">
            <v>52</v>
          </cell>
          <cell r="AE34">
            <v>36</v>
          </cell>
          <cell r="AF34">
            <v>29</v>
          </cell>
          <cell r="AG34">
            <v>18</v>
          </cell>
          <cell r="AH34"/>
          <cell r="AI34">
            <v>14</v>
          </cell>
          <cell r="AJ34">
            <v>120</v>
          </cell>
          <cell r="AK34">
            <v>105</v>
          </cell>
          <cell r="AL34">
            <v>105</v>
          </cell>
          <cell r="AM34">
            <v>120</v>
          </cell>
          <cell r="AN34">
            <v>22</v>
          </cell>
          <cell r="AO34">
            <v>22</v>
          </cell>
          <cell r="AP34">
            <v>18</v>
          </cell>
          <cell r="AQ34">
            <v>18</v>
          </cell>
          <cell r="AR34">
            <v>57</v>
          </cell>
          <cell r="AS34">
            <v>49</v>
          </cell>
          <cell r="AT34">
            <v>44</v>
          </cell>
          <cell r="AU34">
            <v>58</v>
          </cell>
          <cell r="AV34">
            <v>50</v>
          </cell>
          <cell r="AW34">
            <v>51</v>
          </cell>
          <cell r="AX34">
            <v>21</v>
          </cell>
          <cell r="AY34">
            <v>23</v>
          </cell>
          <cell r="AZ34">
            <v>32</v>
          </cell>
          <cell r="BA34">
            <v>40</v>
          </cell>
          <cell r="BB34">
            <v>25</v>
          </cell>
          <cell r="BC34">
            <v>25</v>
          </cell>
          <cell r="BD34"/>
          <cell r="BE34"/>
          <cell r="BF34"/>
          <cell r="BG34"/>
          <cell r="BH34">
            <v>238</v>
          </cell>
        </row>
        <row r="35">
          <cell r="C35">
            <v>100616</v>
          </cell>
          <cell r="D35" t="str">
            <v>七台河市维利食品有限责任公司</v>
          </cell>
          <cell r="E35"/>
          <cell r="F35"/>
          <cell r="G35"/>
          <cell r="H35"/>
          <cell r="I35"/>
          <cell r="J35"/>
          <cell r="K35">
            <v>17</v>
          </cell>
          <cell r="L35">
            <v>13</v>
          </cell>
          <cell r="M35"/>
          <cell r="N35"/>
          <cell r="O35"/>
          <cell r="P35"/>
          <cell r="Q35"/>
          <cell r="R35"/>
          <cell r="S35"/>
          <cell r="T35"/>
          <cell r="U35">
            <v>35</v>
          </cell>
          <cell r="V35">
            <v>15</v>
          </cell>
          <cell r="W35">
            <v>50</v>
          </cell>
          <cell r="X35">
            <v>10</v>
          </cell>
          <cell r="Y35">
            <v>10</v>
          </cell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>
            <v>17</v>
          </cell>
          <cell r="AK35">
            <v>13</v>
          </cell>
          <cell r="AL35">
            <v>13</v>
          </cell>
          <cell r="AM35">
            <v>17</v>
          </cell>
          <cell r="AN35">
            <v>6</v>
          </cell>
          <cell r="AO35">
            <v>6</v>
          </cell>
          <cell r="AP35">
            <v>4</v>
          </cell>
          <cell r="AQ35">
            <v>4</v>
          </cell>
          <cell r="AR35">
            <v>18</v>
          </cell>
          <cell r="AS35">
            <v>16</v>
          </cell>
          <cell r="AT35">
            <v>14</v>
          </cell>
          <cell r="AU35">
            <v>6</v>
          </cell>
          <cell r="AV35">
            <v>7</v>
          </cell>
          <cell r="AW35">
            <v>6</v>
          </cell>
          <cell r="AX35">
            <v>2</v>
          </cell>
          <cell r="AY35">
            <v>3</v>
          </cell>
          <cell r="AZ35">
            <v>4</v>
          </cell>
          <cell r="BA35">
            <v>10</v>
          </cell>
          <cell r="BB35">
            <v>3</v>
          </cell>
          <cell r="BC35">
            <v>3</v>
          </cell>
          <cell r="BD35"/>
          <cell r="BE35"/>
          <cell r="BF35"/>
          <cell r="BG35"/>
          <cell r="BH35">
            <v>439</v>
          </cell>
        </row>
        <row r="36">
          <cell r="C36">
            <v>452101</v>
          </cell>
          <cell r="D36" t="str">
            <v>双鸭山市凤凰塑料制品有限公司</v>
          </cell>
          <cell r="E36"/>
          <cell r="F36"/>
          <cell r="G36"/>
          <cell r="H36"/>
          <cell r="I36"/>
          <cell r="J36"/>
          <cell r="K36">
            <v>11</v>
          </cell>
          <cell r="L36">
            <v>9</v>
          </cell>
          <cell r="M36">
            <v>10</v>
          </cell>
          <cell r="N36"/>
          <cell r="O36"/>
          <cell r="P36"/>
          <cell r="Q36">
            <v>6</v>
          </cell>
          <cell r="R36">
            <v>10</v>
          </cell>
          <cell r="S36">
            <v>12</v>
          </cell>
          <cell r="T36">
            <v>12</v>
          </cell>
          <cell r="U36">
            <v>10</v>
          </cell>
          <cell r="V36">
            <v>10</v>
          </cell>
          <cell r="W36">
            <v>50</v>
          </cell>
          <cell r="X36">
            <v>5</v>
          </cell>
          <cell r="Y36">
            <v>5</v>
          </cell>
          <cell r="Z36">
            <v>10</v>
          </cell>
          <cell r="AA36">
            <v>1</v>
          </cell>
          <cell r="AB36">
            <v>1</v>
          </cell>
          <cell r="AC36"/>
          <cell r="AD36">
            <v>4</v>
          </cell>
          <cell r="AE36">
            <v>2</v>
          </cell>
          <cell r="AF36">
            <v>2</v>
          </cell>
          <cell r="AG36">
            <v>11</v>
          </cell>
          <cell r="AH36">
            <v>10</v>
          </cell>
          <cell r="AI36">
            <v>9</v>
          </cell>
          <cell r="AJ36">
            <v>52</v>
          </cell>
          <cell r="AK36">
            <v>41</v>
          </cell>
          <cell r="AL36">
            <v>42</v>
          </cell>
          <cell r="AM36">
            <v>52</v>
          </cell>
          <cell r="AN36">
            <v>2</v>
          </cell>
          <cell r="AO36">
            <v>2</v>
          </cell>
          <cell r="AP36">
            <v>2</v>
          </cell>
          <cell r="AQ36">
            <v>2</v>
          </cell>
          <cell r="AR36">
            <v>9</v>
          </cell>
          <cell r="AS36">
            <v>8</v>
          </cell>
          <cell r="AT36">
            <v>7</v>
          </cell>
          <cell r="AU36">
            <v>10</v>
          </cell>
          <cell r="AV36">
            <v>10</v>
          </cell>
          <cell r="AW36">
            <v>9</v>
          </cell>
          <cell r="AX36">
            <v>9</v>
          </cell>
          <cell r="AY36">
            <v>4</v>
          </cell>
          <cell r="AZ36">
            <v>6</v>
          </cell>
          <cell r="BA36">
            <v>5</v>
          </cell>
          <cell r="BB36">
            <v>5</v>
          </cell>
          <cell r="BC36">
            <v>4</v>
          </cell>
          <cell r="BD36"/>
          <cell r="BE36"/>
          <cell r="BF36"/>
          <cell r="BG36"/>
          <cell r="BH36">
            <v>757</v>
          </cell>
        </row>
        <row r="37">
          <cell r="C37">
            <v>470400</v>
          </cell>
          <cell r="D37" t="str">
            <v>巴彦淖尔市北方洗涤化妆日用品有限公司</v>
          </cell>
          <cell r="E37"/>
          <cell r="F37"/>
          <cell r="G37"/>
          <cell r="H37"/>
          <cell r="I37"/>
          <cell r="J37"/>
          <cell r="K37">
            <v>20</v>
          </cell>
          <cell r="L37">
            <v>16</v>
          </cell>
          <cell r="M37">
            <v>40</v>
          </cell>
          <cell r="N37">
            <v>40</v>
          </cell>
          <cell r="O37">
            <v>35</v>
          </cell>
          <cell r="P37">
            <v>25</v>
          </cell>
          <cell r="Q37">
            <v>15</v>
          </cell>
          <cell r="R37">
            <v>20</v>
          </cell>
          <cell r="S37">
            <v>20</v>
          </cell>
          <cell r="T37">
            <v>15</v>
          </cell>
          <cell r="U37">
            <v>70</v>
          </cell>
          <cell r="V37">
            <v>30</v>
          </cell>
          <cell r="W37">
            <v>150</v>
          </cell>
          <cell r="X37">
            <v>25</v>
          </cell>
          <cell r="Y37">
            <v>25</v>
          </cell>
          <cell r="Z37"/>
          <cell r="AA37">
            <v>5</v>
          </cell>
          <cell r="AB37">
            <v>10</v>
          </cell>
          <cell r="AC37">
            <v>3</v>
          </cell>
          <cell r="AD37">
            <v>20</v>
          </cell>
          <cell r="AE37">
            <v>12</v>
          </cell>
          <cell r="AF37">
            <v>10</v>
          </cell>
          <cell r="AG37">
            <v>16</v>
          </cell>
          <cell r="AH37">
            <v>16</v>
          </cell>
          <cell r="AI37">
            <v>13</v>
          </cell>
          <cell r="AJ37">
            <v>40</v>
          </cell>
          <cell r="AK37">
            <v>38</v>
          </cell>
          <cell r="AL37">
            <v>37</v>
          </cell>
          <cell r="AM37">
            <v>43</v>
          </cell>
          <cell r="AN37">
            <v>8</v>
          </cell>
          <cell r="AO37">
            <v>8</v>
          </cell>
          <cell r="AP37">
            <v>7</v>
          </cell>
          <cell r="AQ37">
            <v>7</v>
          </cell>
          <cell r="AR37">
            <v>50</v>
          </cell>
          <cell r="AS37">
            <v>55</v>
          </cell>
          <cell r="AT37">
            <v>30</v>
          </cell>
          <cell r="AU37">
            <v>13</v>
          </cell>
          <cell r="AV37">
            <v>7</v>
          </cell>
          <cell r="AW37">
            <v>9</v>
          </cell>
          <cell r="AX37">
            <v>20</v>
          </cell>
          <cell r="AY37">
            <v>3</v>
          </cell>
          <cell r="AZ37">
            <v>5</v>
          </cell>
          <cell r="BA37">
            <v>5</v>
          </cell>
          <cell r="BB37">
            <v>5</v>
          </cell>
          <cell r="BC37">
            <v>5</v>
          </cell>
          <cell r="BD37"/>
          <cell r="BE37"/>
          <cell r="BF37"/>
          <cell r="BG37"/>
          <cell r="BH37">
            <v>287</v>
          </cell>
        </row>
        <row r="38">
          <cell r="C38">
            <v>101981</v>
          </cell>
          <cell r="D38" t="str">
            <v>包头市佰捷贸易有限责任公司</v>
          </cell>
          <cell r="E38"/>
          <cell r="F38"/>
          <cell r="G38"/>
          <cell r="H38"/>
          <cell r="I38"/>
          <cell r="J38"/>
          <cell r="K38">
            <v>60</v>
          </cell>
          <cell r="L38">
            <v>48</v>
          </cell>
          <cell r="M38">
            <v>120</v>
          </cell>
          <cell r="N38">
            <v>40</v>
          </cell>
          <cell r="O38">
            <v>35</v>
          </cell>
          <cell r="P38">
            <v>25</v>
          </cell>
          <cell r="Q38">
            <v>30</v>
          </cell>
          <cell r="R38">
            <v>30</v>
          </cell>
          <cell r="S38">
            <v>20</v>
          </cell>
          <cell r="T38">
            <v>30</v>
          </cell>
          <cell r="U38">
            <v>210</v>
          </cell>
          <cell r="V38">
            <v>90</v>
          </cell>
          <cell r="W38">
            <v>110</v>
          </cell>
          <cell r="X38">
            <v>25</v>
          </cell>
          <cell r="Y38">
            <v>25</v>
          </cell>
          <cell r="Z38">
            <v>40</v>
          </cell>
          <cell r="AA38">
            <v>5</v>
          </cell>
          <cell r="AB38">
            <v>3</v>
          </cell>
          <cell r="AC38">
            <v>3</v>
          </cell>
          <cell r="AD38">
            <v>30</v>
          </cell>
          <cell r="AE38">
            <v>21</v>
          </cell>
          <cell r="AF38">
            <v>21</v>
          </cell>
          <cell r="AG38">
            <v>32</v>
          </cell>
          <cell r="AH38">
            <v>31</v>
          </cell>
          <cell r="AI38">
            <v>27</v>
          </cell>
          <cell r="AJ38">
            <v>40</v>
          </cell>
          <cell r="AK38">
            <v>20</v>
          </cell>
          <cell r="AL38">
            <v>20</v>
          </cell>
          <cell r="AM38">
            <v>35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40</v>
          </cell>
          <cell r="AS38">
            <v>30</v>
          </cell>
          <cell r="AT38">
            <v>30</v>
          </cell>
          <cell r="AU38">
            <v>50</v>
          </cell>
          <cell r="AV38">
            <v>65</v>
          </cell>
          <cell r="AW38">
            <v>40</v>
          </cell>
          <cell r="AX38">
            <v>90</v>
          </cell>
          <cell r="AY38"/>
          <cell r="AZ38"/>
          <cell r="BA38"/>
          <cell r="BB38"/>
          <cell r="BC38"/>
          <cell r="BD38"/>
          <cell r="BE38"/>
          <cell r="BF38"/>
          <cell r="BG38"/>
          <cell r="BH38">
            <v>607</v>
          </cell>
        </row>
        <row r="39">
          <cell r="C39">
            <v>470602</v>
          </cell>
          <cell r="D39" t="str">
            <v>赤峰宝洁洗化用品有限责任公司</v>
          </cell>
          <cell r="E39"/>
          <cell r="F39"/>
          <cell r="G39"/>
          <cell r="H39"/>
          <cell r="I39"/>
          <cell r="J39"/>
          <cell r="K39">
            <v>20</v>
          </cell>
          <cell r="L39">
            <v>16</v>
          </cell>
          <cell r="M39">
            <v>5</v>
          </cell>
          <cell r="N39">
            <v>2</v>
          </cell>
          <cell r="O39">
            <v>2</v>
          </cell>
          <cell r="P39">
            <v>2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15</v>
          </cell>
          <cell r="V39">
            <v>15</v>
          </cell>
          <cell r="W39"/>
          <cell r="X39"/>
          <cell r="Y39"/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7</v>
          </cell>
          <cell r="AH39">
            <v>7</v>
          </cell>
          <cell r="AI39">
            <v>6</v>
          </cell>
          <cell r="AJ39">
            <v>48</v>
          </cell>
          <cell r="AK39">
            <v>38</v>
          </cell>
          <cell r="AL39">
            <v>37</v>
          </cell>
          <cell r="AM39">
            <v>47</v>
          </cell>
          <cell r="AN39">
            <v>14</v>
          </cell>
          <cell r="AO39">
            <v>14</v>
          </cell>
          <cell r="AP39">
            <v>11</v>
          </cell>
          <cell r="AQ39">
            <v>11</v>
          </cell>
          <cell r="AR39">
            <v>17</v>
          </cell>
          <cell r="AS39">
            <v>17</v>
          </cell>
          <cell r="AT39">
            <v>17</v>
          </cell>
          <cell r="AU39">
            <v>18</v>
          </cell>
          <cell r="AV39">
            <v>15</v>
          </cell>
          <cell r="AW39">
            <v>18</v>
          </cell>
          <cell r="AX39">
            <v>9</v>
          </cell>
          <cell r="AY39">
            <v>7</v>
          </cell>
          <cell r="AZ39">
            <v>11</v>
          </cell>
          <cell r="BA39">
            <v>10</v>
          </cell>
          <cell r="BB39">
            <v>11</v>
          </cell>
          <cell r="BC39">
            <v>8</v>
          </cell>
          <cell r="BD39"/>
          <cell r="BE39"/>
          <cell r="BF39"/>
          <cell r="BG39"/>
          <cell r="BH39">
            <v>356</v>
          </cell>
        </row>
        <row r="40">
          <cell r="C40">
            <v>614703</v>
          </cell>
          <cell r="D40" t="str">
            <v>鄂尔多斯市东青日用批发部</v>
          </cell>
          <cell r="E40"/>
          <cell r="F40"/>
          <cell r="G40"/>
          <cell r="H40"/>
          <cell r="I40"/>
          <cell r="J40"/>
          <cell r="K40">
            <v>20</v>
          </cell>
          <cell r="L40">
            <v>16</v>
          </cell>
          <cell r="M40">
            <v>60</v>
          </cell>
          <cell r="N40">
            <v>20</v>
          </cell>
          <cell r="O40">
            <v>18</v>
          </cell>
          <cell r="P40">
            <v>15</v>
          </cell>
          <cell r="Q40">
            <v>6</v>
          </cell>
          <cell r="R40">
            <v>10</v>
          </cell>
          <cell r="S40">
            <v>11</v>
          </cell>
          <cell r="T40">
            <v>16</v>
          </cell>
          <cell r="U40"/>
          <cell r="V40"/>
          <cell r="W40"/>
          <cell r="X40">
            <v>15</v>
          </cell>
          <cell r="Y40">
            <v>15</v>
          </cell>
          <cell r="Z40"/>
          <cell r="AA40">
            <v>2</v>
          </cell>
          <cell r="AB40">
            <v>2</v>
          </cell>
          <cell r="AC40">
            <v>2</v>
          </cell>
          <cell r="AD40">
            <v>2</v>
          </cell>
          <cell r="AE40">
            <v>2</v>
          </cell>
          <cell r="AF40">
            <v>2</v>
          </cell>
          <cell r="AG40">
            <v>6</v>
          </cell>
          <cell r="AH40">
            <v>7</v>
          </cell>
          <cell r="AI40">
            <v>2</v>
          </cell>
          <cell r="AJ40">
            <v>2</v>
          </cell>
          <cell r="AK40">
            <v>2</v>
          </cell>
          <cell r="AL40">
            <v>2</v>
          </cell>
          <cell r="AM40">
            <v>2</v>
          </cell>
          <cell r="AN40">
            <v>6</v>
          </cell>
          <cell r="AO40">
            <v>6</v>
          </cell>
          <cell r="AP40">
            <v>2</v>
          </cell>
          <cell r="AQ40">
            <v>4</v>
          </cell>
          <cell r="AR40">
            <v>36</v>
          </cell>
          <cell r="AS40">
            <v>24</v>
          </cell>
          <cell r="AT40">
            <v>24</v>
          </cell>
          <cell r="AU40">
            <v>8</v>
          </cell>
          <cell r="AV40">
            <v>8</v>
          </cell>
          <cell r="AW40">
            <v>8</v>
          </cell>
          <cell r="AX40">
            <v>5</v>
          </cell>
          <cell r="AY40">
            <v>4</v>
          </cell>
          <cell r="AZ40">
            <v>5</v>
          </cell>
          <cell r="BA40">
            <v>5</v>
          </cell>
          <cell r="BB40">
            <v>5</v>
          </cell>
          <cell r="BC40">
            <v>5</v>
          </cell>
          <cell r="BD40"/>
          <cell r="BE40">
            <v>0.5</v>
          </cell>
          <cell r="BF40">
            <v>0.5</v>
          </cell>
          <cell r="BG40">
            <v>0.5</v>
          </cell>
          <cell r="BH40">
            <v>248</v>
          </cell>
        </row>
        <row r="41">
          <cell r="C41">
            <v>100661</v>
          </cell>
          <cell r="D41" t="str">
            <v>呼和浩特市佰洁贸易有限责任公司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60</v>
          </cell>
          <cell r="L41">
            <v>40</v>
          </cell>
          <cell r="M41">
            <v>90</v>
          </cell>
          <cell r="N41">
            <v>24</v>
          </cell>
          <cell r="O41">
            <v>23</v>
          </cell>
          <cell r="P41">
            <v>23</v>
          </cell>
          <cell r="Q41">
            <v>20</v>
          </cell>
          <cell r="R41">
            <v>40</v>
          </cell>
          <cell r="S41">
            <v>35</v>
          </cell>
          <cell r="T41">
            <v>35</v>
          </cell>
          <cell r="U41">
            <v>70</v>
          </cell>
          <cell r="V41">
            <v>30</v>
          </cell>
          <cell r="W41">
            <v>300</v>
          </cell>
          <cell r="X41">
            <v>35</v>
          </cell>
          <cell r="Y41">
            <v>35</v>
          </cell>
          <cell r="Z41"/>
          <cell r="AA41">
            <v>5</v>
          </cell>
          <cell r="AB41">
            <v>6</v>
          </cell>
          <cell r="AC41">
            <v>3</v>
          </cell>
          <cell r="AD41">
            <v>16</v>
          </cell>
          <cell r="AE41">
            <v>16</v>
          </cell>
          <cell r="AF41">
            <v>16</v>
          </cell>
          <cell r="AG41">
            <v>42</v>
          </cell>
          <cell r="AH41">
            <v>42</v>
          </cell>
          <cell r="AI41">
            <v>36</v>
          </cell>
          <cell r="AJ41">
            <v>62</v>
          </cell>
          <cell r="AK41">
            <v>48</v>
          </cell>
          <cell r="AL41">
            <v>48</v>
          </cell>
          <cell r="AM41">
            <v>62</v>
          </cell>
          <cell r="AN41">
            <v>11</v>
          </cell>
          <cell r="AO41">
            <v>11</v>
          </cell>
          <cell r="AP41">
            <v>11</v>
          </cell>
          <cell r="AQ41">
            <v>11</v>
          </cell>
          <cell r="AR41">
            <v>55</v>
          </cell>
          <cell r="AS41">
            <v>25</v>
          </cell>
          <cell r="AT41">
            <v>49</v>
          </cell>
          <cell r="AU41">
            <v>75</v>
          </cell>
          <cell r="AV41">
            <v>73</v>
          </cell>
          <cell r="AW41">
            <v>73</v>
          </cell>
          <cell r="AX41">
            <v>37</v>
          </cell>
          <cell r="AY41">
            <v>33</v>
          </cell>
          <cell r="AZ41">
            <v>43</v>
          </cell>
          <cell r="BA41">
            <v>47</v>
          </cell>
          <cell r="BB41">
            <v>34</v>
          </cell>
          <cell r="BC41">
            <v>41</v>
          </cell>
          <cell r="BD41"/>
          <cell r="BE41"/>
          <cell r="BF41"/>
          <cell r="BG41"/>
          <cell r="BH41">
            <v>246</v>
          </cell>
        </row>
        <row r="42">
          <cell r="C42">
            <v>614702</v>
          </cell>
          <cell r="D42" t="str">
            <v>呼伦贝尔市海拉尔区华光日百商店</v>
          </cell>
          <cell r="E42"/>
          <cell r="F42"/>
          <cell r="G42"/>
          <cell r="H42"/>
          <cell r="I42"/>
          <cell r="J42"/>
          <cell r="K42">
            <v>10</v>
          </cell>
          <cell r="L42">
            <v>8</v>
          </cell>
          <cell r="M42">
            <v>20</v>
          </cell>
          <cell r="N42">
            <v>8</v>
          </cell>
          <cell r="O42">
            <v>7</v>
          </cell>
          <cell r="P42">
            <v>5</v>
          </cell>
          <cell r="Q42">
            <v>9</v>
          </cell>
          <cell r="R42">
            <v>14</v>
          </cell>
          <cell r="S42">
            <v>17</v>
          </cell>
          <cell r="T42">
            <v>17</v>
          </cell>
          <cell r="U42">
            <v>70</v>
          </cell>
          <cell r="V42">
            <v>30</v>
          </cell>
          <cell r="W42">
            <v>50</v>
          </cell>
          <cell r="X42">
            <v>10</v>
          </cell>
          <cell r="Y42">
            <v>10</v>
          </cell>
          <cell r="Z42">
            <v>10</v>
          </cell>
          <cell r="AA42">
            <v>1</v>
          </cell>
          <cell r="AB42">
            <v>3</v>
          </cell>
          <cell r="AC42">
            <v>1</v>
          </cell>
          <cell r="AD42">
            <v>8</v>
          </cell>
          <cell r="AE42">
            <v>6</v>
          </cell>
          <cell r="AF42">
            <v>5</v>
          </cell>
          <cell r="AG42">
            <v>18</v>
          </cell>
          <cell r="AH42">
            <v>17</v>
          </cell>
          <cell r="AI42">
            <v>15</v>
          </cell>
          <cell r="AJ42">
            <v>25</v>
          </cell>
          <cell r="AK42">
            <v>25</v>
          </cell>
          <cell r="AL42">
            <v>25</v>
          </cell>
          <cell r="AM42">
            <v>25</v>
          </cell>
          <cell r="AN42">
            <v>6</v>
          </cell>
          <cell r="AO42">
            <v>6</v>
          </cell>
          <cell r="AP42">
            <v>4</v>
          </cell>
          <cell r="AQ42">
            <v>4</v>
          </cell>
          <cell r="AR42">
            <v>18</v>
          </cell>
          <cell r="AS42">
            <v>16</v>
          </cell>
          <cell r="AT42">
            <v>14</v>
          </cell>
          <cell r="AU42">
            <v>14</v>
          </cell>
          <cell r="AV42">
            <v>13</v>
          </cell>
          <cell r="AW42">
            <v>15</v>
          </cell>
          <cell r="AX42">
            <v>4</v>
          </cell>
          <cell r="AY42">
            <v>3</v>
          </cell>
          <cell r="AZ42">
            <v>5</v>
          </cell>
          <cell r="BA42">
            <v>4</v>
          </cell>
          <cell r="BB42">
            <v>4</v>
          </cell>
          <cell r="BC42">
            <v>4</v>
          </cell>
          <cell r="BD42">
            <v>2</v>
          </cell>
          <cell r="BE42">
            <v>3</v>
          </cell>
          <cell r="BF42">
            <v>4</v>
          </cell>
          <cell r="BG42">
            <v>3</v>
          </cell>
          <cell r="BH42">
            <v>459</v>
          </cell>
        </row>
        <row r="43">
          <cell r="C43">
            <v>102016</v>
          </cell>
          <cell r="D43" t="str">
            <v>乌兰浩特市率华妇女洗涤化妆品行</v>
          </cell>
          <cell r="E43"/>
          <cell r="F43"/>
          <cell r="G43"/>
          <cell r="H43"/>
          <cell r="I43"/>
          <cell r="J43"/>
          <cell r="K43">
            <v>6</v>
          </cell>
          <cell r="L43">
            <v>4</v>
          </cell>
          <cell r="M43">
            <v>20</v>
          </cell>
          <cell r="N43">
            <v>2</v>
          </cell>
          <cell r="O43">
            <v>2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70</v>
          </cell>
          <cell r="V43">
            <v>30</v>
          </cell>
          <cell r="W43">
            <v>99</v>
          </cell>
          <cell r="X43">
            <v>5</v>
          </cell>
          <cell r="Y43">
            <v>5</v>
          </cell>
          <cell r="Z43">
            <v>5</v>
          </cell>
          <cell r="AA43"/>
          <cell r="AB43"/>
          <cell r="AC43"/>
          <cell r="AD43">
            <v>1</v>
          </cell>
          <cell r="AE43"/>
          <cell r="AF43"/>
          <cell r="AG43">
            <v>7</v>
          </cell>
          <cell r="AH43">
            <v>7</v>
          </cell>
          <cell r="AI43">
            <v>7</v>
          </cell>
          <cell r="AJ43">
            <v>20</v>
          </cell>
          <cell r="AK43">
            <v>28</v>
          </cell>
          <cell r="AL43">
            <v>22</v>
          </cell>
          <cell r="AM43">
            <v>30</v>
          </cell>
          <cell r="AN43">
            <v>2</v>
          </cell>
          <cell r="AO43">
            <v>2</v>
          </cell>
          <cell r="AP43">
            <v>2</v>
          </cell>
          <cell r="AQ43">
            <v>2</v>
          </cell>
          <cell r="AR43">
            <v>5</v>
          </cell>
          <cell r="AS43">
            <v>4</v>
          </cell>
          <cell r="AT43">
            <v>3</v>
          </cell>
          <cell r="AU43">
            <v>8</v>
          </cell>
          <cell r="AV43">
            <v>8</v>
          </cell>
          <cell r="AW43">
            <v>9</v>
          </cell>
          <cell r="AX43">
            <v>3</v>
          </cell>
          <cell r="AY43">
            <v>4</v>
          </cell>
          <cell r="AZ43">
            <v>4</v>
          </cell>
          <cell r="BA43">
            <v>4</v>
          </cell>
          <cell r="BB43">
            <v>4</v>
          </cell>
          <cell r="BC43">
            <v>4</v>
          </cell>
          <cell r="BD43"/>
          <cell r="BE43"/>
          <cell r="BF43"/>
          <cell r="BG43"/>
          <cell r="BH43">
            <v>190</v>
          </cell>
        </row>
        <row r="44">
          <cell r="C44">
            <v>101577</v>
          </cell>
          <cell r="D44" t="str">
            <v>白城市明客多超市有限公司</v>
          </cell>
          <cell r="E44"/>
          <cell r="F44"/>
          <cell r="G44"/>
          <cell r="H44"/>
          <cell r="I44"/>
          <cell r="J44"/>
          <cell r="K44">
            <v>6</v>
          </cell>
          <cell r="L44">
            <v>4</v>
          </cell>
          <cell r="M44">
            <v>20</v>
          </cell>
          <cell r="N44">
            <v>2</v>
          </cell>
          <cell r="O44">
            <v>1</v>
          </cell>
          <cell r="P44">
            <v>1</v>
          </cell>
          <cell r="Q44">
            <v>3</v>
          </cell>
          <cell r="R44">
            <v>3</v>
          </cell>
          <cell r="S44">
            <v>3</v>
          </cell>
          <cell r="T44">
            <v>3</v>
          </cell>
          <cell r="U44">
            <v>70</v>
          </cell>
          <cell r="V44">
            <v>30</v>
          </cell>
          <cell r="W44">
            <v>99</v>
          </cell>
          <cell r="X44">
            <v>5</v>
          </cell>
          <cell r="Y44">
            <v>5</v>
          </cell>
          <cell r="Z44">
            <v>5</v>
          </cell>
          <cell r="AA44">
            <v>1</v>
          </cell>
          <cell r="AB44">
            <v>2</v>
          </cell>
          <cell r="AC44"/>
          <cell r="AD44">
            <v>4</v>
          </cell>
          <cell r="AE44">
            <v>3</v>
          </cell>
          <cell r="AF44">
            <v>2</v>
          </cell>
          <cell r="AG44">
            <v>7</v>
          </cell>
          <cell r="AH44">
            <v>8</v>
          </cell>
          <cell r="AI44">
            <v>7</v>
          </cell>
          <cell r="AJ44">
            <v>8</v>
          </cell>
          <cell r="AK44">
            <v>13</v>
          </cell>
          <cell r="AL44">
            <v>8</v>
          </cell>
          <cell r="AM44">
            <v>13</v>
          </cell>
          <cell r="AN44"/>
          <cell r="AO44"/>
          <cell r="AP44"/>
          <cell r="AQ44"/>
          <cell r="AR44">
            <v>4</v>
          </cell>
          <cell r="AS44">
            <v>4</v>
          </cell>
          <cell r="AT44">
            <v>4</v>
          </cell>
          <cell r="AU44">
            <v>16</v>
          </cell>
          <cell r="AV44">
            <v>14</v>
          </cell>
          <cell r="AW44">
            <v>16</v>
          </cell>
          <cell r="AX44">
            <v>11</v>
          </cell>
          <cell r="AY44">
            <v>8</v>
          </cell>
          <cell r="AZ44">
            <v>8</v>
          </cell>
          <cell r="BA44">
            <v>8</v>
          </cell>
          <cell r="BB44">
            <v>8</v>
          </cell>
          <cell r="BC44">
            <v>8</v>
          </cell>
          <cell r="BD44"/>
          <cell r="BE44"/>
          <cell r="BF44"/>
          <cell r="BG44"/>
          <cell r="BH44">
            <v>366</v>
          </cell>
        </row>
        <row r="45">
          <cell r="C45">
            <v>101724</v>
          </cell>
          <cell r="D45" t="str">
            <v>白山市山货市场满美化妆品批发商行</v>
          </cell>
          <cell r="E45">
            <v>1</v>
          </cell>
          <cell r="F45">
            <v>1</v>
          </cell>
          <cell r="G45"/>
          <cell r="H45"/>
          <cell r="I45"/>
          <cell r="J45"/>
          <cell r="K45">
            <v>3</v>
          </cell>
          <cell r="L45">
            <v>2</v>
          </cell>
          <cell r="M45"/>
          <cell r="N45">
            <v>8</v>
          </cell>
          <cell r="O45">
            <v>6</v>
          </cell>
          <cell r="P45">
            <v>6</v>
          </cell>
          <cell r="Q45">
            <v>4</v>
          </cell>
          <cell r="R45">
            <v>8</v>
          </cell>
          <cell r="S45">
            <v>9</v>
          </cell>
          <cell r="T45">
            <v>9</v>
          </cell>
          <cell r="U45">
            <v>70</v>
          </cell>
          <cell r="V45">
            <v>30</v>
          </cell>
          <cell r="W45">
            <v>99</v>
          </cell>
          <cell r="X45">
            <v>1</v>
          </cell>
          <cell r="Y45">
            <v>1</v>
          </cell>
          <cell r="Z45"/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7</v>
          </cell>
          <cell r="AH45">
            <v>7</v>
          </cell>
          <cell r="AI45">
            <v>6</v>
          </cell>
          <cell r="AJ45">
            <v>28</v>
          </cell>
          <cell r="AK45">
            <v>22</v>
          </cell>
          <cell r="AL45">
            <v>22</v>
          </cell>
          <cell r="AM45">
            <v>28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5</v>
          </cell>
          <cell r="AS45">
            <v>4</v>
          </cell>
          <cell r="AT45">
            <v>3</v>
          </cell>
          <cell r="AU45">
            <v>10</v>
          </cell>
          <cell r="AV45">
            <v>9</v>
          </cell>
          <cell r="AW45">
            <v>9</v>
          </cell>
          <cell r="AX45">
            <v>3</v>
          </cell>
          <cell r="AY45"/>
          <cell r="AZ45"/>
          <cell r="BA45"/>
          <cell r="BB45"/>
          <cell r="BC45">
            <v>5</v>
          </cell>
          <cell r="BD45"/>
          <cell r="BE45"/>
          <cell r="BF45"/>
          <cell r="BG45"/>
          <cell r="BH45">
            <v>326</v>
          </cell>
        </row>
        <row r="46">
          <cell r="C46">
            <v>430103</v>
          </cell>
          <cell r="D46" t="str">
            <v>吉林省百利实业有限公司</v>
          </cell>
          <cell r="E46"/>
          <cell r="F46"/>
          <cell r="G46"/>
          <cell r="H46"/>
          <cell r="I46"/>
          <cell r="J46"/>
          <cell r="K46"/>
          <cell r="L46"/>
          <cell r="M46">
            <v>200</v>
          </cell>
          <cell r="N46">
            <v>15</v>
          </cell>
          <cell r="O46">
            <v>20</v>
          </cell>
          <cell r="P46">
            <v>20</v>
          </cell>
          <cell r="Q46">
            <v>9</v>
          </cell>
          <cell r="R46">
            <v>15</v>
          </cell>
          <cell r="S46">
            <v>17</v>
          </cell>
          <cell r="T46">
            <v>18</v>
          </cell>
          <cell r="U46">
            <v>105</v>
          </cell>
          <cell r="V46">
            <v>45</v>
          </cell>
          <cell r="W46">
            <v>217</v>
          </cell>
          <cell r="X46">
            <v>65</v>
          </cell>
          <cell r="Y46">
            <v>65</v>
          </cell>
          <cell r="Z46">
            <v>13</v>
          </cell>
          <cell r="AA46">
            <v>14</v>
          </cell>
          <cell r="AB46">
            <v>10</v>
          </cell>
          <cell r="AC46">
            <v>6</v>
          </cell>
          <cell r="AD46">
            <v>50</v>
          </cell>
          <cell r="AE46">
            <v>30</v>
          </cell>
          <cell r="AF46">
            <v>40</v>
          </cell>
          <cell r="AG46">
            <v>81</v>
          </cell>
          <cell r="AH46">
            <v>80</v>
          </cell>
          <cell r="AI46">
            <v>69</v>
          </cell>
          <cell r="AJ46">
            <v>80</v>
          </cell>
          <cell r="AK46">
            <v>80</v>
          </cell>
          <cell r="AL46">
            <v>80</v>
          </cell>
          <cell r="AM46">
            <v>80</v>
          </cell>
          <cell r="AN46">
            <v>5</v>
          </cell>
          <cell r="AO46">
            <v>5</v>
          </cell>
          <cell r="AP46">
            <v>5</v>
          </cell>
          <cell r="AQ46">
            <v>5</v>
          </cell>
          <cell r="AR46">
            <v>27</v>
          </cell>
          <cell r="AS46">
            <v>24</v>
          </cell>
          <cell r="AT46">
            <v>31</v>
          </cell>
          <cell r="AU46">
            <v>103</v>
          </cell>
          <cell r="AV46">
            <v>103</v>
          </cell>
          <cell r="AW46">
            <v>101</v>
          </cell>
          <cell r="AX46">
            <v>219</v>
          </cell>
          <cell r="AY46">
            <v>60</v>
          </cell>
          <cell r="AZ46">
            <v>80</v>
          </cell>
          <cell r="BA46">
            <v>99</v>
          </cell>
          <cell r="BB46">
            <v>73</v>
          </cell>
          <cell r="BC46">
            <v>66</v>
          </cell>
          <cell r="BD46"/>
          <cell r="BE46">
            <v>15</v>
          </cell>
          <cell r="BF46"/>
          <cell r="BG46"/>
          <cell r="BH46">
            <v>270</v>
          </cell>
        </row>
        <row r="47">
          <cell r="C47">
            <v>101436</v>
          </cell>
          <cell r="D47" t="str">
            <v>吉林市佐舆永业商贸有限责任公司</v>
          </cell>
          <cell r="E47"/>
          <cell r="F47"/>
          <cell r="G47"/>
          <cell r="H47"/>
          <cell r="I47"/>
          <cell r="J47"/>
          <cell r="K47">
            <v>9</v>
          </cell>
          <cell r="L47">
            <v>6</v>
          </cell>
          <cell r="M47">
            <v>40</v>
          </cell>
          <cell r="N47">
            <v>1</v>
          </cell>
          <cell r="O47">
            <v>1</v>
          </cell>
          <cell r="P47">
            <v>1</v>
          </cell>
          <cell r="Q47">
            <v>7</v>
          </cell>
          <cell r="R47">
            <v>13</v>
          </cell>
          <cell r="S47">
            <v>14</v>
          </cell>
          <cell r="T47">
            <v>14</v>
          </cell>
          <cell r="U47">
            <v>70</v>
          </cell>
          <cell r="V47">
            <v>30</v>
          </cell>
          <cell r="W47"/>
          <cell r="X47">
            <v>1</v>
          </cell>
          <cell r="Y47">
            <v>1</v>
          </cell>
          <cell r="Z47">
            <v>6</v>
          </cell>
          <cell r="AA47">
            <v>5</v>
          </cell>
          <cell r="AB47">
            <v>13</v>
          </cell>
          <cell r="AC47">
            <v>2</v>
          </cell>
          <cell r="AD47">
            <v>18</v>
          </cell>
          <cell r="AE47">
            <v>18</v>
          </cell>
          <cell r="AF47">
            <v>17</v>
          </cell>
          <cell r="AG47">
            <v>12</v>
          </cell>
          <cell r="AH47">
            <v>12</v>
          </cell>
          <cell r="AI47">
            <v>12</v>
          </cell>
          <cell r="AJ47">
            <v>7</v>
          </cell>
          <cell r="AK47">
            <v>7</v>
          </cell>
          <cell r="AL47">
            <v>7</v>
          </cell>
          <cell r="AM47">
            <v>7</v>
          </cell>
          <cell r="AN47">
            <v>2</v>
          </cell>
          <cell r="AO47">
            <v>2</v>
          </cell>
          <cell r="AP47">
            <v>2</v>
          </cell>
          <cell r="AQ47">
            <v>2</v>
          </cell>
          <cell r="AR47">
            <v>2</v>
          </cell>
          <cell r="AS47">
            <v>2</v>
          </cell>
          <cell r="AT47">
            <v>7</v>
          </cell>
          <cell r="AU47">
            <v>117</v>
          </cell>
          <cell r="AV47">
            <v>80</v>
          </cell>
          <cell r="AW47">
            <v>59</v>
          </cell>
          <cell r="AX47">
            <v>40</v>
          </cell>
          <cell r="AY47">
            <v>9</v>
          </cell>
          <cell r="AZ47">
            <v>14</v>
          </cell>
          <cell r="BA47">
            <v>12</v>
          </cell>
          <cell r="BB47">
            <v>10</v>
          </cell>
          <cell r="BC47"/>
          <cell r="BD47"/>
          <cell r="BE47">
            <v>1</v>
          </cell>
          <cell r="BF47"/>
          <cell r="BG47">
            <v>1</v>
          </cell>
          <cell r="BH47">
            <v>263</v>
          </cell>
        </row>
        <row r="48">
          <cell r="C48">
            <v>100575</v>
          </cell>
          <cell r="D48" t="str">
            <v>梅河口市亚贤洗涤批发商店</v>
          </cell>
          <cell r="E48"/>
          <cell r="F48"/>
          <cell r="G48"/>
          <cell r="H48"/>
          <cell r="I48"/>
          <cell r="J48"/>
          <cell r="K48">
            <v>6</v>
          </cell>
          <cell r="L48">
            <v>4</v>
          </cell>
          <cell r="M48">
            <v>30</v>
          </cell>
          <cell r="N48">
            <v>5</v>
          </cell>
          <cell r="O48">
            <v>2</v>
          </cell>
          <cell r="P48">
            <v>3</v>
          </cell>
          <cell r="Q48">
            <v>5</v>
          </cell>
          <cell r="R48">
            <v>8</v>
          </cell>
          <cell r="S48">
            <v>8</v>
          </cell>
          <cell r="T48">
            <v>9</v>
          </cell>
          <cell r="U48">
            <v>70</v>
          </cell>
          <cell r="V48">
            <v>30</v>
          </cell>
          <cell r="W48"/>
          <cell r="X48">
            <v>2</v>
          </cell>
          <cell r="Y48">
            <v>2</v>
          </cell>
          <cell r="Z48">
            <v>5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E48">
            <v>1</v>
          </cell>
          <cell r="AF48">
            <v>1</v>
          </cell>
          <cell r="AG48">
            <v>21</v>
          </cell>
          <cell r="AH48">
            <v>21</v>
          </cell>
          <cell r="AI48">
            <v>18</v>
          </cell>
          <cell r="AJ48">
            <v>10</v>
          </cell>
          <cell r="AK48">
            <v>10</v>
          </cell>
          <cell r="AL48">
            <v>15</v>
          </cell>
          <cell r="AM48">
            <v>15</v>
          </cell>
          <cell r="AN48">
            <v>2</v>
          </cell>
          <cell r="AO48">
            <v>2</v>
          </cell>
          <cell r="AP48">
            <v>2</v>
          </cell>
          <cell r="AQ48">
            <v>2</v>
          </cell>
          <cell r="AR48">
            <v>5</v>
          </cell>
          <cell r="AS48">
            <v>4</v>
          </cell>
          <cell r="AT48">
            <v>3</v>
          </cell>
          <cell r="AU48">
            <v>8</v>
          </cell>
          <cell r="AV48">
            <v>50</v>
          </cell>
          <cell r="AW48">
            <v>31</v>
          </cell>
          <cell r="AX48">
            <v>18</v>
          </cell>
          <cell r="AY48">
            <v>4</v>
          </cell>
          <cell r="AZ48">
            <v>4</v>
          </cell>
          <cell r="BA48">
            <v>4</v>
          </cell>
          <cell r="BB48">
            <v>4</v>
          </cell>
          <cell r="BC48">
            <v>4</v>
          </cell>
          <cell r="BD48"/>
          <cell r="BE48"/>
          <cell r="BF48"/>
          <cell r="BG48"/>
          <cell r="BH48">
            <v>194</v>
          </cell>
        </row>
        <row r="49">
          <cell r="C49">
            <v>100121</v>
          </cell>
          <cell r="D49" t="str">
            <v>四平市铁东区晶鑫洗化日用百货经营部</v>
          </cell>
          <cell r="E49"/>
          <cell r="F49"/>
          <cell r="G49"/>
          <cell r="H49"/>
          <cell r="I49"/>
          <cell r="J49"/>
          <cell r="K49">
            <v>11</v>
          </cell>
          <cell r="L49">
            <v>9</v>
          </cell>
          <cell r="M49">
            <v>30</v>
          </cell>
          <cell r="N49">
            <v>11</v>
          </cell>
          <cell r="O49">
            <v>10</v>
          </cell>
          <cell r="P49">
            <v>8</v>
          </cell>
          <cell r="Q49">
            <v>7</v>
          </cell>
          <cell r="R49">
            <v>13</v>
          </cell>
          <cell r="S49">
            <v>15</v>
          </cell>
          <cell r="T49">
            <v>15</v>
          </cell>
          <cell r="U49">
            <v>140</v>
          </cell>
          <cell r="V49">
            <v>60</v>
          </cell>
          <cell r="W49">
            <v>217</v>
          </cell>
          <cell r="X49">
            <v>23</v>
          </cell>
          <cell r="Y49">
            <v>23</v>
          </cell>
          <cell r="Z49">
            <v>15</v>
          </cell>
          <cell r="AA49"/>
          <cell r="AB49"/>
          <cell r="AC49"/>
          <cell r="AD49">
            <v>16</v>
          </cell>
          <cell r="AE49">
            <v>9</v>
          </cell>
          <cell r="AF49">
            <v>16</v>
          </cell>
          <cell r="AG49"/>
          <cell r="AH49"/>
          <cell r="AI49">
            <v>10</v>
          </cell>
          <cell r="AJ49">
            <v>42</v>
          </cell>
          <cell r="AK49">
            <v>42</v>
          </cell>
          <cell r="AL49">
            <v>42</v>
          </cell>
          <cell r="AM49">
            <v>42</v>
          </cell>
          <cell r="AN49"/>
          <cell r="AO49"/>
          <cell r="AP49"/>
          <cell r="AQ49"/>
          <cell r="AR49">
            <v>16</v>
          </cell>
          <cell r="AS49">
            <v>16</v>
          </cell>
          <cell r="AT49">
            <v>16</v>
          </cell>
          <cell r="AU49">
            <v>13</v>
          </cell>
          <cell r="AV49">
            <v>18</v>
          </cell>
          <cell r="AW49">
            <v>18</v>
          </cell>
          <cell r="AX49">
            <v>11</v>
          </cell>
          <cell r="AY49">
            <v>9</v>
          </cell>
          <cell r="AZ49">
            <v>4</v>
          </cell>
          <cell r="BA49">
            <v>9</v>
          </cell>
          <cell r="BB49">
            <v>9</v>
          </cell>
          <cell r="BC49">
            <v>9</v>
          </cell>
          <cell r="BD49"/>
          <cell r="BE49"/>
          <cell r="BF49"/>
          <cell r="BG49"/>
          <cell r="BH49">
            <v>1039</v>
          </cell>
        </row>
        <row r="50">
          <cell r="C50">
            <v>102088</v>
          </cell>
          <cell r="D50" t="str">
            <v>松原市新鸿达化妆品经销有限公司</v>
          </cell>
          <cell r="E50"/>
          <cell r="F50"/>
          <cell r="G50"/>
          <cell r="H50"/>
          <cell r="I50"/>
          <cell r="J50"/>
          <cell r="K50">
            <v>6</v>
          </cell>
          <cell r="L50">
            <v>4</v>
          </cell>
          <cell r="M50">
            <v>20</v>
          </cell>
          <cell r="N50"/>
          <cell r="O50">
            <v>1</v>
          </cell>
          <cell r="P50"/>
          <cell r="Q50"/>
          <cell r="R50"/>
          <cell r="S50"/>
          <cell r="T50">
            <v>1</v>
          </cell>
          <cell r="U50">
            <v>70</v>
          </cell>
          <cell r="V50">
            <v>30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>
            <v>7</v>
          </cell>
          <cell r="AH50">
            <v>8</v>
          </cell>
          <cell r="AI50">
            <v>7</v>
          </cell>
          <cell r="AJ50">
            <v>4</v>
          </cell>
          <cell r="AK50">
            <v>4</v>
          </cell>
          <cell r="AL50">
            <v>4</v>
          </cell>
          <cell r="AM50">
            <v>4</v>
          </cell>
          <cell r="AN50"/>
          <cell r="AO50"/>
          <cell r="AP50"/>
          <cell r="AQ50"/>
          <cell r="AR50">
            <v>9</v>
          </cell>
          <cell r="AS50">
            <v>8</v>
          </cell>
          <cell r="AT50">
            <v>7</v>
          </cell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>
            <v>232</v>
          </cell>
        </row>
        <row r="51">
          <cell r="C51">
            <v>100196</v>
          </cell>
          <cell r="D51" t="str">
            <v>通化市东昌区玉冬综合平价超市（汇源专卖店）</v>
          </cell>
          <cell r="E51"/>
          <cell r="F51"/>
          <cell r="G51"/>
          <cell r="H51"/>
          <cell r="I51"/>
          <cell r="J51"/>
          <cell r="K51"/>
          <cell r="L51"/>
          <cell r="M51">
            <v>30</v>
          </cell>
          <cell r="N51">
            <v>6</v>
          </cell>
          <cell r="O51">
            <v>5</v>
          </cell>
          <cell r="P51">
            <v>4</v>
          </cell>
          <cell r="Q51">
            <v>4</v>
          </cell>
          <cell r="R51">
            <v>8</v>
          </cell>
          <cell r="S51">
            <v>9</v>
          </cell>
          <cell r="T51">
            <v>9</v>
          </cell>
          <cell r="U51">
            <v>70</v>
          </cell>
          <cell r="V51">
            <v>30</v>
          </cell>
          <cell r="W51"/>
          <cell r="X51">
            <v>5</v>
          </cell>
          <cell r="Y51">
            <v>5</v>
          </cell>
          <cell r="Z51">
            <v>5</v>
          </cell>
          <cell r="AA51">
            <v>1</v>
          </cell>
          <cell r="AB51">
            <v>3</v>
          </cell>
          <cell r="AC51">
            <v>1</v>
          </cell>
          <cell r="AD51">
            <v>8</v>
          </cell>
          <cell r="AE51">
            <v>6</v>
          </cell>
          <cell r="AF51">
            <v>5</v>
          </cell>
          <cell r="AG51">
            <v>6</v>
          </cell>
          <cell r="AH51">
            <v>6</v>
          </cell>
          <cell r="AI51">
            <v>5</v>
          </cell>
          <cell r="AJ51">
            <v>10</v>
          </cell>
          <cell r="AK51">
            <v>10</v>
          </cell>
          <cell r="AL51">
            <v>10</v>
          </cell>
          <cell r="AM51">
            <v>20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5</v>
          </cell>
          <cell r="AS51">
            <v>4</v>
          </cell>
          <cell r="AT51">
            <v>3</v>
          </cell>
          <cell r="AU51">
            <v>8</v>
          </cell>
          <cell r="AV51">
            <v>8</v>
          </cell>
          <cell r="AW51">
            <v>7</v>
          </cell>
          <cell r="AX51">
            <v>7</v>
          </cell>
          <cell r="AY51">
            <v>4</v>
          </cell>
          <cell r="AZ51">
            <v>4</v>
          </cell>
          <cell r="BA51">
            <v>4</v>
          </cell>
          <cell r="BB51">
            <v>4</v>
          </cell>
          <cell r="BC51">
            <v>4</v>
          </cell>
          <cell r="BD51"/>
          <cell r="BE51"/>
          <cell r="BF51"/>
          <cell r="BG51">
            <v>1</v>
          </cell>
          <cell r="BH51">
            <v>1690</v>
          </cell>
        </row>
        <row r="52">
          <cell r="C52">
            <v>430505</v>
          </cell>
          <cell r="D52" t="str">
            <v>延吉市京铭贸易有限公司</v>
          </cell>
          <cell r="E52"/>
          <cell r="F52"/>
          <cell r="G52"/>
          <cell r="H52"/>
          <cell r="I52"/>
          <cell r="J52"/>
          <cell r="K52">
            <v>76</v>
          </cell>
          <cell r="L52">
            <v>75</v>
          </cell>
          <cell r="M52">
            <v>190</v>
          </cell>
          <cell r="N52">
            <v>5</v>
          </cell>
          <cell r="O52">
            <v>7</v>
          </cell>
          <cell r="P52">
            <v>5</v>
          </cell>
          <cell r="Q52">
            <v>6</v>
          </cell>
          <cell r="R52">
            <v>8</v>
          </cell>
          <cell r="S52">
            <v>11</v>
          </cell>
          <cell r="T52">
            <v>11</v>
          </cell>
          <cell r="U52">
            <v>35</v>
          </cell>
          <cell r="V52">
            <v>15</v>
          </cell>
          <cell r="W52">
            <v>66</v>
          </cell>
          <cell r="X52">
            <v>7</v>
          </cell>
          <cell r="Y52">
            <v>7</v>
          </cell>
          <cell r="Z52"/>
          <cell r="AA52"/>
          <cell r="AB52"/>
          <cell r="AC52"/>
          <cell r="AD52"/>
          <cell r="AE52"/>
          <cell r="AF52"/>
          <cell r="AG52">
            <v>11</v>
          </cell>
          <cell r="AH52">
            <v>11</v>
          </cell>
          <cell r="AI52">
            <v>9</v>
          </cell>
          <cell r="AJ52">
            <v>25</v>
          </cell>
          <cell r="AK52">
            <v>25</v>
          </cell>
          <cell r="AL52">
            <v>25</v>
          </cell>
          <cell r="AM52">
            <v>25</v>
          </cell>
          <cell r="AN52"/>
          <cell r="AO52"/>
          <cell r="AP52"/>
          <cell r="AQ52"/>
          <cell r="AR52">
            <v>7</v>
          </cell>
          <cell r="AS52">
            <v>4</v>
          </cell>
          <cell r="AT52">
            <v>5</v>
          </cell>
          <cell r="AU52">
            <v>23</v>
          </cell>
          <cell r="AV52">
            <v>18</v>
          </cell>
          <cell r="AW52">
            <v>18</v>
          </cell>
          <cell r="AX52">
            <v>21</v>
          </cell>
          <cell r="AY52">
            <v>7</v>
          </cell>
          <cell r="AZ52">
            <v>8</v>
          </cell>
          <cell r="BA52">
            <v>7</v>
          </cell>
          <cell r="BB52">
            <v>7</v>
          </cell>
          <cell r="BC52">
            <v>7</v>
          </cell>
          <cell r="BD52"/>
          <cell r="BE52"/>
          <cell r="BF52"/>
          <cell r="BG52"/>
          <cell r="BH52">
            <v>442</v>
          </cell>
        </row>
        <row r="53">
          <cell r="C53">
            <v>410303</v>
          </cell>
          <cell r="D53" t="str">
            <v>鞍山市华隆商贸有限公司</v>
          </cell>
          <cell r="E53"/>
          <cell r="F53"/>
          <cell r="G53"/>
          <cell r="H53"/>
          <cell r="I53"/>
          <cell r="J53"/>
          <cell r="K53">
            <v>45</v>
          </cell>
          <cell r="L53">
            <v>35</v>
          </cell>
          <cell r="M53">
            <v>120</v>
          </cell>
          <cell r="N53">
            <v>5</v>
          </cell>
          <cell r="O53">
            <v>10</v>
          </cell>
          <cell r="P53">
            <v>10</v>
          </cell>
          <cell r="Q53">
            <v>23</v>
          </cell>
          <cell r="R53">
            <v>37</v>
          </cell>
          <cell r="S53">
            <v>45</v>
          </cell>
          <cell r="T53">
            <v>45</v>
          </cell>
          <cell r="U53">
            <v>35</v>
          </cell>
          <cell r="V53">
            <v>20</v>
          </cell>
          <cell r="W53">
            <v>100</v>
          </cell>
          <cell r="X53">
            <v>25</v>
          </cell>
          <cell r="Y53">
            <v>25</v>
          </cell>
          <cell r="Z53">
            <v>25</v>
          </cell>
          <cell r="AA53"/>
          <cell r="AB53"/>
          <cell r="AC53"/>
          <cell r="AD53"/>
          <cell r="AE53"/>
          <cell r="AF53"/>
          <cell r="AG53">
            <v>10</v>
          </cell>
          <cell r="AH53"/>
          <cell r="AI53">
            <v>10</v>
          </cell>
          <cell r="AJ53">
            <v>70</v>
          </cell>
          <cell r="AK53">
            <v>30</v>
          </cell>
          <cell r="AL53">
            <v>30</v>
          </cell>
          <cell r="AM53">
            <v>70</v>
          </cell>
          <cell r="AN53">
            <v>6</v>
          </cell>
          <cell r="AO53"/>
          <cell r="AP53"/>
          <cell r="AQ53"/>
          <cell r="AR53"/>
          <cell r="AS53"/>
          <cell r="AT53"/>
          <cell r="AU53">
            <v>130</v>
          </cell>
          <cell r="AV53">
            <v>126</v>
          </cell>
          <cell r="AW53">
            <v>84</v>
          </cell>
          <cell r="AX53">
            <v>50</v>
          </cell>
          <cell r="AY53">
            <v>59</v>
          </cell>
          <cell r="AZ53">
            <v>74</v>
          </cell>
          <cell r="BA53">
            <v>69</v>
          </cell>
          <cell r="BB53">
            <v>80</v>
          </cell>
          <cell r="BC53">
            <v>45</v>
          </cell>
          <cell r="BD53"/>
          <cell r="BE53">
            <v>5</v>
          </cell>
          <cell r="BF53">
            <v>5</v>
          </cell>
          <cell r="BG53">
            <v>9</v>
          </cell>
          <cell r="BH53">
            <v>1100</v>
          </cell>
        </row>
        <row r="54">
          <cell r="C54">
            <v>102172</v>
          </cell>
          <cell r="D54" t="str">
            <v>朝阳县大世界众鑫百货商店</v>
          </cell>
          <cell r="E54"/>
          <cell r="F54"/>
          <cell r="G54"/>
          <cell r="H54"/>
          <cell r="I54"/>
          <cell r="J54"/>
          <cell r="K54">
            <v>15</v>
          </cell>
          <cell r="L54">
            <v>10</v>
          </cell>
          <cell r="M54"/>
          <cell r="N54">
            <v>4</v>
          </cell>
          <cell r="O54">
            <v>3</v>
          </cell>
          <cell r="P54">
            <v>5</v>
          </cell>
          <cell r="Q54">
            <v>9</v>
          </cell>
          <cell r="R54">
            <v>15</v>
          </cell>
          <cell r="S54">
            <v>18</v>
          </cell>
          <cell r="T54">
            <v>18</v>
          </cell>
          <cell r="U54">
            <v>70</v>
          </cell>
          <cell r="V54">
            <v>20</v>
          </cell>
          <cell r="W54">
            <v>50</v>
          </cell>
          <cell r="X54">
            <v>15</v>
          </cell>
          <cell r="Y54">
            <v>15</v>
          </cell>
          <cell r="Z54">
            <v>10</v>
          </cell>
          <cell r="AA54"/>
          <cell r="AB54"/>
          <cell r="AC54"/>
          <cell r="AD54">
            <v>1</v>
          </cell>
          <cell r="AE54"/>
          <cell r="AF54"/>
          <cell r="AG54">
            <v>15</v>
          </cell>
          <cell r="AH54">
            <v>15</v>
          </cell>
          <cell r="AI54">
            <v>14</v>
          </cell>
          <cell r="AJ54">
            <v>22</v>
          </cell>
          <cell r="AK54">
            <v>22</v>
          </cell>
          <cell r="AL54">
            <v>22</v>
          </cell>
          <cell r="AM54">
            <v>24</v>
          </cell>
          <cell r="AN54">
            <v>5</v>
          </cell>
          <cell r="AO54">
            <v>5</v>
          </cell>
          <cell r="AP54">
            <v>5</v>
          </cell>
          <cell r="AQ54">
            <v>5</v>
          </cell>
          <cell r="AR54">
            <v>12</v>
          </cell>
          <cell r="AS54">
            <v>12</v>
          </cell>
          <cell r="AT54">
            <v>17</v>
          </cell>
          <cell r="AU54">
            <v>23</v>
          </cell>
          <cell r="AV54">
            <v>22</v>
          </cell>
          <cell r="AW54">
            <v>21</v>
          </cell>
          <cell r="AX54">
            <v>13</v>
          </cell>
          <cell r="AY54">
            <v>10</v>
          </cell>
          <cell r="AZ54">
            <v>16</v>
          </cell>
          <cell r="BA54">
            <v>19</v>
          </cell>
          <cell r="BB54">
            <v>11</v>
          </cell>
          <cell r="BC54">
            <v>11</v>
          </cell>
          <cell r="BD54"/>
          <cell r="BE54"/>
          <cell r="BF54"/>
          <cell r="BG54"/>
          <cell r="BH54">
            <v>374</v>
          </cell>
        </row>
        <row r="55">
          <cell r="C55">
            <v>410215</v>
          </cell>
          <cell r="D55" t="str">
            <v>大连佳菱物流有限公司</v>
          </cell>
          <cell r="E55">
            <v>60</v>
          </cell>
          <cell r="F55">
            <v>22</v>
          </cell>
          <cell r="G55">
            <v>5</v>
          </cell>
          <cell r="H55">
            <v>40</v>
          </cell>
          <cell r="I55">
            <v>26</v>
          </cell>
          <cell r="J55">
            <v>24</v>
          </cell>
          <cell r="K55">
            <v>45</v>
          </cell>
          <cell r="L55">
            <v>30</v>
          </cell>
          <cell r="M55">
            <v>120</v>
          </cell>
          <cell r="N55">
            <v>40</v>
          </cell>
          <cell r="O55">
            <v>35</v>
          </cell>
          <cell r="P55">
            <v>25</v>
          </cell>
          <cell r="Q55">
            <v>15</v>
          </cell>
          <cell r="R55">
            <v>25</v>
          </cell>
          <cell r="S55">
            <v>30</v>
          </cell>
          <cell r="T55">
            <v>30</v>
          </cell>
          <cell r="U55">
            <v>100</v>
          </cell>
          <cell r="V55">
            <v>40</v>
          </cell>
          <cell r="W55">
            <v>200</v>
          </cell>
          <cell r="X55">
            <v>30</v>
          </cell>
          <cell r="Y55">
            <v>30</v>
          </cell>
          <cell r="Z55">
            <v>20</v>
          </cell>
          <cell r="AA55">
            <v>40</v>
          </cell>
          <cell r="AB55">
            <v>100</v>
          </cell>
          <cell r="AC55">
            <v>20</v>
          </cell>
          <cell r="AD55">
            <v>180</v>
          </cell>
          <cell r="AE55">
            <v>96</v>
          </cell>
          <cell r="AF55">
            <v>66</v>
          </cell>
          <cell r="AG55">
            <v>50</v>
          </cell>
          <cell r="AH55"/>
          <cell r="AI55">
            <v>40</v>
          </cell>
          <cell r="AJ55">
            <v>150</v>
          </cell>
          <cell r="AK55">
            <v>150</v>
          </cell>
          <cell r="AL55">
            <v>150</v>
          </cell>
          <cell r="AM55">
            <v>100</v>
          </cell>
          <cell r="AN55">
            <v>100</v>
          </cell>
          <cell r="AO55">
            <v>100</v>
          </cell>
          <cell r="AP55">
            <v>100</v>
          </cell>
          <cell r="AQ55">
            <v>100</v>
          </cell>
          <cell r="AR55"/>
          <cell r="AS55"/>
          <cell r="AT55"/>
          <cell r="AU55">
            <v>100</v>
          </cell>
          <cell r="AV55">
            <v>200</v>
          </cell>
          <cell r="AW55">
            <v>122</v>
          </cell>
          <cell r="AX55">
            <v>82</v>
          </cell>
          <cell r="AY55">
            <v>90</v>
          </cell>
          <cell r="AZ55">
            <v>120</v>
          </cell>
          <cell r="BA55">
            <v>100</v>
          </cell>
          <cell r="BB55">
            <v>95</v>
          </cell>
          <cell r="BC55">
            <v>95</v>
          </cell>
          <cell r="BD55">
            <v>9</v>
          </cell>
          <cell r="BE55">
            <v>13</v>
          </cell>
          <cell r="BF55">
            <v>15</v>
          </cell>
          <cell r="BG55">
            <v>11</v>
          </cell>
          <cell r="BH55">
            <v>421</v>
          </cell>
        </row>
        <row r="56">
          <cell r="C56">
            <v>101100</v>
          </cell>
          <cell r="D56" t="str">
            <v>丹东市元宝区宏军大卖场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10</v>
          </cell>
          <cell r="L56">
            <v>6</v>
          </cell>
          <cell r="M56">
            <v>50</v>
          </cell>
          <cell r="N56"/>
          <cell r="O56">
            <v>10</v>
          </cell>
          <cell r="P56">
            <v>9</v>
          </cell>
          <cell r="Q56">
            <v>10</v>
          </cell>
          <cell r="R56">
            <v>15</v>
          </cell>
          <cell r="S56">
            <v>15</v>
          </cell>
          <cell r="T56">
            <v>10</v>
          </cell>
          <cell r="U56">
            <v>30</v>
          </cell>
          <cell r="V56">
            <v>15</v>
          </cell>
          <cell r="W56">
            <v>40</v>
          </cell>
          <cell r="X56">
            <v>10</v>
          </cell>
          <cell r="Y56">
            <v>10</v>
          </cell>
          <cell r="Z56">
            <v>20</v>
          </cell>
          <cell r="AA56">
            <v>1</v>
          </cell>
          <cell r="AB56">
            <v>1</v>
          </cell>
          <cell r="AC56">
            <v>1</v>
          </cell>
          <cell r="AD56">
            <v>6</v>
          </cell>
          <cell r="AE56">
            <v>6</v>
          </cell>
          <cell r="AF56">
            <v>6</v>
          </cell>
          <cell r="AG56">
            <v>20</v>
          </cell>
          <cell r="AH56"/>
          <cell r="AI56">
            <v>10</v>
          </cell>
          <cell r="AJ56">
            <v>60</v>
          </cell>
          <cell r="AK56">
            <v>40</v>
          </cell>
          <cell r="AL56">
            <v>40</v>
          </cell>
          <cell r="AM56">
            <v>60</v>
          </cell>
          <cell r="AN56">
            <v>15</v>
          </cell>
          <cell r="AO56">
            <v>15</v>
          </cell>
          <cell r="AP56">
            <v>10</v>
          </cell>
          <cell r="AQ56">
            <v>10</v>
          </cell>
          <cell r="AR56">
            <v>40</v>
          </cell>
          <cell r="AS56">
            <v>30</v>
          </cell>
          <cell r="AT56">
            <v>20</v>
          </cell>
          <cell r="AU56">
            <v>32</v>
          </cell>
          <cell r="AV56">
            <v>33</v>
          </cell>
          <cell r="AW56">
            <v>30</v>
          </cell>
          <cell r="AX56">
            <v>17</v>
          </cell>
          <cell r="AY56">
            <v>13</v>
          </cell>
          <cell r="AZ56">
            <v>17</v>
          </cell>
          <cell r="BA56">
            <v>28</v>
          </cell>
          <cell r="BB56">
            <v>14</v>
          </cell>
          <cell r="BC56">
            <v>14</v>
          </cell>
          <cell r="BD56"/>
          <cell r="BE56"/>
          <cell r="BF56"/>
          <cell r="BG56"/>
          <cell r="BH56">
            <v>689</v>
          </cell>
        </row>
        <row r="57">
          <cell r="C57">
            <v>101962</v>
          </cell>
          <cell r="D57" t="str">
            <v>阜新市宏鑫经贸有限公司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15</v>
          </cell>
          <cell r="L57">
            <v>10</v>
          </cell>
          <cell r="M57"/>
          <cell r="N57">
            <v>1</v>
          </cell>
          <cell r="O57">
            <v>1</v>
          </cell>
          <cell r="P57">
            <v>1</v>
          </cell>
          <cell r="Q57">
            <v>9</v>
          </cell>
          <cell r="R57">
            <v>15</v>
          </cell>
          <cell r="S57">
            <v>18</v>
          </cell>
          <cell r="T57">
            <v>18</v>
          </cell>
          <cell r="U57">
            <v>50</v>
          </cell>
          <cell r="V57">
            <v>20</v>
          </cell>
          <cell r="W57"/>
          <cell r="X57"/>
          <cell r="Y57"/>
          <cell r="Z57">
            <v>10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2</v>
          </cell>
          <cell r="AH57">
            <v>2</v>
          </cell>
          <cell r="AI57">
            <v>2</v>
          </cell>
          <cell r="AJ57">
            <v>50</v>
          </cell>
          <cell r="AK57">
            <v>20</v>
          </cell>
          <cell r="AL57">
            <v>20</v>
          </cell>
          <cell r="AM57">
            <v>50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23</v>
          </cell>
          <cell r="AS57">
            <v>20</v>
          </cell>
          <cell r="AT57">
            <v>17</v>
          </cell>
          <cell r="AU57">
            <v>18</v>
          </cell>
          <cell r="AV57">
            <v>18</v>
          </cell>
          <cell r="AW57">
            <v>19</v>
          </cell>
          <cell r="AX57">
            <v>8</v>
          </cell>
          <cell r="AY57">
            <v>9</v>
          </cell>
          <cell r="AZ57">
            <v>11</v>
          </cell>
          <cell r="BA57">
            <v>18</v>
          </cell>
          <cell r="BB57">
            <v>9</v>
          </cell>
          <cell r="BC57">
            <v>8</v>
          </cell>
          <cell r="BD57"/>
          <cell r="BE57">
            <v>1</v>
          </cell>
          <cell r="BF57">
            <v>1</v>
          </cell>
          <cell r="BG57">
            <v>1</v>
          </cell>
          <cell r="BH57">
            <v>1047</v>
          </cell>
        </row>
        <row r="58">
          <cell r="C58">
            <v>411200</v>
          </cell>
          <cell r="D58" t="str">
            <v>海城市兴海区通达百货站</v>
          </cell>
          <cell r="E58"/>
          <cell r="F58"/>
          <cell r="G58"/>
          <cell r="H58"/>
          <cell r="I58"/>
          <cell r="J58"/>
          <cell r="K58">
            <v>25</v>
          </cell>
          <cell r="L58">
            <v>15</v>
          </cell>
          <cell r="M58">
            <v>100</v>
          </cell>
          <cell r="N58">
            <v>20</v>
          </cell>
          <cell r="O58">
            <v>15</v>
          </cell>
          <cell r="P58">
            <v>15</v>
          </cell>
          <cell r="Q58"/>
          <cell r="R58"/>
          <cell r="S58">
            <v>70</v>
          </cell>
          <cell r="T58"/>
          <cell r="U58">
            <v>50</v>
          </cell>
          <cell r="V58">
            <v>15</v>
          </cell>
          <cell r="W58"/>
          <cell r="X58">
            <v>5</v>
          </cell>
          <cell r="Y58">
            <v>5</v>
          </cell>
          <cell r="Z58">
            <v>10</v>
          </cell>
          <cell r="AA58"/>
          <cell r="AB58">
            <v>1</v>
          </cell>
          <cell r="AC58"/>
          <cell r="AD58">
            <v>1</v>
          </cell>
          <cell r="AE58"/>
          <cell r="AF58"/>
          <cell r="AG58">
            <v>20</v>
          </cell>
          <cell r="AH58"/>
          <cell r="AI58">
            <v>10</v>
          </cell>
          <cell r="AJ58">
            <v>60</v>
          </cell>
          <cell r="AK58">
            <v>40</v>
          </cell>
          <cell r="AL58">
            <v>40</v>
          </cell>
          <cell r="AM58">
            <v>60</v>
          </cell>
          <cell r="AN58">
            <v>10</v>
          </cell>
          <cell r="AO58">
            <v>30</v>
          </cell>
          <cell r="AP58">
            <v>10</v>
          </cell>
          <cell r="AQ58">
            <v>10</v>
          </cell>
          <cell r="AR58"/>
          <cell r="AS58"/>
          <cell r="AT58"/>
          <cell r="AU58"/>
          <cell r="AV58"/>
          <cell r="AW58">
            <v>5</v>
          </cell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>
            <v>115</v>
          </cell>
        </row>
        <row r="59">
          <cell r="C59">
            <v>411600</v>
          </cell>
          <cell r="D59" t="str">
            <v>葫芦岛市康隆化妆洗涤用品有限公司</v>
          </cell>
          <cell r="E59"/>
          <cell r="F59"/>
          <cell r="G59"/>
          <cell r="H59"/>
          <cell r="I59"/>
          <cell r="J59"/>
          <cell r="K59">
            <v>20</v>
          </cell>
          <cell r="L59">
            <v>15</v>
          </cell>
          <cell r="M59">
            <v>60</v>
          </cell>
          <cell r="N59">
            <v>5</v>
          </cell>
          <cell r="O59">
            <v>5</v>
          </cell>
          <cell r="P59">
            <v>5</v>
          </cell>
          <cell r="Q59">
            <v>10</v>
          </cell>
          <cell r="R59">
            <v>20</v>
          </cell>
          <cell r="S59">
            <v>25</v>
          </cell>
          <cell r="T59">
            <v>25</v>
          </cell>
          <cell r="U59">
            <v>35</v>
          </cell>
          <cell r="V59">
            <v>15</v>
          </cell>
          <cell r="W59">
            <v>50</v>
          </cell>
          <cell r="X59">
            <v>15</v>
          </cell>
          <cell r="Y59">
            <v>15</v>
          </cell>
          <cell r="Z59">
            <v>10</v>
          </cell>
          <cell r="AA59">
            <v>2</v>
          </cell>
          <cell r="AB59">
            <v>4</v>
          </cell>
          <cell r="AC59">
            <v>1</v>
          </cell>
          <cell r="AD59">
            <v>20</v>
          </cell>
          <cell r="AE59">
            <v>5</v>
          </cell>
          <cell r="AF59">
            <v>12</v>
          </cell>
          <cell r="AG59">
            <v>21</v>
          </cell>
          <cell r="AH59">
            <v>21</v>
          </cell>
          <cell r="AI59">
            <v>18</v>
          </cell>
          <cell r="AJ59">
            <v>40</v>
          </cell>
          <cell r="AK59">
            <v>30</v>
          </cell>
          <cell r="AL59">
            <v>30</v>
          </cell>
          <cell r="AM59">
            <v>40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23</v>
          </cell>
          <cell r="AS59">
            <v>20</v>
          </cell>
          <cell r="AT59">
            <v>17</v>
          </cell>
          <cell r="AU59">
            <v>21</v>
          </cell>
          <cell r="AV59">
            <v>20</v>
          </cell>
          <cell r="AW59">
            <v>18</v>
          </cell>
          <cell r="AX59">
            <v>19</v>
          </cell>
          <cell r="AY59">
            <v>11</v>
          </cell>
          <cell r="AZ59">
            <v>13</v>
          </cell>
          <cell r="BA59">
            <v>17</v>
          </cell>
          <cell r="BB59">
            <v>9</v>
          </cell>
          <cell r="BC59">
            <v>13</v>
          </cell>
          <cell r="BD59"/>
          <cell r="BE59"/>
          <cell r="BF59"/>
          <cell r="BG59"/>
          <cell r="BH59">
            <v>2221</v>
          </cell>
        </row>
        <row r="60">
          <cell r="C60">
            <v>102452</v>
          </cell>
          <cell r="D60" t="str">
            <v>锦州市凌河区宝华商贸行</v>
          </cell>
          <cell r="E60">
            <v>3</v>
          </cell>
          <cell r="F60">
            <v>2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30</v>
          </cell>
          <cell r="L60">
            <v>20</v>
          </cell>
          <cell r="M60">
            <v>20</v>
          </cell>
          <cell r="N60">
            <v>20</v>
          </cell>
          <cell r="O60">
            <v>18</v>
          </cell>
          <cell r="P60">
            <v>12</v>
          </cell>
          <cell r="Q60">
            <v>5</v>
          </cell>
          <cell r="R60">
            <v>15</v>
          </cell>
          <cell r="S60">
            <v>30</v>
          </cell>
          <cell r="T60">
            <v>30</v>
          </cell>
          <cell r="U60">
            <v>100</v>
          </cell>
          <cell r="V60"/>
          <cell r="W60">
            <v>150</v>
          </cell>
          <cell r="X60">
            <v>25</v>
          </cell>
          <cell r="Y60">
            <v>25</v>
          </cell>
          <cell r="Z60">
            <v>20</v>
          </cell>
          <cell r="AA60">
            <v>2</v>
          </cell>
          <cell r="AB60">
            <v>3</v>
          </cell>
          <cell r="AC60">
            <v>3</v>
          </cell>
          <cell r="AD60">
            <v>3</v>
          </cell>
          <cell r="AE60">
            <v>2</v>
          </cell>
          <cell r="AF60">
            <v>3</v>
          </cell>
          <cell r="AG60">
            <v>30</v>
          </cell>
          <cell r="AH60">
            <v>30</v>
          </cell>
          <cell r="AI60">
            <v>20</v>
          </cell>
          <cell r="AJ60">
            <v>62</v>
          </cell>
          <cell r="AK60">
            <v>64</v>
          </cell>
          <cell r="AL60">
            <v>42</v>
          </cell>
          <cell r="AM60">
            <v>45</v>
          </cell>
          <cell r="AN60">
            <v>2</v>
          </cell>
          <cell r="AO60">
            <v>2</v>
          </cell>
          <cell r="AP60">
            <v>2</v>
          </cell>
          <cell r="AQ60">
            <v>2</v>
          </cell>
          <cell r="AR60">
            <v>18</v>
          </cell>
          <cell r="AS60">
            <v>30</v>
          </cell>
          <cell r="AT60">
            <v>27</v>
          </cell>
          <cell r="AU60">
            <v>73</v>
          </cell>
          <cell r="AV60">
            <v>74</v>
          </cell>
          <cell r="AW60">
            <v>84</v>
          </cell>
          <cell r="AX60">
            <v>18</v>
          </cell>
          <cell r="AY60">
            <v>28</v>
          </cell>
          <cell r="AZ60">
            <v>49</v>
          </cell>
          <cell r="BA60">
            <v>77</v>
          </cell>
          <cell r="BB60">
            <v>37</v>
          </cell>
          <cell r="BC60">
            <v>32</v>
          </cell>
          <cell r="BD60"/>
          <cell r="BE60"/>
          <cell r="BF60"/>
          <cell r="BG60">
            <v>1</v>
          </cell>
          <cell r="BH60">
            <v>585</v>
          </cell>
        </row>
        <row r="61">
          <cell r="C61">
            <v>100695</v>
          </cell>
          <cell r="D61" t="str">
            <v>辽宁嘉龙商贸有限公司</v>
          </cell>
          <cell r="E61">
            <v>65</v>
          </cell>
          <cell r="F61">
            <v>47</v>
          </cell>
          <cell r="G61">
            <v>18</v>
          </cell>
          <cell r="H61">
            <v>71</v>
          </cell>
          <cell r="I61">
            <v>71</v>
          </cell>
          <cell r="J61">
            <v>54</v>
          </cell>
          <cell r="K61">
            <v>100</v>
          </cell>
          <cell r="L61">
            <v>90</v>
          </cell>
          <cell r="M61">
            <v>185</v>
          </cell>
          <cell r="N61">
            <v>85</v>
          </cell>
          <cell r="O61">
            <v>82</v>
          </cell>
          <cell r="P61">
            <v>52</v>
          </cell>
          <cell r="Q61">
            <v>72</v>
          </cell>
          <cell r="R61">
            <v>68</v>
          </cell>
          <cell r="S61">
            <v>72</v>
          </cell>
          <cell r="T61">
            <v>69</v>
          </cell>
          <cell r="U61">
            <v>250</v>
          </cell>
          <cell r="V61">
            <v>116</v>
          </cell>
          <cell r="W61">
            <v>2</v>
          </cell>
          <cell r="X61">
            <v>15</v>
          </cell>
          <cell r="Y61">
            <v>20</v>
          </cell>
          <cell r="Z61">
            <v>2</v>
          </cell>
          <cell r="AA61">
            <v>5</v>
          </cell>
          <cell r="AB61">
            <v>5</v>
          </cell>
          <cell r="AC61">
            <v>5</v>
          </cell>
          <cell r="AD61">
            <v>3</v>
          </cell>
          <cell r="AE61">
            <v>44</v>
          </cell>
          <cell r="AF61">
            <v>188</v>
          </cell>
          <cell r="AG61">
            <v>46</v>
          </cell>
          <cell r="AH61">
            <v>45</v>
          </cell>
          <cell r="AI61">
            <v>12</v>
          </cell>
          <cell r="AJ61">
            <v>56</v>
          </cell>
          <cell r="AK61">
            <v>55</v>
          </cell>
          <cell r="AL61">
            <v>54</v>
          </cell>
          <cell r="AM61">
            <v>57</v>
          </cell>
          <cell r="AN61">
            <v>3</v>
          </cell>
          <cell r="AO61">
            <v>3</v>
          </cell>
          <cell r="AP61">
            <v>3</v>
          </cell>
          <cell r="AQ61">
            <v>3</v>
          </cell>
          <cell r="AR61">
            <v>70</v>
          </cell>
          <cell r="AS61">
            <v>145</v>
          </cell>
          <cell r="AT61">
            <v>145</v>
          </cell>
          <cell r="AU61">
            <v>53</v>
          </cell>
          <cell r="AV61">
            <v>49</v>
          </cell>
          <cell r="AW61">
            <v>59</v>
          </cell>
          <cell r="AX61">
            <v>37</v>
          </cell>
          <cell r="AY61">
            <v>32</v>
          </cell>
          <cell r="AZ61">
            <v>38</v>
          </cell>
          <cell r="BA61">
            <v>48</v>
          </cell>
          <cell r="BB61">
            <v>38</v>
          </cell>
          <cell r="BC61">
            <v>42</v>
          </cell>
          <cell r="BD61">
            <v>2</v>
          </cell>
          <cell r="BE61">
            <v>35</v>
          </cell>
          <cell r="BF61">
            <v>28</v>
          </cell>
          <cell r="BG61">
            <v>2</v>
          </cell>
          <cell r="BH61">
            <v>592</v>
          </cell>
        </row>
        <row r="62">
          <cell r="C62">
            <v>102129</v>
          </cell>
          <cell r="D62" t="str">
            <v>沈阳普兴商贸有限公司</v>
          </cell>
          <cell r="E62"/>
          <cell r="F62"/>
          <cell r="G62"/>
          <cell r="H62"/>
          <cell r="I62"/>
          <cell r="J62"/>
          <cell r="K62">
            <v>40</v>
          </cell>
          <cell r="L62">
            <v>30</v>
          </cell>
          <cell r="M62">
            <v>80</v>
          </cell>
          <cell r="N62">
            <v>45</v>
          </cell>
          <cell r="O62">
            <v>35</v>
          </cell>
          <cell r="P62">
            <v>25</v>
          </cell>
          <cell r="Q62"/>
          <cell r="R62">
            <v>70</v>
          </cell>
          <cell r="S62">
            <v>70</v>
          </cell>
          <cell r="T62">
            <v>70</v>
          </cell>
          <cell r="U62">
            <v>205</v>
          </cell>
          <cell r="V62">
            <v>105</v>
          </cell>
          <cell r="W62">
            <v>500</v>
          </cell>
          <cell r="X62">
            <v>40</v>
          </cell>
          <cell r="Y62">
            <v>40</v>
          </cell>
          <cell r="Z62">
            <v>25</v>
          </cell>
          <cell r="AA62">
            <v>10</v>
          </cell>
          <cell r="AB62">
            <v>10</v>
          </cell>
          <cell r="AC62">
            <v>5</v>
          </cell>
          <cell r="AD62">
            <v>5</v>
          </cell>
          <cell r="AE62">
            <v>5</v>
          </cell>
          <cell r="AF62">
            <v>5</v>
          </cell>
          <cell r="AG62">
            <v>100</v>
          </cell>
          <cell r="AH62">
            <v>50</v>
          </cell>
          <cell r="AI62">
            <v>50</v>
          </cell>
          <cell r="AJ62">
            <v>80</v>
          </cell>
          <cell r="AK62">
            <v>80</v>
          </cell>
          <cell r="AL62">
            <v>200</v>
          </cell>
          <cell r="AM62">
            <v>200</v>
          </cell>
          <cell r="AN62">
            <v>5</v>
          </cell>
          <cell r="AO62">
            <v>25</v>
          </cell>
          <cell r="AP62">
            <v>5</v>
          </cell>
          <cell r="AQ62">
            <v>5</v>
          </cell>
          <cell r="AR62">
            <v>10</v>
          </cell>
          <cell r="AS62">
            <v>10</v>
          </cell>
          <cell r="AT62">
            <v>10</v>
          </cell>
          <cell r="AU62">
            <v>295</v>
          </cell>
          <cell r="AV62">
            <v>281</v>
          </cell>
          <cell r="AW62">
            <v>228</v>
          </cell>
          <cell r="AX62">
            <v>136</v>
          </cell>
          <cell r="AY62">
            <v>158</v>
          </cell>
          <cell r="AZ62">
            <v>184</v>
          </cell>
          <cell r="BA62">
            <v>154</v>
          </cell>
          <cell r="BB62">
            <v>156</v>
          </cell>
          <cell r="BC62">
            <v>104</v>
          </cell>
          <cell r="BD62">
            <v>5</v>
          </cell>
          <cell r="BE62">
            <v>10</v>
          </cell>
          <cell r="BF62">
            <v>19</v>
          </cell>
          <cell r="BG62">
            <v>15</v>
          </cell>
          <cell r="BH62">
            <v>272</v>
          </cell>
        </row>
        <row r="63">
          <cell r="C63">
            <v>102370</v>
          </cell>
          <cell r="D63" t="str">
            <v>铁岭市鑫蒂业商贸有限责任公司</v>
          </cell>
          <cell r="E63">
            <v>6</v>
          </cell>
          <cell r="F63">
            <v>4</v>
          </cell>
          <cell r="G63">
            <v>4</v>
          </cell>
          <cell r="H63">
            <v>4</v>
          </cell>
          <cell r="I63">
            <v>7</v>
          </cell>
          <cell r="J63">
            <v>7</v>
          </cell>
          <cell r="K63">
            <v>20</v>
          </cell>
          <cell r="L63">
            <v>16</v>
          </cell>
          <cell r="M63">
            <v>85</v>
          </cell>
          <cell r="N63">
            <v>10</v>
          </cell>
          <cell r="O63">
            <v>14</v>
          </cell>
          <cell r="P63">
            <v>13</v>
          </cell>
          <cell r="Q63">
            <v>7</v>
          </cell>
          <cell r="R63">
            <v>19</v>
          </cell>
          <cell r="S63">
            <v>35</v>
          </cell>
          <cell r="T63">
            <v>19</v>
          </cell>
          <cell r="U63">
            <v>60</v>
          </cell>
          <cell r="V63">
            <v>25</v>
          </cell>
          <cell r="W63">
            <v>60</v>
          </cell>
          <cell r="X63">
            <v>10</v>
          </cell>
          <cell r="Y63">
            <v>8</v>
          </cell>
          <cell r="Z63">
            <v>10</v>
          </cell>
          <cell r="AA63">
            <v>15</v>
          </cell>
          <cell r="AB63">
            <v>7</v>
          </cell>
          <cell r="AC63">
            <v>5</v>
          </cell>
          <cell r="AD63">
            <v>84</v>
          </cell>
          <cell r="AE63">
            <v>66</v>
          </cell>
          <cell r="AF63">
            <v>24</v>
          </cell>
          <cell r="AG63">
            <v>20</v>
          </cell>
          <cell r="AH63"/>
          <cell r="AI63">
            <v>15</v>
          </cell>
          <cell r="AJ63">
            <v>33</v>
          </cell>
          <cell r="AK63">
            <v>60</v>
          </cell>
          <cell r="AL63">
            <v>35</v>
          </cell>
          <cell r="AM63">
            <v>60</v>
          </cell>
          <cell r="AN63">
            <v>6</v>
          </cell>
          <cell r="AO63">
            <v>6</v>
          </cell>
          <cell r="AP63">
            <v>8</v>
          </cell>
          <cell r="AQ63">
            <v>6</v>
          </cell>
          <cell r="AR63">
            <v>50</v>
          </cell>
          <cell r="AS63">
            <v>35</v>
          </cell>
          <cell r="AT63">
            <v>45</v>
          </cell>
          <cell r="AU63">
            <v>42</v>
          </cell>
          <cell r="AV63">
            <v>43</v>
          </cell>
          <cell r="AW63">
            <v>43</v>
          </cell>
          <cell r="AX63">
            <v>18</v>
          </cell>
          <cell r="AY63">
            <v>16</v>
          </cell>
          <cell r="AZ63">
            <v>28</v>
          </cell>
          <cell r="BA63">
            <v>20</v>
          </cell>
          <cell r="BB63">
            <v>20</v>
          </cell>
          <cell r="BC63">
            <v>16</v>
          </cell>
          <cell r="BD63"/>
          <cell r="BE63"/>
          <cell r="BF63"/>
          <cell r="BG63"/>
          <cell r="BH63">
            <v>878</v>
          </cell>
        </row>
        <row r="64">
          <cell r="C64">
            <v>411903</v>
          </cell>
          <cell r="D64" t="str">
            <v>瓦房店彦隆商贸有限公司</v>
          </cell>
          <cell r="E64">
            <v>10</v>
          </cell>
          <cell r="F64">
            <v>3</v>
          </cell>
          <cell r="G64">
            <v>2</v>
          </cell>
          <cell r="H64">
            <v>6</v>
          </cell>
          <cell r="I64">
            <v>6</v>
          </cell>
          <cell r="J64">
            <v>3</v>
          </cell>
          <cell r="K64">
            <v>10</v>
          </cell>
          <cell r="L64">
            <v>6</v>
          </cell>
          <cell r="M64">
            <v>100</v>
          </cell>
          <cell r="N64"/>
          <cell r="O64">
            <v>10</v>
          </cell>
          <cell r="P64">
            <v>6</v>
          </cell>
          <cell r="Q64">
            <v>5</v>
          </cell>
          <cell r="R64">
            <v>7</v>
          </cell>
          <cell r="S64">
            <v>9</v>
          </cell>
          <cell r="T64">
            <v>9</v>
          </cell>
          <cell r="U64">
            <v>30</v>
          </cell>
          <cell r="V64">
            <v>15</v>
          </cell>
          <cell r="W64">
            <v>150</v>
          </cell>
          <cell r="X64">
            <v>10</v>
          </cell>
          <cell r="Y64">
            <v>10</v>
          </cell>
          <cell r="Z64">
            <v>20</v>
          </cell>
          <cell r="AA64">
            <v>5</v>
          </cell>
          <cell r="AB64">
            <v>3</v>
          </cell>
          <cell r="AC64">
            <v>3</v>
          </cell>
          <cell r="AD64">
            <v>42</v>
          </cell>
          <cell r="AE64">
            <v>12</v>
          </cell>
          <cell r="AF64">
            <v>12</v>
          </cell>
          <cell r="AG64">
            <v>42</v>
          </cell>
          <cell r="AH64">
            <v>22</v>
          </cell>
          <cell r="AI64">
            <v>36</v>
          </cell>
          <cell r="AJ64">
            <v>40</v>
          </cell>
          <cell r="AK64">
            <v>60</v>
          </cell>
          <cell r="AL64">
            <v>40</v>
          </cell>
          <cell r="AM64">
            <v>80</v>
          </cell>
          <cell r="AN64">
            <v>15</v>
          </cell>
          <cell r="AO64">
            <v>15</v>
          </cell>
          <cell r="AP64">
            <v>10</v>
          </cell>
          <cell r="AQ64">
            <v>10</v>
          </cell>
          <cell r="AR64">
            <v>60</v>
          </cell>
          <cell r="AS64">
            <v>50</v>
          </cell>
          <cell r="AT64">
            <v>50</v>
          </cell>
          <cell r="AU64">
            <v>41</v>
          </cell>
          <cell r="AV64">
            <v>24</v>
          </cell>
          <cell r="AW64">
            <v>28</v>
          </cell>
          <cell r="AX64">
            <v>20</v>
          </cell>
          <cell r="AY64">
            <v>14</v>
          </cell>
          <cell r="AZ64">
            <v>42</v>
          </cell>
          <cell r="BA64">
            <v>35</v>
          </cell>
          <cell r="BB64">
            <v>22</v>
          </cell>
          <cell r="BC64">
            <v>25</v>
          </cell>
          <cell r="BD64">
            <v>3</v>
          </cell>
          <cell r="BE64">
            <v>2</v>
          </cell>
          <cell r="BF64">
            <v>3</v>
          </cell>
          <cell r="BG64">
            <v>3</v>
          </cell>
          <cell r="BH64">
            <v>1025</v>
          </cell>
        </row>
        <row r="65">
          <cell r="C65">
            <v>410500</v>
          </cell>
          <cell r="D65" t="str">
            <v>营口市联利有限责任公司</v>
          </cell>
          <cell r="E65"/>
          <cell r="F65"/>
          <cell r="G65"/>
          <cell r="H65"/>
          <cell r="I65"/>
          <cell r="J65"/>
          <cell r="K65">
            <v>50</v>
          </cell>
          <cell r="L65">
            <v>35</v>
          </cell>
          <cell r="M65">
            <v>100</v>
          </cell>
          <cell r="N65">
            <v>30</v>
          </cell>
          <cell r="O65">
            <v>35</v>
          </cell>
          <cell r="P65">
            <v>25</v>
          </cell>
          <cell r="Q65">
            <v>45</v>
          </cell>
          <cell r="R65">
            <v>75</v>
          </cell>
          <cell r="S65">
            <v>90</v>
          </cell>
          <cell r="T65">
            <v>90</v>
          </cell>
          <cell r="U65">
            <v>100</v>
          </cell>
          <cell r="V65">
            <v>40</v>
          </cell>
          <cell r="W65">
            <v>130</v>
          </cell>
          <cell r="X65">
            <v>50</v>
          </cell>
          <cell r="Y65">
            <v>48</v>
          </cell>
          <cell r="Z65">
            <v>30</v>
          </cell>
          <cell r="AA65">
            <v>2</v>
          </cell>
          <cell r="AB65">
            <v>2</v>
          </cell>
          <cell r="AC65">
            <v>1</v>
          </cell>
          <cell r="AD65">
            <v>20</v>
          </cell>
          <cell r="AE65">
            <v>20</v>
          </cell>
          <cell r="AF65">
            <v>20</v>
          </cell>
          <cell r="AG65">
            <v>105</v>
          </cell>
          <cell r="AH65"/>
          <cell r="AI65">
            <v>90</v>
          </cell>
          <cell r="AJ65">
            <v>120</v>
          </cell>
          <cell r="AK65">
            <v>100</v>
          </cell>
          <cell r="AL65">
            <v>100</v>
          </cell>
          <cell r="AM65">
            <v>120</v>
          </cell>
          <cell r="AN65">
            <v>60</v>
          </cell>
          <cell r="AO65">
            <v>60</v>
          </cell>
          <cell r="AP65">
            <v>40</v>
          </cell>
          <cell r="AQ65">
            <v>40</v>
          </cell>
          <cell r="AR65">
            <v>120</v>
          </cell>
          <cell r="AS65">
            <v>100</v>
          </cell>
          <cell r="AT65">
            <v>90</v>
          </cell>
          <cell r="AU65">
            <v>231</v>
          </cell>
          <cell r="AV65">
            <v>193</v>
          </cell>
          <cell r="AW65">
            <v>146</v>
          </cell>
          <cell r="AX65">
            <v>89</v>
          </cell>
          <cell r="AY65">
            <v>23</v>
          </cell>
          <cell r="AZ65">
            <v>38</v>
          </cell>
          <cell r="BA65">
            <v>80</v>
          </cell>
          <cell r="BB65">
            <v>26</v>
          </cell>
          <cell r="BC65">
            <v>26</v>
          </cell>
          <cell r="BD65"/>
          <cell r="BE65"/>
          <cell r="BF65"/>
          <cell r="BG65"/>
          <cell r="BH65">
            <v>238</v>
          </cell>
        </row>
        <row r="66">
          <cell r="C66">
            <v>532101</v>
          </cell>
          <cell r="D66" t="str">
            <v>滨州市滨城区阳光百货经营部</v>
          </cell>
          <cell r="E66"/>
          <cell r="F66"/>
          <cell r="G66"/>
          <cell r="H66"/>
          <cell r="I66"/>
          <cell r="J66"/>
          <cell r="K66">
            <v>23</v>
          </cell>
          <cell r="L66">
            <v>24</v>
          </cell>
          <cell r="M66">
            <v>25</v>
          </cell>
          <cell r="N66">
            <v>4</v>
          </cell>
          <cell r="O66">
            <v>3</v>
          </cell>
          <cell r="P66">
            <v>3</v>
          </cell>
          <cell r="Q66"/>
          <cell r="R66"/>
          <cell r="S66"/>
          <cell r="T66"/>
          <cell r="U66">
            <v>60</v>
          </cell>
          <cell r="V66">
            <v>20</v>
          </cell>
          <cell r="W66">
            <v>104</v>
          </cell>
          <cell r="X66">
            <v>22</v>
          </cell>
          <cell r="Y66">
            <v>22</v>
          </cell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>
            <v>4</v>
          </cell>
          <cell r="AK66">
            <v>4</v>
          </cell>
          <cell r="AL66">
            <v>4</v>
          </cell>
          <cell r="AM66">
            <v>4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25</v>
          </cell>
          <cell r="AS66">
            <v>25</v>
          </cell>
          <cell r="AT66">
            <v>22</v>
          </cell>
          <cell r="AU66">
            <v>44</v>
          </cell>
          <cell r="AV66">
            <v>42</v>
          </cell>
          <cell r="AW66">
            <v>40</v>
          </cell>
          <cell r="AX66">
            <v>16</v>
          </cell>
          <cell r="AY66">
            <v>18</v>
          </cell>
          <cell r="AZ66">
            <v>28</v>
          </cell>
          <cell r="BA66">
            <v>20</v>
          </cell>
          <cell r="BB66">
            <v>22</v>
          </cell>
          <cell r="BC66">
            <v>18</v>
          </cell>
          <cell r="BD66">
            <v>2</v>
          </cell>
          <cell r="BE66">
            <v>3</v>
          </cell>
          <cell r="BF66">
            <v>4</v>
          </cell>
          <cell r="BG66">
            <v>3</v>
          </cell>
          <cell r="BH66">
            <v>118</v>
          </cell>
        </row>
        <row r="67">
          <cell r="C67">
            <v>100630</v>
          </cell>
          <cell r="D67" t="str">
            <v>德州市德城区德清百货商店</v>
          </cell>
          <cell r="E67"/>
          <cell r="F67"/>
          <cell r="G67"/>
          <cell r="H67"/>
          <cell r="I67"/>
          <cell r="J67"/>
          <cell r="K67">
            <v>35</v>
          </cell>
          <cell r="L67">
            <v>15</v>
          </cell>
          <cell r="M67">
            <v>25</v>
          </cell>
          <cell r="N67">
            <v>35</v>
          </cell>
          <cell r="O67">
            <v>31</v>
          </cell>
          <cell r="P67">
            <v>22</v>
          </cell>
          <cell r="Q67">
            <v>30</v>
          </cell>
          <cell r="R67">
            <v>50</v>
          </cell>
          <cell r="S67">
            <v>60</v>
          </cell>
          <cell r="T67">
            <v>60</v>
          </cell>
          <cell r="U67">
            <v>163</v>
          </cell>
          <cell r="V67">
            <v>72</v>
          </cell>
          <cell r="W67">
            <v>200</v>
          </cell>
          <cell r="X67">
            <v>10</v>
          </cell>
          <cell r="Y67">
            <v>10</v>
          </cell>
          <cell r="Z67"/>
          <cell r="AA67">
            <v>16</v>
          </cell>
          <cell r="AB67">
            <v>52</v>
          </cell>
          <cell r="AC67">
            <v>6</v>
          </cell>
          <cell r="AD67">
            <v>131</v>
          </cell>
          <cell r="AE67">
            <v>89</v>
          </cell>
          <cell r="AF67">
            <v>70</v>
          </cell>
          <cell r="AG67">
            <v>38</v>
          </cell>
          <cell r="AH67">
            <v>38</v>
          </cell>
          <cell r="AI67">
            <v>33</v>
          </cell>
          <cell r="AJ67">
            <v>84</v>
          </cell>
          <cell r="AK67">
            <v>66</v>
          </cell>
          <cell r="AL67">
            <v>66</v>
          </cell>
          <cell r="AM67">
            <v>84</v>
          </cell>
          <cell r="AN67">
            <v>56</v>
          </cell>
          <cell r="AO67">
            <v>56</v>
          </cell>
          <cell r="AP67">
            <v>44</v>
          </cell>
          <cell r="AQ67">
            <v>44</v>
          </cell>
          <cell r="AR67">
            <v>43</v>
          </cell>
          <cell r="AS67">
            <v>35</v>
          </cell>
          <cell r="AT67">
            <v>30</v>
          </cell>
          <cell r="AU67">
            <v>43</v>
          </cell>
          <cell r="AV67">
            <v>46</v>
          </cell>
          <cell r="AW67">
            <v>9</v>
          </cell>
          <cell r="AX67">
            <v>56</v>
          </cell>
          <cell r="AY67">
            <v>8</v>
          </cell>
          <cell r="AZ67">
            <v>11</v>
          </cell>
          <cell r="BA67">
            <v>13</v>
          </cell>
          <cell r="BB67">
            <v>8</v>
          </cell>
          <cell r="BC67">
            <v>8</v>
          </cell>
          <cell r="BD67"/>
          <cell r="BE67"/>
          <cell r="BF67"/>
          <cell r="BG67"/>
          <cell r="BH67">
            <v>108</v>
          </cell>
        </row>
        <row r="68">
          <cell r="C68">
            <v>101474</v>
          </cell>
          <cell r="D68" t="str">
            <v>菏泽东达商贸有限公司</v>
          </cell>
          <cell r="E68"/>
          <cell r="F68"/>
          <cell r="G68"/>
          <cell r="H68"/>
          <cell r="I68"/>
          <cell r="J68"/>
          <cell r="K68">
            <v>20</v>
          </cell>
          <cell r="L68">
            <v>10</v>
          </cell>
          <cell r="M68"/>
          <cell r="N68">
            <v>5</v>
          </cell>
          <cell r="O68">
            <v>5</v>
          </cell>
          <cell r="P68">
            <v>5</v>
          </cell>
          <cell r="Q68">
            <v>10</v>
          </cell>
          <cell r="R68">
            <v>11</v>
          </cell>
          <cell r="S68">
            <v>16</v>
          </cell>
          <cell r="T68">
            <v>16</v>
          </cell>
          <cell r="U68">
            <v>100</v>
          </cell>
          <cell r="V68">
            <v>40</v>
          </cell>
          <cell r="W68"/>
          <cell r="X68"/>
          <cell r="Y68"/>
          <cell r="Z68"/>
          <cell r="AA68"/>
          <cell r="AB68"/>
          <cell r="AC68"/>
          <cell r="AD68">
            <v>5</v>
          </cell>
          <cell r="AE68"/>
          <cell r="AF68">
            <v>6</v>
          </cell>
          <cell r="AG68"/>
          <cell r="AH68"/>
          <cell r="AI68"/>
          <cell r="AJ68">
            <v>50</v>
          </cell>
          <cell r="AK68">
            <v>40</v>
          </cell>
          <cell r="AL68">
            <v>40</v>
          </cell>
          <cell r="AM68">
            <v>50</v>
          </cell>
          <cell r="AN68">
            <v>30</v>
          </cell>
          <cell r="AO68">
            <v>30</v>
          </cell>
          <cell r="AP68">
            <v>20</v>
          </cell>
          <cell r="AQ68">
            <v>20</v>
          </cell>
          <cell r="AR68">
            <v>16</v>
          </cell>
          <cell r="AS68">
            <v>17</v>
          </cell>
          <cell r="AT68">
            <v>17</v>
          </cell>
          <cell r="AU68">
            <v>24</v>
          </cell>
          <cell r="AV68">
            <v>10</v>
          </cell>
          <cell r="AW68">
            <v>24</v>
          </cell>
          <cell r="AX68">
            <v>12</v>
          </cell>
          <cell r="AY68">
            <v>5</v>
          </cell>
          <cell r="AZ68">
            <v>14</v>
          </cell>
          <cell r="BA68">
            <v>10</v>
          </cell>
          <cell r="BB68">
            <v>4</v>
          </cell>
          <cell r="BC68">
            <v>3</v>
          </cell>
          <cell r="BD68"/>
          <cell r="BE68"/>
          <cell r="BF68"/>
          <cell r="BG68"/>
          <cell r="BH68">
            <v>149</v>
          </cell>
        </row>
        <row r="69">
          <cell r="C69">
            <v>530105</v>
          </cell>
          <cell r="D69" t="str">
            <v>济南方圆洗涤化妆用品有限公司</v>
          </cell>
          <cell r="E69"/>
          <cell r="F69"/>
          <cell r="G69"/>
          <cell r="H69"/>
          <cell r="I69"/>
          <cell r="J69"/>
          <cell r="K69">
            <v>90</v>
          </cell>
          <cell r="L69">
            <v>68</v>
          </cell>
          <cell r="M69">
            <v>700</v>
          </cell>
          <cell r="N69">
            <v>65</v>
          </cell>
          <cell r="O69">
            <v>50</v>
          </cell>
          <cell r="P69">
            <v>33</v>
          </cell>
          <cell r="Q69">
            <v>22</v>
          </cell>
          <cell r="R69">
            <v>38</v>
          </cell>
          <cell r="S69">
            <v>45</v>
          </cell>
          <cell r="T69">
            <v>45</v>
          </cell>
          <cell r="U69">
            <v>70</v>
          </cell>
          <cell r="V69">
            <v>30</v>
          </cell>
          <cell r="W69">
            <v>94</v>
          </cell>
          <cell r="X69"/>
          <cell r="Y69"/>
          <cell r="Z69"/>
          <cell r="AA69">
            <v>10</v>
          </cell>
          <cell r="AB69">
            <v>30</v>
          </cell>
          <cell r="AC69">
            <v>6</v>
          </cell>
          <cell r="AD69">
            <v>70</v>
          </cell>
          <cell r="AE69">
            <v>48</v>
          </cell>
          <cell r="AF69">
            <v>36</v>
          </cell>
          <cell r="AG69">
            <v>35</v>
          </cell>
          <cell r="AH69"/>
          <cell r="AI69">
            <v>30</v>
          </cell>
          <cell r="AJ69">
            <v>63</v>
          </cell>
          <cell r="AK69">
            <v>49</v>
          </cell>
          <cell r="AL69">
            <v>49</v>
          </cell>
          <cell r="AM69">
            <v>63</v>
          </cell>
          <cell r="AN69">
            <v>70</v>
          </cell>
          <cell r="AO69">
            <v>55</v>
          </cell>
          <cell r="AP69">
            <v>55</v>
          </cell>
          <cell r="AQ69">
            <v>55</v>
          </cell>
          <cell r="AR69">
            <v>114</v>
          </cell>
          <cell r="AS69">
            <v>95</v>
          </cell>
          <cell r="AT69">
            <v>87</v>
          </cell>
          <cell r="AU69">
            <v>95</v>
          </cell>
          <cell r="AV69">
            <v>92</v>
          </cell>
          <cell r="AW69">
            <v>79</v>
          </cell>
          <cell r="AX69">
            <v>38</v>
          </cell>
          <cell r="AY69">
            <v>38</v>
          </cell>
          <cell r="AZ69">
            <v>55</v>
          </cell>
          <cell r="BA69">
            <v>43</v>
          </cell>
          <cell r="BB69">
            <v>41</v>
          </cell>
          <cell r="BC69">
            <v>43</v>
          </cell>
          <cell r="BD69">
            <v>7</v>
          </cell>
          <cell r="BE69">
            <v>10</v>
          </cell>
          <cell r="BF69">
            <v>12</v>
          </cell>
          <cell r="BG69">
            <v>17</v>
          </cell>
          <cell r="BH69">
            <v>1535</v>
          </cell>
        </row>
        <row r="70">
          <cell r="C70">
            <v>101120</v>
          </cell>
          <cell r="D70" t="str">
            <v>济南世纪华天经贸有限公司</v>
          </cell>
          <cell r="E70"/>
          <cell r="F70"/>
          <cell r="G70"/>
          <cell r="H70"/>
          <cell r="I70"/>
          <cell r="J70"/>
          <cell r="K70">
            <v>60</v>
          </cell>
          <cell r="L70">
            <v>46</v>
          </cell>
          <cell r="M70">
            <v>311</v>
          </cell>
          <cell r="N70">
            <v>194</v>
          </cell>
          <cell r="O70">
            <v>172</v>
          </cell>
          <cell r="P70">
            <v>164</v>
          </cell>
          <cell r="Q70">
            <v>15</v>
          </cell>
          <cell r="R70">
            <v>25</v>
          </cell>
          <cell r="S70">
            <v>30</v>
          </cell>
          <cell r="T70">
            <v>30</v>
          </cell>
          <cell r="U70">
            <v>70</v>
          </cell>
          <cell r="V70">
            <v>30</v>
          </cell>
          <cell r="W70">
            <v>94</v>
          </cell>
          <cell r="X70"/>
          <cell r="Y70"/>
          <cell r="Z70"/>
          <cell r="AA70">
            <v>11</v>
          </cell>
          <cell r="AB70">
            <v>28</v>
          </cell>
          <cell r="AC70">
            <v>5</v>
          </cell>
          <cell r="AD70">
            <v>68</v>
          </cell>
          <cell r="AE70">
            <v>47</v>
          </cell>
          <cell r="AF70">
            <v>40</v>
          </cell>
          <cell r="AG70">
            <v>17</v>
          </cell>
          <cell r="AH70"/>
          <cell r="AI70">
            <v>16</v>
          </cell>
          <cell r="AJ70">
            <v>56</v>
          </cell>
          <cell r="AK70">
            <v>44</v>
          </cell>
          <cell r="AL70">
            <v>44</v>
          </cell>
          <cell r="AM70">
            <v>56</v>
          </cell>
          <cell r="AN70">
            <v>56</v>
          </cell>
          <cell r="AO70">
            <v>56</v>
          </cell>
          <cell r="AP70">
            <v>44</v>
          </cell>
          <cell r="AQ70">
            <v>44</v>
          </cell>
          <cell r="AR70">
            <v>109</v>
          </cell>
          <cell r="AS70">
            <v>100</v>
          </cell>
          <cell r="AT70">
            <v>84</v>
          </cell>
          <cell r="AU70">
            <v>91</v>
          </cell>
          <cell r="AV70">
            <v>88</v>
          </cell>
          <cell r="AW70">
            <v>90</v>
          </cell>
          <cell r="AX70">
            <v>91</v>
          </cell>
          <cell r="AY70">
            <v>36</v>
          </cell>
          <cell r="AZ70">
            <v>52</v>
          </cell>
          <cell r="BA70">
            <v>41</v>
          </cell>
          <cell r="BB70">
            <v>40</v>
          </cell>
          <cell r="BC70">
            <v>39</v>
          </cell>
          <cell r="BD70"/>
          <cell r="BE70"/>
          <cell r="BF70"/>
          <cell r="BG70"/>
          <cell r="BH70">
            <v>1369</v>
          </cell>
        </row>
        <row r="71">
          <cell r="C71">
            <v>532520</v>
          </cell>
          <cell r="D71" t="str">
            <v>济宁郑氏兄弟商贸有限公司</v>
          </cell>
          <cell r="E71"/>
          <cell r="F71"/>
          <cell r="G71"/>
          <cell r="H71"/>
          <cell r="I71"/>
          <cell r="J71"/>
          <cell r="K71">
            <v>80</v>
          </cell>
          <cell r="L71">
            <v>50</v>
          </cell>
          <cell r="M71"/>
          <cell r="N71">
            <v>30</v>
          </cell>
          <cell r="O71">
            <v>20</v>
          </cell>
          <cell r="P71">
            <v>15</v>
          </cell>
          <cell r="Q71">
            <v>14</v>
          </cell>
          <cell r="R71">
            <v>30</v>
          </cell>
          <cell r="S71">
            <v>40</v>
          </cell>
          <cell r="T71">
            <v>40</v>
          </cell>
          <cell r="U71">
            <v>130</v>
          </cell>
          <cell r="V71">
            <v>60</v>
          </cell>
          <cell r="W71">
            <v>208</v>
          </cell>
          <cell r="X71">
            <v>29</v>
          </cell>
          <cell r="Y71">
            <v>29</v>
          </cell>
          <cell r="Z71"/>
          <cell r="AA71">
            <v>6</v>
          </cell>
          <cell r="AB71">
            <v>18</v>
          </cell>
          <cell r="AC71">
            <v>3</v>
          </cell>
          <cell r="AD71">
            <v>50</v>
          </cell>
          <cell r="AE71">
            <v>30</v>
          </cell>
          <cell r="AF71">
            <v>20</v>
          </cell>
          <cell r="AG71">
            <v>30</v>
          </cell>
          <cell r="AH71"/>
          <cell r="AI71">
            <v>30</v>
          </cell>
          <cell r="AJ71">
            <v>105</v>
          </cell>
          <cell r="AK71">
            <v>80</v>
          </cell>
          <cell r="AL71">
            <v>70</v>
          </cell>
          <cell r="AM71">
            <v>80</v>
          </cell>
          <cell r="AN71">
            <v>45</v>
          </cell>
          <cell r="AO71">
            <v>45</v>
          </cell>
          <cell r="AP71">
            <v>30</v>
          </cell>
          <cell r="AQ71">
            <v>30</v>
          </cell>
          <cell r="AR71">
            <v>48</v>
          </cell>
          <cell r="AS71">
            <v>44</v>
          </cell>
          <cell r="AT71">
            <v>76</v>
          </cell>
          <cell r="AU71">
            <v>143</v>
          </cell>
          <cell r="AV71">
            <v>93</v>
          </cell>
          <cell r="AW71">
            <v>51</v>
          </cell>
          <cell r="AX71">
            <v>55</v>
          </cell>
          <cell r="AY71">
            <v>44</v>
          </cell>
          <cell r="AZ71">
            <v>101</v>
          </cell>
          <cell r="BA71">
            <v>129</v>
          </cell>
          <cell r="BB71">
            <v>51</v>
          </cell>
          <cell r="BC71">
            <v>46</v>
          </cell>
          <cell r="BD71"/>
          <cell r="BE71"/>
          <cell r="BF71"/>
          <cell r="BG71"/>
          <cell r="BH71">
            <v>1171</v>
          </cell>
        </row>
        <row r="72">
          <cell r="C72">
            <v>101995</v>
          </cell>
          <cell r="D72" t="str">
            <v>聊城市东昌府区香江新上海洗涤化妆总汇</v>
          </cell>
          <cell r="E72"/>
          <cell r="F72"/>
          <cell r="G72"/>
          <cell r="H72"/>
          <cell r="I72"/>
          <cell r="J72"/>
          <cell r="K72">
            <v>25</v>
          </cell>
          <cell r="L72">
            <v>21</v>
          </cell>
          <cell r="M72"/>
          <cell r="N72"/>
          <cell r="O72"/>
          <cell r="P72"/>
          <cell r="Q72">
            <v>8</v>
          </cell>
          <cell r="R72">
            <v>11</v>
          </cell>
          <cell r="S72">
            <v>11</v>
          </cell>
          <cell r="T72">
            <v>10</v>
          </cell>
          <cell r="U72">
            <v>175</v>
          </cell>
          <cell r="V72">
            <v>75</v>
          </cell>
          <cell r="W72">
            <v>150</v>
          </cell>
          <cell r="X72"/>
          <cell r="Y72"/>
          <cell r="Z72"/>
          <cell r="AA72">
            <v>2</v>
          </cell>
          <cell r="AB72">
            <v>6</v>
          </cell>
          <cell r="AC72">
            <v>1</v>
          </cell>
          <cell r="AD72">
            <v>14</v>
          </cell>
          <cell r="AE72">
            <v>10</v>
          </cell>
          <cell r="AF72">
            <v>7</v>
          </cell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>
            <v>25</v>
          </cell>
          <cell r="AS72">
            <v>25</v>
          </cell>
          <cell r="AT72">
            <v>22</v>
          </cell>
          <cell r="AU72">
            <v>60</v>
          </cell>
          <cell r="AV72">
            <v>25</v>
          </cell>
          <cell r="AW72">
            <v>7</v>
          </cell>
          <cell r="AX72">
            <v>40</v>
          </cell>
          <cell r="AY72">
            <v>6</v>
          </cell>
          <cell r="AZ72"/>
          <cell r="BA72">
            <v>42</v>
          </cell>
          <cell r="BB72"/>
          <cell r="BC72">
            <v>7</v>
          </cell>
          <cell r="BD72"/>
          <cell r="BE72"/>
          <cell r="BF72"/>
          <cell r="BG72"/>
          <cell r="BH72">
            <v>109</v>
          </cell>
        </row>
        <row r="73">
          <cell r="C73">
            <v>530300</v>
          </cell>
          <cell r="D73" t="str">
            <v>临沂市鑫都商贸有限公司</v>
          </cell>
          <cell r="E73"/>
          <cell r="F73"/>
          <cell r="G73"/>
          <cell r="H73"/>
          <cell r="I73"/>
          <cell r="J73"/>
          <cell r="K73">
            <v>247</v>
          </cell>
          <cell r="L73">
            <v>228</v>
          </cell>
          <cell r="M73">
            <v>552</v>
          </cell>
          <cell r="N73">
            <v>15</v>
          </cell>
          <cell r="O73">
            <v>15</v>
          </cell>
          <cell r="P73">
            <v>15</v>
          </cell>
          <cell r="Q73">
            <v>5</v>
          </cell>
          <cell r="R73">
            <v>5</v>
          </cell>
          <cell r="S73">
            <v>10</v>
          </cell>
          <cell r="T73">
            <v>5</v>
          </cell>
          <cell r="U73">
            <v>430</v>
          </cell>
          <cell r="V73">
            <v>111</v>
          </cell>
          <cell r="W73">
            <v>280</v>
          </cell>
          <cell r="X73"/>
          <cell r="Y73"/>
          <cell r="Z73"/>
          <cell r="AA73">
            <v>8</v>
          </cell>
          <cell r="AB73">
            <v>18</v>
          </cell>
          <cell r="AC73">
            <v>3</v>
          </cell>
          <cell r="AD73">
            <v>60</v>
          </cell>
          <cell r="AE73">
            <v>48</v>
          </cell>
          <cell r="AF73">
            <v>36</v>
          </cell>
          <cell r="AG73">
            <v>10</v>
          </cell>
          <cell r="AH73"/>
          <cell r="AI73">
            <v>5</v>
          </cell>
          <cell r="AJ73">
            <v>108</v>
          </cell>
          <cell r="AK73">
            <v>81</v>
          </cell>
          <cell r="AL73">
            <v>81</v>
          </cell>
          <cell r="AM73">
            <v>108</v>
          </cell>
          <cell r="AN73">
            <v>40</v>
          </cell>
          <cell r="AO73">
            <v>40</v>
          </cell>
          <cell r="AP73">
            <v>40</v>
          </cell>
          <cell r="AQ73">
            <v>40</v>
          </cell>
          <cell r="AR73">
            <v>118</v>
          </cell>
          <cell r="AS73">
            <v>94</v>
          </cell>
          <cell r="AT73">
            <v>32</v>
          </cell>
          <cell r="AU73">
            <v>97</v>
          </cell>
          <cell r="AV73">
            <v>95</v>
          </cell>
          <cell r="AW73">
            <v>80</v>
          </cell>
          <cell r="AX73">
            <v>48</v>
          </cell>
          <cell r="AY73">
            <v>45</v>
          </cell>
          <cell r="AZ73">
            <v>54</v>
          </cell>
          <cell r="BA73">
            <v>70</v>
          </cell>
          <cell r="BB73">
            <v>47</v>
          </cell>
          <cell r="BC73">
            <v>45</v>
          </cell>
          <cell r="BD73">
            <v>4</v>
          </cell>
          <cell r="BE73">
            <v>7</v>
          </cell>
          <cell r="BF73">
            <v>8</v>
          </cell>
          <cell r="BG73">
            <v>5</v>
          </cell>
          <cell r="BH73">
            <v>688</v>
          </cell>
        </row>
        <row r="74">
          <cell r="C74">
            <v>675302</v>
          </cell>
          <cell r="D74" t="str">
            <v>青岛福兴祥物流有限公司</v>
          </cell>
          <cell r="E74"/>
          <cell r="F74"/>
          <cell r="G74"/>
          <cell r="H74"/>
          <cell r="I74"/>
          <cell r="J74"/>
          <cell r="K74"/>
          <cell r="L74"/>
          <cell r="M74">
            <v>344</v>
          </cell>
          <cell r="N74">
            <v>85</v>
          </cell>
          <cell r="O74">
            <v>68</v>
          </cell>
          <cell r="P74">
            <v>44</v>
          </cell>
          <cell r="Q74">
            <v>30</v>
          </cell>
          <cell r="R74">
            <v>64</v>
          </cell>
          <cell r="S74">
            <v>80</v>
          </cell>
          <cell r="T74">
            <v>80</v>
          </cell>
          <cell r="U74">
            <v>30</v>
          </cell>
          <cell r="V74">
            <v>20</v>
          </cell>
          <cell r="W74"/>
          <cell r="X74">
            <v>2</v>
          </cell>
          <cell r="Y74"/>
          <cell r="Z74">
            <v>100</v>
          </cell>
          <cell r="AA74">
            <v>3</v>
          </cell>
          <cell r="AB74">
            <v>5</v>
          </cell>
          <cell r="AC74">
            <v>2</v>
          </cell>
          <cell r="AD74">
            <v>3</v>
          </cell>
          <cell r="AE74">
            <v>3</v>
          </cell>
          <cell r="AF74">
            <v>3</v>
          </cell>
          <cell r="AG74">
            <v>67</v>
          </cell>
          <cell r="AH74">
            <v>68</v>
          </cell>
          <cell r="AI74">
            <v>50</v>
          </cell>
          <cell r="AJ74">
            <v>10</v>
          </cell>
          <cell r="AK74">
            <v>10</v>
          </cell>
          <cell r="AL74">
            <v>10</v>
          </cell>
          <cell r="AM74">
            <v>10</v>
          </cell>
          <cell r="AN74">
            <v>189</v>
          </cell>
          <cell r="AO74">
            <v>189</v>
          </cell>
          <cell r="AP74">
            <v>141</v>
          </cell>
          <cell r="AQ74">
            <v>142</v>
          </cell>
          <cell r="AR74">
            <v>84</v>
          </cell>
          <cell r="AS74">
            <v>70</v>
          </cell>
          <cell r="AT74">
            <v>50</v>
          </cell>
          <cell r="AU74">
            <v>19</v>
          </cell>
          <cell r="AV74">
            <v>15</v>
          </cell>
          <cell r="AW74">
            <v>19</v>
          </cell>
          <cell r="AX74">
            <v>15</v>
          </cell>
          <cell r="AY74">
            <v>9</v>
          </cell>
          <cell r="AZ74">
            <v>14</v>
          </cell>
          <cell r="BA74">
            <v>15</v>
          </cell>
          <cell r="BB74">
            <v>8</v>
          </cell>
          <cell r="BC74">
            <v>10</v>
          </cell>
          <cell r="BD74">
            <v>3</v>
          </cell>
          <cell r="BE74">
            <v>6</v>
          </cell>
          <cell r="BF74">
            <v>5</v>
          </cell>
          <cell r="BG74">
            <v>1</v>
          </cell>
          <cell r="BH74">
            <v>1666</v>
          </cell>
        </row>
        <row r="75">
          <cell r="C75">
            <v>530902</v>
          </cell>
          <cell r="D75" t="str">
            <v>日照市鲁兴商贸有限公司</v>
          </cell>
          <cell r="E75"/>
          <cell r="F75"/>
          <cell r="G75"/>
          <cell r="H75"/>
          <cell r="I75"/>
          <cell r="J75"/>
          <cell r="K75">
            <v>20</v>
          </cell>
          <cell r="L75">
            <v>16</v>
          </cell>
          <cell r="M75"/>
          <cell r="N75">
            <v>3</v>
          </cell>
          <cell r="O75">
            <v>2</v>
          </cell>
          <cell r="P75">
            <v>1</v>
          </cell>
          <cell r="Q75">
            <v>15</v>
          </cell>
          <cell r="R75">
            <v>15</v>
          </cell>
          <cell r="S75">
            <v>30</v>
          </cell>
          <cell r="T75">
            <v>20</v>
          </cell>
          <cell r="U75">
            <v>20</v>
          </cell>
          <cell r="V75"/>
          <cell r="W75"/>
          <cell r="X75"/>
          <cell r="Y75"/>
          <cell r="Z75"/>
          <cell r="AA75">
            <v>3</v>
          </cell>
          <cell r="AB75">
            <v>3</v>
          </cell>
          <cell r="AC75"/>
          <cell r="AD75">
            <v>5</v>
          </cell>
          <cell r="AE75">
            <v>2</v>
          </cell>
          <cell r="AF75">
            <v>4</v>
          </cell>
          <cell r="AG75">
            <v>10</v>
          </cell>
          <cell r="AH75"/>
          <cell r="AI75"/>
          <cell r="AJ75">
            <v>10</v>
          </cell>
          <cell r="AK75">
            <v>10</v>
          </cell>
          <cell r="AL75">
            <v>10</v>
          </cell>
          <cell r="AM75">
            <v>10</v>
          </cell>
          <cell r="AN75">
            <v>5</v>
          </cell>
          <cell r="AO75">
            <v>5</v>
          </cell>
          <cell r="AP75">
            <v>5</v>
          </cell>
          <cell r="AQ75">
            <v>5</v>
          </cell>
          <cell r="AR75">
            <v>12</v>
          </cell>
          <cell r="AS75">
            <v>18</v>
          </cell>
          <cell r="AT75">
            <v>12</v>
          </cell>
          <cell r="AU75">
            <v>21</v>
          </cell>
          <cell r="AV75">
            <v>12</v>
          </cell>
          <cell r="AW75">
            <v>17</v>
          </cell>
          <cell r="AX75">
            <v>19</v>
          </cell>
          <cell r="AY75">
            <v>14</v>
          </cell>
          <cell r="AZ75">
            <v>17</v>
          </cell>
          <cell r="BA75">
            <v>24</v>
          </cell>
          <cell r="BB75">
            <v>15</v>
          </cell>
          <cell r="BC75">
            <v>12</v>
          </cell>
          <cell r="BD75"/>
          <cell r="BE75">
            <v>2</v>
          </cell>
          <cell r="BF75">
            <v>4</v>
          </cell>
          <cell r="BG75">
            <v>3</v>
          </cell>
          <cell r="BH75">
            <v>768</v>
          </cell>
        </row>
        <row r="76">
          <cell r="C76">
            <v>102433</v>
          </cell>
          <cell r="D76" t="str">
            <v>山东潍坊百货集团股份有限公司东营分公司</v>
          </cell>
          <cell r="E76"/>
          <cell r="F76"/>
          <cell r="G76"/>
          <cell r="H76"/>
          <cell r="I76"/>
          <cell r="J76"/>
          <cell r="K76"/>
          <cell r="L76"/>
          <cell r="M76"/>
          <cell r="N76">
            <v>12</v>
          </cell>
          <cell r="O76">
            <v>11</v>
          </cell>
          <cell r="P76">
            <v>7</v>
          </cell>
          <cell r="Q76"/>
          <cell r="R76"/>
          <cell r="S76"/>
          <cell r="T76"/>
          <cell r="U76">
            <v>644</v>
          </cell>
          <cell r="V76">
            <v>302</v>
          </cell>
          <cell r="W76">
            <v>100</v>
          </cell>
          <cell r="X76"/>
          <cell r="Y76"/>
          <cell r="Z76"/>
          <cell r="AA76"/>
          <cell r="AB76"/>
          <cell r="AC76"/>
          <cell r="AD76"/>
          <cell r="AE76"/>
          <cell r="AF76"/>
          <cell r="AG76">
            <v>18</v>
          </cell>
          <cell r="AH76">
            <v>18</v>
          </cell>
          <cell r="AI76">
            <v>14</v>
          </cell>
          <cell r="AJ76">
            <v>5</v>
          </cell>
          <cell r="AK76">
            <v>5</v>
          </cell>
          <cell r="AL76">
            <v>5</v>
          </cell>
          <cell r="AM76">
            <v>5</v>
          </cell>
          <cell r="AN76">
            <v>6</v>
          </cell>
          <cell r="AO76">
            <v>6</v>
          </cell>
          <cell r="AP76">
            <v>4</v>
          </cell>
          <cell r="AQ76">
            <v>4</v>
          </cell>
          <cell r="AR76">
            <v>10</v>
          </cell>
          <cell r="AS76">
            <v>8</v>
          </cell>
          <cell r="AT76">
            <v>6</v>
          </cell>
          <cell r="AU76">
            <v>43</v>
          </cell>
          <cell r="AV76">
            <v>43</v>
          </cell>
          <cell r="AW76">
            <v>45</v>
          </cell>
          <cell r="AX76">
            <v>17</v>
          </cell>
          <cell r="AY76">
            <v>19</v>
          </cell>
          <cell r="AZ76">
            <v>27</v>
          </cell>
          <cell r="BA76">
            <v>24</v>
          </cell>
          <cell r="BB76">
            <v>21</v>
          </cell>
          <cell r="BC76">
            <v>18</v>
          </cell>
          <cell r="BD76"/>
          <cell r="BE76"/>
          <cell r="BF76"/>
          <cell r="BG76"/>
          <cell r="BH76">
            <v>164</v>
          </cell>
        </row>
        <row r="77">
          <cell r="C77">
            <v>530204</v>
          </cell>
          <cell r="D77" t="str">
            <v>山东潍坊百货集团股份有限公司青岛分公司</v>
          </cell>
          <cell r="E77"/>
          <cell r="F77"/>
          <cell r="G77"/>
          <cell r="H77"/>
          <cell r="I77"/>
          <cell r="J77"/>
          <cell r="K77">
            <v>46</v>
          </cell>
          <cell r="L77">
            <v>27</v>
          </cell>
          <cell r="M77"/>
          <cell r="N77">
            <v>30</v>
          </cell>
          <cell r="O77">
            <v>30</v>
          </cell>
          <cell r="P77">
            <v>20</v>
          </cell>
          <cell r="Q77">
            <v>20</v>
          </cell>
          <cell r="R77">
            <v>30</v>
          </cell>
          <cell r="S77">
            <v>35</v>
          </cell>
          <cell r="T77">
            <v>35</v>
          </cell>
          <cell r="U77">
            <v>160</v>
          </cell>
          <cell r="V77">
            <v>50</v>
          </cell>
          <cell r="W77">
            <v>309</v>
          </cell>
          <cell r="X77">
            <v>10</v>
          </cell>
          <cell r="Y77">
            <v>10</v>
          </cell>
          <cell r="Z77"/>
          <cell r="AA77">
            <v>7</v>
          </cell>
          <cell r="AB77">
            <v>7</v>
          </cell>
          <cell r="AC77">
            <v>4</v>
          </cell>
          <cell r="AD77">
            <v>77</v>
          </cell>
          <cell r="AE77">
            <v>22</v>
          </cell>
          <cell r="AF77">
            <v>22</v>
          </cell>
          <cell r="AG77"/>
          <cell r="AH77"/>
          <cell r="AI77"/>
          <cell r="AJ77">
            <v>124</v>
          </cell>
          <cell r="AK77">
            <v>95</v>
          </cell>
          <cell r="AL77">
            <v>95</v>
          </cell>
          <cell r="AM77">
            <v>125</v>
          </cell>
          <cell r="AN77"/>
          <cell r="AO77"/>
          <cell r="AP77"/>
          <cell r="AQ77"/>
          <cell r="AR77">
            <v>121</v>
          </cell>
          <cell r="AS77">
            <v>118</v>
          </cell>
          <cell r="AT77">
            <v>107</v>
          </cell>
          <cell r="AU77">
            <v>154</v>
          </cell>
          <cell r="AV77">
            <v>153</v>
          </cell>
          <cell r="AW77">
            <v>147</v>
          </cell>
          <cell r="AX77">
            <v>104</v>
          </cell>
          <cell r="AY77">
            <v>42</v>
          </cell>
          <cell r="AZ77">
            <v>60</v>
          </cell>
          <cell r="BA77">
            <v>152</v>
          </cell>
          <cell r="BB77">
            <v>45</v>
          </cell>
          <cell r="BC77">
            <v>38</v>
          </cell>
          <cell r="BD77">
            <v>2</v>
          </cell>
          <cell r="BE77">
            <v>4</v>
          </cell>
          <cell r="BF77">
            <v>4</v>
          </cell>
          <cell r="BG77"/>
          <cell r="BH77">
            <v>381</v>
          </cell>
        </row>
        <row r="78">
          <cell r="C78">
            <v>530403</v>
          </cell>
          <cell r="D78" t="str">
            <v>山东潍坊百货集团股份有限公司烟台分公司</v>
          </cell>
          <cell r="E78"/>
          <cell r="F78"/>
          <cell r="G78"/>
          <cell r="H78"/>
          <cell r="I78"/>
          <cell r="J78"/>
          <cell r="K78">
            <v>10</v>
          </cell>
          <cell r="L78">
            <v>10</v>
          </cell>
          <cell r="M78">
            <v>83</v>
          </cell>
          <cell r="N78">
            <v>25</v>
          </cell>
          <cell r="O78">
            <v>15</v>
          </cell>
          <cell r="P78">
            <v>10</v>
          </cell>
          <cell r="Q78">
            <v>10</v>
          </cell>
          <cell r="R78">
            <v>10</v>
          </cell>
          <cell r="S78">
            <v>10</v>
          </cell>
          <cell r="T78">
            <v>10</v>
          </cell>
          <cell r="U78">
            <v>10</v>
          </cell>
          <cell r="V78">
            <v>10</v>
          </cell>
          <cell r="W78">
            <v>150</v>
          </cell>
          <cell r="X78">
            <v>5</v>
          </cell>
          <cell r="Y78">
            <v>5</v>
          </cell>
          <cell r="Z78">
            <v>10</v>
          </cell>
          <cell r="AA78">
            <v>3</v>
          </cell>
          <cell r="AB78">
            <v>3</v>
          </cell>
          <cell r="AC78">
            <v>1</v>
          </cell>
          <cell r="AD78">
            <v>5</v>
          </cell>
          <cell r="AE78">
            <v>5</v>
          </cell>
          <cell r="AF78">
            <v>5</v>
          </cell>
          <cell r="AG78">
            <v>1</v>
          </cell>
          <cell r="AH78"/>
          <cell r="AI78">
            <v>1</v>
          </cell>
          <cell r="AJ78">
            <v>10</v>
          </cell>
          <cell r="AK78">
            <v>20</v>
          </cell>
          <cell r="AL78">
            <v>20</v>
          </cell>
          <cell r="AM78">
            <v>20</v>
          </cell>
          <cell r="AN78">
            <v>10</v>
          </cell>
          <cell r="AO78">
            <v>10</v>
          </cell>
          <cell r="AP78">
            <v>10</v>
          </cell>
          <cell r="AQ78">
            <v>10</v>
          </cell>
          <cell r="AR78">
            <v>52</v>
          </cell>
          <cell r="AS78">
            <v>50</v>
          </cell>
          <cell r="AT78">
            <v>62</v>
          </cell>
          <cell r="AU78">
            <v>52</v>
          </cell>
          <cell r="AV78">
            <v>52</v>
          </cell>
          <cell r="AW78">
            <v>52</v>
          </cell>
          <cell r="AX78">
            <v>79</v>
          </cell>
          <cell r="AY78">
            <v>17</v>
          </cell>
          <cell r="AZ78">
            <v>25</v>
          </cell>
          <cell r="BA78">
            <v>20</v>
          </cell>
          <cell r="BB78">
            <v>18</v>
          </cell>
          <cell r="BC78">
            <v>20</v>
          </cell>
          <cell r="BD78">
            <v>2</v>
          </cell>
          <cell r="BE78">
            <v>6</v>
          </cell>
          <cell r="BF78">
            <v>6</v>
          </cell>
          <cell r="BG78">
            <v>5</v>
          </cell>
          <cell r="BH78">
            <v>482</v>
          </cell>
        </row>
        <row r="79">
          <cell r="C79">
            <v>530600</v>
          </cell>
          <cell r="D79" t="str">
            <v>山东潍坊百货集团股份有限公司中百配送中心</v>
          </cell>
          <cell r="E79"/>
          <cell r="F79"/>
          <cell r="G79"/>
          <cell r="H79"/>
          <cell r="I79"/>
          <cell r="J79"/>
          <cell r="K79">
            <v>141</v>
          </cell>
          <cell r="L79">
            <v>107</v>
          </cell>
          <cell r="M79">
            <v>195</v>
          </cell>
          <cell r="N79">
            <v>50</v>
          </cell>
          <cell r="O79">
            <v>50</v>
          </cell>
          <cell r="P79">
            <v>50</v>
          </cell>
          <cell r="Q79">
            <v>60</v>
          </cell>
          <cell r="R79">
            <v>103</v>
          </cell>
          <cell r="S79">
            <v>197</v>
          </cell>
          <cell r="T79">
            <v>122</v>
          </cell>
          <cell r="U79">
            <v>250</v>
          </cell>
          <cell r="V79">
            <v>108</v>
          </cell>
          <cell r="W79">
            <v>301</v>
          </cell>
          <cell r="X79">
            <v>16</v>
          </cell>
          <cell r="Y79">
            <v>13</v>
          </cell>
          <cell r="Z79">
            <v>40</v>
          </cell>
          <cell r="AA79">
            <v>18</v>
          </cell>
          <cell r="AB79">
            <v>25</v>
          </cell>
          <cell r="AC79">
            <v>7</v>
          </cell>
          <cell r="AD79">
            <v>40</v>
          </cell>
          <cell r="AE79">
            <v>17</v>
          </cell>
          <cell r="AF79">
            <v>17</v>
          </cell>
          <cell r="AG79">
            <v>45</v>
          </cell>
          <cell r="AH79">
            <v>20</v>
          </cell>
          <cell r="AI79">
            <v>32</v>
          </cell>
          <cell r="AJ79">
            <v>159</v>
          </cell>
          <cell r="AK79">
            <v>113</v>
          </cell>
          <cell r="AL79">
            <v>113</v>
          </cell>
          <cell r="AM79">
            <v>118</v>
          </cell>
          <cell r="AN79">
            <v>35</v>
          </cell>
          <cell r="AO79">
            <v>40</v>
          </cell>
          <cell r="AP79">
            <v>25</v>
          </cell>
          <cell r="AQ79">
            <v>40</v>
          </cell>
          <cell r="AR79">
            <v>80</v>
          </cell>
          <cell r="AS79">
            <v>61</v>
          </cell>
          <cell r="AT79">
            <v>77</v>
          </cell>
          <cell r="AU79">
            <v>361</v>
          </cell>
          <cell r="AV79">
            <v>317</v>
          </cell>
          <cell r="AW79">
            <v>208</v>
          </cell>
          <cell r="AX79">
            <v>91</v>
          </cell>
          <cell r="AY79">
            <v>54</v>
          </cell>
          <cell r="AZ79">
            <v>113</v>
          </cell>
          <cell r="BA79">
            <v>72</v>
          </cell>
          <cell r="BB79">
            <v>93</v>
          </cell>
          <cell r="BC79">
            <v>50</v>
          </cell>
          <cell r="BD79">
            <v>3</v>
          </cell>
          <cell r="BE79">
            <v>4</v>
          </cell>
          <cell r="BF79">
            <v>3</v>
          </cell>
          <cell r="BG79">
            <v>5</v>
          </cell>
          <cell r="BH79">
            <v>1537</v>
          </cell>
        </row>
        <row r="80">
          <cell r="C80">
            <v>102418</v>
          </cell>
          <cell r="D80" t="str">
            <v>泰安金泰岳商贸有限公司</v>
          </cell>
          <cell r="E80"/>
          <cell r="F80"/>
          <cell r="G80"/>
          <cell r="H80"/>
          <cell r="I80"/>
          <cell r="J80"/>
          <cell r="K80">
            <v>20</v>
          </cell>
          <cell r="L80">
            <v>20</v>
          </cell>
          <cell r="M80"/>
          <cell r="N80">
            <v>21</v>
          </cell>
          <cell r="O80">
            <v>21</v>
          </cell>
          <cell r="P80">
            <v>28</v>
          </cell>
          <cell r="Q80">
            <v>10</v>
          </cell>
          <cell r="R80">
            <v>15</v>
          </cell>
          <cell r="S80">
            <v>20</v>
          </cell>
          <cell r="T80">
            <v>20</v>
          </cell>
          <cell r="U80">
            <v>100</v>
          </cell>
          <cell r="V80">
            <v>40</v>
          </cell>
          <cell r="W80">
            <v>120</v>
          </cell>
          <cell r="X80"/>
          <cell r="Y80"/>
          <cell r="Z80"/>
          <cell r="AA80">
            <v>4</v>
          </cell>
          <cell r="AB80">
            <v>5</v>
          </cell>
          <cell r="AC80">
            <v>3</v>
          </cell>
          <cell r="AD80">
            <v>8</v>
          </cell>
          <cell r="AE80">
            <v>8</v>
          </cell>
          <cell r="AF80">
            <v>7</v>
          </cell>
          <cell r="AG80">
            <v>3</v>
          </cell>
          <cell r="AH80">
            <v>2</v>
          </cell>
          <cell r="AI80">
            <v>3</v>
          </cell>
          <cell r="AJ80">
            <v>14</v>
          </cell>
          <cell r="AK80">
            <v>16</v>
          </cell>
          <cell r="AL80">
            <v>16</v>
          </cell>
          <cell r="AM80">
            <v>16</v>
          </cell>
          <cell r="AN80">
            <v>14</v>
          </cell>
          <cell r="AO80">
            <v>14</v>
          </cell>
          <cell r="AP80">
            <v>14</v>
          </cell>
          <cell r="AQ80">
            <v>14</v>
          </cell>
          <cell r="AR80">
            <v>24</v>
          </cell>
          <cell r="AS80">
            <v>24</v>
          </cell>
          <cell r="AT80">
            <v>12</v>
          </cell>
          <cell r="AU80">
            <v>18</v>
          </cell>
          <cell r="AV80">
            <v>15</v>
          </cell>
          <cell r="AW80">
            <v>10</v>
          </cell>
          <cell r="AX80">
            <v>4</v>
          </cell>
          <cell r="AY80">
            <v>12</v>
          </cell>
          <cell r="AZ80">
            <v>8</v>
          </cell>
          <cell r="BA80">
            <v>7</v>
          </cell>
          <cell r="BB80">
            <v>11</v>
          </cell>
          <cell r="BC80">
            <v>5</v>
          </cell>
          <cell r="BD80">
            <v>4</v>
          </cell>
          <cell r="BE80"/>
          <cell r="BF80">
            <v>5</v>
          </cell>
          <cell r="BG80">
            <v>2</v>
          </cell>
          <cell r="BH80">
            <v>389</v>
          </cell>
        </row>
        <row r="81">
          <cell r="C81">
            <v>530701</v>
          </cell>
          <cell r="D81" t="str">
            <v>枣庄市鲁兴商贸有限公司</v>
          </cell>
          <cell r="E81"/>
          <cell r="F81"/>
          <cell r="G81"/>
          <cell r="H81"/>
          <cell r="I81"/>
          <cell r="J81"/>
          <cell r="K81">
            <v>20</v>
          </cell>
          <cell r="L81">
            <v>20</v>
          </cell>
          <cell r="M81"/>
          <cell r="N81">
            <v>30</v>
          </cell>
          <cell r="O81">
            <v>30</v>
          </cell>
          <cell r="P81">
            <v>20</v>
          </cell>
          <cell r="Q81">
            <v>17</v>
          </cell>
          <cell r="R81">
            <v>32</v>
          </cell>
          <cell r="S81">
            <v>32</v>
          </cell>
          <cell r="T81">
            <v>32</v>
          </cell>
          <cell r="U81">
            <v>145</v>
          </cell>
          <cell r="V81">
            <v>60</v>
          </cell>
          <cell r="W81"/>
          <cell r="X81">
            <v>30</v>
          </cell>
          <cell r="Y81">
            <v>29</v>
          </cell>
          <cell r="Z81"/>
          <cell r="AA81">
            <v>10</v>
          </cell>
          <cell r="AB81">
            <v>20</v>
          </cell>
          <cell r="AC81">
            <v>5</v>
          </cell>
          <cell r="AD81">
            <v>40</v>
          </cell>
          <cell r="AE81">
            <v>21</v>
          </cell>
          <cell r="AF81">
            <v>20</v>
          </cell>
          <cell r="AG81">
            <v>5</v>
          </cell>
          <cell r="AH81"/>
          <cell r="AI81">
            <v>5</v>
          </cell>
          <cell r="AJ81">
            <v>30</v>
          </cell>
          <cell r="AK81">
            <v>30</v>
          </cell>
          <cell r="AL81">
            <v>30</v>
          </cell>
          <cell r="AM81">
            <v>30</v>
          </cell>
          <cell r="AN81"/>
          <cell r="AO81">
            <v>10</v>
          </cell>
          <cell r="AP81">
            <v>20</v>
          </cell>
          <cell r="AQ81">
            <v>10</v>
          </cell>
          <cell r="AR81">
            <v>24</v>
          </cell>
          <cell r="AS81">
            <v>24</v>
          </cell>
          <cell r="AT81">
            <v>18</v>
          </cell>
          <cell r="AU81">
            <v>11</v>
          </cell>
          <cell r="AV81">
            <v>16</v>
          </cell>
          <cell r="AW81">
            <v>5</v>
          </cell>
          <cell r="AX81">
            <v>9</v>
          </cell>
          <cell r="AY81">
            <v>9</v>
          </cell>
          <cell r="AZ81">
            <v>9</v>
          </cell>
          <cell r="BA81">
            <v>10</v>
          </cell>
          <cell r="BB81">
            <v>9</v>
          </cell>
          <cell r="BC81">
            <v>8</v>
          </cell>
          <cell r="BD81"/>
          <cell r="BE81"/>
          <cell r="BF81"/>
          <cell r="BG81"/>
          <cell r="BH81">
            <v>463</v>
          </cell>
        </row>
        <row r="82">
          <cell r="C82">
            <v>530506</v>
          </cell>
          <cell r="D82" t="str">
            <v>淄博杨氏商贸有限公司</v>
          </cell>
          <cell r="E82"/>
          <cell r="F82"/>
          <cell r="G82"/>
          <cell r="H82"/>
          <cell r="I82"/>
          <cell r="J82"/>
          <cell r="K82">
            <v>337</v>
          </cell>
          <cell r="L82">
            <v>123</v>
          </cell>
          <cell r="M82">
            <v>345</v>
          </cell>
          <cell r="N82">
            <v>35</v>
          </cell>
          <cell r="O82">
            <v>31</v>
          </cell>
          <cell r="P82">
            <v>22</v>
          </cell>
          <cell r="Q82">
            <v>15</v>
          </cell>
          <cell r="R82">
            <v>25</v>
          </cell>
          <cell r="S82">
            <v>30</v>
          </cell>
          <cell r="T82">
            <v>30</v>
          </cell>
          <cell r="U82">
            <v>5</v>
          </cell>
          <cell r="V82">
            <v>90</v>
          </cell>
          <cell r="W82">
            <v>200</v>
          </cell>
          <cell r="X82">
            <v>25</v>
          </cell>
          <cell r="Y82">
            <v>25</v>
          </cell>
          <cell r="Z82"/>
          <cell r="AA82">
            <v>5</v>
          </cell>
          <cell r="AB82">
            <v>5</v>
          </cell>
          <cell r="AC82">
            <v>5</v>
          </cell>
          <cell r="AD82">
            <v>5</v>
          </cell>
          <cell r="AE82">
            <v>5</v>
          </cell>
          <cell r="AF82">
            <v>5</v>
          </cell>
          <cell r="AG82">
            <v>35</v>
          </cell>
          <cell r="AH82">
            <v>35</v>
          </cell>
          <cell r="AI82">
            <v>30</v>
          </cell>
          <cell r="AJ82">
            <v>84</v>
          </cell>
          <cell r="AK82">
            <v>66</v>
          </cell>
          <cell r="AL82">
            <v>66</v>
          </cell>
          <cell r="AM82">
            <v>84</v>
          </cell>
          <cell r="AN82">
            <v>49</v>
          </cell>
          <cell r="AO82">
            <v>49</v>
          </cell>
          <cell r="AP82">
            <v>42</v>
          </cell>
          <cell r="AQ82">
            <v>42</v>
          </cell>
          <cell r="AR82">
            <v>40</v>
          </cell>
          <cell r="AS82">
            <v>30</v>
          </cell>
          <cell r="AT82">
            <v>28</v>
          </cell>
          <cell r="AU82">
            <v>17</v>
          </cell>
          <cell r="AV82">
            <v>17</v>
          </cell>
          <cell r="AW82">
            <v>40</v>
          </cell>
          <cell r="AX82"/>
          <cell r="AY82">
            <v>22</v>
          </cell>
          <cell r="AZ82">
            <v>25</v>
          </cell>
          <cell r="BA82">
            <v>23</v>
          </cell>
          <cell r="BB82">
            <v>22</v>
          </cell>
          <cell r="BC82">
            <v>23</v>
          </cell>
          <cell r="BD82">
            <v>4</v>
          </cell>
          <cell r="BE82">
            <v>4</v>
          </cell>
          <cell r="BF82">
            <v>4</v>
          </cell>
          <cell r="BG82">
            <v>4</v>
          </cell>
          <cell r="BH82">
            <v>341</v>
          </cell>
        </row>
        <row r="83">
          <cell r="C83">
            <v>350401</v>
          </cell>
          <cell r="D83" t="str">
            <v>长治市马丽日化有限公司</v>
          </cell>
          <cell r="E83"/>
          <cell r="F83"/>
          <cell r="G83"/>
          <cell r="H83"/>
          <cell r="I83"/>
          <cell r="J83"/>
          <cell r="K83">
            <v>30</v>
          </cell>
          <cell r="L83">
            <v>20</v>
          </cell>
          <cell r="M83">
            <v>80</v>
          </cell>
          <cell r="N83">
            <v>30</v>
          </cell>
          <cell r="O83">
            <v>15</v>
          </cell>
          <cell r="P83">
            <v>10</v>
          </cell>
          <cell r="Q83">
            <v>5</v>
          </cell>
          <cell r="R83">
            <v>10</v>
          </cell>
          <cell r="S83">
            <v>10</v>
          </cell>
          <cell r="T83">
            <v>15</v>
          </cell>
          <cell r="U83">
            <v>70</v>
          </cell>
          <cell r="V83">
            <v>30</v>
          </cell>
          <cell r="W83"/>
          <cell r="X83">
            <v>20</v>
          </cell>
          <cell r="Y83">
            <v>20</v>
          </cell>
          <cell r="Z83"/>
          <cell r="AA83">
            <v>4</v>
          </cell>
          <cell r="AB83">
            <v>10</v>
          </cell>
          <cell r="AC83">
            <v>2</v>
          </cell>
          <cell r="AD83">
            <v>24</v>
          </cell>
          <cell r="AE83">
            <v>17</v>
          </cell>
          <cell r="AF83">
            <v>13</v>
          </cell>
          <cell r="AG83"/>
          <cell r="AH83"/>
          <cell r="AI83"/>
          <cell r="AJ83">
            <v>48</v>
          </cell>
          <cell r="AK83">
            <v>37</v>
          </cell>
          <cell r="AL83">
            <v>38</v>
          </cell>
          <cell r="AM83">
            <v>47</v>
          </cell>
          <cell r="AN83">
            <v>22</v>
          </cell>
          <cell r="AO83">
            <v>22</v>
          </cell>
          <cell r="AP83">
            <v>18</v>
          </cell>
          <cell r="AQ83">
            <v>18</v>
          </cell>
          <cell r="AR83">
            <v>60</v>
          </cell>
          <cell r="AS83">
            <v>36</v>
          </cell>
          <cell r="AT83">
            <v>48</v>
          </cell>
          <cell r="AU83">
            <v>71</v>
          </cell>
          <cell r="AV83">
            <v>60</v>
          </cell>
          <cell r="AW83">
            <v>70</v>
          </cell>
          <cell r="AX83">
            <v>30</v>
          </cell>
          <cell r="AY83">
            <v>29</v>
          </cell>
          <cell r="AZ83">
            <v>40</v>
          </cell>
          <cell r="BA83">
            <v>48</v>
          </cell>
          <cell r="BB83">
            <v>29</v>
          </cell>
          <cell r="BC83">
            <v>29</v>
          </cell>
          <cell r="BD83"/>
          <cell r="BE83"/>
          <cell r="BF83"/>
          <cell r="BG83"/>
          <cell r="BH83">
            <v>1040</v>
          </cell>
        </row>
        <row r="84">
          <cell r="C84">
            <v>350301</v>
          </cell>
          <cell r="D84" t="str">
            <v>大同市金源盛商贸有限责任公司</v>
          </cell>
          <cell r="E84"/>
          <cell r="F84"/>
          <cell r="G84"/>
          <cell r="H84"/>
          <cell r="I84"/>
          <cell r="J84"/>
          <cell r="K84">
            <v>30</v>
          </cell>
          <cell r="L84">
            <v>20</v>
          </cell>
          <cell r="M84">
            <v>80</v>
          </cell>
          <cell r="N84">
            <v>30</v>
          </cell>
          <cell r="O84">
            <v>25</v>
          </cell>
          <cell r="P84">
            <v>20</v>
          </cell>
          <cell r="Q84">
            <v>10</v>
          </cell>
          <cell r="R84">
            <v>25</v>
          </cell>
          <cell r="S84">
            <v>25</v>
          </cell>
          <cell r="T84">
            <v>25</v>
          </cell>
          <cell r="U84">
            <v>140</v>
          </cell>
          <cell r="V84">
            <v>60</v>
          </cell>
          <cell r="W84"/>
          <cell r="X84"/>
          <cell r="Y84"/>
          <cell r="Z84"/>
          <cell r="AA84">
            <v>3</v>
          </cell>
          <cell r="AB84">
            <v>7</v>
          </cell>
          <cell r="AC84">
            <v>1</v>
          </cell>
          <cell r="AD84">
            <v>17</v>
          </cell>
          <cell r="AE84">
            <v>12</v>
          </cell>
          <cell r="AF84">
            <v>10</v>
          </cell>
          <cell r="AG84">
            <v>42</v>
          </cell>
          <cell r="AH84"/>
          <cell r="AI84">
            <v>36</v>
          </cell>
          <cell r="AJ84">
            <v>76</v>
          </cell>
          <cell r="AK84">
            <v>30</v>
          </cell>
          <cell r="AL84">
            <v>30</v>
          </cell>
          <cell r="AM84">
            <v>76</v>
          </cell>
          <cell r="AN84">
            <v>28</v>
          </cell>
          <cell r="AO84">
            <v>28</v>
          </cell>
          <cell r="AP84">
            <v>22</v>
          </cell>
          <cell r="AQ84">
            <v>22</v>
          </cell>
          <cell r="AR84">
            <v>30</v>
          </cell>
          <cell r="AS84">
            <v>60</v>
          </cell>
          <cell r="AT84">
            <v>60</v>
          </cell>
          <cell r="AU84">
            <v>30</v>
          </cell>
          <cell r="AV84">
            <v>30</v>
          </cell>
          <cell r="AW84">
            <v>47</v>
          </cell>
          <cell r="AX84">
            <v>18</v>
          </cell>
          <cell r="AY84">
            <v>25</v>
          </cell>
          <cell r="AZ84">
            <v>25</v>
          </cell>
          <cell r="BA84">
            <v>30</v>
          </cell>
          <cell r="BB84">
            <v>27</v>
          </cell>
          <cell r="BC84">
            <v>26</v>
          </cell>
          <cell r="BD84">
            <v>5</v>
          </cell>
          <cell r="BE84">
            <v>5</v>
          </cell>
          <cell r="BF84">
            <v>5</v>
          </cell>
          <cell r="BG84">
            <v>5</v>
          </cell>
          <cell r="BH84">
            <v>659</v>
          </cell>
        </row>
        <row r="85">
          <cell r="C85">
            <v>100210</v>
          </cell>
          <cell r="D85" t="str">
            <v>晋城市城区云山日化门市部</v>
          </cell>
          <cell r="E85"/>
          <cell r="F85"/>
          <cell r="G85"/>
          <cell r="H85"/>
          <cell r="I85"/>
          <cell r="J85"/>
          <cell r="K85">
            <v>10</v>
          </cell>
          <cell r="L85">
            <v>10</v>
          </cell>
          <cell r="M85"/>
          <cell r="N85">
            <v>20</v>
          </cell>
          <cell r="O85">
            <v>15</v>
          </cell>
          <cell r="P85">
            <v>10</v>
          </cell>
          <cell r="Q85">
            <v>5</v>
          </cell>
          <cell r="R85">
            <v>5</v>
          </cell>
          <cell r="S85">
            <v>10</v>
          </cell>
          <cell r="T85">
            <v>10</v>
          </cell>
          <cell r="U85">
            <v>35</v>
          </cell>
          <cell r="V85">
            <v>15</v>
          </cell>
          <cell r="W85"/>
          <cell r="X85"/>
          <cell r="Y85"/>
          <cell r="Z85"/>
          <cell r="AA85">
            <v>4</v>
          </cell>
          <cell r="AB85">
            <v>10</v>
          </cell>
          <cell r="AC85">
            <v>2</v>
          </cell>
          <cell r="AD85">
            <v>24</v>
          </cell>
          <cell r="AE85">
            <v>17</v>
          </cell>
          <cell r="AF85">
            <v>13</v>
          </cell>
          <cell r="AG85"/>
          <cell r="AH85"/>
          <cell r="AI85"/>
          <cell r="AJ85">
            <v>42</v>
          </cell>
          <cell r="AK85">
            <v>33</v>
          </cell>
          <cell r="AL85">
            <v>33</v>
          </cell>
          <cell r="AM85">
            <v>42</v>
          </cell>
          <cell r="AN85">
            <v>14</v>
          </cell>
          <cell r="AO85">
            <v>14</v>
          </cell>
          <cell r="AP85">
            <v>11</v>
          </cell>
          <cell r="AQ85">
            <v>11</v>
          </cell>
          <cell r="AR85">
            <v>24</v>
          </cell>
          <cell r="AS85">
            <v>24</v>
          </cell>
          <cell r="AT85">
            <v>12</v>
          </cell>
          <cell r="AU85">
            <v>30</v>
          </cell>
          <cell r="AV85">
            <v>31</v>
          </cell>
          <cell r="AW85">
            <v>31</v>
          </cell>
          <cell r="AX85">
            <v>26</v>
          </cell>
          <cell r="AY85">
            <v>12</v>
          </cell>
          <cell r="AZ85">
            <v>17</v>
          </cell>
          <cell r="BA85">
            <v>28</v>
          </cell>
          <cell r="BB85">
            <v>15</v>
          </cell>
          <cell r="BC85">
            <v>15</v>
          </cell>
          <cell r="BD85">
            <v>2</v>
          </cell>
          <cell r="BE85"/>
          <cell r="BF85">
            <v>2</v>
          </cell>
          <cell r="BG85">
            <v>2</v>
          </cell>
          <cell r="BH85">
            <v>892</v>
          </cell>
        </row>
        <row r="86">
          <cell r="C86">
            <v>102394</v>
          </cell>
          <cell r="D86" t="str">
            <v>晋中金正大商贸有限公司</v>
          </cell>
          <cell r="E86"/>
          <cell r="F86"/>
          <cell r="G86"/>
          <cell r="H86"/>
          <cell r="I86"/>
          <cell r="J86"/>
          <cell r="K86">
            <v>20</v>
          </cell>
          <cell r="L86">
            <v>10</v>
          </cell>
          <cell r="M86"/>
          <cell r="N86">
            <v>20</v>
          </cell>
          <cell r="O86">
            <v>20</v>
          </cell>
          <cell r="P86">
            <v>10</v>
          </cell>
          <cell r="Q86">
            <v>5</v>
          </cell>
          <cell r="R86">
            <v>5</v>
          </cell>
          <cell r="S86">
            <v>10</v>
          </cell>
          <cell r="T86">
            <v>10</v>
          </cell>
          <cell r="U86">
            <v>270</v>
          </cell>
          <cell r="V86">
            <v>138</v>
          </cell>
          <cell r="W86">
            <v>150</v>
          </cell>
          <cell r="X86"/>
          <cell r="Y86"/>
          <cell r="Z86"/>
          <cell r="AA86">
            <v>3</v>
          </cell>
          <cell r="AB86">
            <v>7</v>
          </cell>
          <cell r="AC86">
            <v>1</v>
          </cell>
          <cell r="AD86">
            <v>17</v>
          </cell>
          <cell r="AE86">
            <v>12</v>
          </cell>
          <cell r="AF86">
            <v>10</v>
          </cell>
          <cell r="AG86">
            <v>21</v>
          </cell>
          <cell r="AH86"/>
          <cell r="AI86">
            <v>18</v>
          </cell>
          <cell r="AJ86">
            <v>28</v>
          </cell>
          <cell r="AK86">
            <v>22</v>
          </cell>
          <cell r="AL86">
            <v>22</v>
          </cell>
          <cell r="AM86">
            <v>28</v>
          </cell>
          <cell r="AN86">
            <v>14</v>
          </cell>
          <cell r="AO86">
            <v>14</v>
          </cell>
          <cell r="AP86">
            <v>11</v>
          </cell>
          <cell r="AQ86">
            <v>11</v>
          </cell>
          <cell r="AR86">
            <v>24</v>
          </cell>
          <cell r="AS86">
            <v>24</v>
          </cell>
          <cell r="AT86">
            <v>12</v>
          </cell>
          <cell r="AU86">
            <v>15</v>
          </cell>
          <cell r="AV86">
            <v>14</v>
          </cell>
          <cell r="AW86">
            <v>15</v>
          </cell>
          <cell r="AX86"/>
          <cell r="AY86">
            <v>8</v>
          </cell>
          <cell r="AZ86">
            <v>7</v>
          </cell>
          <cell r="BA86">
            <v>20</v>
          </cell>
          <cell r="BB86">
            <v>7</v>
          </cell>
          <cell r="BC86">
            <v>8</v>
          </cell>
          <cell r="BD86"/>
          <cell r="BE86"/>
          <cell r="BF86"/>
          <cell r="BG86"/>
          <cell r="BH86">
            <v>1006</v>
          </cell>
        </row>
        <row r="87">
          <cell r="C87">
            <v>350200</v>
          </cell>
          <cell r="D87" t="str">
            <v>临汾市新欣利华百货有限公司</v>
          </cell>
          <cell r="E87"/>
          <cell r="F87"/>
          <cell r="G87"/>
          <cell r="H87"/>
          <cell r="I87"/>
          <cell r="J87"/>
          <cell r="K87">
            <v>30</v>
          </cell>
          <cell r="L87">
            <v>20</v>
          </cell>
          <cell r="M87">
            <v>80</v>
          </cell>
          <cell r="N87">
            <v>30</v>
          </cell>
          <cell r="O87">
            <v>20</v>
          </cell>
          <cell r="P87">
            <v>15</v>
          </cell>
          <cell r="Q87">
            <v>5</v>
          </cell>
          <cell r="R87">
            <v>10</v>
          </cell>
          <cell r="S87">
            <v>10</v>
          </cell>
          <cell r="T87">
            <v>15</v>
          </cell>
          <cell r="U87">
            <v>80</v>
          </cell>
          <cell r="V87">
            <v>30</v>
          </cell>
          <cell r="W87">
            <v>180</v>
          </cell>
          <cell r="X87">
            <v>30</v>
          </cell>
          <cell r="Y87">
            <v>30</v>
          </cell>
          <cell r="Z87"/>
          <cell r="AA87">
            <v>4</v>
          </cell>
          <cell r="AB87">
            <v>12</v>
          </cell>
          <cell r="AC87">
            <v>2</v>
          </cell>
          <cell r="AD87">
            <v>28</v>
          </cell>
          <cell r="AE87">
            <v>19</v>
          </cell>
          <cell r="AF87">
            <v>15</v>
          </cell>
          <cell r="AG87">
            <v>14</v>
          </cell>
          <cell r="AH87">
            <v>14</v>
          </cell>
          <cell r="AI87">
            <v>12</v>
          </cell>
          <cell r="AJ87">
            <v>62</v>
          </cell>
          <cell r="AK87">
            <v>48</v>
          </cell>
          <cell r="AL87">
            <v>48</v>
          </cell>
          <cell r="AM87">
            <v>62</v>
          </cell>
          <cell r="AN87">
            <v>28</v>
          </cell>
          <cell r="AO87">
            <v>28</v>
          </cell>
          <cell r="AP87">
            <v>22</v>
          </cell>
          <cell r="AQ87">
            <v>22</v>
          </cell>
          <cell r="AR87">
            <v>60</v>
          </cell>
          <cell r="AS87">
            <v>36</v>
          </cell>
          <cell r="AT87">
            <v>60</v>
          </cell>
          <cell r="AU87">
            <v>70</v>
          </cell>
          <cell r="AV87">
            <v>60</v>
          </cell>
          <cell r="AW87">
            <v>70</v>
          </cell>
          <cell r="AX87">
            <v>30</v>
          </cell>
          <cell r="AY87">
            <v>30</v>
          </cell>
          <cell r="AZ87">
            <v>40</v>
          </cell>
          <cell r="BA87">
            <v>30</v>
          </cell>
          <cell r="BB87">
            <v>30</v>
          </cell>
          <cell r="BC87">
            <v>30</v>
          </cell>
          <cell r="BD87"/>
          <cell r="BE87"/>
          <cell r="BF87"/>
          <cell r="BG87">
            <v>3</v>
          </cell>
          <cell r="BH87">
            <v>553</v>
          </cell>
        </row>
        <row r="88">
          <cell r="C88">
            <v>350106</v>
          </cell>
          <cell r="D88" t="str">
            <v>山西馨德贸易有限公司</v>
          </cell>
          <cell r="E88">
            <v>5</v>
          </cell>
          <cell r="F88">
            <v>4</v>
          </cell>
          <cell r="G88">
            <v>2</v>
          </cell>
          <cell r="H88">
            <v>8</v>
          </cell>
          <cell r="I88">
            <v>5</v>
          </cell>
          <cell r="J88">
            <v>3</v>
          </cell>
          <cell r="K88">
            <v>40</v>
          </cell>
          <cell r="L88">
            <v>30</v>
          </cell>
          <cell r="M88">
            <v>100</v>
          </cell>
          <cell r="N88">
            <v>40</v>
          </cell>
          <cell r="O88">
            <v>45</v>
          </cell>
          <cell r="P88">
            <v>30</v>
          </cell>
          <cell r="Q88">
            <v>10</v>
          </cell>
          <cell r="R88">
            <v>25</v>
          </cell>
          <cell r="S88">
            <v>30</v>
          </cell>
          <cell r="T88">
            <v>25</v>
          </cell>
          <cell r="U88">
            <v>210</v>
          </cell>
          <cell r="V88">
            <v>90</v>
          </cell>
          <cell r="W88"/>
          <cell r="X88">
            <v>40</v>
          </cell>
          <cell r="Y88">
            <v>40</v>
          </cell>
          <cell r="Z88">
            <v>50</v>
          </cell>
          <cell r="AA88">
            <v>8</v>
          </cell>
          <cell r="AB88">
            <v>22</v>
          </cell>
          <cell r="AC88">
            <v>4</v>
          </cell>
          <cell r="AD88">
            <v>52</v>
          </cell>
          <cell r="AE88">
            <v>36</v>
          </cell>
          <cell r="AF88">
            <v>28</v>
          </cell>
          <cell r="AG88">
            <v>10</v>
          </cell>
          <cell r="AH88"/>
          <cell r="AI88">
            <v>10</v>
          </cell>
          <cell r="AJ88">
            <v>68</v>
          </cell>
          <cell r="AK88">
            <v>53</v>
          </cell>
          <cell r="AL88">
            <v>53</v>
          </cell>
          <cell r="AM88">
            <v>66</v>
          </cell>
          <cell r="AN88">
            <v>42</v>
          </cell>
          <cell r="AO88">
            <v>42</v>
          </cell>
          <cell r="AP88">
            <v>33</v>
          </cell>
          <cell r="AQ88">
            <v>33</v>
          </cell>
          <cell r="AR88">
            <v>104</v>
          </cell>
          <cell r="AS88">
            <v>104</v>
          </cell>
          <cell r="AT88">
            <v>58</v>
          </cell>
          <cell r="AU88">
            <v>121</v>
          </cell>
          <cell r="AV88">
            <v>115</v>
          </cell>
          <cell r="AW88">
            <v>84</v>
          </cell>
          <cell r="AX88">
            <v>40</v>
          </cell>
          <cell r="AY88">
            <v>42</v>
          </cell>
          <cell r="AZ88">
            <v>42</v>
          </cell>
          <cell r="BA88">
            <v>55</v>
          </cell>
          <cell r="BB88">
            <v>47</v>
          </cell>
          <cell r="BC88">
            <v>45</v>
          </cell>
          <cell r="BD88"/>
          <cell r="BE88"/>
          <cell r="BF88">
            <v>1</v>
          </cell>
          <cell r="BG88">
            <v>1</v>
          </cell>
          <cell r="BH88">
            <v>616</v>
          </cell>
        </row>
        <row r="89">
          <cell r="C89">
            <v>613502</v>
          </cell>
          <cell r="D89" t="str">
            <v>朔州市新宝金日化有限责任公司</v>
          </cell>
          <cell r="E89"/>
          <cell r="F89"/>
          <cell r="G89"/>
          <cell r="H89"/>
          <cell r="I89"/>
          <cell r="J89"/>
          <cell r="K89">
            <v>10</v>
          </cell>
          <cell r="L89">
            <v>10</v>
          </cell>
          <cell r="M89"/>
          <cell r="N89">
            <v>2</v>
          </cell>
          <cell r="O89">
            <v>2</v>
          </cell>
          <cell r="P89">
            <v>2</v>
          </cell>
          <cell r="Q89">
            <v>5</v>
          </cell>
          <cell r="R89">
            <v>5</v>
          </cell>
          <cell r="S89">
            <v>5</v>
          </cell>
          <cell r="T89">
            <v>5</v>
          </cell>
          <cell r="U89">
            <v>10</v>
          </cell>
          <cell r="V89">
            <v>10</v>
          </cell>
          <cell r="W89"/>
          <cell r="X89"/>
          <cell r="Y89"/>
          <cell r="Z89"/>
          <cell r="AA89">
            <v>1</v>
          </cell>
          <cell r="AB89">
            <v>4</v>
          </cell>
          <cell r="AC89">
            <v>1</v>
          </cell>
          <cell r="AD89">
            <v>6</v>
          </cell>
          <cell r="AE89">
            <v>7</v>
          </cell>
          <cell r="AF89">
            <v>6</v>
          </cell>
          <cell r="AG89">
            <v>1</v>
          </cell>
          <cell r="AH89"/>
          <cell r="AI89">
            <v>1</v>
          </cell>
          <cell r="AJ89">
            <v>2</v>
          </cell>
          <cell r="AK89">
            <v>2</v>
          </cell>
          <cell r="AL89">
            <v>2</v>
          </cell>
          <cell r="AM89">
            <v>2</v>
          </cell>
          <cell r="AN89">
            <v>1</v>
          </cell>
          <cell r="AO89">
            <v>2</v>
          </cell>
          <cell r="AP89">
            <v>2</v>
          </cell>
          <cell r="AQ89">
            <v>2</v>
          </cell>
          <cell r="AR89">
            <v>4</v>
          </cell>
          <cell r="AS89">
            <v>4</v>
          </cell>
          <cell r="AT89">
            <v>4</v>
          </cell>
          <cell r="AU89">
            <v>8</v>
          </cell>
          <cell r="AV89">
            <v>8</v>
          </cell>
          <cell r="AW89">
            <v>8</v>
          </cell>
          <cell r="AX89">
            <v>5</v>
          </cell>
          <cell r="AY89">
            <v>4</v>
          </cell>
          <cell r="AZ89">
            <v>4</v>
          </cell>
          <cell r="BA89">
            <v>4</v>
          </cell>
          <cell r="BB89">
            <v>4</v>
          </cell>
          <cell r="BC89">
            <v>4</v>
          </cell>
          <cell r="BD89"/>
          <cell r="BE89"/>
          <cell r="BF89"/>
          <cell r="BG89"/>
          <cell r="BH89">
            <v>91</v>
          </cell>
        </row>
        <row r="90">
          <cell r="C90">
            <v>350104</v>
          </cell>
          <cell r="D90" t="str">
            <v>太原旭诚百货有限公司</v>
          </cell>
          <cell r="E90">
            <v>5</v>
          </cell>
          <cell r="F90">
            <v>4</v>
          </cell>
          <cell r="G90">
            <v>2</v>
          </cell>
          <cell r="H90">
            <v>8</v>
          </cell>
          <cell r="I90">
            <v>5</v>
          </cell>
          <cell r="J90">
            <v>3</v>
          </cell>
          <cell r="K90">
            <v>25</v>
          </cell>
          <cell r="L90">
            <v>15</v>
          </cell>
          <cell r="M90">
            <v>110</v>
          </cell>
          <cell r="N90">
            <v>15</v>
          </cell>
          <cell r="O90">
            <v>15</v>
          </cell>
          <cell r="P90">
            <v>15</v>
          </cell>
          <cell r="Q90">
            <v>15</v>
          </cell>
          <cell r="R90">
            <v>25</v>
          </cell>
          <cell r="S90">
            <v>30</v>
          </cell>
          <cell r="T90">
            <v>25</v>
          </cell>
          <cell r="U90">
            <v>210</v>
          </cell>
          <cell r="V90">
            <v>90</v>
          </cell>
          <cell r="W90">
            <v>650</v>
          </cell>
          <cell r="X90">
            <v>25</v>
          </cell>
          <cell r="Y90">
            <v>25</v>
          </cell>
          <cell r="Z90">
            <v>50</v>
          </cell>
          <cell r="AA90">
            <v>32</v>
          </cell>
          <cell r="AB90">
            <v>91</v>
          </cell>
          <cell r="AC90">
            <v>15</v>
          </cell>
          <cell r="AD90">
            <v>209</v>
          </cell>
          <cell r="AE90">
            <v>139</v>
          </cell>
          <cell r="AF90">
            <v>114</v>
          </cell>
          <cell r="AG90">
            <v>5</v>
          </cell>
          <cell r="AH90"/>
          <cell r="AI90">
            <v>5</v>
          </cell>
          <cell r="AJ90"/>
          <cell r="AK90"/>
          <cell r="AL90"/>
          <cell r="AM90"/>
          <cell r="AN90">
            <v>5</v>
          </cell>
          <cell r="AO90">
            <v>20</v>
          </cell>
          <cell r="AP90">
            <v>20</v>
          </cell>
          <cell r="AQ90">
            <v>20</v>
          </cell>
          <cell r="AR90">
            <v>5</v>
          </cell>
          <cell r="AS90">
            <v>15</v>
          </cell>
          <cell r="AT90">
            <v>5</v>
          </cell>
          <cell r="AU90">
            <v>145</v>
          </cell>
          <cell r="AV90">
            <v>145</v>
          </cell>
          <cell r="AW90">
            <v>145</v>
          </cell>
          <cell r="AX90">
            <v>75</v>
          </cell>
          <cell r="AY90">
            <v>66</v>
          </cell>
          <cell r="AZ90">
            <v>76</v>
          </cell>
          <cell r="BA90">
            <v>56</v>
          </cell>
          <cell r="BB90">
            <v>56</v>
          </cell>
          <cell r="BC90">
            <v>36</v>
          </cell>
          <cell r="BD90">
            <v>3</v>
          </cell>
          <cell r="BE90">
            <v>48</v>
          </cell>
          <cell r="BF90">
            <v>5</v>
          </cell>
          <cell r="BG90">
            <v>3</v>
          </cell>
          <cell r="BH90">
            <v>1813</v>
          </cell>
        </row>
        <row r="91">
          <cell r="C91">
            <v>350500</v>
          </cell>
          <cell r="D91" t="str">
            <v>阳泉慧意商贸有限责任公司</v>
          </cell>
          <cell r="E91"/>
          <cell r="F91"/>
          <cell r="G91"/>
          <cell r="H91"/>
          <cell r="I91"/>
          <cell r="J91"/>
          <cell r="K91">
            <v>20</v>
          </cell>
          <cell r="L91">
            <v>10</v>
          </cell>
          <cell r="M91"/>
          <cell r="N91">
            <v>20</v>
          </cell>
          <cell r="O91">
            <v>15</v>
          </cell>
          <cell r="P91">
            <v>10</v>
          </cell>
          <cell r="Q91">
            <v>5</v>
          </cell>
          <cell r="R91">
            <v>5</v>
          </cell>
          <cell r="S91">
            <v>10</v>
          </cell>
          <cell r="T91">
            <v>10</v>
          </cell>
          <cell r="U91">
            <v>40</v>
          </cell>
          <cell r="V91">
            <v>20</v>
          </cell>
          <cell r="W91"/>
          <cell r="X91">
            <v>20</v>
          </cell>
          <cell r="Y91">
            <v>20</v>
          </cell>
          <cell r="Z91"/>
          <cell r="AA91">
            <v>2</v>
          </cell>
          <cell r="AB91">
            <v>4</v>
          </cell>
          <cell r="AC91">
            <v>1</v>
          </cell>
          <cell r="AD91">
            <v>10</v>
          </cell>
          <cell r="AE91">
            <v>7</v>
          </cell>
          <cell r="AF91">
            <v>6</v>
          </cell>
          <cell r="AG91">
            <v>5</v>
          </cell>
          <cell r="AH91"/>
          <cell r="AI91">
            <v>5</v>
          </cell>
          <cell r="AJ91">
            <v>56</v>
          </cell>
          <cell r="AK91">
            <v>44</v>
          </cell>
          <cell r="AL91">
            <v>44</v>
          </cell>
          <cell r="AM91">
            <v>56</v>
          </cell>
          <cell r="AN91">
            <v>34</v>
          </cell>
          <cell r="AO91">
            <v>34</v>
          </cell>
          <cell r="AP91">
            <v>26</v>
          </cell>
          <cell r="AQ91">
            <v>26</v>
          </cell>
          <cell r="AR91">
            <v>24</v>
          </cell>
          <cell r="AS91">
            <v>24</v>
          </cell>
          <cell r="AT91">
            <v>12</v>
          </cell>
          <cell r="AU91">
            <v>44</v>
          </cell>
          <cell r="AV91">
            <v>47</v>
          </cell>
          <cell r="AW91">
            <v>39</v>
          </cell>
          <cell r="AX91">
            <v>10</v>
          </cell>
          <cell r="AY91">
            <v>19</v>
          </cell>
          <cell r="AZ91">
            <v>24</v>
          </cell>
          <cell r="BA91">
            <v>36</v>
          </cell>
          <cell r="BB91">
            <v>21</v>
          </cell>
          <cell r="BC91">
            <v>20</v>
          </cell>
          <cell r="BD91"/>
          <cell r="BE91"/>
          <cell r="BF91"/>
          <cell r="BG91"/>
          <cell r="BH91">
            <v>73856</v>
          </cell>
        </row>
        <row r="92">
          <cell r="C92">
            <v>101465</v>
          </cell>
          <cell r="D92" t="str">
            <v>运城市禹都市场小商品经营部</v>
          </cell>
          <cell r="E92"/>
          <cell r="F92"/>
          <cell r="G92"/>
          <cell r="H92"/>
          <cell r="I92"/>
          <cell r="J92"/>
          <cell r="K92">
            <v>10</v>
          </cell>
          <cell r="L92">
            <v>10</v>
          </cell>
          <cell r="M92"/>
          <cell r="N92">
            <v>20</v>
          </cell>
          <cell r="O92">
            <v>15</v>
          </cell>
          <cell r="P92">
            <v>10</v>
          </cell>
          <cell r="Q92">
            <v>5</v>
          </cell>
          <cell r="R92">
            <v>5</v>
          </cell>
          <cell r="S92">
            <v>10</v>
          </cell>
          <cell r="T92">
            <v>10</v>
          </cell>
          <cell r="U92">
            <v>50</v>
          </cell>
          <cell r="V92">
            <v>20</v>
          </cell>
          <cell r="W92">
            <v>150</v>
          </cell>
          <cell r="X92"/>
          <cell r="Y92"/>
          <cell r="Z92"/>
          <cell r="AA92">
            <v>5</v>
          </cell>
          <cell r="AB92">
            <v>15</v>
          </cell>
          <cell r="AC92">
            <v>3</v>
          </cell>
          <cell r="AD92">
            <v>34</v>
          </cell>
          <cell r="AE92">
            <v>24</v>
          </cell>
          <cell r="AF92">
            <v>19</v>
          </cell>
          <cell r="AG92">
            <v>7</v>
          </cell>
          <cell r="AH92">
            <v>7</v>
          </cell>
          <cell r="AI92">
            <v>6</v>
          </cell>
          <cell r="AJ92">
            <v>42</v>
          </cell>
          <cell r="AK92">
            <v>25</v>
          </cell>
          <cell r="AL92">
            <v>31</v>
          </cell>
          <cell r="AM92">
            <v>42</v>
          </cell>
          <cell r="AN92">
            <v>14</v>
          </cell>
          <cell r="AO92">
            <v>14</v>
          </cell>
          <cell r="AP92">
            <v>11</v>
          </cell>
          <cell r="AQ92">
            <v>11</v>
          </cell>
          <cell r="AR92">
            <v>48</v>
          </cell>
          <cell r="AS92">
            <v>36</v>
          </cell>
          <cell r="AT92">
            <v>36</v>
          </cell>
          <cell r="AU92">
            <v>35</v>
          </cell>
          <cell r="AV92">
            <v>30</v>
          </cell>
          <cell r="AW92">
            <v>39</v>
          </cell>
          <cell r="AX92">
            <v>30</v>
          </cell>
          <cell r="AY92">
            <v>12</v>
          </cell>
          <cell r="AZ92">
            <v>15</v>
          </cell>
          <cell r="BA92">
            <v>15</v>
          </cell>
          <cell r="BB92">
            <v>16</v>
          </cell>
          <cell r="BC92">
            <v>12</v>
          </cell>
          <cell r="BD92"/>
          <cell r="BE92"/>
          <cell r="BF92"/>
          <cell r="BG92"/>
        </row>
        <row r="93">
          <cell r="C93">
            <v>220102</v>
          </cell>
          <cell r="D93" t="str">
            <v>天津新源商贸有限公司</v>
          </cell>
          <cell r="E93">
            <v>33</v>
          </cell>
          <cell r="F93">
            <v>10</v>
          </cell>
          <cell r="G93">
            <v>4</v>
          </cell>
          <cell r="H93">
            <v>23</v>
          </cell>
          <cell r="I93">
            <v>20</v>
          </cell>
          <cell r="J93">
            <v>10</v>
          </cell>
          <cell r="K93">
            <v>75</v>
          </cell>
          <cell r="L93">
            <v>10</v>
          </cell>
          <cell r="M93">
            <v>300</v>
          </cell>
          <cell r="N93">
            <v>75</v>
          </cell>
          <cell r="O93">
            <v>75</v>
          </cell>
          <cell r="P93">
            <v>75</v>
          </cell>
          <cell r="Q93">
            <v>25</v>
          </cell>
          <cell r="R93">
            <v>55</v>
          </cell>
          <cell r="S93">
            <v>40</v>
          </cell>
          <cell r="T93">
            <v>40</v>
          </cell>
          <cell r="U93">
            <v>110</v>
          </cell>
          <cell r="V93">
            <v>95</v>
          </cell>
          <cell r="W93">
            <v>470</v>
          </cell>
          <cell r="X93">
            <v>69</v>
          </cell>
          <cell r="Y93">
            <v>69</v>
          </cell>
          <cell r="Z93"/>
          <cell r="AA93">
            <v>20</v>
          </cell>
          <cell r="AB93">
            <v>27</v>
          </cell>
          <cell r="AC93">
            <v>4</v>
          </cell>
          <cell r="AD93">
            <v>60</v>
          </cell>
          <cell r="AE93">
            <v>30</v>
          </cell>
          <cell r="AF93">
            <v>80</v>
          </cell>
          <cell r="AG93">
            <v>53</v>
          </cell>
          <cell r="AH93">
            <v>52</v>
          </cell>
          <cell r="AI93">
            <v>45</v>
          </cell>
          <cell r="AJ93">
            <v>190</v>
          </cell>
          <cell r="AK93">
            <v>180</v>
          </cell>
          <cell r="AL93">
            <v>180</v>
          </cell>
          <cell r="AM93">
            <v>211</v>
          </cell>
          <cell r="AN93">
            <v>20</v>
          </cell>
          <cell r="AO93">
            <v>40</v>
          </cell>
          <cell r="AP93">
            <v>20</v>
          </cell>
          <cell r="AQ93">
            <v>20</v>
          </cell>
          <cell r="AR93">
            <v>90</v>
          </cell>
          <cell r="AS93">
            <v>90</v>
          </cell>
          <cell r="AT93">
            <v>90</v>
          </cell>
          <cell r="AU93">
            <v>300</v>
          </cell>
          <cell r="AV93">
            <v>370</v>
          </cell>
          <cell r="AW93">
            <v>329</v>
          </cell>
          <cell r="AX93">
            <v>325</v>
          </cell>
          <cell r="AY93">
            <v>175</v>
          </cell>
          <cell r="AZ93">
            <v>256</v>
          </cell>
          <cell r="BA93">
            <v>261</v>
          </cell>
          <cell r="BB93">
            <v>194</v>
          </cell>
          <cell r="BC93">
            <v>184</v>
          </cell>
          <cell r="BD93">
            <v>20</v>
          </cell>
          <cell r="BE93">
            <v>20</v>
          </cell>
          <cell r="BF93">
            <v>20</v>
          </cell>
          <cell r="BG93">
            <v>20</v>
          </cell>
          <cell r="BH93">
            <v>51</v>
          </cell>
        </row>
        <row r="94">
          <cell r="C94" t="str">
            <v>总和：</v>
          </cell>
          <cell r="D94"/>
          <cell r="E94">
            <v>495</v>
          </cell>
          <cell r="F94">
            <v>180.5</v>
          </cell>
          <cell r="G94">
            <v>68.5</v>
          </cell>
          <cell r="H94">
            <v>361</v>
          </cell>
          <cell r="I94">
            <v>296</v>
          </cell>
          <cell r="J94">
            <v>200</v>
          </cell>
          <cell r="K94">
            <v>3743</v>
          </cell>
          <cell r="L94">
            <v>2639</v>
          </cell>
          <cell r="M94">
            <v>11425</v>
          </cell>
          <cell r="N94">
            <v>2567</v>
          </cell>
          <cell r="O94">
            <v>2270</v>
          </cell>
          <cell r="P94">
            <v>1834</v>
          </cell>
          <cell r="Q94">
            <v>1578</v>
          </cell>
          <cell r="R94">
            <v>2911</v>
          </cell>
          <cell r="S94">
            <v>3302</v>
          </cell>
          <cell r="T94">
            <v>3111</v>
          </cell>
          <cell r="U94">
            <v>10054</v>
          </cell>
          <cell r="V94">
            <v>4510</v>
          </cell>
          <cell r="W94">
            <v>10044</v>
          </cell>
          <cell r="X94">
            <v>1611</v>
          </cell>
          <cell r="Y94">
            <v>1606</v>
          </cell>
          <cell r="Z94">
            <v>1041</v>
          </cell>
          <cell r="AA94">
            <v>544</v>
          </cell>
          <cell r="AB94">
            <v>1025</v>
          </cell>
          <cell r="AC94">
            <v>307</v>
          </cell>
          <cell r="AD94">
            <v>2914</v>
          </cell>
          <cell r="AE94">
            <v>1954</v>
          </cell>
          <cell r="AF94">
            <v>2049</v>
          </cell>
          <cell r="AG94">
            <v>2240</v>
          </cell>
          <cell r="AH94">
            <v>1430</v>
          </cell>
          <cell r="AI94">
            <v>1873</v>
          </cell>
          <cell r="AJ94">
            <v>5567</v>
          </cell>
          <cell r="AK94">
            <v>4608</v>
          </cell>
          <cell r="AL94">
            <v>4620</v>
          </cell>
          <cell r="AM94">
            <v>5922</v>
          </cell>
          <cell r="AN94">
            <v>2244</v>
          </cell>
          <cell r="AO94">
            <v>2302</v>
          </cell>
          <cell r="AP94">
            <v>1836</v>
          </cell>
          <cell r="AQ94">
            <v>1832</v>
          </cell>
          <cell r="AR94">
            <v>4195</v>
          </cell>
          <cell r="AS94">
            <v>3944</v>
          </cell>
          <cell r="AT94">
            <v>3533</v>
          </cell>
          <cell r="AU94">
            <v>6702</v>
          </cell>
          <cell r="AV94">
            <v>6098</v>
          </cell>
          <cell r="AW94">
            <v>5489</v>
          </cell>
          <cell r="AX94">
            <v>3828</v>
          </cell>
          <cell r="AY94">
            <v>2614</v>
          </cell>
          <cell r="AZ94">
            <v>3554</v>
          </cell>
          <cell r="BA94">
            <v>3787</v>
          </cell>
          <cell r="BB94">
            <v>2972</v>
          </cell>
          <cell r="BC94">
            <v>2779</v>
          </cell>
          <cell r="BD94">
            <v>472</v>
          </cell>
          <cell r="BE94">
            <v>775.5</v>
          </cell>
          <cell r="BF94">
            <v>778.5</v>
          </cell>
          <cell r="BG94">
            <v>590.5</v>
          </cell>
          <cell r="BH94">
            <v>681</v>
          </cell>
        </row>
        <row r="95">
          <cell r="C95">
            <v>212008</v>
          </cell>
          <cell r="D95" t="str">
            <v>北京创益佳家乐福商业有限公司</v>
          </cell>
          <cell r="E95">
            <v>4</v>
          </cell>
          <cell r="F95">
            <v>2</v>
          </cell>
          <cell r="G95">
            <v>2</v>
          </cell>
          <cell r="H95">
            <v>4</v>
          </cell>
          <cell r="I95">
            <v>3</v>
          </cell>
          <cell r="J95">
            <v>2</v>
          </cell>
          <cell r="K95">
            <v>1</v>
          </cell>
          <cell r="L95"/>
          <cell r="M95">
            <v>71</v>
          </cell>
          <cell r="N95">
            <v>2</v>
          </cell>
          <cell r="O95">
            <v>6</v>
          </cell>
          <cell r="P95">
            <v>6</v>
          </cell>
          <cell r="Q95"/>
          <cell r="R95"/>
          <cell r="S95"/>
          <cell r="T95"/>
          <cell r="U95"/>
          <cell r="V95"/>
          <cell r="W95"/>
          <cell r="X95">
            <v>2</v>
          </cell>
          <cell r="Y95">
            <v>7</v>
          </cell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>
            <v>5</v>
          </cell>
          <cell r="AO95">
            <v>2</v>
          </cell>
          <cell r="AP95">
            <v>2</v>
          </cell>
          <cell r="AQ95">
            <v>2</v>
          </cell>
          <cell r="AR95">
            <v>1</v>
          </cell>
          <cell r="AS95">
            <v>3</v>
          </cell>
          <cell r="AT95">
            <v>3</v>
          </cell>
          <cell r="AU95"/>
          <cell r="AV95"/>
          <cell r="AW95"/>
          <cell r="AX95">
            <v>0</v>
          </cell>
          <cell r="AY95">
            <v>2</v>
          </cell>
          <cell r="AZ95"/>
          <cell r="BA95">
            <v>1</v>
          </cell>
          <cell r="BB95">
            <v>1</v>
          </cell>
          <cell r="BC95">
            <v>1</v>
          </cell>
          <cell r="BD95"/>
          <cell r="BE95"/>
          <cell r="BF95"/>
          <cell r="BG95"/>
          <cell r="BH95">
            <v>1</v>
          </cell>
        </row>
        <row r="96">
          <cell r="C96">
            <v>212030</v>
          </cell>
          <cell r="D96" t="str">
            <v>北京迪亚首联商业零售有限公司</v>
          </cell>
          <cell r="E96">
            <v>120</v>
          </cell>
          <cell r="F96"/>
          <cell r="G96"/>
          <cell r="H96"/>
          <cell r="I96"/>
          <cell r="J96">
            <v>120</v>
          </cell>
          <cell r="K96"/>
          <cell r="L96"/>
          <cell r="M96">
            <v>980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>
            <v>25</v>
          </cell>
          <cell r="AH96">
            <v>35</v>
          </cell>
          <cell r="AI96"/>
          <cell r="AJ96"/>
          <cell r="AK96"/>
          <cell r="AL96"/>
          <cell r="AM96"/>
          <cell r="AN96">
            <v>150</v>
          </cell>
          <cell r="AO96">
            <v>150</v>
          </cell>
          <cell r="AP96"/>
          <cell r="AQ96"/>
          <cell r="AR96"/>
          <cell r="AS96">
            <v>0</v>
          </cell>
          <cell r="AT96">
            <v>0</v>
          </cell>
          <cell r="AU96">
            <v>10</v>
          </cell>
          <cell r="AV96">
            <v>0</v>
          </cell>
          <cell r="AW96">
            <v>4</v>
          </cell>
          <cell r="AX96"/>
          <cell r="AY96"/>
          <cell r="AZ96"/>
          <cell r="BA96">
            <v>16</v>
          </cell>
          <cell r="BB96"/>
          <cell r="BC96"/>
          <cell r="BD96"/>
          <cell r="BE96"/>
          <cell r="BF96"/>
          <cell r="BG96"/>
          <cell r="BH96">
            <v>4</v>
          </cell>
        </row>
        <row r="97">
          <cell r="C97">
            <v>102083</v>
          </cell>
          <cell r="D97" t="str">
            <v>北京家乐福商业有限公司</v>
          </cell>
          <cell r="E97">
            <v>3</v>
          </cell>
          <cell r="F97">
            <v>4</v>
          </cell>
          <cell r="G97">
            <v>3</v>
          </cell>
          <cell r="H97">
            <v>4</v>
          </cell>
          <cell r="I97">
            <v>2</v>
          </cell>
          <cell r="J97">
            <v>2</v>
          </cell>
          <cell r="K97">
            <v>1</v>
          </cell>
          <cell r="L97"/>
          <cell r="M97">
            <v>34</v>
          </cell>
          <cell r="N97">
            <v>6</v>
          </cell>
          <cell r="O97">
            <v>4</v>
          </cell>
          <cell r="P97">
            <v>4</v>
          </cell>
          <cell r="Q97"/>
          <cell r="R97"/>
          <cell r="S97"/>
          <cell r="T97"/>
          <cell r="U97"/>
          <cell r="V97"/>
          <cell r="W97"/>
          <cell r="X97">
            <v>5</v>
          </cell>
          <cell r="Y97">
            <v>5</v>
          </cell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>
            <v>5</v>
          </cell>
          <cell r="AO97">
            <v>6</v>
          </cell>
          <cell r="AP97">
            <v>5</v>
          </cell>
          <cell r="AQ97">
            <v>4</v>
          </cell>
          <cell r="AR97">
            <v>1</v>
          </cell>
          <cell r="AS97">
            <v>4</v>
          </cell>
          <cell r="AT97">
            <v>5</v>
          </cell>
          <cell r="AU97"/>
          <cell r="AV97"/>
          <cell r="AW97"/>
          <cell r="AX97">
            <v>0</v>
          </cell>
          <cell r="AY97">
            <v>0</v>
          </cell>
          <cell r="AZ97"/>
          <cell r="BA97"/>
          <cell r="BB97"/>
          <cell r="BC97">
            <v>1</v>
          </cell>
          <cell r="BD97"/>
          <cell r="BE97"/>
          <cell r="BF97"/>
          <cell r="BG97"/>
          <cell r="BH97">
            <v>8</v>
          </cell>
        </row>
        <row r="98">
          <cell r="C98">
            <v>102444</v>
          </cell>
          <cell r="D98" t="str">
            <v>北京家乐福商业有限公司</v>
          </cell>
          <cell r="E98"/>
          <cell r="F98"/>
          <cell r="G98"/>
          <cell r="H98"/>
          <cell r="I98"/>
          <cell r="J98"/>
          <cell r="K98">
            <v>1</v>
          </cell>
          <cell r="L98"/>
          <cell r="M98">
            <v>17</v>
          </cell>
          <cell r="N98"/>
          <cell r="O98">
            <v>2</v>
          </cell>
          <cell r="P98"/>
          <cell r="Q98"/>
          <cell r="R98"/>
          <cell r="S98"/>
          <cell r="T98"/>
          <cell r="U98"/>
          <cell r="V98"/>
          <cell r="W98"/>
          <cell r="X98">
            <v>5</v>
          </cell>
          <cell r="Y98">
            <v>1</v>
          </cell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>
            <v>2</v>
          </cell>
          <cell r="AO98">
            <v>2</v>
          </cell>
          <cell r="AP98">
            <v>4</v>
          </cell>
          <cell r="AQ98">
            <v>2</v>
          </cell>
          <cell r="AR98"/>
          <cell r="AS98"/>
          <cell r="AT98"/>
          <cell r="AU98"/>
          <cell r="AV98"/>
          <cell r="AW98"/>
          <cell r="AX98"/>
          <cell r="AY98">
            <v>1</v>
          </cell>
          <cell r="AZ98"/>
          <cell r="BA98">
            <v>0</v>
          </cell>
          <cell r="BB98">
            <v>1</v>
          </cell>
          <cell r="BC98">
            <v>2</v>
          </cell>
          <cell r="BD98"/>
          <cell r="BE98"/>
          <cell r="BF98"/>
          <cell r="BG98"/>
          <cell r="BH98">
            <v>0</v>
          </cell>
        </row>
        <row r="99">
          <cell r="C99">
            <v>212012</v>
          </cell>
          <cell r="D99" t="str">
            <v>北京家乐福商业有限公司</v>
          </cell>
          <cell r="E99">
            <v>7</v>
          </cell>
          <cell r="F99">
            <v>6</v>
          </cell>
          <cell r="G99">
            <v>5</v>
          </cell>
          <cell r="H99">
            <v>7</v>
          </cell>
          <cell r="I99">
            <v>5</v>
          </cell>
          <cell r="J99">
            <v>5</v>
          </cell>
          <cell r="K99">
            <v>83</v>
          </cell>
          <cell r="L99">
            <v>1</v>
          </cell>
          <cell r="M99">
            <v>337</v>
          </cell>
          <cell r="N99">
            <v>6</v>
          </cell>
          <cell r="O99">
            <v>7</v>
          </cell>
          <cell r="P99">
            <v>6</v>
          </cell>
          <cell r="Q99"/>
          <cell r="R99"/>
          <cell r="S99"/>
          <cell r="T99"/>
          <cell r="U99"/>
          <cell r="V99"/>
          <cell r="W99"/>
          <cell r="X99">
            <v>10</v>
          </cell>
          <cell r="Y99">
            <v>9</v>
          </cell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>
            <v>8</v>
          </cell>
          <cell r="AO99">
            <v>9</v>
          </cell>
          <cell r="AP99">
            <v>4</v>
          </cell>
          <cell r="AQ99">
            <v>4</v>
          </cell>
          <cell r="AR99">
            <v>1</v>
          </cell>
          <cell r="AS99">
            <v>1</v>
          </cell>
          <cell r="AT99"/>
          <cell r="AU99"/>
          <cell r="AV99"/>
          <cell r="AW99">
            <v>1</v>
          </cell>
          <cell r="AX99">
            <v>1</v>
          </cell>
          <cell r="AY99">
            <v>2</v>
          </cell>
          <cell r="AZ99">
            <v>0</v>
          </cell>
          <cell r="BA99">
            <v>1</v>
          </cell>
          <cell r="BB99">
            <v>1</v>
          </cell>
          <cell r="BC99">
            <v>2</v>
          </cell>
          <cell r="BD99"/>
          <cell r="BE99"/>
          <cell r="BF99"/>
          <cell r="BG99"/>
          <cell r="BH99">
            <v>1</v>
          </cell>
        </row>
        <row r="100">
          <cell r="C100">
            <v>212015</v>
          </cell>
          <cell r="D100" t="str">
            <v>北京家乐福商业有限公司</v>
          </cell>
          <cell r="E100">
            <v>3</v>
          </cell>
          <cell r="F100">
            <v>3</v>
          </cell>
          <cell r="G100">
            <v>5</v>
          </cell>
          <cell r="H100">
            <v>3</v>
          </cell>
          <cell r="I100">
            <v>3</v>
          </cell>
          <cell r="J100">
            <v>3</v>
          </cell>
          <cell r="K100">
            <v>3</v>
          </cell>
          <cell r="L100"/>
          <cell r="M100">
            <v>40</v>
          </cell>
          <cell r="N100">
            <v>5</v>
          </cell>
          <cell r="O100">
            <v>7</v>
          </cell>
          <cell r="P100">
            <v>4</v>
          </cell>
          <cell r="Q100"/>
          <cell r="R100"/>
          <cell r="S100"/>
          <cell r="T100"/>
          <cell r="U100"/>
          <cell r="V100"/>
          <cell r="W100"/>
          <cell r="X100">
            <v>10</v>
          </cell>
          <cell r="Y100">
            <v>10</v>
          </cell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>
            <v>1</v>
          </cell>
          <cell r="AO100">
            <v>5</v>
          </cell>
          <cell r="AP100">
            <v>5</v>
          </cell>
          <cell r="AQ100">
            <v>5</v>
          </cell>
          <cell r="AR100">
            <v>2</v>
          </cell>
          <cell r="AS100">
            <v>3</v>
          </cell>
          <cell r="AT100">
            <v>3</v>
          </cell>
          <cell r="AU100">
            <v>1</v>
          </cell>
          <cell r="AV100">
            <v>0</v>
          </cell>
          <cell r="AW100">
            <v>0</v>
          </cell>
          <cell r="AX100">
            <v>1</v>
          </cell>
          <cell r="AY100">
            <v>1</v>
          </cell>
          <cell r="AZ100"/>
          <cell r="BA100">
            <v>3</v>
          </cell>
          <cell r="BB100">
            <v>1</v>
          </cell>
          <cell r="BC100"/>
          <cell r="BD100"/>
          <cell r="BE100"/>
          <cell r="BF100"/>
          <cell r="BG100"/>
          <cell r="BH100">
            <v>0</v>
          </cell>
        </row>
        <row r="101">
          <cell r="C101">
            <v>212013</v>
          </cell>
          <cell r="D101" t="str">
            <v>北京家乐福商业有限公司马连道店</v>
          </cell>
          <cell r="E101"/>
          <cell r="F101">
            <v>1</v>
          </cell>
          <cell r="G101">
            <v>2</v>
          </cell>
          <cell r="H101">
            <v>2</v>
          </cell>
          <cell r="I101"/>
          <cell r="J101"/>
          <cell r="K101"/>
          <cell r="L101"/>
          <cell r="M101">
            <v>31</v>
          </cell>
          <cell r="N101">
            <v>7</v>
          </cell>
          <cell r="O101">
            <v>12</v>
          </cell>
          <cell r="P101">
            <v>12</v>
          </cell>
          <cell r="Q101"/>
          <cell r="R101"/>
          <cell r="S101"/>
          <cell r="T101"/>
          <cell r="U101"/>
          <cell r="V101"/>
          <cell r="W101"/>
          <cell r="X101">
            <v>10</v>
          </cell>
          <cell r="Y101">
            <v>10</v>
          </cell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>
            <v>6</v>
          </cell>
          <cell r="AO101">
            <v>5</v>
          </cell>
          <cell r="AP101">
            <v>5</v>
          </cell>
          <cell r="AQ101">
            <v>5</v>
          </cell>
          <cell r="AR101">
            <v>1</v>
          </cell>
          <cell r="AS101">
            <v>2</v>
          </cell>
          <cell r="AT101">
            <v>2</v>
          </cell>
          <cell r="AU101">
            <v>1</v>
          </cell>
          <cell r="AV101">
            <v>0</v>
          </cell>
          <cell r="AW101">
            <v>2</v>
          </cell>
          <cell r="AX101">
            <v>0</v>
          </cell>
          <cell r="AY101">
            <v>1</v>
          </cell>
          <cell r="AZ101">
            <v>1</v>
          </cell>
          <cell r="BA101">
            <v>2</v>
          </cell>
          <cell r="BB101">
            <v>0</v>
          </cell>
          <cell r="BC101">
            <v>1</v>
          </cell>
          <cell r="BD101"/>
          <cell r="BE101"/>
          <cell r="BF101"/>
          <cell r="BG101"/>
          <cell r="BH101">
            <v>7</v>
          </cell>
        </row>
        <row r="102">
          <cell r="C102">
            <v>102292</v>
          </cell>
          <cell r="D102" t="str">
            <v>北京家乐福商业有限公司双井店</v>
          </cell>
          <cell r="E102">
            <v>2</v>
          </cell>
          <cell r="F102">
            <v>2</v>
          </cell>
          <cell r="G102">
            <v>1</v>
          </cell>
          <cell r="H102">
            <v>2</v>
          </cell>
          <cell r="I102">
            <v>2</v>
          </cell>
          <cell r="J102">
            <v>1</v>
          </cell>
          <cell r="K102">
            <v>2</v>
          </cell>
          <cell r="L102"/>
          <cell r="M102">
            <v>26</v>
          </cell>
          <cell r="N102">
            <v>2</v>
          </cell>
          <cell r="O102">
            <v>5</v>
          </cell>
          <cell r="P102">
            <v>2</v>
          </cell>
          <cell r="Q102"/>
          <cell r="R102"/>
          <cell r="S102"/>
          <cell r="T102"/>
          <cell r="U102"/>
          <cell r="V102"/>
          <cell r="W102"/>
          <cell r="X102">
            <v>3</v>
          </cell>
          <cell r="Y102">
            <v>3</v>
          </cell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>
            <v>2</v>
          </cell>
          <cell r="AO102">
            <v>0</v>
          </cell>
          <cell r="AP102">
            <v>2</v>
          </cell>
          <cell r="AQ102">
            <v>2</v>
          </cell>
          <cell r="AR102"/>
          <cell r="AS102"/>
          <cell r="AT102">
            <v>1</v>
          </cell>
          <cell r="AU102">
            <v>1</v>
          </cell>
          <cell r="AV102"/>
          <cell r="AW102">
            <v>0</v>
          </cell>
          <cell r="AX102">
            <v>0</v>
          </cell>
          <cell r="AY102">
            <v>0</v>
          </cell>
          <cell r="AZ102"/>
          <cell r="BA102">
            <v>1</v>
          </cell>
          <cell r="BB102"/>
          <cell r="BC102">
            <v>1</v>
          </cell>
          <cell r="BD102"/>
          <cell r="BE102"/>
          <cell r="BF102"/>
          <cell r="BG102"/>
          <cell r="BH102">
            <v>2</v>
          </cell>
        </row>
        <row r="103">
          <cell r="C103">
            <v>212039</v>
          </cell>
          <cell r="D103" t="str">
            <v>北京家乐福商业有限公司双井店</v>
          </cell>
          <cell r="E103">
            <v>3</v>
          </cell>
          <cell r="F103">
            <v>3</v>
          </cell>
          <cell r="G103">
            <v>2</v>
          </cell>
          <cell r="H103">
            <v>2</v>
          </cell>
          <cell r="I103">
            <v>2</v>
          </cell>
          <cell r="J103">
            <v>2</v>
          </cell>
          <cell r="K103">
            <v>5</v>
          </cell>
          <cell r="L103">
            <v>5</v>
          </cell>
          <cell r="M103">
            <v>43</v>
          </cell>
          <cell r="N103">
            <v>1</v>
          </cell>
          <cell r="O103">
            <v>5</v>
          </cell>
          <cell r="P103">
            <v>3</v>
          </cell>
          <cell r="Q103"/>
          <cell r="R103"/>
          <cell r="S103"/>
          <cell r="T103"/>
          <cell r="U103"/>
          <cell r="V103"/>
          <cell r="W103"/>
          <cell r="X103">
            <v>0</v>
          </cell>
          <cell r="Y103">
            <v>3</v>
          </cell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/>
          <cell r="AT103">
            <v>2</v>
          </cell>
          <cell r="AU103">
            <v>1</v>
          </cell>
          <cell r="AV103">
            <v>1</v>
          </cell>
          <cell r="AW103"/>
          <cell r="AX103">
            <v>-1</v>
          </cell>
          <cell r="AY103">
            <v>0</v>
          </cell>
          <cell r="AZ103">
            <v>-1</v>
          </cell>
          <cell r="BA103">
            <v>-1</v>
          </cell>
          <cell r="BB103">
            <v>1</v>
          </cell>
          <cell r="BC103">
            <v>-1</v>
          </cell>
          <cell r="BD103"/>
          <cell r="BE103"/>
          <cell r="BF103"/>
          <cell r="BG103"/>
          <cell r="BH103">
            <v>4</v>
          </cell>
        </row>
        <row r="104">
          <cell r="C104">
            <v>101571</v>
          </cell>
          <cell r="D104" t="str">
            <v>北京家乐福商业有限公司通州店</v>
          </cell>
          <cell r="E104">
            <v>6</v>
          </cell>
          <cell r="F104">
            <v>6</v>
          </cell>
          <cell r="G104">
            <v>2</v>
          </cell>
          <cell r="H104">
            <v>6</v>
          </cell>
          <cell r="I104">
            <v>3</v>
          </cell>
          <cell r="J104">
            <v>5</v>
          </cell>
          <cell r="K104">
            <v>2</v>
          </cell>
          <cell r="L104"/>
          <cell r="M104">
            <v>30</v>
          </cell>
          <cell r="N104">
            <v>3</v>
          </cell>
          <cell r="O104">
            <v>5</v>
          </cell>
          <cell r="P104">
            <v>3</v>
          </cell>
          <cell r="Q104"/>
          <cell r="R104"/>
          <cell r="S104"/>
          <cell r="T104"/>
          <cell r="U104"/>
          <cell r="V104"/>
          <cell r="W104"/>
          <cell r="X104">
            <v>7</v>
          </cell>
          <cell r="Y104">
            <v>6</v>
          </cell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>
            <v>1</v>
          </cell>
          <cell r="AO104">
            <v>2</v>
          </cell>
          <cell r="AP104">
            <v>2</v>
          </cell>
          <cell r="AQ104">
            <v>2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0</v>
          </cell>
          <cell r="AW104">
            <v>1</v>
          </cell>
          <cell r="AX104">
            <v>1</v>
          </cell>
          <cell r="AY104">
            <v>0</v>
          </cell>
          <cell r="AZ104">
            <v>1</v>
          </cell>
          <cell r="BA104">
            <v>1</v>
          </cell>
          <cell r="BB104">
            <v>0</v>
          </cell>
          <cell r="BC104">
            <v>2</v>
          </cell>
          <cell r="BD104"/>
          <cell r="BE104"/>
          <cell r="BF104"/>
          <cell r="BG104"/>
          <cell r="BH104">
            <v>4</v>
          </cell>
        </row>
        <row r="105">
          <cell r="C105">
            <v>212032</v>
          </cell>
          <cell r="D105" t="str">
            <v>北京家乐福商业有限公司中关村广场店</v>
          </cell>
          <cell r="E105">
            <v>10</v>
          </cell>
          <cell r="F105">
            <v>12</v>
          </cell>
          <cell r="G105">
            <v>9</v>
          </cell>
          <cell r="H105">
            <v>10</v>
          </cell>
          <cell r="I105">
            <v>10</v>
          </cell>
          <cell r="J105">
            <v>9</v>
          </cell>
          <cell r="K105">
            <v>2</v>
          </cell>
          <cell r="L105">
            <v>2</v>
          </cell>
          <cell r="M105">
            <v>60</v>
          </cell>
          <cell r="N105">
            <v>9</v>
          </cell>
          <cell r="O105">
            <v>11</v>
          </cell>
          <cell r="P105">
            <v>6</v>
          </cell>
          <cell r="Q105"/>
          <cell r="R105"/>
          <cell r="S105"/>
          <cell r="T105"/>
          <cell r="U105"/>
          <cell r="V105"/>
          <cell r="W105"/>
          <cell r="X105">
            <v>15</v>
          </cell>
          <cell r="Y105">
            <v>0</v>
          </cell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>
            <v>8</v>
          </cell>
          <cell r="AO105">
            <v>7</v>
          </cell>
          <cell r="AP105">
            <v>11</v>
          </cell>
          <cell r="AQ105">
            <v>6</v>
          </cell>
          <cell r="AR105">
            <v>1</v>
          </cell>
          <cell r="AS105">
            <v>6</v>
          </cell>
          <cell r="AT105">
            <v>2</v>
          </cell>
          <cell r="AU105">
            <v>1</v>
          </cell>
          <cell r="AV105">
            <v>1</v>
          </cell>
          <cell r="AW105">
            <v>1</v>
          </cell>
          <cell r="AX105">
            <v>2</v>
          </cell>
          <cell r="AY105">
            <v>1</v>
          </cell>
          <cell r="AZ105">
            <v>2</v>
          </cell>
          <cell r="BA105">
            <v>0</v>
          </cell>
          <cell r="BB105">
            <v>1</v>
          </cell>
          <cell r="BC105">
            <v>2</v>
          </cell>
          <cell r="BD105"/>
          <cell r="BE105"/>
          <cell r="BF105"/>
          <cell r="BG105"/>
          <cell r="BH105">
            <v>20</v>
          </cell>
        </row>
        <row r="106">
          <cell r="C106">
            <v>101445</v>
          </cell>
          <cell r="D106" t="str">
            <v>北京旺市百利商业有限公司飘亮购物中心</v>
          </cell>
          <cell r="E106">
            <v>38</v>
          </cell>
          <cell r="F106"/>
          <cell r="G106"/>
          <cell r="H106">
            <v>31</v>
          </cell>
          <cell r="I106">
            <v>36</v>
          </cell>
          <cell r="J106"/>
          <cell r="K106"/>
          <cell r="L106"/>
          <cell r="M106">
            <v>297</v>
          </cell>
          <cell r="N106">
            <v>32</v>
          </cell>
          <cell r="O106">
            <v>29</v>
          </cell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>
            <v>9</v>
          </cell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>
            <v>9</v>
          </cell>
          <cell r="AO106">
            <v>44</v>
          </cell>
          <cell r="AP106">
            <v>40</v>
          </cell>
          <cell r="AQ106">
            <v>43</v>
          </cell>
          <cell r="AR106">
            <v>2</v>
          </cell>
          <cell r="AS106">
            <v>6</v>
          </cell>
          <cell r="AT106"/>
          <cell r="AU106">
            <v>2</v>
          </cell>
          <cell r="AV106">
            <v>2</v>
          </cell>
          <cell r="AW106">
            <v>4</v>
          </cell>
          <cell r="AX106">
            <v>5</v>
          </cell>
          <cell r="AY106">
            <v>3</v>
          </cell>
          <cell r="AZ106">
            <v>1</v>
          </cell>
          <cell r="BA106"/>
          <cell r="BB106">
            <v>2</v>
          </cell>
          <cell r="BC106">
            <v>2</v>
          </cell>
          <cell r="BD106"/>
          <cell r="BE106"/>
          <cell r="BF106"/>
          <cell r="BG106"/>
          <cell r="BH106">
            <v>21</v>
          </cell>
        </row>
        <row r="107">
          <cell r="C107">
            <v>212034</v>
          </cell>
          <cell r="D107" t="str">
            <v>北京易初莲花连锁超市有限公司</v>
          </cell>
          <cell r="E107">
            <v>64</v>
          </cell>
          <cell r="F107">
            <v>15</v>
          </cell>
          <cell r="G107">
            <v>12</v>
          </cell>
          <cell r="H107">
            <v>36</v>
          </cell>
          <cell r="I107">
            <v>31</v>
          </cell>
          <cell r="J107">
            <v>27</v>
          </cell>
          <cell r="K107">
            <v>52</v>
          </cell>
          <cell r="L107">
            <v>38</v>
          </cell>
          <cell r="M107">
            <v>312</v>
          </cell>
          <cell r="N107">
            <v>37</v>
          </cell>
          <cell r="O107">
            <v>17</v>
          </cell>
          <cell r="P107">
            <v>34</v>
          </cell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>
            <v>31</v>
          </cell>
          <cell r="AH107">
            <v>30</v>
          </cell>
          <cell r="AI107">
            <v>6</v>
          </cell>
          <cell r="AJ107"/>
          <cell r="AK107"/>
          <cell r="AL107"/>
          <cell r="AM107"/>
          <cell r="AN107"/>
          <cell r="AO107">
            <v>55</v>
          </cell>
          <cell r="AP107"/>
          <cell r="AQ107"/>
          <cell r="AR107">
            <v>24</v>
          </cell>
          <cell r="AS107">
            <v>18</v>
          </cell>
          <cell r="AT107">
            <v>24</v>
          </cell>
          <cell r="AU107">
            <v>15</v>
          </cell>
          <cell r="AV107">
            <v>13</v>
          </cell>
          <cell r="AW107">
            <v>16</v>
          </cell>
          <cell r="AX107">
            <v>45</v>
          </cell>
          <cell r="AY107">
            <v>6</v>
          </cell>
          <cell r="AZ107">
            <v>2</v>
          </cell>
          <cell r="BA107">
            <v>4</v>
          </cell>
          <cell r="BB107">
            <v>5</v>
          </cell>
          <cell r="BC107"/>
          <cell r="BD107"/>
          <cell r="BE107"/>
          <cell r="BF107"/>
          <cell r="BG107"/>
          <cell r="BH107">
            <v>2</v>
          </cell>
        </row>
        <row r="108">
          <cell r="C108">
            <v>100365</v>
          </cell>
          <cell r="D108" t="str">
            <v>广州屈臣氏个人用品商店有限公司</v>
          </cell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>
            <v>200</v>
          </cell>
          <cell r="AB108"/>
          <cell r="AC108"/>
          <cell r="AD108"/>
          <cell r="AE108"/>
          <cell r="AF108">
            <v>200</v>
          </cell>
          <cell r="AG108"/>
          <cell r="AH108"/>
          <cell r="AI108"/>
          <cell r="AJ108"/>
          <cell r="AK108"/>
          <cell r="AL108"/>
          <cell r="AM108"/>
          <cell r="AN108"/>
          <cell r="AO108">
            <v>1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>
            <v>60</v>
          </cell>
          <cell r="BE108">
            <v>408</v>
          </cell>
          <cell r="BF108">
            <v>265</v>
          </cell>
          <cell r="BG108">
            <v>184</v>
          </cell>
          <cell r="BH108">
            <v>75</v>
          </cell>
        </row>
        <row r="109">
          <cell r="C109">
            <v>101631</v>
          </cell>
          <cell r="D109" t="str">
            <v>锦江麦德龙现购自运有限公司北京十里河商场</v>
          </cell>
          <cell r="E109"/>
          <cell r="F109"/>
          <cell r="G109"/>
          <cell r="H109"/>
          <cell r="I109"/>
          <cell r="J109"/>
          <cell r="K109"/>
          <cell r="L109"/>
          <cell r="M109">
            <v>10</v>
          </cell>
          <cell r="N109">
            <v>5</v>
          </cell>
          <cell r="O109">
            <v>5</v>
          </cell>
          <cell r="P109">
            <v>5</v>
          </cell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>
            <v>2</v>
          </cell>
          <cell r="AO109">
            <v>10</v>
          </cell>
          <cell r="AP109">
            <v>2</v>
          </cell>
          <cell r="AQ109">
            <v>2</v>
          </cell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>
            <v>0</v>
          </cell>
        </row>
        <row r="110">
          <cell r="C110">
            <v>101494</v>
          </cell>
          <cell r="D110" t="str">
            <v>锦江麦德龙现购自运有限公司北京万泉河商场</v>
          </cell>
          <cell r="E110"/>
          <cell r="F110"/>
          <cell r="G110"/>
          <cell r="H110"/>
          <cell r="I110"/>
          <cell r="J110"/>
          <cell r="K110"/>
          <cell r="L110"/>
          <cell r="M110">
            <v>50</v>
          </cell>
          <cell r="N110">
            <v>30</v>
          </cell>
          <cell r="O110">
            <v>20</v>
          </cell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>
            <v>20</v>
          </cell>
          <cell r="AO110">
            <v>13</v>
          </cell>
          <cell r="AP110">
            <v>13</v>
          </cell>
          <cell r="AQ110">
            <v>20</v>
          </cell>
          <cell r="AR110"/>
          <cell r="AS110"/>
          <cell r="AT110"/>
          <cell r="AU110"/>
          <cell r="AV110"/>
          <cell r="AW110"/>
          <cell r="AX110"/>
          <cell r="AY110"/>
          <cell r="AZ110">
            <v>3</v>
          </cell>
          <cell r="BA110"/>
          <cell r="BB110"/>
          <cell r="BC110"/>
          <cell r="BD110"/>
          <cell r="BE110"/>
          <cell r="BF110"/>
          <cell r="BG110"/>
          <cell r="BH110">
            <v>4</v>
          </cell>
        </row>
        <row r="111">
          <cell r="C111">
            <v>101967</v>
          </cell>
          <cell r="D111" t="str">
            <v>乐购特易购商业（北京）有限公司</v>
          </cell>
          <cell r="E111">
            <v>5</v>
          </cell>
          <cell r="F111">
            <v>2</v>
          </cell>
          <cell r="G111">
            <v>2</v>
          </cell>
          <cell r="H111">
            <v>3</v>
          </cell>
          <cell r="I111">
            <v>3</v>
          </cell>
          <cell r="J111">
            <v>2</v>
          </cell>
          <cell r="K111"/>
          <cell r="L111"/>
          <cell r="M111">
            <v>33</v>
          </cell>
          <cell r="N111">
            <v>2</v>
          </cell>
          <cell r="O111">
            <v>1</v>
          </cell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>
            <v>1</v>
          </cell>
          <cell r="AH111">
            <v>3</v>
          </cell>
          <cell r="AI111">
            <v>1</v>
          </cell>
          <cell r="AJ111"/>
          <cell r="AK111"/>
          <cell r="AL111"/>
          <cell r="AM111"/>
          <cell r="AN111">
            <v>2</v>
          </cell>
          <cell r="AO111">
            <v>2</v>
          </cell>
          <cell r="AP111"/>
          <cell r="AQ111">
            <v>2</v>
          </cell>
          <cell r="AR111"/>
          <cell r="AS111"/>
          <cell r="AT111">
            <v>0</v>
          </cell>
          <cell r="AU111"/>
          <cell r="AV111"/>
          <cell r="AW111"/>
          <cell r="AX111">
            <v>0</v>
          </cell>
          <cell r="AY111"/>
          <cell r="AZ111"/>
          <cell r="BA111"/>
          <cell r="BB111"/>
          <cell r="BC111"/>
          <cell r="BD111"/>
          <cell r="BE111"/>
          <cell r="BF111"/>
          <cell r="BG111"/>
          <cell r="BH111">
            <v>0</v>
          </cell>
        </row>
        <row r="112">
          <cell r="C112">
            <v>101708</v>
          </cell>
          <cell r="D112" t="str">
            <v>乐购特易购商业（北京）有限公司大成东分公司</v>
          </cell>
          <cell r="E112">
            <v>3</v>
          </cell>
          <cell r="F112"/>
          <cell r="G112">
            <v>2</v>
          </cell>
          <cell r="H112">
            <v>4</v>
          </cell>
          <cell r="I112">
            <v>3</v>
          </cell>
          <cell r="J112">
            <v>2</v>
          </cell>
          <cell r="K112"/>
          <cell r="L112"/>
          <cell r="M112">
            <v>20</v>
          </cell>
          <cell r="N112">
            <v>4</v>
          </cell>
          <cell r="O112">
            <v>3</v>
          </cell>
          <cell r="P112">
            <v>4</v>
          </cell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>
            <v>1</v>
          </cell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>
            <v>1</v>
          </cell>
          <cell r="AV112"/>
          <cell r="AW112"/>
          <cell r="AX112">
            <v>1</v>
          </cell>
          <cell r="AY112"/>
          <cell r="AZ112"/>
          <cell r="BA112">
            <v>0</v>
          </cell>
          <cell r="BB112"/>
          <cell r="BC112"/>
          <cell r="BD112"/>
          <cell r="BE112"/>
          <cell r="BF112"/>
          <cell r="BG112"/>
          <cell r="BH112">
            <v>204</v>
          </cell>
        </row>
        <row r="113">
          <cell r="C113">
            <v>100264</v>
          </cell>
          <cell r="D113" t="str">
            <v>欧尚（中国）投资有限公司</v>
          </cell>
          <cell r="E113">
            <v>5</v>
          </cell>
          <cell r="F113">
            <v>5</v>
          </cell>
          <cell r="G113">
            <v>4</v>
          </cell>
          <cell r="H113">
            <v>5</v>
          </cell>
          <cell r="I113">
            <v>4</v>
          </cell>
          <cell r="J113">
            <v>5</v>
          </cell>
          <cell r="K113">
            <v>30</v>
          </cell>
          <cell r="L113">
            <v>20</v>
          </cell>
          <cell r="M113">
            <v>36</v>
          </cell>
          <cell r="N113">
            <v>16</v>
          </cell>
          <cell r="O113">
            <v>14</v>
          </cell>
          <cell r="P113">
            <v>10</v>
          </cell>
          <cell r="Q113"/>
          <cell r="R113"/>
          <cell r="S113"/>
          <cell r="T113"/>
          <cell r="U113"/>
          <cell r="V113"/>
          <cell r="W113"/>
          <cell r="X113"/>
          <cell r="Y113"/>
          <cell r="Z113">
            <v>30</v>
          </cell>
          <cell r="AA113"/>
          <cell r="AB113"/>
          <cell r="AC113"/>
          <cell r="AD113"/>
          <cell r="AE113"/>
          <cell r="AF113"/>
          <cell r="AG113">
            <v>14</v>
          </cell>
          <cell r="AH113">
            <v>14</v>
          </cell>
          <cell r="AI113">
            <v>12</v>
          </cell>
          <cell r="AJ113"/>
          <cell r="AK113"/>
          <cell r="AL113"/>
          <cell r="AM113"/>
          <cell r="AN113">
            <v>14</v>
          </cell>
          <cell r="AO113">
            <v>14</v>
          </cell>
          <cell r="AP113">
            <v>11</v>
          </cell>
          <cell r="AQ113">
            <v>11</v>
          </cell>
          <cell r="AR113">
            <v>2</v>
          </cell>
          <cell r="AS113">
            <v>3</v>
          </cell>
          <cell r="AT113">
            <v>6</v>
          </cell>
          <cell r="AU113">
            <v>1</v>
          </cell>
          <cell r="AV113">
            <v>1</v>
          </cell>
          <cell r="AW113">
            <v>2</v>
          </cell>
          <cell r="AX113">
            <v>3</v>
          </cell>
          <cell r="AY113">
            <v>1</v>
          </cell>
          <cell r="AZ113">
            <v>2</v>
          </cell>
          <cell r="BA113">
            <v>1</v>
          </cell>
          <cell r="BB113">
            <v>2</v>
          </cell>
          <cell r="BC113">
            <v>0</v>
          </cell>
          <cell r="BD113"/>
          <cell r="BE113"/>
          <cell r="BF113"/>
          <cell r="BG113"/>
          <cell r="BH113">
            <v>15</v>
          </cell>
        </row>
        <row r="114">
          <cell r="C114">
            <v>212031</v>
          </cell>
          <cell r="D114" t="str">
            <v>欧尚（中国）投资有限公司</v>
          </cell>
          <cell r="E114">
            <v>5</v>
          </cell>
          <cell r="F114">
            <v>5</v>
          </cell>
          <cell r="G114">
            <v>3</v>
          </cell>
          <cell r="H114">
            <v>5</v>
          </cell>
          <cell r="I114">
            <v>4</v>
          </cell>
          <cell r="J114">
            <v>4</v>
          </cell>
          <cell r="K114">
            <v>1</v>
          </cell>
          <cell r="L114">
            <v>0</v>
          </cell>
          <cell r="M114">
            <v>23</v>
          </cell>
          <cell r="N114">
            <v>13</v>
          </cell>
          <cell r="O114">
            <v>12</v>
          </cell>
          <cell r="P114">
            <v>8</v>
          </cell>
          <cell r="Q114"/>
          <cell r="R114"/>
          <cell r="S114"/>
          <cell r="T114"/>
          <cell r="U114"/>
          <cell r="V114"/>
          <cell r="W114"/>
          <cell r="X114"/>
          <cell r="Y114"/>
          <cell r="Z114">
            <v>5</v>
          </cell>
          <cell r="AA114"/>
          <cell r="AB114"/>
          <cell r="AC114"/>
          <cell r="AD114"/>
          <cell r="AE114"/>
          <cell r="AF114"/>
          <cell r="AG114">
            <v>11</v>
          </cell>
          <cell r="AH114">
            <v>11</v>
          </cell>
          <cell r="AI114">
            <v>9</v>
          </cell>
          <cell r="AJ114"/>
          <cell r="AK114"/>
          <cell r="AL114"/>
          <cell r="AM114"/>
          <cell r="AN114">
            <v>11</v>
          </cell>
          <cell r="AO114">
            <v>11</v>
          </cell>
          <cell r="AP114">
            <v>10</v>
          </cell>
          <cell r="AQ114">
            <v>10</v>
          </cell>
          <cell r="AR114">
            <v>3</v>
          </cell>
          <cell r="AS114">
            <v>13</v>
          </cell>
          <cell r="AT114">
            <v>0</v>
          </cell>
          <cell r="AU114">
            <v>1</v>
          </cell>
          <cell r="AV114">
            <v>0</v>
          </cell>
          <cell r="AW114">
            <v>1</v>
          </cell>
          <cell r="AX114">
            <v>5</v>
          </cell>
          <cell r="AY114">
            <v>2</v>
          </cell>
          <cell r="AZ114">
            <v>1</v>
          </cell>
          <cell r="BA114">
            <v>2</v>
          </cell>
          <cell r="BB114">
            <v>1</v>
          </cell>
          <cell r="BC114">
            <v>2</v>
          </cell>
          <cell r="BD114"/>
          <cell r="BE114"/>
          <cell r="BF114"/>
          <cell r="BG114"/>
          <cell r="BH114">
            <v>15</v>
          </cell>
        </row>
        <row r="115">
          <cell r="C115">
            <v>212037</v>
          </cell>
          <cell r="D115" t="str">
            <v>沃尔玛（中国）投资有限公司</v>
          </cell>
          <cell r="E115"/>
          <cell r="F115"/>
          <cell r="G115"/>
          <cell r="H115"/>
          <cell r="I115"/>
          <cell r="J115"/>
          <cell r="K115"/>
          <cell r="L115"/>
          <cell r="M115">
            <v>200</v>
          </cell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>
            <v>33</v>
          </cell>
          <cell r="AY115"/>
          <cell r="AZ115"/>
          <cell r="BA115"/>
          <cell r="BB115"/>
          <cell r="BC115"/>
          <cell r="BD115"/>
          <cell r="BE115"/>
          <cell r="BF115"/>
          <cell r="BG115"/>
          <cell r="BH115">
            <v>13</v>
          </cell>
        </row>
        <row r="116">
          <cell r="C116">
            <v>102163</v>
          </cell>
          <cell r="D116" t="str">
            <v>济南人民大润发商业有限公司</v>
          </cell>
          <cell r="E116">
            <v>2</v>
          </cell>
          <cell r="F116">
            <v>2</v>
          </cell>
          <cell r="G116">
            <v>2</v>
          </cell>
          <cell r="H116">
            <v>2</v>
          </cell>
          <cell r="I116">
            <v>2</v>
          </cell>
          <cell r="J116">
            <v>2</v>
          </cell>
          <cell r="K116"/>
          <cell r="L116"/>
          <cell r="M116">
            <v>100</v>
          </cell>
          <cell r="N116"/>
          <cell r="O116"/>
          <cell r="P116">
            <v>20</v>
          </cell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>
            <v>1</v>
          </cell>
          <cell r="AS116">
            <v>1</v>
          </cell>
          <cell r="AT116">
            <v>4</v>
          </cell>
          <cell r="AU116"/>
          <cell r="AV116"/>
          <cell r="AW116">
            <v>1</v>
          </cell>
          <cell r="AX116"/>
          <cell r="AY116"/>
          <cell r="AZ116"/>
          <cell r="BA116"/>
          <cell r="BB116">
            <v>1</v>
          </cell>
          <cell r="BC116">
            <v>1</v>
          </cell>
          <cell r="BD116"/>
          <cell r="BE116"/>
          <cell r="BF116"/>
          <cell r="BG116"/>
          <cell r="BH116">
            <v>9</v>
          </cell>
        </row>
        <row r="117">
          <cell r="C117">
            <v>210245</v>
          </cell>
          <cell r="D117" t="str">
            <v>济南人民大润发商业有限公司</v>
          </cell>
          <cell r="E117">
            <v>3</v>
          </cell>
          <cell r="F117">
            <v>3</v>
          </cell>
          <cell r="G117">
            <v>3</v>
          </cell>
          <cell r="H117">
            <v>3</v>
          </cell>
          <cell r="I117">
            <v>3</v>
          </cell>
          <cell r="J117">
            <v>3</v>
          </cell>
          <cell r="K117"/>
          <cell r="L117"/>
          <cell r="M117">
            <v>160</v>
          </cell>
          <cell r="N117"/>
          <cell r="O117"/>
          <cell r="P117">
            <v>40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>
            <v>4</v>
          </cell>
          <cell r="AS117"/>
          <cell r="AT117">
            <v>16</v>
          </cell>
          <cell r="AU117">
            <v>2</v>
          </cell>
          <cell r="AV117">
            <v>1</v>
          </cell>
          <cell r="AW117">
            <v>2</v>
          </cell>
          <cell r="AX117">
            <v>1</v>
          </cell>
          <cell r="AY117">
            <v>1</v>
          </cell>
          <cell r="AZ117"/>
          <cell r="BA117">
            <v>2</v>
          </cell>
          <cell r="BB117">
            <v>1</v>
          </cell>
          <cell r="BC117">
            <v>4</v>
          </cell>
          <cell r="BD117"/>
          <cell r="BE117"/>
          <cell r="BF117"/>
          <cell r="BG117"/>
          <cell r="BH117">
            <v>20</v>
          </cell>
        </row>
        <row r="118">
          <cell r="C118">
            <v>100128</v>
          </cell>
          <cell r="D118" t="str">
            <v>哈尔滨家乐福超市有限公司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6</v>
          </cell>
          <cell r="L118">
            <v>6</v>
          </cell>
          <cell r="M118">
            <v>70</v>
          </cell>
          <cell r="N118">
            <v>8</v>
          </cell>
          <cell r="O118">
            <v>7</v>
          </cell>
          <cell r="P118">
            <v>6</v>
          </cell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>
            <v>2</v>
          </cell>
          <cell r="AO118">
            <v>2</v>
          </cell>
          <cell r="AP118">
            <v>2</v>
          </cell>
          <cell r="AQ118">
            <v>2</v>
          </cell>
          <cell r="AR118">
            <v>1</v>
          </cell>
          <cell r="AS118">
            <v>1</v>
          </cell>
          <cell r="AT118">
            <v>1</v>
          </cell>
          <cell r="AU118">
            <v>0</v>
          </cell>
          <cell r="AV118"/>
          <cell r="AW118">
            <v>1</v>
          </cell>
          <cell r="AX118">
            <v>1</v>
          </cell>
          <cell r="AY118">
            <v>1</v>
          </cell>
          <cell r="AZ118"/>
          <cell r="BA118">
            <v>0</v>
          </cell>
          <cell r="BB118">
            <v>0</v>
          </cell>
          <cell r="BC118"/>
          <cell r="BD118"/>
          <cell r="BE118"/>
          <cell r="BF118"/>
          <cell r="BG118"/>
          <cell r="BH118">
            <v>1</v>
          </cell>
        </row>
        <row r="119">
          <cell r="C119">
            <v>100350</v>
          </cell>
          <cell r="D119" t="str">
            <v>哈尔滨家乐福超市有限公司</v>
          </cell>
          <cell r="E119"/>
          <cell r="F119"/>
          <cell r="G119"/>
          <cell r="H119"/>
          <cell r="I119"/>
          <cell r="J119"/>
          <cell r="K119"/>
          <cell r="L119"/>
          <cell r="M119">
            <v>25</v>
          </cell>
          <cell r="N119">
            <v>5</v>
          </cell>
          <cell r="O119">
            <v>5</v>
          </cell>
          <cell r="P119">
            <v>5</v>
          </cell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>
            <v>2</v>
          </cell>
          <cell r="AO119">
            <v>2</v>
          </cell>
          <cell r="AP119"/>
          <cell r="AQ119"/>
          <cell r="AR119">
            <v>3</v>
          </cell>
          <cell r="AS119">
            <v>3</v>
          </cell>
          <cell r="AT119">
            <v>3</v>
          </cell>
          <cell r="AU119">
            <v>2</v>
          </cell>
          <cell r="AV119">
            <v>1</v>
          </cell>
          <cell r="AW119">
            <v>1</v>
          </cell>
          <cell r="AX119">
            <v>3</v>
          </cell>
          <cell r="AY119">
            <v>1</v>
          </cell>
          <cell r="AZ119">
            <v>1</v>
          </cell>
          <cell r="BA119">
            <v>3</v>
          </cell>
          <cell r="BB119"/>
          <cell r="BC119">
            <v>2</v>
          </cell>
          <cell r="BD119"/>
          <cell r="BE119"/>
          <cell r="BF119"/>
          <cell r="BG119"/>
          <cell r="BH119">
            <v>53</v>
          </cell>
        </row>
        <row r="120">
          <cell r="C120">
            <v>101576</v>
          </cell>
          <cell r="D120" t="str">
            <v>哈尔滨家乐福超市有限公司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7</v>
          </cell>
          <cell r="L120">
            <v>5</v>
          </cell>
          <cell r="M120">
            <v>60</v>
          </cell>
          <cell r="N120">
            <v>1</v>
          </cell>
          <cell r="O120">
            <v>5</v>
          </cell>
          <cell r="P120">
            <v>4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>
            <v>5</v>
          </cell>
          <cell r="AO120"/>
          <cell r="AP120">
            <v>5</v>
          </cell>
          <cell r="AQ120">
            <v>5</v>
          </cell>
          <cell r="AR120"/>
          <cell r="AS120"/>
          <cell r="AT120">
            <v>0</v>
          </cell>
          <cell r="AU120">
            <v>1</v>
          </cell>
          <cell r="AV120">
            <v>1</v>
          </cell>
          <cell r="AW120">
            <v>1</v>
          </cell>
          <cell r="AX120">
            <v>2</v>
          </cell>
          <cell r="AY120">
            <v>0</v>
          </cell>
          <cell r="AZ120">
            <v>1</v>
          </cell>
          <cell r="BA120">
            <v>0</v>
          </cell>
          <cell r="BB120">
            <v>1</v>
          </cell>
          <cell r="BC120"/>
          <cell r="BD120"/>
          <cell r="BE120"/>
          <cell r="BF120"/>
          <cell r="BG120"/>
          <cell r="BH120">
            <v>25</v>
          </cell>
        </row>
        <row r="121">
          <cell r="C121">
            <v>101683</v>
          </cell>
          <cell r="D121" t="str">
            <v>哈尔滨家乐福超市有限公司</v>
          </cell>
          <cell r="E121">
            <v>1</v>
          </cell>
          <cell r="F121">
            <v>1</v>
          </cell>
          <cell r="G121">
            <v>1</v>
          </cell>
          <cell r="H121">
            <v>1</v>
          </cell>
          <cell r="I121">
            <v>1</v>
          </cell>
          <cell r="J121">
            <v>1</v>
          </cell>
          <cell r="K121"/>
          <cell r="L121"/>
          <cell r="M121">
            <v>30</v>
          </cell>
          <cell r="N121">
            <v>8</v>
          </cell>
          <cell r="O121">
            <v>7</v>
          </cell>
          <cell r="P121">
            <v>5</v>
          </cell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>
            <v>1</v>
          </cell>
          <cell r="AP121">
            <v>1</v>
          </cell>
          <cell r="AQ121">
            <v>1</v>
          </cell>
          <cell r="AR121">
            <v>3</v>
          </cell>
          <cell r="AS121">
            <v>1</v>
          </cell>
          <cell r="AT121">
            <v>4</v>
          </cell>
          <cell r="AU121">
            <v>1</v>
          </cell>
          <cell r="AV121"/>
          <cell r="AW121"/>
          <cell r="AX121">
            <v>1</v>
          </cell>
          <cell r="AY121">
            <v>1</v>
          </cell>
          <cell r="AZ121">
            <v>1</v>
          </cell>
          <cell r="BA121">
            <v>3</v>
          </cell>
          <cell r="BB121">
            <v>1</v>
          </cell>
          <cell r="BC121">
            <v>1</v>
          </cell>
          <cell r="BD121"/>
          <cell r="BE121"/>
          <cell r="BF121"/>
          <cell r="BG121"/>
          <cell r="BH121">
            <v>3</v>
          </cell>
        </row>
        <row r="122">
          <cell r="C122">
            <v>450111</v>
          </cell>
          <cell r="D122" t="str">
            <v>哈尔滨家乐福超市有限公司</v>
          </cell>
          <cell r="E122">
            <v>1</v>
          </cell>
          <cell r="F122">
            <v>1</v>
          </cell>
          <cell r="G122">
            <v>1</v>
          </cell>
          <cell r="H122">
            <v>1</v>
          </cell>
          <cell r="I122"/>
          <cell r="J122"/>
          <cell r="K122">
            <v>10</v>
          </cell>
          <cell r="L122">
            <v>10</v>
          </cell>
          <cell r="M122">
            <v>80</v>
          </cell>
          <cell r="N122">
            <v>8</v>
          </cell>
          <cell r="O122">
            <v>7</v>
          </cell>
          <cell r="P122">
            <v>5</v>
          </cell>
          <cell r="Q122"/>
          <cell r="R122"/>
          <cell r="S122"/>
          <cell r="T122"/>
          <cell r="U122"/>
          <cell r="V122"/>
          <cell r="W122"/>
          <cell r="X122">
            <v>4</v>
          </cell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>
            <v>1</v>
          </cell>
          <cell r="AO122">
            <v>1</v>
          </cell>
          <cell r="AP122"/>
          <cell r="AQ122">
            <v>1</v>
          </cell>
          <cell r="AR122">
            <v>0</v>
          </cell>
          <cell r="AS122">
            <v>4</v>
          </cell>
          <cell r="AT122">
            <v>5</v>
          </cell>
          <cell r="AU122">
            <v>1</v>
          </cell>
          <cell r="AV122">
            <v>2</v>
          </cell>
          <cell r="AW122">
            <v>1</v>
          </cell>
          <cell r="AX122">
            <v>4</v>
          </cell>
          <cell r="AY122">
            <v>2</v>
          </cell>
          <cell r="AZ122">
            <v>3</v>
          </cell>
          <cell r="BA122">
            <v>3</v>
          </cell>
          <cell r="BB122">
            <v>1</v>
          </cell>
          <cell r="BC122">
            <v>2</v>
          </cell>
          <cell r="BD122"/>
          <cell r="BE122"/>
          <cell r="BF122"/>
          <cell r="BG122"/>
          <cell r="BH122">
            <v>14</v>
          </cell>
        </row>
        <row r="123">
          <cell r="C123">
            <v>100351</v>
          </cell>
          <cell r="D123" t="str">
            <v>锦江麦德龙现购自运有限公司哈尔滨道里商场</v>
          </cell>
          <cell r="E123"/>
          <cell r="F123"/>
          <cell r="G123"/>
          <cell r="H123"/>
          <cell r="I123"/>
          <cell r="J123"/>
          <cell r="K123"/>
          <cell r="L123"/>
          <cell r="M123">
            <v>10</v>
          </cell>
          <cell r="N123"/>
          <cell r="O123">
            <v>1</v>
          </cell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>
            <v>1</v>
          </cell>
        </row>
        <row r="124">
          <cell r="C124">
            <v>100851</v>
          </cell>
          <cell r="D124" t="str">
            <v>青岛润泰事业有限公司沈阳分公司</v>
          </cell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>
            <v>1</v>
          </cell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>
            <v>1</v>
          </cell>
          <cell r="AR124">
            <v>3</v>
          </cell>
          <cell r="AS124">
            <v>11</v>
          </cell>
          <cell r="AT124">
            <v>10</v>
          </cell>
          <cell r="AU124">
            <v>1</v>
          </cell>
          <cell r="AV124">
            <v>4</v>
          </cell>
          <cell r="AW124">
            <v>3</v>
          </cell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>
            <v>12</v>
          </cell>
        </row>
        <row r="125">
          <cell r="C125">
            <v>102293</v>
          </cell>
          <cell r="D125" t="str">
            <v>青岛润泰事业有限公司沈阳分公司</v>
          </cell>
          <cell r="E125"/>
          <cell r="F125"/>
          <cell r="G125"/>
          <cell r="H125"/>
          <cell r="I125">
            <v>1</v>
          </cell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>
            <v>1</v>
          </cell>
          <cell r="AQ125"/>
          <cell r="AR125">
            <v>1</v>
          </cell>
          <cell r="AS125">
            <v>2</v>
          </cell>
          <cell r="AT125">
            <v>5</v>
          </cell>
          <cell r="AU125">
            <v>1</v>
          </cell>
          <cell r="AV125">
            <v>2</v>
          </cell>
          <cell r="AW125"/>
          <cell r="AX125">
            <v>2</v>
          </cell>
          <cell r="AY125"/>
          <cell r="AZ125"/>
          <cell r="BA125"/>
          <cell r="BB125"/>
          <cell r="BC125"/>
          <cell r="BD125"/>
          <cell r="BE125"/>
          <cell r="BF125"/>
          <cell r="BG125"/>
          <cell r="BH125">
            <v>4</v>
          </cell>
        </row>
        <row r="126">
          <cell r="C126">
            <v>102503</v>
          </cell>
          <cell r="D126" t="str">
            <v>青岛润泰事业有限公司沈阳分公司</v>
          </cell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>
            <v>2</v>
          </cell>
          <cell r="AS126">
            <v>5</v>
          </cell>
          <cell r="AT126">
            <v>4</v>
          </cell>
          <cell r="AU126">
            <v>5</v>
          </cell>
          <cell r="AV126">
            <v>2</v>
          </cell>
          <cell r="AW126">
            <v>5</v>
          </cell>
          <cell r="AX126">
            <v>6</v>
          </cell>
          <cell r="AY126">
            <v>5</v>
          </cell>
          <cell r="AZ126">
            <v>5</v>
          </cell>
          <cell r="BA126">
            <v>2</v>
          </cell>
          <cell r="BB126">
            <v>2</v>
          </cell>
          <cell r="BC126">
            <v>10</v>
          </cell>
          <cell r="BD126"/>
          <cell r="BE126"/>
          <cell r="BF126"/>
          <cell r="BG126"/>
          <cell r="BH126">
            <v>5</v>
          </cell>
        </row>
        <row r="127">
          <cell r="C127">
            <v>450115</v>
          </cell>
          <cell r="D127" t="str">
            <v>青岛润泰事业有限公司沈阳分公司</v>
          </cell>
          <cell r="E127"/>
          <cell r="F127"/>
          <cell r="G127"/>
          <cell r="H127"/>
          <cell r="I127">
            <v>1</v>
          </cell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>
            <v>4</v>
          </cell>
          <cell r="AS127">
            <v>3</v>
          </cell>
          <cell r="AT127">
            <v>7</v>
          </cell>
          <cell r="AU127">
            <v>2</v>
          </cell>
          <cell r="AV127">
            <v>2</v>
          </cell>
          <cell r="AW127"/>
          <cell r="AX127"/>
          <cell r="AY127"/>
          <cell r="AZ127">
            <v>2</v>
          </cell>
          <cell r="BA127"/>
          <cell r="BB127"/>
          <cell r="BC127"/>
          <cell r="BD127"/>
          <cell r="BE127"/>
          <cell r="BF127"/>
          <cell r="BG127"/>
          <cell r="BH127">
            <v>4</v>
          </cell>
        </row>
        <row r="128">
          <cell r="C128">
            <v>450306</v>
          </cell>
          <cell r="D128" t="str">
            <v>青岛润泰事业有限公司沈阳分公司</v>
          </cell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>
            <v>2</v>
          </cell>
          <cell r="AQ128">
            <v>2</v>
          </cell>
          <cell r="AR128">
            <v>3</v>
          </cell>
          <cell r="AS128">
            <v>9</v>
          </cell>
          <cell r="AT128">
            <v>11</v>
          </cell>
          <cell r="AU128">
            <v>2</v>
          </cell>
          <cell r="AV128">
            <v>2</v>
          </cell>
          <cell r="AW128">
            <v>4</v>
          </cell>
          <cell r="AX128">
            <v>3</v>
          </cell>
          <cell r="AY128"/>
          <cell r="AZ128"/>
          <cell r="BA128"/>
          <cell r="BB128"/>
          <cell r="BC128"/>
          <cell r="BD128"/>
          <cell r="BE128"/>
          <cell r="BF128"/>
          <cell r="BG128"/>
          <cell r="BH128">
            <v>1</v>
          </cell>
        </row>
        <row r="129">
          <cell r="C129">
            <v>450404</v>
          </cell>
          <cell r="D129" t="str">
            <v>青岛润泰事业有限公司沈阳分公司</v>
          </cell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>
            <v>1</v>
          </cell>
          <cell r="AQ129">
            <v>1</v>
          </cell>
          <cell r="AR129">
            <v>3</v>
          </cell>
          <cell r="AS129">
            <v>4</v>
          </cell>
          <cell r="AT129">
            <v>9</v>
          </cell>
          <cell r="AU129">
            <v>2</v>
          </cell>
          <cell r="AV129"/>
          <cell r="AW129"/>
          <cell r="AX129">
            <v>1</v>
          </cell>
          <cell r="AY129">
            <v>2</v>
          </cell>
          <cell r="AZ129"/>
          <cell r="BA129"/>
          <cell r="BB129"/>
          <cell r="BC129">
            <v>2</v>
          </cell>
          <cell r="BD129"/>
          <cell r="BE129"/>
          <cell r="BF129"/>
          <cell r="BG129"/>
          <cell r="BH129">
            <v>4</v>
          </cell>
        </row>
        <row r="130">
          <cell r="C130">
            <v>102169</v>
          </cell>
          <cell r="D130" t="str">
            <v>长春家乐福商业有限公司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1</v>
          </cell>
          <cell r="K130"/>
          <cell r="L130"/>
          <cell r="M130">
            <v>25</v>
          </cell>
          <cell r="N130">
            <v>6</v>
          </cell>
          <cell r="O130">
            <v>3</v>
          </cell>
          <cell r="P130">
            <v>6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>
            <v>2</v>
          </cell>
          <cell r="AO130">
            <v>3</v>
          </cell>
          <cell r="AP130">
            <v>4</v>
          </cell>
          <cell r="AQ130">
            <v>3</v>
          </cell>
          <cell r="AR130"/>
          <cell r="AS130">
            <v>2</v>
          </cell>
          <cell r="AT130">
            <v>2</v>
          </cell>
          <cell r="AU130">
            <v>1</v>
          </cell>
          <cell r="AV130">
            <v>1</v>
          </cell>
          <cell r="AW130">
            <v>2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2</v>
          </cell>
          <cell r="BD130"/>
          <cell r="BE130"/>
          <cell r="BF130"/>
          <cell r="BG130"/>
          <cell r="BH130">
            <v>4</v>
          </cell>
        </row>
        <row r="131">
          <cell r="C131">
            <v>101730</v>
          </cell>
          <cell r="D131" t="str">
            <v>青岛润泰事业有限公司沈阳分公司</v>
          </cell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>
            <v>1</v>
          </cell>
          <cell r="AS131">
            <v>7</v>
          </cell>
          <cell r="AT131">
            <v>8</v>
          </cell>
          <cell r="AU131"/>
          <cell r="AV131">
            <v>1</v>
          </cell>
          <cell r="AW131">
            <v>3</v>
          </cell>
          <cell r="AX131">
            <v>1</v>
          </cell>
          <cell r="AY131">
            <v>2</v>
          </cell>
          <cell r="AZ131">
            <v>1</v>
          </cell>
          <cell r="BA131">
            <v>1</v>
          </cell>
          <cell r="BB131"/>
          <cell r="BC131">
            <v>3</v>
          </cell>
          <cell r="BD131"/>
          <cell r="BE131"/>
          <cell r="BF131"/>
          <cell r="BG131"/>
          <cell r="BH131">
            <v>7</v>
          </cell>
        </row>
        <row r="132">
          <cell r="C132">
            <v>430203</v>
          </cell>
          <cell r="D132" t="str">
            <v>青岛润泰事业有限公司沈阳分公司</v>
          </cell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>
            <v>1</v>
          </cell>
          <cell r="AR132">
            <v>2</v>
          </cell>
          <cell r="AS132">
            <v>5</v>
          </cell>
          <cell r="AT132">
            <v>7</v>
          </cell>
          <cell r="AU132">
            <v>1</v>
          </cell>
          <cell r="AV132"/>
          <cell r="AW132"/>
          <cell r="AX132">
            <v>1</v>
          </cell>
          <cell r="AY132"/>
          <cell r="AZ132"/>
          <cell r="BA132">
            <v>1</v>
          </cell>
          <cell r="BB132"/>
          <cell r="BC132"/>
          <cell r="BD132"/>
          <cell r="BE132"/>
          <cell r="BF132"/>
          <cell r="BG132"/>
          <cell r="BH132">
            <v>2</v>
          </cell>
        </row>
        <row r="133">
          <cell r="C133">
            <v>430205</v>
          </cell>
          <cell r="D133" t="str">
            <v>青岛润泰事业有限公司沈阳分公司</v>
          </cell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>
            <v>2</v>
          </cell>
          <cell r="AR133">
            <v>2</v>
          </cell>
          <cell r="AS133">
            <v>3</v>
          </cell>
          <cell r="AT133">
            <v>3</v>
          </cell>
          <cell r="AU133">
            <v>1</v>
          </cell>
          <cell r="AV133">
            <v>2</v>
          </cell>
          <cell r="AW133">
            <v>3</v>
          </cell>
          <cell r="AX133"/>
          <cell r="AY133"/>
          <cell r="AZ133"/>
          <cell r="BA133"/>
          <cell r="BB133"/>
          <cell r="BC133">
            <v>2</v>
          </cell>
          <cell r="BD133"/>
          <cell r="BE133"/>
          <cell r="BF133"/>
          <cell r="BG133"/>
          <cell r="BH133">
            <v>0</v>
          </cell>
        </row>
        <row r="134">
          <cell r="C134">
            <v>100212</v>
          </cell>
          <cell r="D134" t="str">
            <v>大连家乐福商业有限公司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2</v>
          </cell>
          <cell r="L134">
            <v>2</v>
          </cell>
          <cell r="M134">
            <v>11</v>
          </cell>
          <cell r="N134">
            <v>1</v>
          </cell>
          <cell r="O134">
            <v>3</v>
          </cell>
          <cell r="P134">
            <v>2</v>
          </cell>
          <cell r="Q134"/>
          <cell r="R134"/>
          <cell r="S134"/>
          <cell r="T134"/>
          <cell r="U134"/>
          <cell r="V134"/>
          <cell r="W134"/>
          <cell r="X134">
            <v>0</v>
          </cell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0</v>
          </cell>
          <cell r="AS134">
            <v>0</v>
          </cell>
          <cell r="AT134">
            <v>1</v>
          </cell>
          <cell r="AU134"/>
          <cell r="AV134"/>
          <cell r="AW134">
            <v>1</v>
          </cell>
          <cell r="AX134">
            <v>2</v>
          </cell>
          <cell r="AY134"/>
          <cell r="AZ134">
            <v>1</v>
          </cell>
          <cell r="BA134">
            <v>1</v>
          </cell>
          <cell r="BB134"/>
          <cell r="BC134">
            <v>1</v>
          </cell>
          <cell r="BD134"/>
          <cell r="BE134"/>
          <cell r="BF134"/>
          <cell r="BG134"/>
          <cell r="BH134">
            <v>3</v>
          </cell>
        </row>
        <row r="135">
          <cell r="C135">
            <v>410110</v>
          </cell>
          <cell r="D135" t="str">
            <v>大连家乐福商业有限公司</v>
          </cell>
          <cell r="E135">
            <v>2</v>
          </cell>
          <cell r="F135">
            <v>1</v>
          </cell>
          <cell r="G135">
            <v>1</v>
          </cell>
          <cell r="H135">
            <v>2</v>
          </cell>
          <cell r="I135">
            <v>4</v>
          </cell>
          <cell r="J135">
            <v>1</v>
          </cell>
          <cell r="K135">
            <v>2</v>
          </cell>
          <cell r="L135">
            <v>2</v>
          </cell>
          <cell r="M135">
            <v>26</v>
          </cell>
          <cell r="N135">
            <v>10</v>
          </cell>
          <cell r="O135">
            <v>12</v>
          </cell>
          <cell r="P135">
            <v>3</v>
          </cell>
          <cell r="Q135"/>
          <cell r="R135"/>
          <cell r="S135"/>
          <cell r="T135"/>
          <cell r="U135"/>
          <cell r="V135"/>
          <cell r="W135"/>
          <cell r="X135">
            <v>2</v>
          </cell>
          <cell r="Y135">
            <v>0</v>
          </cell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>
            <v>5</v>
          </cell>
          <cell r="AO135">
            <v>5</v>
          </cell>
          <cell r="AP135">
            <v>6</v>
          </cell>
          <cell r="AQ135">
            <v>5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/>
          <cell r="AX135">
            <v>4</v>
          </cell>
          <cell r="AY135"/>
          <cell r="AZ135">
            <v>0</v>
          </cell>
          <cell r="BA135">
            <v>0</v>
          </cell>
          <cell r="BB135">
            <v>1</v>
          </cell>
          <cell r="BC135"/>
          <cell r="BD135"/>
          <cell r="BE135"/>
          <cell r="BF135"/>
          <cell r="BG135"/>
          <cell r="BH135">
            <v>4</v>
          </cell>
        </row>
        <row r="136">
          <cell r="C136">
            <v>410211</v>
          </cell>
          <cell r="D136" t="str">
            <v>大连家乐福商业有限公司</v>
          </cell>
          <cell r="E136">
            <v>3</v>
          </cell>
          <cell r="F136">
            <v>1</v>
          </cell>
          <cell r="G136">
            <v>1</v>
          </cell>
          <cell r="H136">
            <v>2</v>
          </cell>
          <cell r="I136">
            <v>2</v>
          </cell>
          <cell r="J136">
            <v>1</v>
          </cell>
          <cell r="K136">
            <v>2</v>
          </cell>
          <cell r="L136">
            <v>1</v>
          </cell>
          <cell r="M136">
            <v>14</v>
          </cell>
          <cell r="N136">
            <v>5</v>
          </cell>
          <cell r="O136">
            <v>5</v>
          </cell>
          <cell r="P136">
            <v>2</v>
          </cell>
          <cell r="Q136"/>
          <cell r="R136"/>
          <cell r="S136"/>
          <cell r="T136"/>
          <cell r="U136"/>
          <cell r="V136"/>
          <cell r="W136"/>
          <cell r="X136">
            <v>-1</v>
          </cell>
          <cell r="Y136">
            <v>-1</v>
          </cell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>
            <v>2</v>
          </cell>
          <cell r="AO136">
            <v>0</v>
          </cell>
          <cell r="AP136">
            <v>2</v>
          </cell>
          <cell r="AQ136">
            <v>2</v>
          </cell>
          <cell r="AR136">
            <v>1</v>
          </cell>
          <cell r="AS136">
            <v>2</v>
          </cell>
          <cell r="AT136">
            <v>3</v>
          </cell>
          <cell r="AU136">
            <v>0</v>
          </cell>
          <cell r="AV136">
            <v>0</v>
          </cell>
          <cell r="AW136">
            <v>0</v>
          </cell>
          <cell r="AX136">
            <v>1</v>
          </cell>
          <cell r="AY136">
            <v>1</v>
          </cell>
          <cell r="AZ136">
            <v>1</v>
          </cell>
          <cell r="BA136">
            <v>3</v>
          </cell>
          <cell r="BB136">
            <v>2</v>
          </cell>
          <cell r="BC136">
            <v>2</v>
          </cell>
          <cell r="BD136"/>
          <cell r="BE136"/>
          <cell r="BF136"/>
          <cell r="BG136"/>
          <cell r="BH136">
            <v>7</v>
          </cell>
        </row>
        <row r="137">
          <cell r="C137">
            <v>674119</v>
          </cell>
          <cell r="D137" t="str">
            <v>大连乐购生活购物有限公司</v>
          </cell>
          <cell r="E137">
            <v>6</v>
          </cell>
          <cell r="F137">
            <v>3</v>
          </cell>
          <cell r="G137">
            <v>3</v>
          </cell>
          <cell r="H137">
            <v>5</v>
          </cell>
          <cell r="I137">
            <v>2</v>
          </cell>
          <cell r="J137">
            <v>7</v>
          </cell>
          <cell r="K137"/>
          <cell r="L137"/>
          <cell r="M137">
            <v>100</v>
          </cell>
          <cell r="N137">
            <v>1</v>
          </cell>
          <cell r="O137"/>
          <cell r="P137">
            <v>1</v>
          </cell>
          <cell r="Q137"/>
          <cell r="R137"/>
          <cell r="S137"/>
          <cell r="T137"/>
          <cell r="U137"/>
          <cell r="V137"/>
          <cell r="W137"/>
          <cell r="X137">
            <v>10</v>
          </cell>
          <cell r="Y137">
            <v>10</v>
          </cell>
          <cell r="Z137"/>
          <cell r="AA137"/>
          <cell r="AB137"/>
          <cell r="AC137"/>
          <cell r="AD137"/>
          <cell r="AE137"/>
          <cell r="AF137"/>
          <cell r="AG137">
            <v>10</v>
          </cell>
          <cell r="AH137">
            <v>10</v>
          </cell>
          <cell r="AI137">
            <v>10</v>
          </cell>
          <cell r="AJ137"/>
          <cell r="AK137"/>
          <cell r="AL137"/>
          <cell r="AM137"/>
          <cell r="AN137">
            <v>2</v>
          </cell>
          <cell r="AO137">
            <v>1</v>
          </cell>
          <cell r="AP137"/>
          <cell r="AQ137">
            <v>1</v>
          </cell>
          <cell r="AR137"/>
          <cell r="AS137">
            <v>1</v>
          </cell>
          <cell r="AT137">
            <v>3</v>
          </cell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>
            <v>6</v>
          </cell>
        </row>
        <row r="138">
          <cell r="C138">
            <v>674126</v>
          </cell>
          <cell r="D138" t="str">
            <v>大连西岗乐购生活购物有限公司</v>
          </cell>
          <cell r="E138"/>
          <cell r="F138"/>
          <cell r="G138"/>
          <cell r="H138"/>
          <cell r="I138"/>
          <cell r="J138"/>
          <cell r="K138"/>
          <cell r="L138"/>
          <cell r="M138">
            <v>20</v>
          </cell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>
            <v>3</v>
          </cell>
          <cell r="Y138">
            <v>3</v>
          </cell>
          <cell r="Z138"/>
          <cell r="AA138"/>
          <cell r="AB138"/>
          <cell r="AC138"/>
          <cell r="AD138"/>
          <cell r="AE138"/>
          <cell r="AF138"/>
          <cell r="AG138">
            <v>2</v>
          </cell>
          <cell r="AH138">
            <v>2</v>
          </cell>
          <cell r="AI138">
            <v>5</v>
          </cell>
          <cell r="AJ138"/>
          <cell r="AK138"/>
          <cell r="AL138"/>
          <cell r="AM138"/>
          <cell r="AN138"/>
          <cell r="AO138"/>
          <cell r="AP138"/>
          <cell r="AQ138">
            <v>2</v>
          </cell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>
            <v>1</v>
          </cell>
        </row>
        <row r="139">
          <cell r="C139">
            <v>674129</v>
          </cell>
          <cell r="D139" t="str">
            <v>大连友好乐购生活购物有限公司</v>
          </cell>
          <cell r="E139">
            <v>1</v>
          </cell>
          <cell r="F139"/>
          <cell r="G139">
            <v>1</v>
          </cell>
          <cell r="H139">
            <v>2</v>
          </cell>
          <cell r="I139">
            <v>1</v>
          </cell>
          <cell r="J139"/>
          <cell r="K139"/>
          <cell r="L139"/>
          <cell r="M139">
            <v>50</v>
          </cell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>
            <v>2</v>
          </cell>
          <cell r="Y139">
            <v>2</v>
          </cell>
          <cell r="Z139"/>
          <cell r="AA139"/>
          <cell r="AB139"/>
          <cell r="AC139"/>
          <cell r="AD139"/>
          <cell r="AE139"/>
          <cell r="AF139"/>
          <cell r="AG139">
            <v>0</v>
          </cell>
          <cell r="AH139">
            <v>1</v>
          </cell>
          <cell r="AI139">
            <v>5</v>
          </cell>
          <cell r="AJ139"/>
          <cell r="AK139"/>
          <cell r="AL139"/>
          <cell r="AM139"/>
          <cell r="AN139">
            <v>1</v>
          </cell>
          <cell r="AO139">
            <v>2</v>
          </cell>
          <cell r="AP139"/>
          <cell r="AQ139">
            <v>2</v>
          </cell>
          <cell r="AR139"/>
          <cell r="AS139">
            <v>1</v>
          </cell>
          <cell r="AT139">
            <v>0</v>
          </cell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>
            <v>7</v>
          </cell>
        </row>
        <row r="140">
          <cell r="C140">
            <v>674114</v>
          </cell>
          <cell r="D140" t="str">
            <v>丹东乐购生活购物有限公司</v>
          </cell>
          <cell r="E140">
            <v>1</v>
          </cell>
          <cell r="F140"/>
          <cell r="G140"/>
          <cell r="H140">
            <v>1</v>
          </cell>
          <cell r="I140"/>
          <cell r="J140"/>
          <cell r="K140"/>
          <cell r="L140"/>
          <cell r="M140">
            <v>30</v>
          </cell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>
            <v>15</v>
          </cell>
          <cell r="Y140">
            <v>10</v>
          </cell>
          <cell r="Z140"/>
          <cell r="AA140"/>
          <cell r="AB140"/>
          <cell r="AC140"/>
          <cell r="AD140"/>
          <cell r="AE140"/>
          <cell r="AF140"/>
          <cell r="AG140">
            <v>8</v>
          </cell>
          <cell r="AH140"/>
          <cell r="AI140">
            <v>15</v>
          </cell>
          <cell r="AJ140"/>
          <cell r="AK140"/>
          <cell r="AL140"/>
          <cell r="AM140"/>
          <cell r="AN140"/>
          <cell r="AO140"/>
          <cell r="AP140"/>
          <cell r="AQ140"/>
          <cell r="AR140">
            <v>2</v>
          </cell>
          <cell r="AS140">
            <v>2</v>
          </cell>
          <cell r="AT140">
            <v>5</v>
          </cell>
          <cell r="AU140">
            <v>2</v>
          </cell>
          <cell r="AV140">
            <v>2</v>
          </cell>
          <cell r="AW140">
            <v>1</v>
          </cell>
          <cell r="AX140">
            <v>1</v>
          </cell>
          <cell r="AY140"/>
          <cell r="AZ140">
            <v>4</v>
          </cell>
          <cell r="BA140">
            <v>5</v>
          </cell>
          <cell r="BB140">
            <v>3</v>
          </cell>
          <cell r="BC140">
            <v>3</v>
          </cell>
          <cell r="BD140"/>
          <cell r="BE140"/>
          <cell r="BF140"/>
          <cell r="BG140"/>
          <cell r="BH140">
            <v>1</v>
          </cell>
        </row>
        <row r="141">
          <cell r="C141">
            <v>102246</v>
          </cell>
          <cell r="D141" t="str">
            <v>丹东乐购生活购物有限公司锦山分公司</v>
          </cell>
          <cell r="E141"/>
          <cell r="F141"/>
          <cell r="G141"/>
          <cell r="H141"/>
          <cell r="I141"/>
          <cell r="J141"/>
          <cell r="K141"/>
          <cell r="L141"/>
          <cell r="M141">
            <v>20</v>
          </cell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>
            <v>3</v>
          </cell>
          <cell r="Y141">
            <v>3</v>
          </cell>
          <cell r="Z141"/>
          <cell r="AA141"/>
          <cell r="AB141"/>
          <cell r="AC141"/>
          <cell r="AD141"/>
          <cell r="AE141"/>
          <cell r="AF141"/>
          <cell r="AG141">
            <v>2</v>
          </cell>
          <cell r="AH141">
            <v>1</v>
          </cell>
          <cell r="AI141">
            <v>5</v>
          </cell>
          <cell r="AJ141"/>
          <cell r="AK141"/>
          <cell r="AL141"/>
          <cell r="AM141"/>
          <cell r="AN141">
            <v>1</v>
          </cell>
          <cell r="AO141">
            <v>1</v>
          </cell>
          <cell r="AP141"/>
          <cell r="AQ141">
            <v>1</v>
          </cell>
          <cell r="AR141"/>
          <cell r="AS141">
            <v>1</v>
          </cell>
          <cell r="AT141">
            <v>1</v>
          </cell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>
            <v>1</v>
          </cell>
        </row>
        <row r="142">
          <cell r="C142">
            <v>410212</v>
          </cell>
          <cell r="D142" t="str">
            <v>锦江麦德龙现购自运有限公司大连西岗商场</v>
          </cell>
          <cell r="E142"/>
          <cell r="F142"/>
          <cell r="G142"/>
          <cell r="H142"/>
          <cell r="I142"/>
          <cell r="J142"/>
          <cell r="K142"/>
          <cell r="L142"/>
          <cell r="M142">
            <v>10</v>
          </cell>
          <cell r="N142">
            <v>6</v>
          </cell>
          <cell r="O142">
            <v>3</v>
          </cell>
          <cell r="P142">
            <v>2</v>
          </cell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>
            <v>5</v>
          </cell>
          <cell r="AO142">
            <v>3</v>
          </cell>
          <cell r="AP142">
            <v>2</v>
          </cell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>
            <v>3</v>
          </cell>
        </row>
        <row r="143">
          <cell r="C143">
            <v>100207</v>
          </cell>
          <cell r="D143" t="str">
            <v>锦江麦德龙现购自运有限公司沈阳铁西商场</v>
          </cell>
          <cell r="E143"/>
          <cell r="F143"/>
          <cell r="G143"/>
          <cell r="H143"/>
          <cell r="I143"/>
          <cell r="J143"/>
          <cell r="K143"/>
          <cell r="L143"/>
          <cell r="M143">
            <v>34</v>
          </cell>
          <cell r="N143"/>
          <cell r="O143"/>
          <cell r="P143">
            <v>1</v>
          </cell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>
            <v>1</v>
          </cell>
          <cell r="BC143"/>
          <cell r="BD143"/>
          <cell r="BE143"/>
          <cell r="BF143"/>
          <cell r="BG143"/>
          <cell r="BH143">
            <v>10</v>
          </cell>
        </row>
        <row r="144">
          <cell r="C144">
            <v>674127</v>
          </cell>
          <cell r="D144" t="str">
            <v>辽阳乐购生活购物有限公司</v>
          </cell>
          <cell r="E144">
            <v>3</v>
          </cell>
          <cell r="F144"/>
          <cell r="G144">
            <v>1</v>
          </cell>
          <cell r="H144">
            <v>6</v>
          </cell>
          <cell r="I144">
            <v>6</v>
          </cell>
          <cell r="J144">
            <v>5</v>
          </cell>
          <cell r="K144"/>
          <cell r="L144"/>
          <cell r="M144">
            <v>5</v>
          </cell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>
            <v>24</v>
          </cell>
          <cell r="Y144">
            <v>24</v>
          </cell>
          <cell r="Z144"/>
          <cell r="AA144"/>
          <cell r="AB144"/>
          <cell r="AC144"/>
          <cell r="AD144"/>
          <cell r="AE144"/>
          <cell r="AF144"/>
          <cell r="AG144">
            <v>4</v>
          </cell>
          <cell r="AH144">
            <v>1</v>
          </cell>
          <cell r="AI144">
            <v>0</v>
          </cell>
          <cell r="AJ144"/>
          <cell r="AK144"/>
          <cell r="AL144"/>
          <cell r="AM144"/>
          <cell r="AN144">
            <v>1</v>
          </cell>
          <cell r="AO144">
            <v>1</v>
          </cell>
          <cell r="AP144"/>
          <cell r="AQ144">
            <v>1</v>
          </cell>
          <cell r="AR144"/>
          <cell r="AS144">
            <v>0</v>
          </cell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>
            <v>19</v>
          </cell>
        </row>
        <row r="145">
          <cell r="C145">
            <v>100963</v>
          </cell>
          <cell r="D145" t="str">
            <v>青岛润泰事业有限公司沈阳分公司</v>
          </cell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>
            <v>2</v>
          </cell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>
            <v>1</v>
          </cell>
          <cell r="AS145">
            <v>4</v>
          </cell>
          <cell r="AT145">
            <v>2</v>
          </cell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>
            <v>6</v>
          </cell>
        </row>
        <row r="146">
          <cell r="C146">
            <v>101071</v>
          </cell>
          <cell r="D146" t="str">
            <v>青岛润泰事业有限公司沈阳分公司</v>
          </cell>
          <cell r="E146"/>
          <cell r="F146"/>
          <cell r="G146"/>
          <cell r="H146"/>
          <cell r="I146"/>
          <cell r="J146"/>
          <cell r="K146"/>
          <cell r="L146"/>
          <cell r="M146">
            <v>50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4</v>
          </cell>
          <cell r="AV146">
            <v>3</v>
          </cell>
          <cell r="AW146">
            <v>4</v>
          </cell>
          <cell r="AX146"/>
          <cell r="AY146">
            <v>0</v>
          </cell>
          <cell r="AZ146"/>
          <cell r="BA146">
            <v>2</v>
          </cell>
          <cell r="BB146">
            <v>0</v>
          </cell>
          <cell r="BC146">
            <v>0</v>
          </cell>
          <cell r="BD146"/>
          <cell r="BE146"/>
          <cell r="BF146"/>
          <cell r="BG146"/>
          <cell r="BH146">
            <v>7</v>
          </cell>
        </row>
        <row r="147">
          <cell r="C147">
            <v>410115</v>
          </cell>
          <cell r="D147" t="str">
            <v>青岛润泰事业有限公司沈阳分公司</v>
          </cell>
          <cell r="E147"/>
          <cell r="F147"/>
          <cell r="G147"/>
          <cell r="H147"/>
          <cell r="I147"/>
          <cell r="J147"/>
          <cell r="K147"/>
          <cell r="L147"/>
          <cell r="M147">
            <v>5</v>
          </cell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>
            <v>2</v>
          </cell>
          <cell r="AS147">
            <v>0</v>
          </cell>
          <cell r="AT147">
            <v>9</v>
          </cell>
          <cell r="AU147">
            <v>5</v>
          </cell>
          <cell r="AV147">
            <v>2</v>
          </cell>
          <cell r="AW147">
            <v>6</v>
          </cell>
          <cell r="AX147">
            <v>1</v>
          </cell>
          <cell r="AY147">
            <v>1</v>
          </cell>
          <cell r="AZ147"/>
          <cell r="BA147"/>
          <cell r="BB147"/>
          <cell r="BC147">
            <v>3</v>
          </cell>
          <cell r="BD147"/>
          <cell r="BE147"/>
          <cell r="BF147"/>
          <cell r="BG147"/>
          <cell r="BH147">
            <v>2</v>
          </cell>
        </row>
        <row r="148">
          <cell r="C148">
            <v>410501</v>
          </cell>
          <cell r="D148" t="str">
            <v>青岛润泰事业有限公司沈阳分公司</v>
          </cell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>
            <v>0</v>
          </cell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>
            <v>2</v>
          </cell>
          <cell r="AS148">
            <v>8</v>
          </cell>
          <cell r="AT148">
            <v>6</v>
          </cell>
          <cell r="AU148">
            <v>0</v>
          </cell>
          <cell r="AV148">
            <v>0</v>
          </cell>
          <cell r="AW148">
            <v>2</v>
          </cell>
          <cell r="AX148">
            <v>2</v>
          </cell>
          <cell r="AY148"/>
          <cell r="AZ148">
            <v>0</v>
          </cell>
          <cell r="BA148"/>
          <cell r="BB148"/>
          <cell r="BC148"/>
          <cell r="BD148"/>
          <cell r="BE148"/>
          <cell r="BF148"/>
          <cell r="BG148"/>
          <cell r="BH148">
            <v>9</v>
          </cell>
        </row>
        <row r="149">
          <cell r="C149">
            <v>410604</v>
          </cell>
          <cell r="D149" t="str">
            <v>青岛润泰事业有限公司沈阳分公司</v>
          </cell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>
            <v>3</v>
          </cell>
          <cell r="AS149">
            <v>4</v>
          </cell>
          <cell r="AT149">
            <v>5</v>
          </cell>
          <cell r="AU149">
            <v>1</v>
          </cell>
          <cell r="AV149">
            <v>2</v>
          </cell>
          <cell r="AW149">
            <v>3</v>
          </cell>
          <cell r="AX149">
            <v>2</v>
          </cell>
          <cell r="AY149"/>
          <cell r="AZ149"/>
          <cell r="BA149"/>
          <cell r="BB149"/>
          <cell r="BC149"/>
          <cell r="BD149"/>
          <cell r="BE149"/>
          <cell r="BF149"/>
          <cell r="BG149"/>
          <cell r="BH149">
            <v>21</v>
          </cell>
        </row>
        <row r="150">
          <cell r="C150">
            <v>410108</v>
          </cell>
          <cell r="D150" t="str">
            <v>沈阳家乐福商业有限公司北站店</v>
          </cell>
          <cell r="E150">
            <v>2</v>
          </cell>
          <cell r="F150">
            <v>1</v>
          </cell>
          <cell r="G150">
            <v>0</v>
          </cell>
          <cell r="H150">
            <v>2</v>
          </cell>
          <cell r="I150">
            <v>3</v>
          </cell>
          <cell r="J150">
            <v>2</v>
          </cell>
          <cell r="K150">
            <v>6</v>
          </cell>
          <cell r="L150">
            <v>7</v>
          </cell>
          <cell r="M150">
            <v>80</v>
          </cell>
          <cell r="N150">
            <v>4</v>
          </cell>
          <cell r="O150">
            <v>6</v>
          </cell>
          <cell r="P150">
            <v>3</v>
          </cell>
          <cell r="Q150"/>
          <cell r="R150"/>
          <cell r="S150"/>
          <cell r="T150"/>
          <cell r="U150"/>
          <cell r="V150"/>
          <cell r="W150"/>
          <cell r="X150">
            <v>2</v>
          </cell>
          <cell r="Y150">
            <v>2</v>
          </cell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>
            <v>5</v>
          </cell>
          <cell r="AO150">
            <v>5</v>
          </cell>
          <cell r="AP150">
            <v>5</v>
          </cell>
          <cell r="AQ150">
            <v>5</v>
          </cell>
          <cell r="AR150">
            <v>0</v>
          </cell>
          <cell r="AS150">
            <v>1</v>
          </cell>
          <cell r="AT150">
            <v>2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0</v>
          </cell>
          <cell r="BD150"/>
          <cell r="BE150"/>
          <cell r="BF150"/>
          <cell r="BG150"/>
          <cell r="BH150">
            <v>4</v>
          </cell>
        </row>
        <row r="151">
          <cell r="C151">
            <v>101687</v>
          </cell>
          <cell r="D151" t="str">
            <v>沈阳家乐福商业有限公司吉祥店</v>
          </cell>
          <cell r="E151">
            <v>2</v>
          </cell>
          <cell r="F151">
            <v>2</v>
          </cell>
          <cell r="G151">
            <v>2</v>
          </cell>
          <cell r="H151">
            <v>1</v>
          </cell>
          <cell r="I151">
            <v>2</v>
          </cell>
          <cell r="J151">
            <v>2</v>
          </cell>
          <cell r="K151">
            <v>3</v>
          </cell>
          <cell r="L151">
            <v>3</v>
          </cell>
          <cell r="M151">
            <v>71</v>
          </cell>
          <cell r="N151">
            <v>4</v>
          </cell>
          <cell r="O151">
            <v>4</v>
          </cell>
          <cell r="P151">
            <v>2</v>
          </cell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>
            <v>2</v>
          </cell>
          <cell r="AO151">
            <v>2</v>
          </cell>
          <cell r="AP151">
            <v>4</v>
          </cell>
          <cell r="AQ151">
            <v>4</v>
          </cell>
          <cell r="AR151"/>
          <cell r="AS151"/>
          <cell r="AT151">
            <v>0</v>
          </cell>
          <cell r="AU151"/>
          <cell r="AV151"/>
          <cell r="AW151">
            <v>0</v>
          </cell>
          <cell r="AX151"/>
          <cell r="AY151">
            <v>2</v>
          </cell>
          <cell r="AZ151"/>
          <cell r="BA151">
            <v>1</v>
          </cell>
          <cell r="BB151">
            <v>0</v>
          </cell>
          <cell r="BC151"/>
          <cell r="BD151"/>
          <cell r="BE151"/>
          <cell r="BF151"/>
          <cell r="BG151"/>
          <cell r="BH151">
            <v>9</v>
          </cell>
        </row>
        <row r="152">
          <cell r="C152">
            <v>410116</v>
          </cell>
          <cell r="D152" t="str">
            <v>沈阳家乐福商业有限公司金牛店</v>
          </cell>
          <cell r="E152">
            <v>2</v>
          </cell>
          <cell r="F152">
            <v>2</v>
          </cell>
          <cell r="G152">
            <v>1</v>
          </cell>
          <cell r="H152">
            <v>5</v>
          </cell>
          <cell r="I152">
            <v>2</v>
          </cell>
          <cell r="J152">
            <v>2</v>
          </cell>
          <cell r="K152">
            <v>3</v>
          </cell>
          <cell r="L152">
            <v>3</v>
          </cell>
          <cell r="M152">
            <v>60</v>
          </cell>
          <cell r="N152">
            <v>4</v>
          </cell>
          <cell r="O152">
            <v>6</v>
          </cell>
          <cell r="P152">
            <v>4</v>
          </cell>
          <cell r="Q152"/>
          <cell r="R152"/>
          <cell r="S152"/>
          <cell r="T152"/>
          <cell r="U152"/>
          <cell r="V152"/>
          <cell r="W152"/>
          <cell r="X152"/>
          <cell r="Y152">
            <v>2</v>
          </cell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0</v>
          </cell>
          <cell r="AS152">
            <v>1</v>
          </cell>
          <cell r="AT152">
            <v>1</v>
          </cell>
          <cell r="AU152">
            <v>0</v>
          </cell>
          <cell r="AV152">
            <v>1</v>
          </cell>
          <cell r="AW152">
            <v>2</v>
          </cell>
          <cell r="AX152">
            <v>2</v>
          </cell>
          <cell r="AY152"/>
          <cell r="AZ152">
            <v>2</v>
          </cell>
          <cell r="BA152">
            <v>3</v>
          </cell>
          <cell r="BB152">
            <v>2</v>
          </cell>
          <cell r="BC152">
            <v>1</v>
          </cell>
          <cell r="BD152"/>
          <cell r="BE152"/>
          <cell r="BF152"/>
          <cell r="BG152"/>
          <cell r="BH152">
            <v>2</v>
          </cell>
        </row>
        <row r="153">
          <cell r="C153">
            <v>102239</v>
          </cell>
          <cell r="D153" t="str">
            <v>沈阳家乐福商业有限公司青年店</v>
          </cell>
          <cell r="E153"/>
          <cell r="F153"/>
          <cell r="G153"/>
          <cell r="H153"/>
          <cell r="I153"/>
          <cell r="J153"/>
          <cell r="K153">
            <v>1</v>
          </cell>
          <cell r="L153">
            <v>1</v>
          </cell>
          <cell r="M153">
            <v>11</v>
          </cell>
          <cell r="N153">
            <v>3</v>
          </cell>
          <cell r="O153">
            <v>2</v>
          </cell>
          <cell r="P153">
            <v>1</v>
          </cell>
          <cell r="Q153"/>
          <cell r="R153"/>
          <cell r="S153"/>
          <cell r="T153"/>
          <cell r="U153"/>
          <cell r="V153"/>
          <cell r="W153"/>
          <cell r="X153">
            <v>1</v>
          </cell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>
            <v>2</v>
          </cell>
          <cell r="AO153">
            <v>2</v>
          </cell>
          <cell r="AP153">
            <v>2</v>
          </cell>
          <cell r="AQ153">
            <v>2</v>
          </cell>
          <cell r="AR153">
            <v>1</v>
          </cell>
          <cell r="AS153">
            <v>-2</v>
          </cell>
          <cell r="AT153">
            <v>1</v>
          </cell>
          <cell r="AU153"/>
          <cell r="AV153">
            <v>1</v>
          </cell>
          <cell r="AW153"/>
          <cell r="AX153">
            <v>-2</v>
          </cell>
          <cell r="AY153">
            <v>2</v>
          </cell>
          <cell r="AZ153">
            <v>1</v>
          </cell>
          <cell r="BA153">
            <v>2</v>
          </cell>
          <cell r="BB153"/>
          <cell r="BC153">
            <v>1</v>
          </cell>
          <cell r="BD153"/>
          <cell r="BE153"/>
          <cell r="BF153"/>
          <cell r="BG153"/>
          <cell r="BH153">
            <v>9</v>
          </cell>
        </row>
        <row r="154">
          <cell r="C154">
            <v>100799</v>
          </cell>
          <cell r="D154" t="str">
            <v>沈阳家乐福商业有限公司塔湾店</v>
          </cell>
          <cell r="E154">
            <v>1</v>
          </cell>
          <cell r="F154">
            <v>0</v>
          </cell>
          <cell r="G154"/>
          <cell r="H154">
            <v>1</v>
          </cell>
          <cell r="I154">
            <v>0</v>
          </cell>
          <cell r="J154">
            <v>0</v>
          </cell>
          <cell r="K154">
            <v>1</v>
          </cell>
          <cell r="L154">
            <v>1</v>
          </cell>
          <cell r="M154">
            <v>50</v>
          </cell>
          <cell r="N154">
            <v>2</v>
          </cell>
          <cell r="O154">
            <v>1</v>
          </cell>
          <cell r="P154">
            <v>2</v>
          </cell>
          <cell r="Q154"/>
          <cell r="R154"/>
          <cell r="S154"/>
          <cell r="T154"/>
          <cell r="U154"/>
          <cell r="V154"/>
          <cell r="W154"/>
          <cell r="X154">
            <v>0</v>
          </cell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>
            <v>0</v>
          </cell>
          <cell r="AO154">
            <v>0</v>
          </cell>
          <cell r="AP154">
            <v>0</v>
          </cell>
          <cell r="AQ154"/>
          <cell r="AR154">
            <v>1</v>
          </cell>
          <cell r="AS154"/>
          <cell r="AT154">
            <v>2</v>
          </cell>
          <cell r="AU154"/>
          <cell r="AV154"/>
          <cell r="AW154">
            <v>0</v>
          </cell>
          <cell r="AX154"/>
          <cell r="AY154">
            <v>3</v>
          </cell>
          <cell r="AZ154">
            <v>0</v>
          </cell>
          <cell r="BA154">
            <v>0</v>
          </cell>
          <cell r="BB154">
            <v>0</v>
          </cell>
          <cell r="BC154">
            <v>2</v>
          </cell>
          <cell r="BD154"/>
          <cell r="BE154"/>
          <cell r="BF154"/>
          <cell r="BG154"/>
          <cell r="BH154">
            <v>-28</v>
          </cell>
        </row>
        <row r="155">
          <cell r="C155">
            <v>410117</v>
          </cell>
          <cell r="D155" t="str">
            <v>沈阳家乐福商业有限公司文化店</v>
          </cell>
          <cell r="E155">
            <v>2</v>
          </cell>
          <cell r="F155">
            <v>1</v>
          </cell>
          <cell r="G155">
            <v>1</v>
          </cell>
          <cell r="H155">
            <v>4</v>
          </cell>
          <cell r="I155">
            <v>3</v>
          </cell>
          <cell r="J155">
            <v>1</v>
          </cell>
          <cell r="K155">
            <v>1</v>
          </cell>
          <cell r="L155">
            <v>1</v>
          </cell>
          <cell r="M155">
            <v>98</v>
          </cell>
          <cell r="N155">
            <v>7</v>
          </cell>
          <cell r="O155">
            <v>6</v>
          </cell>
          <cell r="P155">
            <v>7</v>
          </cell>
          <cell r="Q155"/>
          <cell r="R155"/>
          <cell r="S155"/>
          <cell r="T155"/>
          <cell r="U155"/>
          <cell r="V155"/>
          <cell r="W155"/>
          <cell r="X155">
            <v>1</v>
          </cell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>
            <v>4</v>
          </cell>
          <cell r="AO155">
            <v>4</v>
          </cell>
          <cell r="AP155">
            <v>4</v>
          </cell>
          <cell r="AQ155">
            <v>4</v>
          </cell>
          <cell r="AR155">
            <v>2</v>
          </cell>
          <cell r="AS155">
            <v>2</v>
          </cell>
          <cell r="AT155">
            <v>6</v>
          </cell>
          <cell r="AU155"/>
          <cell r="AV155">
            <v>1</v>
          </cell>
          <cell r="AW155">
            <v>0</v>
          </cell>
          <cell r="AX155"/>
          <cell r="AY155">
            <v>0</v>
          </cell>
          <cell r="AZ155"/>
          <cell r="BA155">
            <v>1</v>
          </cell>
          <cell r="BB155"/>
          <cell r="BC155">
            <v>4</v>
          </cell>
          <cell r="BD155"/>
          <cell r="BE155"/>
          <cell r="BF155"/>
          <cell r="BG155"/>
          <cell r="BH155">
            <v>6</v>
          </cell>
        </row>
        <row r="156">
          <cell r="C156">
            <v>674105</v>
          </cell>
          <cell r="D156" t="str">
            <v>沈阳乐购超市有限公司</v>
          </cell>
          <cell r="E156">
            <v>3</v>
          </cell>
          <cell r="F156"/>
          <cell r="G156">
            <v>0</v>
          </cell>
          <cell r="H156">
            <v>1</v>
          </cell>
          <cell r="I156">
            <v>5</v>
          </cell>
          <cell r="J156">
            <v>2</v>
          </cell>
          <cell r="K156"/>
          <cell r="L156"/>
          <cell r="M156">
            <v>145</v>
          </cell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>
            <v>16</v>
          </cell>
          <cell r="Y156">
            <v>15</v>
          </cell>
          <cell r="Z156"/>
          <cell r="AA156"/>
          <cell r="AB156"/>
          <cell r="AC156"/>
          <cell r="AD156"/>
          <cell r="AE156"/>
          <cell r="AF156"/>
          <cell r="AG156">
            <v>2</v>
          </cell>
          <cell r="AH156"/>
          <cell r="AI156">
            <v>3</v>
          </cell>
          <cell r="AJ156"/>
          <cell r="AK156"/>
          <cell r="AL156"/>
          <cell r="AM156"/>
          <cell r="AN156">
            <v>1</v>
          </cell>
          <cell r="AO156">
            <v>1</v>
          </cell>
          <cell r="AP156"/>
          <cell r="AQ156">
            <v>1</v>
          </cell>
          <cell r="AR156">
            <v>2</v>
          </cell>
          <cell r="AS156">
            <v>1</v>
          </cell>
          <cell r="AT156">
            <v>2</v>
          </cell>
          <cell r="AU156"/>
          <cell r="AV156"/>
          <cell r="AW156">
            <v>1</v>
          </cell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>
            <v>1</v>
          </cell>
        </row>
        <row r="157">
          <cell r="C157">
            <v>102327</v>
          </cell>
          <cell r="D157" t="str">
            <v>沈阳乐购超市有限公司陵西分公司</v>
          </cell>
          <cell r="E157">
            <v>1</v>
          </cell>
          <cell r="F157"/>
          <cell r="G157"/>
          <cell r="H157"/>
          <cell r="I157"/>
          <cell r="J157"/>
          <cell r="K157"/>
          <cell r="L157"/>
          <cell r="M157">
            <v>30</v>
          </cell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>
            <v>3</v>
          </cell>
          <cell r="Y157">
            <v>3</v>
          </cell>
          <cell r="Z157"/>
          <cell r="AA157"/>
          <cell r="AB157"/>
          <cell r="AC157"/>
          <cell r="AD157"/>
          <cell r="AE157"/>
          <cell r="AF157"/>
          <cell r="AG157">
            <v>1</v>
          </cell>
          <cell r="AH157"/>
          <cell r="AI157"/>
          <cell r="AJ157"/>
          <cell r="AK157"/>
          <cell r="AL157"/>
          <cell r="AM157"/>
          <cell r="AN157">
            <v>1</v>
          </cell>
          <cell r="AO157">
            <v>1</v>
          </cell>
          <cell r="AP157"/>
          <cell r="AQ157">
            <v>1</v>
          </cell>
          <cell r="AR157">
            <v>2</v>
          </cell>
          <cell r="AS157"/>
          <cell r="AT157">
            <v>1</v>
          </cell>
          <cell r="AU157"/>
          <cell r="AV157"/>
          <cell r="AW157"/>
          <cell r="AX157">
            <v>1</v>
          </cell>
          <cell r="AY157"/>
          <cell r="AZ157"/>
          <cell r="BA157"/>
          <cell r="BB157">
            <v>0</v>
          </cell>
          <cell r="BC157">
            <v>0</v>
          </cell>
          <cell r="BD157"/>
          <cell r="BE157"/>
          <cell r="BF157"/>
          <cell r="BG157"/>
          <cell r="BH157">
            <v>2</v>
          </cell>
        </row>
        <row r="158">
          <cell r="C158">
            <v>100531</v>
          </cell>
          <cell r="D158" t="str">
            <v>沈阳沈河乐购超市有限公司</v>
          </cell>
          <cell r="E158">
            <v>4</v>
          </cell>
          <cell r="F158"/>
          <cell r="G158">
            <v>2</v>
          </cell>
          <cell r="H158">
            <v>6</v>
          </cell>
          <cell r="I158">
            <v>4</v>
          </cell>
          <cell r="J158">
            <v>6</v>
          </cell>
          <cell r="K158"/>
          <cell r="L158"/>
          <cell r="M158">
            <v>100</v>
          </cell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>
            <v>11</v>
          </cell>
          <cell r="Y158">
            <v>10</v>
          </cell>
          <cell r="Z158"/>
          <cell r="AA158"/>
          <cell r="AB158"/>
          <cell r="AC158"/>
          <cell r="AD158"/>
          <cell r="AE158"/>
          <cell r="AF158"/>
          <cell r="AG158">
            <v>5</v>
          </cell>
          <cell r="AH158"/>
          <cell r="AI158">
            <v>1</v>
          </cell>
          <cell r="AJ158"/>
          <cell r="AK158"/>
          <cell r="AL158"/>
          <cell r="AM158"/>
          <cell r="AN158"/>
          <cell r="AO158">
            <v>2</v>
          </cell>
          <cell r="AP158"/>
          <cell r="AQ158">
            <v>1</v>
          </cell>
          <cell r="AR158">
            <v>1</v>
          </cell>
          <cell r="AS158">
            <v>4</v>
          </cell>
          <cell r="AT158">
            <v>5</v>
          </cell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>
            <v>7</v>
          </cell>
        </row>
        <row r="159">
          <cell r="C159">
            <v>674131</v>
          </cell>
          <cell r="D159" t="str">
            <v>沈阳铁西乐购生活购物有限公司</v>
          </cell>
          <cell r="E159">
            <v>6</v>
          </cell>
          <cell r="F159">
            <v>4</v>
          </cell>
          <cell r="G159">
            <v>2</v>
          </cell>
          <cell r="H159">
            <v>9</v>
          </cell>
          <cell r="I159">
            <v>4</v>
          </cell>
          <cell r="J159">
            <v>5</v>
          </cell>
          <cell r="K159"/>
          <cell r="L159"/>
          <cell r="M159">
            <v>10</v>
          </cell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>
            <v>8</v>
          </cell>
          <cell r="Y159">
            <v>8</v>
          </cell>
          <cell r="Z159"/>
          <cell r="AA159"/>
          <cell r="AB159"/>
          <cell r="AC159"/>
          <cell r="AD159"/>
          <cell r="AE159"/>
          <cell r="AF159"/>
          <cell r="AG159">
            <v>2</v>
          </cell>
          <cell r="AH159">
            <v>2</v>
          </cell>
          <cell r="AI159">
            <v>3</v>
          </cell>
          <cell r="AJ159"/>
          <cell r="AK159"/>
          <cell r="AL159"/>
          <cell r="AM159"/>
          <cell r="AN159">
            <v>4</v>
          </cell>
          <cell r="AO159">
            <v>1</v>
          </cell>
          <cell r="AP159"/>
          <cell r="AQ159">
            <v>4</v>
          </cell>
          <cell r="AR159">
            <v>0</v>
          </cell>
          <cell r="AS159">
            <v>0</v>
          </cell>
          <cell r="AT159">
            <v>1</v>
          </cell>
          <cell r="AU159"/>
          <cell r="AV159"/>
          <cell r="AW159"/>
          <cell r="AX159">
            <v>1</v>
          </cell>
          <cell r="AY159"/>
          <cell r="AZ159"/>
          <cell r="BA159"/>
          <cell r="BB159"/>
          <cell r="BC159"/>
          <cell r="BD159"/>
          <cell r="BE159"/>
          <cell r="BF159"/>
          <cell r="BG159"/>
          <cell r="BH159">
            <v>71</v>
          </cell>
        </row>
        <row r="160">
          <cell r="C160">
            <v>100293</v>
          </cell>
          <cell r="D160" t="str">
            <v>沈阳于洪乐购生活购物有限公司</v>
          </cell>
          <cell r="E160">
            <v>3</v>
          </cell>
          <cell r="F160"/>
          <cell r="G160"/>
          <cell r="H160">
            <v>3</v>
          </cell>
          <cell r="I160">
            <v>3</v>
          </cell>
          <cell r="J160">
            <v>1</v>
          </cell>
          <cell r="K160"/>
          <cell r="L160"/>
          <cell r="M160">
            <v>30</v>
          </cell>
          <cell r="N160">
            <v>1</v>
          </cell>
          <cell r="O160">
            <v>1</v>
          </cell>
          <cell r="P160">
            <v>1</v>
          </cell>
          <cell r="Q160"/>
          <cell r="R160"/>
          <cell r="S160"/>
          <cell r="T160"/>
          <cell r="U160"/>
          <cell r="V160"/>
          <cell r="W160"/>
          <cell r="X160">
            <v>6</v>
          </cell>
          <cell r="Y160">
            <v>6</v>
          </cell>
          <cell r="Z160"/>
          <cell r="AA160"/>
          <cell r="AB160"/>
          <cell r="AC160"/>
          <cell r="AD160"/>
          <cell r="AE160"/>
          <cell r="AF160"/>
          <cell r="AG160">
            <v>2</v>
          </cell>
          <cell r="AH160">
            <v>2</v>
          </cell>
          <cell r="AI160">
            <v>2</v>
          </cell>
          <cell r="AJ160"/>
          <cell r="AK160"/>
          <cell r="AL160"/>
          <cell r="AM160"/>
          <cell r="AN160">
            <v>2</v>
          </cell>
          <cell r="AO160">
            <v>2</v>
          </cell>
          <cell r="AP160"/>
          <cell r="AQ160">
            <v>2</v>
          </cell>
          <cell r="AR160">
            <v>1</v>
          </cell>
          <cell r="AS160">
            <v>2</v>
          </cell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>
            <v>6</v>
          </cell>
        </row>
        <row r="161">
          <cell r="C161">
            <v>210331</v>
          </cell>
          <cell r="D161" t="str">
            <v>济南家乐福商业有限公司</v>
          </cell>
          <cell r="E161">
            <v>2</v>
          </cell>
          <cell r="F161">
            <v>2</v>
          </cell>
          <cell r="G161"/>
          <cell r="H161">
            <v>4</v>
          </cell>
          <cell r="I161">
            <v>4</v>
          </cell>
          <cell r="J161">
            <v>1</v>
          </cell>
          <cell r="K161"/>
          <cell r="L161"/>
          <cell r="M161">
            <v>23</v>
          </cell>
          <cell r="N161">
            <v>5</v>
          </cell>
          <cell r="O161">
            <v>3</v>
          </cell>
          <cell r="P161">
            <v>3</v>
          </cell>
          <cell r="Q161"/>
          <cell r="R161"/>
          <cell r="S161"/>
          <cell r="T161"/>
          <cell r="U161"/>
          <cell r="V161"/>
          <cell r="W161"/>
          <cell r="X161">
            <v>2</v>
          </cell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>
            <v>3</v>
          </cell>
          <cell r="AO161">
            <v>3</v>
          </cell>
          <cell r="AP161">
            <v>3</v>
          </cell>
          <cell r="AQ161">
            <v>2</v>
          </cell>
          <cell r="AR161">
            <v>2</v>
          </cell>
          <cell r="AS161">
            <v>2</v>
          </cell>
          <cell r="AT161">
            <v>3</v>
          </cell>
          <cell r="AU161">
            <v>1</v>
          </cell>
          <cell r="AV161"/>
          <cell r="AW161">
            <v>2</v>
          </cell>
          <cell r="AX161">
            <v>2</v>
          </cell>
          <cell r="AY161"/>
          <cell r="AZ161">
            <v>1</v>
          </cell>
          <cell r="BA161">
            <v>1</v>
          </cell>
          <cell r="BB161"/>
          <cell r="BC161"/>
          <cell r="BD161"/>
          <cell r="BE161"/>
          <cell r="BF161"/>
          <cell r="BG161"/>
          <cell r="BH161">
            <v>3</v>
          </cell>
        </row>
        <row r="162">
          <cell r="C162">
            <v>100275</v>
          </cell>
          <cell r="D162" t="str">
            <v>济南人民大润发商业有限公司</v>
          </cell>
          <cell r="E162">
            <v>1</v>
          </cell>
          <cell r="F162">
            <v>1</v>
          </cell>
          <cell r="G162"/>
          <cell r="H162">
            <v>1</v>
          </cell>
          <cell r="I162">
            <v>1</v>
          </cell>
          <cell r="J162">
            <v>1</v>
          </cell>
          <cell r="K162"/>
          <cell r="L162"/>
          <cell r="M162">
            <v>33</v>
          </cell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>
            <v>1</v>
          </cell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>
            <v>2</v>
          </cell>
        </row>
        <row r="163">
          <cell r="C163">
            <v>101671</v>
          </cell>
          <cell r="D163" t="str">
            <v>济南人民大润发商业有限公司</v>
          </cell>
          <cell r="E163">
            <v>1</v>
          </cell>
          <cell r="F163">
            <v>1</v>
          </cell>
          <cell r="G163">
            <v>1</v>
          </cell>
          <cell r="H163">
            <v>2</v>
          </cell>
          <cell r="I163">
            <v>1</v>
          </cell>
          <cell r="J163">
            <v>1</v>
          </cell>
          <cell r="K163"/>
          <cell r="L163"/>
          <cell r="M163">
            <v>75</v>
          </cell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>
            <v>2</v>
          </cell>
          <cell r="AS163">
            <v>4</v>
          </cell>
          <cell r="AT163"/>
          <cell r="AU163"/>
          <cell r="AV163"/>
          <cell r="AW163">
            <v>2</v>
          </cell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>
            <v>7</v>
          </cell>
        </row>
        <row r="164">
          <cell r="C164">
            <v>210108</v>
          </cell>
          <cell r="D164" t="str">
            <v>济南人民大润发商业有限公司</v>
          </cell>
          <cell r="E164">
            <v>4</v>
          </cell>
          <cell r="F164">
            <v>8</v>
          </cell>
          <cell r="G164">
            <v>2</v>
          </cell>
          <cell r="H164">
            <v>5</v>
          </cell>
          <cell r="I164">
            <v>13</v>
          </cell>
          <cell r="J164">
            <v>6</v>
          </cell>
          <cell r="K164"/>
          <cell r="L164"/>
          <cell r="M164">
            <v>120</v>
          </cell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>
            <v>4</v>
          </cell>
          <cell r="AS164">
            <v>1</v>
          </cell>
          <cell r="AT164"/>
          <cell r="AU164">
            <v>2</v>
          </cell>
          <cell r="AV164">
            <v>2</v>
          </cell>
          <cell r="AW164">
            <v>4</v>
          </cell>
          <cell r="AX164">
            <v>2</v>
          </cell>
          <cell r="AY164">
            <v>-8</v>
          </cell>
          <cell r="AZ164">
            <v>-5</v>
          </cell>
          <cell r="BA164">
            <v>-1</v>
          </cell>
          <cell r="BB164">
            <v>-6</v>
          </cell>
          <cell r="BC164">
            <v>-3</v>
          </cell>
          <cell r="BD164"/>
          <cell r="BE164"/>
          <cell r="BF164"/>
          <cell r="BG164"/>
          <cell r="BH164">
            <v>36</v>
          </cell>
        </row>
        <row r="165">
          <cell r="C165">
            <v>210117</v>
          </cell>
          <cell r="D165" t="str">
            <v>济南人民大润发商业有限公司</v>
          </cell>
          <cell r="E165">
            <v>3</v>
          </cell>
          <cell r="F165">
            <v>3</v>
          </cell>
          <cell r="G165">
            <v>2</v>
          </cell>
          <cell r="H165">
            <v>8</v>
          </cell>
          <cell r="I165">
            <v>14</v>
          </cell>
          <cell r="J165">
            <v>5</v>
          </cell>
          <cell r="K165"/>
          <cell r="L165"/>
          <cell r="M165">
            <v>260</v>
          </cell>
          <cell r="N165">
            <v>1</v>
          </cell>
          <cell r="O165"/>
          <cell r="P165">
            <v>2</v>
          </cell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>
            <v>3</v>
          </cell>
          <cell r="AS165">
            <v>3</v>
          </cell>
          <cell r="AT165"/>
          <cell r="AU165">
            <v>1</v>
          </cell>
          <cell r="AV165">
            <v>1</v>
          </cell>
          <cell r="AW165">
            <v>2</v>
          </cell>
          <cell r="AX165">
            <v>1</v>
          </cell>
          <cell r="AY165">
            <v>6</v>
          </cell>
          <cell r="AZ165">
            <v>1</v>
          </cell>
          <cell r="BA165">
            <v>4</v>
          </cell>
          <cell r="BB165">
            <v>2</v>
          </cell>
          <cell r="BC165">
            <v>4</v>
          </cell>
          <cell r="BD165"/>
          <cell r="BE165"/>
          <cell r="BF165"/>
          <cell r="BG165"/>
          <cell r="BH165">
            <v>3</v>
          </cell>
        </row>
        <row r="166">
          <cell r="C166">
            <v>210122</v>
          </cell>
          <cell r="D166" t="str">
            <v>济南人民大润发商业有限公司</v>
          </cell>
          <cell r="E166">
            <v>2</v>
          </cell>
          <cell r="F166">
            <v>2</v>
          </cell>
          <cell r="G166"/>
          <cell r="H166">
            <v>4</v>
          </cell>
          <cell r="I166">
            <v>5</v>
          </cell>
          <cell r="J166">
            <v>2</v>
          </cell>
          <cell r="K166"/>
          <cell r="L166"/>
          <cell r="M166">
            <v>90</v>
          </cell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>
            <v>0</v>
          </cell>
          <cell r="AS166">
            <v>2</v>
          </cell>
          <cell r="AT166"/>
          <cell r="AU166">
            <v>1</v>
          </cell>
          <cell r="AV166"/>
          <cell r="AW166">
            <v>1</v>
          </cell>
          <cell r="AX166">
            <v>1</v>
          </cell>
          <cell r="AY166"/>
          <cell r="AZ166"/>
          <cell r="BA166"/>
          <cell r="BB166"/>
          <cell r="BC166"/>
          <cell r="BD166"/>
          <cell r="BE166"/>
          <cell r="BF166"/>
          <cell r="BG166"/>
          <cell r="BH166">
            <v>12</v>
          </cell>
        </row>
        <row r="167">
          <cell r="C167">
            <v>210131</v>
          </cell>
          <cell r="D167" t="str">
            <v>济南人民大润发商业有限公司</v>
          </cell>
          <cell r="E167"/>
          <cell r="F167"/>
          <cell r="G167">
            <v>2</v>
          </cell>
          <cell r="H167">
            <v>2</v>
          </cell>
          <cell r="I167">
            <v>4</v>
          </cell>
          <cell r="J167">
            <v>2</v>
          </cell>
          <cell r="K167"/>
          <cell r="L167"/>
          <cell r="M167">
            <v>20</v>
          </cell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>
            <v>2</v>
          </cell>
          <cell r="AS167">
            <v>2</v>
          </cell>
          <cell r="AT167"/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/>
          <cell r="AZ167"/>
          <cell r="BA167"/>
          <cell r="BB167"/>
          <cell r="BC167"/>
          <cell r="BD167"/>
          <cell r="BE167"/>
          <cell r="BF167"/>
          <cell r="BG167"/>
          <cell r="BH167">
            <v>25</v>
          </cell>
        </row>
        <row r="168">
          <cell r="C168">
            <v>210132</v>
          </cell>
          <cell r="D168" t="str">
            <v>济南人民大润发商业有限公司</v>
          </cell>
          <cell r="E168">
            <v>2</v>
          </cell>
          <cell r="F168">
            <v>2</v>
          </cell>
          <cell r="G168">
            <v>2</v>
          </cell>
          <cell r="H168">
            <v>4</v>
          </cell>
          <cell r="I168">
            <v>1</v>
          </cell>
          <cell r="J168">
            <v>2</v>
          </cell>
          <cell r="K168"/>
          <cell r="L168"/>
          <cell r="M168">
            <v>200</v>
          </cell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>
            <v>2</v>
          </cell>
          <cell r="AS168">
            <v>3</v>
          </cell>
          <cell r="AT168"/>
          <cell r="AU168">
            <v>3</v>
          </cell>
          <cell r="AV168">
            <v>1</v>
          </cell>
          <cell r="AW168">
            <v>2</v>
          </cell>
          <cell r="AX168"/>
          <cell r="AY168">
            <v>4</v>
          </cell>
          <cell r="AZ168"/>
          <cell r="BA168">
            <v>2</v>
          </cell>
          <cell r="BB168"/>
          <cell r="BC168">
            <v>1</v>
          </cell>
          <cell r="BD168"/>
          <cell r="BE168"/>
          <cell r="BF168"/>
          <cell r="BG168"/>
          <cell r="BH168">
            <v>13</v>
          </cell>
        </row>
        <row r="169">
          <cell r="C169">
            <v>210221</v>
          </cell>
          <cell r="D169" t="str">
            <v>济南人民大润发商业有限公司</v>
          </cell>
          <cell r="E169"/>
          <cell r="F169">
            <v>5</v>
          </cell>
          <cell r="G169">
            <v>2</v>
          </cell>
          <cell r="H169">
            <v>2</v>
          </cell>
          <cell r="I169">
            <v>7</v>
          </cell>
          <cell r="J169">
            <v>2</v>
          </cell>
          <cell r="K169"/>
          <cell r="L169"/>
          <cell r="M169">
            <v>219</v>
          </cell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>
            <v>7</v>
          </cell>
          <cell r="AS169"/>
          <cell r="AT169"/>
          <cell r="AU169">
            <v>3</v>
          </cell>
          <cell r="AV169">
            <v>3</v>
          </cell>
          <cell r="AW169">
            <v>4</v>
          </cell>
          <cell r="AX169">
            <v>1</v>
          </cell>
          <cell r="AY169">
            <v>3</v>
          </cell>
          <cell r="AZ169"/>
          <cell r="BA169">
            <v>6</v>
          </cell>
          <cell r="BB169">
            <v>3</v>
          </cell>
          <cell r="BC169"/>
          <cell r="BD169"/>
          <cell r="BE169"/>
          <cell r="BF169"/>
          <cell r="BG169"/>
          <cell r="BH169">
            <v>5</v>
          </cell>
        </row>
        <row r="170">
          <cell r="C170">
            <v>210236</v>
          </cell>
          <cell r="D170" t="str">
            <v>济南人民大润发商业有限公司</v>
          </cell>
          <cell r="E170">
            <v>1</v>
          </cell>
          <cell r="F170">
            <v>0</v>
          </cell>
          <cell r="G170">
            <v>1</v>
          </cell>
          <cell r="H170">
            <v>2</v>
          </cell>
          <cell r="I170">
            <v>1</v>
          </cell>
          <cell r="J170">
            <v>1</v>
          </cell>
          <cell r="K170"/>
          <cell r="L170"/>
          <cell r="M170">
            <v>120</v>
          </cell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>
            <v>2</v>
          </cell>
          <cell r="AS170"/>
          <cell r="AT170"/>
          <cell r="AU170">
            <v>0</v>
          </cell>
          <cell r="AV170">
            <v>1</v>
          </cell>
          <cell r="AW170"/>
          <cell r="AX170"/>
          <cell r="AY170">
            <v>1</v>
          </cell>
          <cell r="AZ170">
            <v>2</v>
          </cell>
          <cell r="BA170">
            <v>2</v>
          </cell>
          <cell r="BB170"/>
          <cell r="BC170"/>
          <cell r="BD170"/>
          <cell r="BE170"/>
          <cell r="BF170"/>
          <cell r="BG170"/>
          <cell r="BH170">
            <v>1</v>
          </cell>
        </row>
        <row r="171">
          <cell r="C171">
            <v>210247</v>
          </cell>
          <cell r="D171" t="str">
            <v>济南人民大润发商业有限公司</v>
          </cell>
          <cell r="E171">
            <v>2</v>
          </cell>
          <cell r="F171">
            <v>1</v>
          </cell>
          <cell r="G171">
            <v>2</v>
          </cell>
          <cell r="H171">
            <v>2</v>
          </cell>
          <cell r="I171">
            <v>2</v>
          </cell>
          <cell r="J171">
            <v>2</v>
          </cell>
          <cell r="K171"/>
          <cell r="L171"/>
          <cell r="M171">
            <v>45</v>
          </cell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>
            <v>2</v>
          </cell>
          <cell r="AS171">
            <v>2</v>
          </cell>
          <cell r="AT171"/>
          <cell r="AU171">
            <v>1</v>
          </cell>
          <cell r="AV171">
            <v>1</v>
          </cell>
          <cell r="AW171">
            <v>1</v>
          </cell>
          <cell r="AX171"/>
          <cell r="AY171"/>
          <cell r="AZ171"/>
          <cell r="BA171">
            <v>2</v>
          </cell>
          <cell r="BB171"/>
          <cell r="BC171"/>
          <cell r="BD171"/>
          <cell r="BE171"/>
          <cell r="BF171"/>
          <cell r="BG171"/>
          <cell r="BH171">
            <v>5</v>
          </cell>
        </row>
        <row r="172">
          <cell r="C172">
            <v>210190</v>
          </cell>
          <cell r="D172" t="str">
            <v>锦江麦德龙现购自运有限公司青岛四方商场</v>
          </cell>
          <cell r="E172"/>
          <cell r="F172"/>
          <cell r="G172"/>
          <cell r="H172"/>
          <cell r="I172"/>
          <cell r="J172"/>
          <cell r="K172"/>
          <cell r="L172"/>
          <cell r="M172">
            <v>120</v>
          </cell>
          <cell r="N172">
            <v>20</v>
          </cell>
          <cell r="O172">
            <v>10</v>
          </cell>
          <cell r="P172">
            <v>1</v>
          </cell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>
            <v>3</v>
          </cell>
          <cell r="AP172"/>
          <cell r="AQ172">
            <v>3</v>
          </cell>
          <cell r="AR172"/>
          <cell r="AS172"/>
          <cell r="AT172"/>
          <cell r="AU172">
            <v>7</v>
          </cell>
          <cell r="AV172"/>
          <cell r="AW172"/>
          <cell r="AX172"/>
          <cell r="AY172">
            <v>2</v>
          </cell>
          <cell r="AZ172"/>
          <cell r="BA172"/>
          <cell r="BB172">
            <v>1</v>
          </cell>
          <cell r="BC172"/>
          <cell r="BD172"/>
          <cell r="BE172"/>
          <cell r="BF172"/>
          <cell r="BG172"/>
          <cell r="BH172">
            <v>6</v>
          </cell>
        </row>
        <row r="173">
          <cell r="C173">
            <v>210091</v>
          </cell>
          <cell r="D173" t="str">
            <v>青岛家乐福商业有限公司</v>
          </cell>
          <cell r="E173">
            <v>1</v>
          </cell>
          <cell r="F173">
            <v>1</v>
          </cell>
          <cell r="G173">
            <v>1</v>
          </cell>
          <cell r="H173">
            <v>2</v>
          </cell>
          <cell r="I173">
            <v>2</v>
          </cell>
          <cell r="J173">
            <v>1</v>
          </cell>
          <cell r="K173"/>
          <cell r="L173"/>
          <cell r="M173">
            <v>30</v>
          </cell>
          <cell r="N173">
            <v>7</v>
          </cell>
          <cell r="O173">
            <v>7</v>
          </cell>
          <cell r="P173">
            <v>6</v>
          </cell>
          <cell r="Q173"/>
          <cell r="R173"/>
          <cell r="S173"/>
          <cell r="T173"/>
          <cell r="U173"/>
          <cell r="V173"/>
          <cell r="W173"/>
          <cell r="X173">
            <v>4</v>
          </cell>
          <cell r="Y173">
            <v>4</v>
          </cell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>
            <v>5</v>
          </cell>
          <cell r="AO173">
            <v>5</v>
          </cell>
          <cell r="AP173">
            <v>5</v>
          </cell>
          <cell r="AQ173">
            <v>5</v>
          </cell>
          <cell r="AR173">
            <v>1</v>
          </cell>
          <cell r="AS173">
            <v>4</v>
          </cell>
          <cell r="AT173">
            <v>3</v>
          </cell>
          <cell r="AU173">
            <v>1</v>
          </cell>
          <cell r="AV173">
            <v>3</v>
          </cell>
          <cell r="AW173">
            <v>3</v>
          </cell>
          <cell r="AX173">
            <v>1</v>
          </cell>
          <cell r="AY173">
            <v>3</v>
          </cell>
          <cell r="AZ173">
            <v>1</v>
          </cell>
          <cell r="BA173">
            <v>2</v>
          </cell>
          <cell r="BB173">
            <v>1</v>
          </cell>
          <cell r="BC173">
            <v>2</v>
          </cell>
          <cell r="BD173"/>
          <cell r="BE173"/>
          <cell r="BF173"/>
          <cell r="BG173"/>
          <cell r="BH173">
            <v>2447</v>
          </cell>
        </row>
        <row r="174">
          <cell r="C174">
            <v>210272</v>
          </cell>
          <cell r="D174" t="str">
            <v>青岛家乐福商业有限公司新兴店</v>
          </cell>
          <cell r="E174">
            <v>1</v>
          </cell>
          <cell r="F174">
            <v>1</v>
          </cell>
          <cell r="G174">
            <v>1</v>
          </cell>
          <cell r="H174">
            <v>1</v>
          </cell>
          <cell r="I174">
            <v>1</v>
          </cell>
          <cell r="J174">
            <v>1</v>
          </cell>
          <cell r="K174"/>
          <cell r="L174"/>
          <cell r="M174">
            <v>20</v>
          </cell>
          <cell r="N174">
            <v>1</v>
          </cell>
          <cell r="O174">
            <v>2</v>
          </cell>
          <cell r="P174">
            <v>2</v>
          </cell>
          <cell r="Q174"/>
          <cell r="R174"/>
          <cell r="S174"/>
          <cell r="T174"/>
          <cell r="U174"/>
          <cell r="V174"/>
          <cell r="W174"/>
          <cell r="X174">
            <v>1</v>
          </cell>
          <cell r="Y174">
            <v>1</v>
          </cell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>
            <v>3</v>
          </cell>
          <cell r="AO174">
            <v>3</v>
          </cell>
          <cell r="AP174">
            <v>3</v>
          </cell>
          <cell r="AQ174">
            <v>3</v>
          </cell>
          <cell r="AR174"/>
          <cell r="AS174">
            <v>0</v>
          </cell>
          <cell r="AT174">
            <v>1</v>
          </cell>
          <cell r="AU174">
            <v>1</v>
          </cell>
          <cell r="AV174">
            <v>1</v>
          </cell>
          <cell r="AW174">
            <v>1</v>
          </cell>
          <cell r="AX174">
            <v>1</v>
          </cell>
          <cell r="AY174">
            <v>1</v>
          </cell>
          <cell r="AZ174"/>
          <cell r="BA174">
            <v>1</v>
          </cell>
          <cell r="BB174">
            <v>1</v>
          </cell>
          <cell r="BC174"/>
          <cell r="BD174"/>
          <cell r="BE174"/>
          <cell r="BF174"/>
          <cell r="BG174"/>
          <cell r="BH174">
            <v>49</v>
          </cell>
        </row>
        <row r="175">
          <cell r="C175">
            <v>102190</v>
          </cell>
          <cell r="D175" t="str">
            <v>北京易初莲花连锁超市有限公司</v>
          </cell>
          <cell r="E175">
            <v>19</v>
          </cell>
          <cell r="F175">
            <v>11</v>
          </cell>
          <cell r="G175">
            <v>7</v>
          </cell>
          <cell r="H175">
            <v>16</v>
          </cell>
          <cell r="I175">
            <v>15</v>
          </cell>
          <cell r="J175">
            <v>12</v>
          </cell>
          <cell r="K175">
            <v>150</v>
          </cell>
          <cell r="L175">
            <v>100</v>
          </cell>
          <cell r="M175">
            <v>120</v>
          </cell>
          <cell r="N175">
            <v>10</v>
          </cell>
          <cell r="O175">
            <v>6</v>
          </cell>
          <cell r="P175">
            <v>8</v>
          </cell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>
            <v>40</v>
          </cell>
          <cell r="AP175">
            <v>44</v>
          </cell>
          <cell r="AQ175"/>
          <cell r="AR175"/>
          <cell r="AS175">
            <v>1</v>
          </cell>
          <cell r="AT175">
            <v>26</v>
          </cell>
          <cell r="AU175"/>
          <cell r="AV175"/>
          <cell r="AW175"/>
          <cell r="AX175">
            <v>1</v>
          </cell>
          <cell r="AY175"/>
          <cell r="AZ175"/>
          <cell r="BA175">
            <v>3</v>
          </cell>
          <cell r="BB175">
            <v>1</v>
          </cell>
          <cell r="BC175"/>
          <cell r="BD175"/>
          <cell r="BE175"/>
          <cell r="BF175"/>
          <cell r="BG175"/>
          <cell r="BH175">
            <v>14</v>
          </cell>
        </row>
        <row r="176">
          <cell r="C176">
            <v>100907</v>
          </cell>
          <cell r="D176" t="str">
            <v>济南人民大润发商业有限公司</v>
          </cell>
          <cell r="E176">
            <v>0</v>
          </cell>
          <cell r="F176">
            <v>1</v>
          </cell>
          <cell r="G176">
            <v>1</v>
          </cell>
          <cell r="H176">
            <v>3</v>
          </cell>
          <cell r="I176">
            <v>2</v>
          </cell>
          <cell r="J176">
            <v>2</v>
          </cell>
          <cell r="K176"/>
          <cell r="L176"/>
          <cell r="M176">
            <v>195</v>
          </cell>
          <cell r="N176"/>
          <cell r="O176">
            <v>1</v>
          </cell>
          <cell r="P176">
            <v>8</v>
          </cell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>
            <v>1</v>
          </cell>
          <cell r="AS176">
            <v>2</v>
          </cell>
          <cell r="AT176"/>
          <cell r="AU176">
            <v>1</v>
          </cell>
          <cell r="AV176">
            <v>2</v>
          </cell>
          <cell r="AW176">
            <v>2</v>
          </cell>
          <cell r="AX176">
            <v>1</v>
          </cell>
          <cell r="AY176"/>
          <cell r="AZ176"/>
          <cell r="BA176">
            <v>3</v>
          </cell>
          <cell r="BB176"/>
          <cell r="BC176"/>
          <cell r="BD176"/>
          <cell r="BE176"/>
          <cell r="BF176"/>
          <cell r="BG176"/>
          <cell r="BH176">
            <v>28</v>
          </cell>
        </row>
        <row r="177">
          <cell r="C177">
            <v>210260</v>
          </cell>
          <cell r="D177" t="str">
            <v>锦江麦德龙现购自运有限公司天津红桥商场</v>
          </cell>
          <cell r="E177"/>
          <cell r="F177"/>
          <cell r="G177"/>
          <cell r="H177"/>
          <cell r="I177"/>
          <cell r="J177"/>
          <cell r="K177"/>
          <cell r="L177"/>
          <cell r="M177">
            <v>121</v>
          </cell>
          <cell r="N177">
            <v>5</v>
          </cell>
          <cell r="O177">
            <v>5</v>
          </cell>
          <cell r="P177">
            <v>5</v>
          </cell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>
            <v>5</v>
          </cell>
          <cell r="AO177">
            <v>5</v>
          </cell>
          <cell r="AP177">
            <v>1</v>
          </cell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>
            <v>4669</v>
          </cell>
        </row>
        <row r="178">
          <cell r="C178">
            <v>220104</v>
          </cell>
          <cell r="D178" t="str">
            <v>天津家福商业有限公司</v>
          </cell>
          <cell r="E178">
            <v>3</v>
          </cell>
          <cell r="F178">
            <v>2</v>
          </cell>
          <cell r="G178">
            <v>2</v>
          </cell>
          <cell r="H178">
            <v>3</v>
          </cell>
          <cell r="I178">
            <v>3</v>
          </cell>
          <cell r="J178">
            <v>1</v>
          </cell>
          <cell r="K178">
            <v>6</v>
          </cell>
          <cell r="L178"/>
          <cell r="M178">
            <v>80</v>
          </cell>
          <cell r="N178">
            <v>16</v>
          </cell>
          <cell r="O178">
            <v>19</v>
          </cell>
          <cell r="P178">
            <v>9</v>
          </cell>
          <cell r="Q178"/>
          <cell r="R178"/>
          <cell r="S178"/>
          <cell r="T178"/>
          <cell r="U178"/>
          <cell r="V178"/>
          <cell r="W178"/>
          <cell r="X178">
            <v>5</v>
          </cell>
          <cell r="Y178">
            <v>5</v>
          </cell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>
            <v>11</v>
          </cell>
          <cell r="AO178">
            <v>12</v>
          </cell>
          <cell r="AP178">
            <v>12</v>
          </cell>
          <cell r="AQ178">
            <v>10</v>
          </cell>
          <cell r="AR178">
            <v>0</v>
          </cell>
          <cell r="AS178">
            <v>2</v>
          </cell>
          <cell r="AT178">
            <v>1</v>
          </cell>
          <cell r="AU178">
            <v>1</v>
          </cell>
          <cell r="AV178">
            <v>1</v>
          </cell>
          <cell r="AW178">
            <v>2</v>
          </cell>
          <cell r="AX178">
            <v>3</v>
          </cell>
          <cell r="AY178">
            <v>3</v>
          </cell>
          <cell r="AZ178">
            <v>1</v>
          </cell>
          <cell r="BA178">
            <v>2</v>
          </cell>
          <cell r="BB178">
            <v>1</v>
          </cell>
          <cell r="BC178">
            <v>3</v>
          </cell>
          <cell r="BD178"/>
          <cell r="BE178"/>
          <cell r="BF178"/>
          <cell r="BG178"/>
        </row>
        <row r="179">
          <cell r="C179">
            <v>220105</v>
          </cell>
          <cell r="D179" t="str">
            <v>天津家福商业有限公司</v>
          </cell>
          <cell r="E179">
            <v>2</v>
          </cell>
          <cell r="F179">
            <v>4</v>
          </cell>
          <cell r="G179">
            <v>2</v>
          </cell>
          <cell r="H179">
            <v>4</v>
          </cell>
          <cell r="I179">
            <v>1</v>
          </cell>
          <cell r="J179">
            <v>2</v>
          </cell>
          <cell r="K179">
            <v>1</v>
          </cell>
          <cell r="L179"/>
          <cell r="M179">
            <v>45</v>
          </cell>
          <cell r="N179">
            <v>11</v>
          </cell>
          <cell r="O179">
            <v>8</v>
          </cell>
          <cell r="P179">
            <v>6</v>
          </cell>
          <cell r="Q179"/>
          <cell r="R179"/>
          <cell r="S179"/>
          <cell r="T179"/>
          <cell r="U179"/>
          <cell r="V179"/>
          <cell r="W179"/>
          <cell r="X179">
            <v>4</v>
          </cell>
          <cell r="Y179">
            <v>4</v>
          </cell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>
            <v>6</v>
          </cell>
          <cell r="AO179">
            <v>6</v>
          </cell>
          <cell r="AP179">
            <v>5</v>
          </cell>
          <cell r="AQ179">
            <v>4</v>
          </cell>
          <cell r="AR179">
            <v>2</v>
          </cell>
          <cell r="AS179">
            <v>2</v>
          </cell>
          <cell r="AT179">
            <v>3</v>
          </cell>
          <cell r="AU179">
            <v>1</v>
          </cell>
          <cell r="AV179"/>
          <cell r="AW179"/>
          <cell r="AX179">
            <v>0</v>
          </cell>
          <cell r="AY179"/>
          <cell r="AZ179">
            <v>1</v>
          </cell>
          <cell r="BA179">
            <v>1</v>
          </cell>
          <cell r="BB179">
            <v>0</v>
          </cell>
          <cell r="BC179"/>
          <cell r="BD179"/>
          <cell r="BE179"/>
          <cell r="BF179"/>
          <cell r="BG179"/>
          <cell r="BH179">
            <v>21</v>
          </cell>
        </row>
        <row r="180">
          <cell r="C180">
            <v>672312</v>
          </cell>
          <cell r="D180" t="str">
            <v>天津金钟乐购生活购物有限公司</v>
          </cell>
          <cell r="E180">
            <v>2</v>
          </cell>
          <cell r="F180">
            <v>2</v>
          </cell>
          <cell r="G180">
            <v>4</v>
          </cell>
          <cell r="H180">
            <v>6</v>
          </cell>
          <cell r="I180">
            <v>5</v>
          </cell>
          <cell r="J180">
            <v>4</v>
          </cell>
          <cell r="K180"/>
          <cell r="L180"/>
          <cell r="M180">
            <v>65</v>
          </cell>
          <cell r="N180">
            <v>3</v>
          </cell>
          <cell r="O180">
            <v>5</v>
          </cell>
          <cell r="P180">
            <v>7</v>
          </cell>
          <cell r="Q180"/>
          <cell r="R180"/>
          <cell r="S180"/>
          <cell r="T180"/>
          <cell r="U180"/>
          <cell r="V180"/>
          <cell r="W180"/>
          <cell r="X180">
            <v>4</v>
          </cell>
          <cell r="Y180">
            <v>4</v>
          </cell>
          <cell r="Z180"/>
          <cell r="AA180"/>
          <cell r="AB180"/>
          <cell r="AC180"/>
          <cell r="AD180"/>
          <cell r="AE180"/>
          <cell r="AF180"/>
          <cell r="AG180">
            <v>1</v>
          </cell>
          <cell r="AH180">
            <v>1</v>
          </cell>
          <cell r="AI180">
            <v>4</v>
          </cell>
          <cell r="AJ180"/>
          <cell r="AK180"/>
          <cell r="AL180"/>
          <cell r="AM180"/>
          <cell r="AN180">
            <v>6</v>
          </cell>
          <cell r="AO180">
            <v>7</v>
          </cell>
          <cell r="AP180">
            <v>3</v>
          </cell>
          <cell r="AQ180">
            <v>6</v>
          </cell>
          <cell r="AR180"/>
          <cell r="AS180"/>
          <cell r="AT180">
            <v>4</v>
          </cell>
          <cell r="AU180"/>
          <cell r="AV180">
            <v>0</v>
          </cell>
          <cell r="AW180"/>
          <cell r="AX180">
            <v>5</v>
          </cell>
          <cell r="AY180">
            <v>2</v>
          </cell>
          <cell r="AZ180">
            <v>1</v>
          </cell>
          <cell r="BA180">
            <v>3</v>
          </cell>
          <cell r="BB180">
            <v>0</v>
          </cell>
          <cell r="BC180">
            <v>2</v>
          </cell>
          <cell r="BD180"/>
          <cell r="BE180"/>
          <cell r="BF180"/>
          <cell r="BG180"/>
          <cell r="BH180">
            <v>25</v>
          </cell>
        </row>
        <row r="181">
          <cell r="C181">
            <v>100532</v>
          </cell>
          <cell r="D181" t="str">
            <v>天津津友乐购生活购物有限公司</v>
          </cell>
          <cell r="E181">
            <v>2</v>
          </cell>
          <cell r="F181">
            <v>4</v>
          </cell>
          <cell r="G181">
            <v>3</v>
          </cell>
          <cell r="H181">
            <v>4</v>
          </cell>
          <cell r="I181">
            <v>2</v>
          </cell>
          <cell r="J181">
            <v>3</v>
          </cell>
          <cell r="K181"/>
          <cell r="L181"/>
          <cell r="M181">
            <v>71</v>
          </cell>
          <cell r="N181">
            <v>2</v>
          </cell>
          <cell r="O181">
            <v>2</v>
          </cell>
          <cell r="P181">
            <v>2</v>
          </cell>
          <cell r="Q181"/>
          <cell r="R181"/>
          <cell r="S181"/>
          <cell r="T181"/>
          <cell r="U181"/>
          <cell r="V181"/>
          <cell r="W181"/>
          <cell r="X181">
            <v>4</v>
          </cell>
          <cell r="Y181">
            <v>4</v>
          </cell>
          <cell r="Z181"/>
          <cell r="AA181"/>
          <cell r="AB181"/>
          <cell r="AC181"/>
          <cell r="AD181"/>
          <cell r="AE181"/>
          <cell r="AF181"/>
          <cell r="AG181">
            <v>1</v>
          </cell>
          <cell r="AH181">
            <v>1</v>
          </cell>
          <cell r="AI181">
            <v>1</v>
          </cell>
          <cell r="AJ181"/>
          <cell r="AK181"/>
          <cell r="AL181"/>
          <cell r="AM181"/>
          <cell r="AN181">
            <v>25</v>
          </cell>
          <cell r="AO181">
            <v>25</v>
          </cell>
          <cell r="AP181">
            <v>25</v>
          </cell>
          <cell r="AQ181">
            <v>25</v>
          </cell>
          <cell r="AR181">
            <v>3</v>
          </cell>
          <cell r="AS181">
            <v>3</v>
          </cell>
          <cell r="AT181">
            <v>3</v>
          </cell>
          <cell r="AU181">
            <v>3</v>
          </cell>
          <cell r="AV181"/>
          <cell r="AW181">
            <v>1</v>
          </cell>
          <cell r="AX181">
            <v>2</v>
          </cell>
          <cell r="AY181">
            <v>2</v>
          </cell>
          <cell r="AZ181">
            <v>1</v>
          </cell>
          <cell r="BA181">
            <v>1</v>
          </cell>
          <cell r="BB181">
            <v>2</v>
          </cell>
          <cell r="BC181">
            <v>1</v>
          </cell>
          <cell r="BD181"/>
          <cell r="BE181"/>
          <cell r="BF181"/>
          <cell r="BG181"/>
          <cell r="BH181">
            <v>47</v>
          </cell>
        </row>
        <row r="182">
          <cell r="C182">
            <v>672323</v>
          </cell>
          <cell r="D182" t="str">
            <v>天津开发区乐购生活购物有限公司</v>
          </cell>
          <cell r="E182">
            <v>8</v>
          </cell>
          <cell r="F182">
            <v>6</v>
          </cell>
          <cell r="G182">
            <v>8</v>
          </cell>
          <cell r="H182">
            <v>6</v>
          </cell>
          <cell r="I182">
            <v>2</v>
          </cell>
          <cell r="J182">
            <v>6</v>
          </cell>
          <cell r="K182"/>
          <cell r="L182"/>
          <cell r="M182">
            <v>120</v>
          </cell>
          <cell r="N182">
            <v>4</v>
          </cell>
          <cell r="O182">
            <v>8</v>
          </cell>
          <cell r="P182">
            <v>7</v>
          </cell>
          <cell r="Q182"/>
          <cell r="R182"/>
          <cell r="S182"/>
          <cell r="T182"/>
          <cell r="U182"/>
          <cell r="V182"/>
          <cell r="W182"/>
          <cell r="X182">
            <v>4</v>
          </cell>
          <cell r="Y182">
            <v>4</v>
          </cell>
          <cell r="Z182"/>
          <cell r="AA182"/>
          <cell r="AB182"/>
          <cell r="AC182"/>
          <cell r="AD182"/>
          <cell r="AE182"/>
          <cell r="AF182"/>
          <cell r="AG182">
            <v>5</v>
          </cell>
          <cell r="AH182">
            <v>4</v>
          </cell>
          <cell r="AI182">
            <v>3</v>
          </cell>
          <cell r="AJ182"/>
          <cell r="AK182"/>
          <cell r="AL182"/>
          <cell r="AM182"/>
          <cell r="AN182">
            <v>14</v>
          </cell>
          <cell r="AO182">
            <v>13</v>
          </cell>
          <cell r="AP182">
            <v>7</v>
          </cell>
          <cell r="AQ182">
            <v>10</v>
          </cell>
          <cell r="AR182">
            <v>3</v>
          </cell>
          <cell r="AS182">
            <v>2</v>
          </cell>
          <cell r="AT182">
            <v>6</v>
          </cell>
          <cell r="AU182">
            <v>1</v>
          </cell>
          <cell r="AV182">
            <v>2</v>
          </cell>
          <cell r="AW182">
            <v>1</v>
          </cell>
          <cell r="AX182">
            <v>3</v>
          </cell>
          <cell r="AY182">
            <v>0</v>
          </cell>
          <cell r="AZ182">
            <v>0</v>
          </cell>
          <cell r="BA182">
            <v>2</v>
          </cell>
          <cell r="BB182">
            <v>2</v>
          </cell>
          <cell r="BC182">
            <v>2</v>
          </cell>
          <cell r="BD182"/>
          <cell r="BE182"/>
          <cell r="BF182"/>
          <cell r="BG182"/>
          <cell r="BH182">
            <v>6</v>
          </cell>
        </row>
        <row r="183">
          <cell r="C183">
            <v>220113</v>
          </cell>
          <cell r="D183" t="str">
            <v>天津劝业家乐福超市有限公司</v>
          </cell>
          <cell r="E183">
            <v>2</v>
          </cell>
          <cell r="F183">
            <v>2</v>
          </cell>
          <cell r="G183">
            <v>2</v>
          </cell>
          <cell r="H183">
            <v>2</v>
          </cell>
          <cell r="I183">
            <v>2</v>
          </cell>
          <cell r="J183">
            <v>1</v>
          </cell>
          <cell r="K183">
            <v>3</v>
          </cell>
          <cell r="L183"/>
          <cell r="M183">
            <v>15</v>
          </cell>
          <cell r="N183">
            <v>2</v>
          </cell>
          <cell r="O183">
            <v>8</v>
          </cell>
          <cell r="P183">
            <v>5</v>
          </cell>
          <cell r="Q183"/>
          <cell r="R183"/>
          <cell r="S183"/>
          <cell r="T183"/>
          <cell r="U183"/>
          <cell r="V183"/>
          <cell r="W183"/>
          <cell r="X183">
            <v>1</v>
          </cell>
          <cell r="Y183">
            <v>4</v>
          </cell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>
            <v>6</v>
          </cell>
          <cell r="AO183">
            <v>6</v>
          </cell>
          <cell r="AP183">
            <v>5</v>
          </cell>
          <cell r="AQ183">
            <v>4</v>
          </cell>
          <cell r="AR183"/>
          <cell r="AS183">
            <v>1</v>
          </cell>
          <cell r="AT183">
            <v>1</v>
          </cell>
          <cell r="AU183">
            <v>2</v>
          </cell>
          <cell r="AV183">
            <v>2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/>
          <cell r="BC183">
            <v>1</v>
          </cell>
          <cell r="BD183"/>
          <cell r="BE183"/>
          <cell r="BF183"/>
          <cell r="BG183"/>
          <cell r="BH183">
            <v>39</v>
          </cell>
        </row>
        <row r="184">
          <cell r="C184">
            <v>220114</v>
          </cell>
          <cell r="D184" t="str">
            <v>天津劝业家乐福超市有限公司</v>
          </cell>
          <cell r="E184">
            <v>3</v>
          </cell>
          <cell r="F184">
            <v>3</v>
          </cell>
          <cell r="G184">
            <v>3</v>
          </cell>
          <cell r="H184">
            <v>4</v>
          </cell>
          <cell r="I184">
            <v>2</v>
          </cell>
          <cell r="J184">
            <v>1</v>
          </cell>
          <cell r="K184">
            <v>6</v>
          </cell>
          <cell r="L184"/>
          <cell r="M184">
            <v>52</v>
          </cell>
          <cell r="N184">
            <v>7</v>
          </cell>
          <cell r="O184">
            <v>5</v>
          </cell>
          <cell r="P184">
            <v>6</v>
          </cell>
          <cell r="Q184"/>
          <cell r="R184"/>
          <cell r="S184"/>
          <cell r="T184"/>
          <cell r="U184"/>
          <cell r="V184"/>
          <cell r="W184"/>
          <cell r="X184">
            <v>1</v>
          </cell>
          <cell r="Y184">
            <v>1</v>
          </cell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>
            <v>6</v>
          </cell>
          <cell r="AO184">
            <v>5</v>
          </cell>
          <cell r="AP184">
            <v>4</v>
          </cell>
          <cell r="AQ184">
            <v>4</v>
          </cell>
          <cell r="AR184">
            <v>2</v>
          </cell>
          <cell r="AS184">
            <v>1</v>
          </cell>
          <cell r="AT184">
            <v>3</v>
          </cell>
          <cell r="AU184">
            <v>0</v>
          </cell>
          <cell r="AV184">
            <v>0</v>
          </cell>
          <cell r="AW184">
            <v>-1</v>
          </cell>
          <cell r="AX184">
            <v>4</v>
          </cell>
          <cell r="AY184">
            <v>0</v>
          </cell>
          <cell r="AZ184">
            <v>0</v>
          </cell>
          <cell r="BA184">
            <v>1</v>
          </cell>
          <cell r="BB184">
            <v>0</v>
          </cell>
          <cell r="BC184">
            <v>1</v>
          </cell>
          <cell r="BD184"/>
          <cell r="BE184"/>
          <cell r="BF184"/>
          <cell r="BG184"/>
          <cell r="BH184">
            <v>39</v>
          </cell>
        </row>
        <row r="185">
          <cell r="C185">
            <v>220115</v>
          </cell>
          <cell r="D185" t="str">
            <v>天津劝业家乐福超市有限公司</v>
          </cell>
          <cell r="E185">
            <v>4</v>
          </cell>
          <cell r="F185">
            <v>4</v>
          </cell>
          <cell r="G185">
            <v>5</v>
          </cell>
          <cell r="H185">
            <v>6</v>
          </cell>
          <cell r="I185">
            <v>4</v>
          </cell>
          <cell r="J185">
            <v>4</v>
          </cell>
          <cell r="K185">
            <v>13</v>
          </cell>
          <cell r="L185"/>
          <cell r="M185">
            <v>100</v>
          </cell>
          <cell r="N185">
            <v>20</v>
          </cell>
          <cell r="O185">
            <v>8</v>
          </cell>
          <cell r="P185">
            <v>12</v>
          </cell>
          <cell r="Q185"/>
          <cell r="R185"/>
          <cell r="S185"/>
          <cell r="T185"/>
          <cell r="U185"/>
          <cell r="V185"/>
          <cell r="W185"/>
          <cell r="X185">
            <v>9</v>
          </cell>
          <cell r="Y185">
            <v>9</v>
          </cell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>
            <v>11</v>
          </cell>
          <cell r="AO185">
            <v>12</v>
          </cell>
          <cell r="AP185">
            <v>12</v>
          </cell>
          <cell r="AQ185">
            <v>10</v>
          </cell>
          <cell r="AR185">
            <v>2</v>
          </cell>
          <cell r="AS185">
            <v>3</v>
          </cell>
          <cell r="AT185">
            <v>3</v>
          </cell>
          <cell r="AU185">
            <v>1</v>
          </cell>
          <cell r="AV185">
            <v>1</v>
          </cell>
          <cell r="AW185">
            <v>3</v>
          </cell>
          <cell r="AX185">
            <v>5</v>
          </cell>
          <cell r="AY185">
            <v>2</v>
          </cell>
          <cell r="AZ185">
            <v>2</v>
          </cell>
          <cell r="BA185"/>
          <cell r="BB185">
            <v>1</v>
          </cell>
          <cell r="BC185">
            <v>3</v>
          </cell>
          <cell r="BD185"/>
          <cell r="BE185"/>
          <cell r="BF185"/>
          <cell r="BG185"/>
          <cell r="BH185">
            <v>180.5</v>
          </cell>
        </row>
        <row r="186">
          <cell r="C186">
            <v>672310</v>
          </cell>
          <cell r="D186" t="str">
            <v>天津塘沽乐购生活购物有限公司</v>
          </cell>
          <cell r="E186">
            <v>15</v>
          </cell>
          <cell r="F186">
            <v>10</v>
          </cell>
          <cell r="G186">
            <v>15</v>
          </cell>
          <cell r="H186">
            <v>10</v>
          </cell>
          <cell r="I186">
            <v>10</v>
          </cell>
          <cell r="J186">
            <v>10</v>
          </cell>
          <cell r="K186"/>
          <cell r="L186"/>
          <cell r="M186">
            <v>205</v>
          </cell>
          <cell r="N186">
            <v>5</v>
          </cell>
          <cell r="O186">
            <v>25</v>
          </cell>
          <cell r="P186">
            <v>18</v>
          </cell>
          <cell r="Q186"/>
          <cell r="R186"/>
          <cell r="S186"/>
          <cell r="T186"/>
          <cell r="U186"/>
          <cell r="V186"/>
          <cell r="W186"/>
          <cell r="X186">
            <v>16</v>
          </cell>
          <cell r="Y186">
            <v>16</v>
          </cell>
          <cell r="Z186"/>
          <cell r="AA186"/>
          <cell r="AB186"/>
          <cell r="AC186"/>
          <cell r="AD186"/>
          <cell r="AE186"/>
          <cell r="AF186"/>
          <cell r="AG186">
            <v>13</v>
          </cell>
          <cell r="AH186">
            <v>15</v>
          </cell>
          <cell r="AI186">
            <v>9</v>
          </cell>
          <cell r="AJ186"/>
          <cell r="AK186"/>
          <cell r="AL186"/>
          <cell r="AM186"/>
          <cell r="AN186">
            <v>25</v>
          </cell>
          <cell r="AO186">
            <v>25</v>
          </cell>
          <cell r="AP186">
            <v>15</v>
          </cell>
          <cell r="AQ186">
            <v>25</v>
          </cell>
          <cell r="AR186">
            <v>2</v>
          </cell>
          <cell r="AS186"/>
          <cell r="AT186">
            <v>5</v>
          </cell>
          <cell r="AU186">
            <v>3</v>
          </cell>
          <cell r="AV186">
            <v>2</v>
          </cell>
          <cell r="AW186">
            <v>4</v>
          </cell>
          <cell r="AX186">
            <v>5</v>
          </cell>
          <cell r="AY186">
            <v>3</v>
          </cell>
          <cell r="AZ186">
            <v>0</v>
          </cell>
          <cell r="BA186">
            <v>0</v>
          </cell>
          <cell r="BB186"/>
          <cell r="BC186">
            <v>4</v>
          </cell>
          <cell r="BD186"/>
          <cell r="BE186"/>
          <cell r="BF186"/>
          <cell r="BG186"/>
          <cell r="BH186">
            <v>121</v>
          </cell>
        </row>
        <row r="187">
          <cell r="C187">
            <v>220118</v>
          </cell>
          <cell r="D187" t="str">
            <v>沃尔玛（中国）投资有限公司</v>
          </cell>
          <cell r="E187">
            <v>181</v>
          </cell>
          <cell r="F187">
            <v>98</v>
          </cell>
          <cell r="G187">
            <v>92</v>
          </cell>
          <cell r="H187">
            <v>159</v>
          </cell>
          <cell r="I187">
            <v>130</v>
          </cell>
          <cell r="J187">
            <v>105</v>
          </cell>
          <cell r="K187"/>
          <cell r="L187"/>
          <cell r="M187">
            <v>1828</v>
          </cell>
          <cell r="N187">
            <v>330</v>
          </cell>
          <cell r="O187">
            <v>367</v>
          </cell>
          <cell r="P187">
            <v>158</v>
          </cell>
          <cell r="Q187"/>
          <cell r="R187"/>
          <cell r="S187"/>
          <cell r="T187"/>
          <cell r="U187"/>
          <cell r="V187"/>
          <cell r="W187"/>
          <cell r="X187">
            <v>6</v>
          </cell>
          <cell r="Y187">
            <v>3</v>
          </cell>
          <cell r="Z187">
            <v>19</v>
          </cell>
          <cell r="AA187"/>
          <cell r="AB187"/>
          <cell r="AC187"/>
          <cell r="AD187"/>
          <cell r="AE187"/>
          <cell r="AF187"/>
          <cell r="AG187">
            <v>56</v>
          </cell>
          <cell r="AH187">
            <v>56</v>
          </cell>
          <cell r="AI187">
            <v>56</v>
          </cell>
          <cell r="AJ187"/>
          <cell r="AK187"/>
          <cell r="AL187"/>
          <cell r="AM187"/>
          <cell r="AN187">
            <v>280</v>
          </cell>
          <cell r="AO187">
            <v>280</v>
          </cell>
          <cell r="AP187">
            <v>260</v>
          </cell>
          <cell r="AQ187">
            <v>200</v>
          </cell>
          <cell r="AR187">
            <v>26</v>
          </cell>
          <cell r="AS187">
            <v>55</v>
          </cell>
          <cell r="AT187">
            <v>59</v>
          </cell>
          <cell r="AU187">
            <v>25</v>
          </cell>
          <cell r="AV187">
            <v>9</v>
          </cell>
          <cell r="AW187">
            <v>10</v>
          </cell>
          <cell r="AX187">
            <v>16</v>
          </cell>
          <cell r="AY187">
            <v>39</v>
          </cell>
          <cell r="AZ187">
            <v>3</v>
          </cell>
          <cell r="BA187">
            <v>60</v>
          </cell>
          <cell r="BB187">
            <v>9</v>
          </cell>
          <cell r="BC187">
            <v>12</v>
          </cell>
          <cell r="BD187"/>
          <cell r="BE187"/>
          <cell r="BF187"/>
          <cell r="BG187"/>
          <cell r="BH187">
            <v>0</v>
          </cell>
        </row>
        <row r="188">
          <cell r="C188" t="str">
            <v>总和：</v>
          </cell>
          <cell r="D188"/>
          <cell r="E188">
            <v>592</v>
          </cell>
          <cell r="F188">
            <v>266</v>
          </cell>
          <cell r="G188">
            <v>240</v>
          </cell>
          <cell r="H188">
            <v>447</v>
          </cell>
          <cell r="I188">
            <v>398</v>
          </cell>
          <cell r="J188">
            <v>412</v>
          </cell>
          <cell r="K188">
            <v>406</v>
          </cell>
          <cell r="L188">
            <v>208</v>
          </cell>
          <cell r="M188">
            <v>8662</v>
          </cell>
          <cell r="N188">
            <v>713</v>
          </cell>
          <cell r="O188">
            <v>741</v>
          </cell>
          <cell r="P188">
            <v>519</v>
          </cell>
          <cell r="Q188"/>
          <cell r="R188"/>
          <cell r="S188"/>
          <cell r="T188"/>
          <cell r="U188"/>
          <cell r="V188"/>
          <cell r="W188"/>
          <cell r="X188">
            <v>238</v>
          </cell>
          <cell r="Y188">
            <v>210</v>
          </cell>
          <cell r="Z188">
            <v>63</v>
          </cell>
          <cell r="AA188">
            <v>200</v>
          </cell>
          <cell r="AB188"/>
          <cell r="AC188"/>
          <cell r="AD188"/>
          <cell r="AE188"/>
          <cell r="AF188">
            <v>200</v>
          </cell>
          <cell r="AG188">
            <v>197</v>
          </cell>
          <cell r="AH188">
            <v>189</v>
          </cell>
          <cell r="AI188">
            <v>150</v>
          </cell>
          <cell r="AJ188"/>
          <cell r="AK188"/>
          <cell r="AL188"/>
          <cell r="AM188"/>
          <cell r="AN188">
            <v>705</v>
          </cell>
          <cell r="AO188">
            <v>833</v>
          </cell>
          <cell r="AP188">
            <v>564</v>
          </cell>
          <cell r="AQ188">
            <v>492</v>
          </cell>
          <cell r="AR188">
            <v>164</v>
          </cell>
          <cell r="AS188">
            <v>250</v>
          </cell>
          <cell r="AT188">
            <v>327</v>
          </cell>
          <cell r="AU188">
            <v>133</v>
          </cell>
          <cell r="AV188">
            <v>86</v>
          </cell>
          <cell r="AW188">
            <v>127</v>
          </cell>
          <cell r="AX188">
            <v>195</v>
          </cell>
          <cell r="AY188">
            <v>110</v>
          </cell>
          <cell r="AZ188">
            <v>47</v>
          </cell>
          <cell r="BA188">
            <v>162</v>
          </cell>
          <cell r="BB188">
            <v>52</v>
          </cell>
          <cell r="BC188">
            <v>94</v>
          </cell>
          <cell r="BD188">
            <v>60</v>
          </cell>
          <cell r="BE188">
            <v>408</v>
          </cell>
          <cell r="BF188">
            <v>265</v>
          </cell>
          <cell r="BG188">
            <v>184</v>
          </cell>
          <cell r="BH188">
            <v>33</v>
          </cell>
        </row>
        <row r="189">
          <cell r="C189">
            <v>102399</v>
          </cell>
          <cell r="D189" t="str">
            <v>北京华联安贞购物中心有限公司</v>
          </cell>
          <cell r="E189">
            <v>1</v>
          </cell>
          <cell r="F189">
            <v>2</v>
          </cell>
          <cell r="G189">
            <v>1</v>
          </cell>
          <cell r="H189">
            <v>1</v>
          </cell>
          <cell r="I189">
            <v>3</v>
          </cell>
          <cell r="J189">
            <v>1</v>
          </cell>
          <cell r="K189">
            <v>2</v>
          </cell>
          <cell r="L189">
            <v>2</v>
          </cell>
          <cell r="M189">
            <v>50</v>
          </cell>
          <cell r="N189">
            <v>5</v>
          </cell>
          <cell r="O189">
            <v>3</v>
          </cell>
          <cell r="P189">
            <v>3</v>
          </cell>
          <cell r="Q189">
            <v>8</v>
          </cell>
          <cell r="R189">
            <v>10</v>
          </cell>
          <cell r="S189">
            <v>10</v>
          </cell>
          <cell r="T189">
            <v>10</v>
          </cell>
          <cell r="U189"/>
          <cell r="V189"/>
          <cell r="W189"/>
          <cell r="X189"/>
          <cell r="Y189">
            <v>3</v>
          </cell>
          <cell r="Z189">
            <v>3</v>
          </cell>
          <cell r="AA189"/>
          <cell r="AB189"/>
          <cell r="AC189"/>
          <cell r="AD189"/>
          <cell r="AE189"/>
          <cell r="AF189"/>
          <cell r="AG189">
            <v>2</v>
          </cell>
          <cell r="AH189">
            <v>2</v>
          </cell>
          <cell r="AI189"/>
          <cell r="AJ189"/>
          <cell r="AK189"/>
          <cell r="AL189"/>
          <cell r="AM189"/>
          <cell r="AN189">
            <v>10</v>
          </cell>
          <cell r="AO189">
            <v>10</v>
          </cell>
          <cell r="AP189">
            <v>5</v>
          </cell>
          <cell r="AQ189">
            <v>3</v>
          </cell>
          <cell r="AR189"/>
          <cell r="AS189">
            <v>2</v>
          </cell>
          <cell r="AT189"/>
          <cell r="AU189">
            <v>2</v>
          </cell>
          <cell r="AV189">
            <v>1</v>
          </cell>
          <cell r="AW189">
            <v>1</v>
          </cell>
          <cell r="AX189">
            <v>1</v>
          </cell>
          <cell r="AY189">
            <v>2</v>
          </cell>
          <cell r="AZ189"/>
          <cell r="BA189">
            <v>3</v>
          </cell>
          <cell r="BB189">
            <v>2</v>
          </cell>
          <cell r="BC189">
            <v>1</v>
          </cell>
          <cell r="BD189"/>
          <cell r="BE189"/>
          <cell r="BF189"/>
          <cell r="BG189"/>
          <cell r="BH189">
            <v>2989</v>
          </cell>
        </row>
        <row r="190">
          <cell r="C190">
            <v>672127</v>
          </cell>
          <cell r="D190" t="str">
            <v>北京华联综合超市股份有限公司</v>
          </cell>
          <cell r="E190">
            <v>7</v>
          </cell>
          <cell r="F190">
            <v>8.5</v>
          </cell>
          <cell r="G190">
            <v>7.5</v>
          </cell>
          <cell r="H190">
            <v>5.5</v>
          </cell>
          <cell r="I190">
            <v>8.5</v>
          </cell>
          <cell r="J190">
            <v>3</v>
          </cell>
          <cell r="K190">
            <v>22</v>
          </cell>
          <cell r="L190">
            <v>4</v>
          </cell>
          <cell r="M190">
            <v>260</v>
          </cell>
          <cell r="N190">
            <v>28</v>
          </cell>
          <cell r="O190">
            <v>15</v>
          </cell>
          <cell r="P190">
            <v>17</v>
          </cell>
          <cell r="Q190">
            <v>16</v>
          </cell>
          <cell r="R190">
            <v>25</v>
          </cell>
          <cell r="S190">
            <v>25</v>
          </cell>
          <cell r="T190">
            <v>24</v>
          </cell>
          <cell r="U190"/>
          <cell r="V190"/>
          <cell r="W190"/>
          <cell r="X190">
            <v>10</v>
          </cell>
          <cell r="Y190">
            <v>11</v>
          </cell>
          <cell r="Z190">
            <v>15</v>
          </cell>
          <cell r="AA190"/>
          <cell r="AB190"/>
          <cell r="AC190"/>
          <cell r="AD190"/>
          <cell r="AE190"/>
          <cell r="AF190"/>
          <cell r="AG190">
            <v>10</v>
          </cell>
          <cell r="AH190">
            <v>16</v>
          </cell>
          <cell r="AI190">
            <v>10</v>
          </cell>
          <cell r="AJ190"/>
          <cell r="AK190"/>
          <cell r="AL190"/>
          <cell r="AM190"/>
          <cell r="AN190">
            <v>40</v>
          </cell>
          <cell r="AO190">
            <v>29</v>
          </cell>
          <cell r="AP190">
            <v>15</v>
          </cell>
          <cell r="AQ190">
            <v>17</v>
          </cell>
          <cell r="AR190">
            <v>3</v>
          </cell>
          <cell r="AS190">
            <v>4</v>
          </cell>
          <cell r="AT190">
            <v>6</v>
          </cell>
          <cell r="AU190">
            <v>2</v>
          </cell>
          <cell r="AV190">
            <v>1</v>
          </cell>
          <cell r="AW190">
            <v>1</v>
          </cell>
          <cell r="AX190"/>
          <cell r="AY190">
            <v>2</v>
          </cell>
          <cell r="AZ190">
            <v>3</v>
          </cell>
          <cell r="BA190">
            <v>2</v>
          </cell>
          <cell r="BB190"/>
          <cell r="BC190">
            <v>5</v>
          </cell>
          <cell r="BD190"/>
          <cell r="BE190"/>
          <cell r="BF190"/>
          <cell r="BG190"/>
          <cell r="BH190">
            <v>185.5</v>
          </cell>
        </row>
        <row r="191">
          <cell r="C191">
            <v>101435</v>
          </cell>
          <cell r="D191" t="str">
            <v>北京华联综合超市股份有限公司朝阳分公司</v>
          </cell>
          <cell r="E191">
            <v>2</v>
          </cell>
          <cell r="F191">
            <v>2</v>
          </cell>
          <cell r="G191">
            <v>1.5</v>
          </cell>
          <cell r="H191">
            <v>2</v>
          </cell>
          <cell r="I191">
            <v>2</v>
          </cell>
          <cell r="J191">
            <v>1</v>
          </cell>
          <cell r="K191">
            <v>5</v>
          </cell>
          <cell r="L191">
            <v>1</v>
          </cell>
          <cell r="M191">
            <v>50</v>
          </cell>
          <cell r="N191">
            <v>5</v>
          </cell>
          <cell r="O191">
            <v>3</v>
          </cell>
          <cell r="P191">
            <v>3</v>
          </cell>
          <cell r="Q191">
            <v>3</v>
          </cell>
          <cell r="R191">
            <v>4</v>
          </cell>
          <cell r="S191">
            <v>4</v>
          </cell>
          <cell r="T191">
            <v>4</v>
          </cell>
          <cell r="U191"/>
          <cell r="V191"/>
          <cell r="W191"/>
          <cell r="X191">
            <v>3</v>
          </cell>
          <cell r="Y191">
            <v>3</v>
          </cell>
          <cell r="Z191">
            <v>5</v>
          </cell>
          <cell r="AA191"/>
          <cell r="AB191"/>
          <cell r="AC191"/>
          <cell r="AD191"/>
          <cell r="AE191"/>
          <cell r="AF191"/>
          <cell r="AG191">
            <v>3</v>
          </cell>
          <cell r="AH191">
            <v>5</v>
          </cell>
          <cell r="AI191">
            <v>3</v>
          </cell>
          <cell r="AJ191"/>
          <cell r="AK191"/>
          <cell r="AL191"/>
          <cell r="AM191"/>
          <cell r="AN191">
            <v>5</v>
          </cell>
          <cell r="AO191">
            <v>5</v>
          </cell>
          <cell r="AP191">
            <v>5</v>
          </cell>
          <cell r="AQ191">
            <v>5</v>
          </cell>
          <cell r="AR191"/>
          <cell r="AS191">
            <v>1</v>
          </cell>
          <cell r="AT191">
            <v>2</v>
          </cell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>
            <v>85.5</v>
          </cell>
        </row>
        <row r="192">
          <cell r="C192">
            <v>672114</v>
          </cell>
          <cell r="D192" t="str">
            <v>北京华联综合超市股份有限公司广安门分公司</v>
          </cell>
          <cell r="E192">
            <v>2</v>
          </cell>
          <cell r="F192">
            <v>1</v>
          </cell>
          <cell r="G192">
            <v>2</v>
          </cell>
          <cell r="H192">
            <v>2</v>
          </cell>
          <cell r="I192">
            <v>2.5</v>
          </cell>
          <cell r="J192">
            <v>2</v>
          </cell>
          <cell r="K192">
            <v>3</v>
          </cell>
          <cell r="L192">
            <v>2</v>
          </cell>
          <cell r="M192">
            <v>209</v>
          </cell>
          <cell r="N192">
            <v>10</v>
          </cell>
          <cell r="O192">
            <v>8</v>
          </cell>
          <cell r="P192">
            <v>8</v>
          </cell>
          <cell r="Q192">
            <v>12</v>
          </cell>
          <cell r="R192">
            <v>20</v>
          </cell>
          <cell r="S192">
            <v>24</v>
          </cell>
          <cell r="T192">
            <v>24</v>
          </cell>
          <cell r="U192"/>
          <cell r="V192"/>
          <cell r="W192"/>
          <cell r="X192">
            <v>4</v>
          </cell>
          <cell r="Y192">
            <v>5</v>
          </cell>
          <cell r="Z192">
            <v>5</v>
          </cell>
          <cell r="AA192"/>
          <cell r="AB192"/>
          <cell r="AC192"/>
          <cell r="AD192"/>
          <cell r="AE192"/>
          <cell r="AF192"/>
          <cell r="AG192">
            <v>5</v>
          </cell>
          <cell r="AH192">
            <v>8</v>
          </cell>
          <cell r="AI192">
            <v>3</v>
          </cell>
          <cell r="AJ192"/>
          <cell r="AK192"/>
          <cell r="AL192"/>
          <cell r="AM192"/>
          <cell r="AN192">
            <v>10</v>
          </cell>
          <cell r="AO192">
            <v>10</v>
          </cell>
          <cell r="AP192">
            <v>5</v>
          </cell>
          <cell r="AQ192">
            <v>5</v>
          </cell>
          <cell r="AR192"/>
          <cell r="AS192">
            <v>1</v>
          </cell>
          <cell r="AT192">
            <v>3</v>
          </cell>
          <cell r="AU192"/>
          <cell r="AV192">
            <v>1</v>
          </cell>
          <cell r="AW192">
            <v>1</v>
          </cell>
          <cell r="AX192"/>
          <cell r="AY192">
            <v>1</v>
          </cell>
          <cell r="AZ192"/>
          <cell r="BA192">
            <v>2</v>
          </cell>
          <cell r="BB192"/>
          <cell r="BC192"/>
          <cell r="BD192"/>
          <cell r="BE192"/>
          <cell r="BF192"/>
          <cell r="BG192"/>
          <cell r="BH192">
            <v>117</v>
          </cell>
        </row>
        <row r="193">
          <cell r="C193">
            <v>101859</v>
          </cell>
          <cell r="D193" t="str">
            <v>北京华联综合超市股份有限公司回龙观分公司</v>
          </cell>
          <cell r="E193">
            <v>1.5</v>
          </cell>
          <cell r="F193">
            <v>1</v>
          </cell>
          <cell r="G193">
            <v>1</v>
          </cell>
          <cell r="H193">
            <v>2.5</v>
          </cell>
          <cell r="I193">
            <v>0.5</v>
          </cell>
          <cell r="J193">
            <v>1</v>
          </cell>
          <cell r="K193">
            <v>14</v>
          </cell>
          <cell r="L193">
            <v>3</v>
          </cell>
          <cell r="M193">
            <v>100</v>
          </cell>
          <cell r="N193">
            <v>5</v>
          </cell>
          <cell r="O193">
            <v>5</v>
          </cell>
          <cell r="P193">
            <v>5</v>
          </cell>
          <cell r="Q193">
            <v>8</v>
          </cell>
          <cell r="R193">
            <v>15</v>
          </cell>
          <cell r="S193">
            <v>16</v>
          </cell>
          <cell r="T193">
            <v>16</v>
          </cell>
          <cell r="U193"/>
          <cell r="V193"/>
          <cell r="W193"/>
          <cell r="X193">
            <v>5</v>
          </cell>
          <cell r="Y193">
            <v>5</v>
          </cell>
          <cell r="Z193">
            <v>10</v>
          </cell>
          <cell r="AA193"/>
          <cell r="AB193"/>
          <cell r="AC193"/>
          <cell r="AD193"/>
          <cell r="AE193"/>
          <cell r="AF193"/>
          <cell r="AG193">
            <v>5</v>
          </cell>
          <cell r="AH193">
            <v>5</v>
          </cell>
          <cell r="AI193">
            <v>5</v>
          </cell>
          <cell r="AJ193"/>
          <cell r="AK193"/>
          <cell r="AL193"/>
          <cell r="AM193"/>
          <cell r="AN193">
            <v>10</v>
          </cell>
          <cell r="AO193">
            <v>10</v>
          </cell>
          <cell r="AP193">
            <v>10</v>
          </cell>
          <cell r="AQ193">
            <v>10</v>
          </cell>
          <cell r="AR193"/>
          <cell r="AS193">
            <v>1</v>
          </cell>
          <cell r="AT193">
            <v>1</v>
          </cell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>
            <v>188</v>
          </cell>
        </row>
        <row r="194">
          <cell r="C194">
            <v>672115</v>
          </cell>
          <cell r="D194" t="str">
            <v>北京华联综合超市股份有限公司青塔分公司</v>
          </cell>
          <cell r="E194"/>
          <cell r="F194"/>
          <cell r="G194"/>
          <cell r="H194"/>
          <cell r="I194"/>
          <cell r="J194"/>
          <cell r="K194">
            <v>3</v>
          </cell>
          <cell r="L194">
            <v>1</v>
          </cell>
          <cell r="M194">
            <v>80</v>
          </cell>
          <cell r="N194">
            <v>3</v>
          </cell>
          <cell r="O194">
            <v>3</v>
          </cell>
          <cell r="P194">
            <v>3</v>
          </cell>
          <cell r="Q194">
            <v>1</v>
          </cell>
          <cell r="R194">
            <v>1</v>
          </cell>
          <cell r="S194">
            <v>1</v>
          </cell>
          <cell r="T194"/>
          <cell r="U194"/>
          <cell r="V194"/>
          <cell r="W194"/>
          <cell r="X194">
            <v>5</v>
          </cell>
          <cell r="Y194">
            <v>5</v>
          </cell>
          <cell r="Z194">
            <v>10</v>
          </cell>
          <cell r="AA194"/>
          <cell r="AB194"/>
          <cell r="AC194"/>
          <cell r="AD194"/>
          <cell r="AE194"/>
          <cell r="AF194"/>
          <cell r="AG194">
            <v>5</v>
          </cell>
          <cell r="AH194">
            <v>5</v>
          </cell>
          <cell r="AI194">
            <v>5</v>
          </cell>
          <cell r="AJ194"/>
          <cell r="AK194"/>
          <cell r="AL194"/>
          <cell r="AM194"/>
          <cell r="AN194">
            <v>15</v>
          </cell>
          <cell r="AO194">
            <v>15</v>
          </cell>
          <cell r="AP194">
            <v>10</v>
          </cell>
          <cell r="AQ194">
            <v>10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/>
          <cell r="AW194"/>
          <cell r="AX194">
            <v>1</v>
          </cell>
          <cell r="AY194"/>
          <cell r="AZ194">
            <v>0</v>
          </cell>
          <cell r="BA194">
            <v>1</v>
          </cell>
          <cell r="BB194"/>
          <cell r="BC194">
            <v>0</v>
          </cell>
          <cell r="BD194"/>
          <cell r="BE194"/>
          <cell r="BF194"/>
          <cell r="BG194"/>
          <cell r="BH194">
            <v>129.5</v>
          </cell>
        </row>
        <row r="195">
          <cell r="C195">
            <v>672113</v>
          </cell>
          <cell r="D195" t="str">
            <v>北京华联综合超市股份有限公司石景山分公司</v>
          </cell>
          <cell r="E195">
            <v>2.5</v>
          </cell>
          <cell r="F195">
            <v>1.5</v>
          </cell>
          <cell r="G195">
            <v>1.5</v>
          </cell>
          <cell r="H195">
            <v>4.5</v>
          </cell>
          <cell r="I195">
            <v>4.5</v>
          </cell>
          <cell r="J195">
            <v>2</v>
          </cell>
          <cell r="K195">
            <v>5</v>
          </cell>
          <cell r="L195">
            <v>2</v>
          </cell>
          <cell r="M195">
            <v>101</v>
          </cell>
          <cell r="N195">
            <v>10</v>
          </cell>
          <cell r="O195">
            <v>10</v>
          </cell>
          <cell r="P195">
            <v>10</v>
          </cell>
          <cell r="Q195">
            <v>10</v>
          </cell>
          <cell r="R195">
            <v>10</v>
          </cell>
          <cell r="S195">
            <v>10</v>
          </cell>
          <cell r="T195">
            <v>10</v>
          </cell>
          <cell r="U195"/>
          <cell r="V195"/>
          <cell r="W195"/>
          <cell r="X195">
            <v>1</v>
          </cell>
          <cell r="Y195">
            <v>3</v>
          </cell>
          <cell r="Z195">
            <v>7</v>
          </cell>
          <cell r="AA195"/>
          <cell r="AB195"/>
          <cell r="AC195"/>
          <cell r="AD195"/>
          <cell r="AE195"/>
          <cell r="AF195"/>
          <cell r="AG195">
            <v>5</v>
          </cell>
          <cell r="AH195">
            <v>9</v>
          </cell>
          <cell r="AI195">
            <v>5</v>
          </cell>
          <cell r="AJ195"/>
          <cell r="AK195"/>
          <cell r="AL195"/>
          <cell r="AM195"/>
          <cell r="AN195">
            <v>5</v>
          </cell>
          <cell r="AO195">
            <v>5</v>
          </cell>
          <cell r="AP195">
            <v>5</v>
          </cell>
          <cell r="AQ195">
            <v>5</v>
          </cell>
          <cell r="AR195"/>
          <cell r="AS195"/>
          <cell r="AT195"/>
          <cell r="AU195"/>
          <cell r="AV195"/>
          <cell r="AW195"/>
          <cell r="AX195">
            <v>0</v>
          </cell>
          <cell r="AY195"/>
          <cell r="AZ195"/>
          <cell r="BA195">
            <v>1</v>
          </cell>
          <cell r="BB195"/>
          <cell r="BC195">
            <v>2</v>
          </cell>
          <cell r="BD195"/>
          <cell r="BE195"/>
          <cell r="BF195"/>
          <cell r="BG195"/>
          <cell r="BH195">
            <v>860</v>
          </cell>
        </row>
        <row r="196">
          <cell r="C196">
            <v>672120</v>
          </cell>
          <cell r="D196" t="str">
            <v>北京华联综合超市股份有限公司学院路分公司</v>
          </cell>
          <cell r="E196">
            <v>2</v>
          </cell>
          <cell r="F196">
            <v>1</v>
          </cell>
          <cell r="G196">
            <v>2</v>
          </cell>
          <cell r="H196">
            <v>2</v>
          </cell>
          <cell r="I196">
            <v>1.5</v>
          </cell>
          <cell r="J196">
            <v>0.5</v>
          </cell>
          <cell r="K196">
            <v>2</v>
          </cell>
          <cell r="L196">
            <v>2</v>
          </cell>
          <cell r="M196">
            <v>50</v>
          </cell>
          <cell r="N196">
            <v>5</v>
          </cell>
          <cell r="O196">
            <v>3</v>
          </cell>
          <cell r="P196">
            <v>3</v>
          </cell>
          <cell r="Q196">
            <v>3</v>
          </cell>
          <cell r="R196">
            <v>15</v>
          </cell>
          <cell r="S196">
            <v>16</v>
          </cell>
          <cell r="T196">
            <v>16</v>
          </cell>
          <cell r="U196"/>
          <cell r="V196"/>
          <cell r="W196"/>
          <cell r="X196">
            <v>3</v>
          </cell>
          <cell r="Y196">
            <v>3</v>
          </cell>
          <cell r="Z196">
            <v>5</v>
          </cell>
          <cell r="AA196"/>
          <cell r="AB196"/>
          <cell r="AC196"/>
          <cell r="AD196"/>
          <cell r="AE196"/>
          <cell r="AF196"/>
          <cell r="AG196">
            <v>2</v>
          </cell>
          <cell r="AH196">
            <v>3</v>
          </cell>
          <cell r="AI196">
            <v>2</v>
          </cell>
          <cell r="AJ196"/>
          <cell r="AK196"/>
          <cell r="AL196"/>
          <cell r="AM196"/>
          <cell r="AN196">
            <v>10</v>
          </cell>
          <cell r="AO196">
            <v>10</v>
          </cell>
          <cell r="AP196">
            <v>5</v>
          </cell>
          <cell r="AQ196">
            <v>3</v>
          </cell>
          <cell r="AR196"/>
          <cell r="AS196">
            <v>1</v>
          </cell>
          <cell r="AT196">
            <v>1</v>
          </cell>
          <cell r="AU196">
            <v>1</v>
          </cell>
          <cell r="AV196"/>
          <cell r="AW196"/>
          <cell r="AX196">
            <v>1</v>
          </cell>
          <cell r="AY196"/>
          <cell r="AZ196"/>
          <cell r="BA196">
            <v>2</v>
          </cell>
          <cell r="BB196"/>
          <cell r="BC196"/>
          <cell r="BD196"/>
          <cell r="BE196"/>
          <cell r="BF196"/>
          <cell r="BG196"/>
          <cell r="BH196">
            <v>157</v>
          </cell>
        </row>
        <row r="197">
          <cell r="C197">
            <v>100826</v>
          </cell>
          <cell r="D197" t="str">
            <v>北京华普联合商业投资有限公司</v>
          </cell>
          <cell r="E197">
            <v>5</v>
          </cell>
          <cell r="F197"/>
          <cell r="G197">
            <v>1</v>
          </cell>
          <cell r="H197"/>
          <cell r="I197">
            <v>4.5</v>
          </cell>
          <cell r="J197"/>
          <cell r="K197"/>
          <cell r="L197"/>
          <cell r="M197">
            <v>20</v>
          </cell>
          <cell r="N197">
            <v>5</v>
          </cell>
          <cell r="O197">
            <v>8</v>
          </cell>
          <cell r="P197">
            <v>5</v>
          </cell>
          <cell r="Q197"/>
          <cell r="R197"/>
          <cell r="S197"/>
          <cell r="T197"/>
          <cell r="U197">
            <v>33</v>
          </cell>
          <cell r="V197">
            <v>30</v>
          </cell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>
            <v>3</v>
          </cell>
          <cell r="AH197">
            <v>6</v>
          </cell>
          <cell r="AI197">
            <v>4</v>
          </cell>
          <cell r="AJ197"/>
          <cell r="AK197"/>
          <cell r="AL197"/>
          <cell r="AM197"/>
          <cell r="AN197"/>
          <cell r="AO197">
            <v>8</v>
          </cell>
          <cell r="AP197"/>
          <cell r="AQ197">
            <v>1</v>
          </cell>
          <cell r="AR197"/>
          <cell r="AS197">
            <v>4</v>
          </cell>
          <cell r="AT197">
            <v>3</v>
          </cell>
          <cell r="AU197">
            <v>3</v>
          </cell>
          <cell r="AV197">
            <v>1</v>
          </cell>
          <cell r="AW197">
            <v>3</v>
          </cell>
          <cell r="AX197">
            <v>4</v>
          </cell>
          <cell r="AY197">
            <v>1</v>
          </cell>
          <cell r="AZ197"/>
          <cell r="BA197">
            <v>4</v>
          </cell>
          <cell r="BB197">
            <v>2</v>
          </cell>
          <cell r="BC197">
            <v>2</v>
          </cell>
          <cell r="BD197"/>
          <cell r="BE197"/>
          <cell r="BF197"/>
          <cell r="BG197"/>
          <cell r="BH197">
            <v>341</v>
          </cell>
        </row>
        <row r="198">
          <cell r="C198">
            <v>672101</v>
          </cell>
          <cell r="D198" t="str">
            <v>北京华普联合商业投资有限公司</v>
          </cell>
          <cell r="E198">
            <v>13</v>
          </cell>
          <cell r="F198">
            <v>8.5</v>
          </cell>
          <cell r="G198">
            <v>6</v>
          </cell>
          <cell r="H198">
            <v>12.5</v>
          </cell>
          <cell r="I198">
            <v>14.5</v>
          </cell>
          <cell r="J198">
            <v>5</v>
          </cell>
          <cell r="K198"/>
          <cell r="L198"/>
          <cell r="M198">
            <v>261</v>
          </cell>
          <cell r="N198">
            <v>4</v>
          </cell>
          <cell r="O198">
            <v>30</v>
          </cell>
          <cell r="P198">
            <v>3</v>
          </cell>
          <cell r="Q198"/>
          <cell r="R198"/>
          <cell r="S198"/>
          <cell r="T198"/>
          <cell r="U198">
            <v>104</v>
          </cell>
          <cell r="V198">
            <v>63</v>
          </cell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>
            <v>9</v>
          </cell>
          <cell r="AH198">
            <v>8</v>
          </cell>
          <cell r="AI198">
            <v>9</v>
          </cell>
          <cell r="AJ198"/>
          <cell r="AK198"/>
          <cell r="AL198"/>
          <cell r="AM198"/>
          <cell r="AN198">
            <v>11</v>
          </cell>
          <cell r="AO198">
            <v>12</v>
          </cell>
          <cell r="AP198">
            <v>4</v>
          </cell>
          <cell r="AQ198">
            <v>10</v>
          </cell>
          <cell r="AR198">
            <v>4</v>
          </cell>
          <cell r="AS198">
            <v>13</v>
          </cell>
          <cell r="AT198">
            <v>10</v>
          </cell>
          <cell r="AU198">
            <v>6</v>
          </cell>
          <cell r="AV198">
            <v>2</v>
          </cell>
          <cell r="AW198">
            <v>9</v>
          </cell>
          <cell r="AX198">
            <v>5</v>
          </cell>
          <cell r="AY198">
            <v>6</v>
          </cell>
          <cell r="AZ198">
            <v>3</v>
          </cell>
          <cell r="BA198">
            <v>5</v>
          </cell>
          <cell r="BB198">
            <v>4</v>
          </cell>
          <cell r="BC198">
            <v>5</v>
          </cell>
          <cell r="BD198"/>
          <cell r="BE198"/>
          <cell r="BF198"/>
          <cell r="BG198"/>
          <cell r="BH198">
            <v>88</v>
          </cell>
        </row>
        <row r="199">
          <cell r="C199">
            <v>672119</v>
          </cell>
          <cell r="D199" t="str">
            <v>北京华润万家生活超市有限公司</v>
          </cell>
          <cell r="E199">
            <v>10</v>
          </cell>
          <cell r="F199"/>
          <cell r="G199"/>
          <cell r="H199"/>
          <cell r="I199">
            <v>5</v>
          </cell>
          <cell r="J199">
            <v>5</v>
          </cell>
          <cell r="K199">
            <v>7</v>
          </cell>
          <cell r="L199">
            <v>7</v>
          </cell>
          <cell r="M199">
            <v>120</v>
          </cell>
          <cell r="N199">
            <v>9</v>
          </cell>
          <cell r="O199">
            <v>6</v>
          </cell>
          <cell r="P199">
            <v>7</v>
          </cell>
          <cell r="Q199">
            <v>4</v>
          </cell>
          <cell r="R199">
            <v>8</v>
          </cell>
          <cell r="S199">
            <v>8</v>
          </cell>
          <cell r="T199">
            <v>8</v>
          </cell>
          <cell r="U199"/>
          <cell r="V199"/>
          <cell r="W199"/>
          <cell r="X199"/>
          <cell r="Y199"/>
          <cell r="Z199">
            <v>4</v>
          </cell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>
            <v>3</v>
          </cell>
          <cell r="AO199">
            <v>5</v>
          </cell>
          <cell r="AP199">
            <v>3</v>
          </cell>
          <cell r="AQ199">
            <v>2</v>
          </cell>
          <cell r="AR199">
            <v>1</v>
          </cell>
          <cell r="AS199">
            <v>1</v>
          </cell>
          <cell r="AT199">
            <v>2</v>
          </cell>
          <cell r="AU199">
            <v>2</v>
          </cell>
          <cell r="AV199">
            <v>1</v>
          </cell>
          <cell r="AW199">
            <v>1</v>
          </cell>
          <cell r="AX199"/>
          <cell r="AY199">
            <v>3</v>
          </cell>
          <cell r="AZ199">
            <v>2</v>
          </cell>
          <cell r="BA199">
            <v>2</v>
          </cell>
          <cell r="BB199">
            <v>2</v>
          </cell>
          <cell r="BC199">
            <v>2</v>
          </cell>
          <cell r="BD199"/>
          <cell r="BE199"/>
          <cell r="BF199"/>
          <cell r="BG199"/>
          <cell r="BH199">
            <v>256</v>
          </cell>
        </row>
        <row r="200">
          <cell r="C200">
            <v>672123</v>
          </cell>
          <cell r="D200" t="str">
            <v>北京华润万家生活超市有限公司</v>
          </cell>
          <cell r="E200">
            <v>8</v>
          </cell>
          <cell r="F200"/>
          <cell r="G200"/>
          <cell r="H200"/>
          <cell r="I200">
            <v>3</v>
          </cell>
          <cell r="J200">
            <v>3</v>
          </cell>
          <cell r="K200">
            <v>5</v>
          </cell>
          <cell r="L200">
            <v>5</v>
          </cell>
          <cell r="M200">
            <v>100</v>
          </cell>
          <cell r="N200">
            <v>6</v>
          </cell>
          <cell r="O200">
            <v>3</v>
          </cell>
          <cell r="P200">
            <v>5</v>
          </cell>
          <cell r="Q200">
            <v>2</v>
          </cell>
          <cell r="R200">
            <v>5</v>
          </cell>
          <cell r="S200">
            <v>5</v>
          </cell>
          <cell r="T200">
            <v>5</v>
          </cell>
          <cell r="U200"/>
          <cell r="V200"/>
          <cell r="W200"/>
          <cell r="X200"/>
          <cell r="Y200"/>
          <cell r="Z200">
            <v>2</v>
          </cell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>
            <v>2</v>
          </cell>
          <cell r="AO200">
            <v>5</v>
          </cell>
          <cell r="AP200">
            <v>2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2</v>
          </cell>
          <cell r="AV200">
            <v>1</v>
          </cell>
          <cell r="AW200">
            <v>0</v>
          </cell>
          <cell r="AX200">
            <v>0</v>
          </cell>
          <cell r="AY200"/>
          <cell r="AZ200"/>
          <cell r="BA200">
            <v>1</v>
          </cell>
          <cell r="BB200">
            <v>1</v>
          </cell>
          <cell r="BC200"/>
          <cell r="BD200"/>
          <cell r="BE200"/>
          <cell r="BF200"/>
          <cell r="BG200"/>
          <cell r="BH200">
            <v>320</v>
          </cell>
        </row>
        <row r="201">
          <cell r="C201">
            <v>672121</v>
          </cell>
          <cell r="D201" t="str">
            <v>北京京北美廉美超市有限公司</v>
          </cell>
          <cell r="E201"/>
          <cell r="F201">
            <v>30</v>
          </cell>
          <cell r="G201"/>
          <cell r="H201">
            <v>19</v>
          </cell>
          <cell r="I201">
            <v>38</v>
          </cell>
          <cell r="J201"/>
          <cell r="K201">
            <v>55</v>
          </cell>
          <cell r="L201">
            <v>30</v>
          </cell>
          <cell r="M201">
            <v>440</v>
          </cell>
          <cell r="N201">
            <v>40</v>
          </cell>
          <cell r="O201">
            <v>25</v>
          </cell>
          <cell r="P201">
            <v>23</v>
          </cell>
          <cell r="Q201"/>
          <cell r="R201">
            <v>6</v>
          </cell>
          <cell r="S201">
            <v>22</v>
          </cell>
          <cell r="T201">
            <v>8</v>
          </cell>
          <cell r="U201"/>
          <cell r="V201"/>
          <cell r="W201"/>
          <cell r="X201">
            <v>40</v>
          </cell>
          <cell r="Y201">
            <v>40</v>
          </cell>
          <cell r="Z201"/>
          <cell r="AA201"/>
          <cell r="AB201"/>
          <cell r="AC201"/>
          <cell r="AD201"/>
          <cell r="AE201"/>
          <cell r="AF201"/>
          <cell r="AG201">
            <v>28</v>
          </cell>
          <cell r="AH201">
            <v>28</v>
          </cell>
          <cell r="AI201">
            <v>24</v>
          </cell>
          <cell r="AJ201"/>
          <cell r="AK201"/>
          <cell r="AL201"/>
          <cell r="AM201"/>
          <cell r="AN201">
            <v>31</v>
          </cell>
          <cell r="AO201">
            <v>31</v>
          </cell>
          <cell r="AP201">
            <v>24</v>
          </cell>
          <cell r="AQ201">
            <v>24</v>
          </cell>
          <cell r="AR201">
            <v>4</v>
          </cell>
          <cell r="AS201">
            <v>6</v>
          </cell>
          <cell r="AT201">
            <v>6</v>
          </cell>
          <cell r="AU201">
            <v>5</v>
          </cell>
          <cell r="AV201">
            <v>3</v>
          </cell>
          <cell r="AW201">
            <v>4</v>
          </cell>
          <cell r="AX201">
            <v>3</v>
          </cell>
          <cell r="AY201">
            <v>3</v>
          </cell>
          <cell r="AZ201">
            <v>4</v>
          </cell>
          <cell r="BA201">
            <v>7</v>
          </cell>
          <cell r="BB201">
            <v>1</v>
          </cell>
          <cell r="BC201">
            <v>3</v>
          </cell>
          <cell r="BD201"/>
          <cell r="BE201"/>
          <cell r="BF201"/>
          <cell r="BG201"/>
          <cell r="BH201">
            <v>26</v>
          </cell>
        </row>
        <row r="202">
          <cell r="C202">
            <v>672124</v>
          </cell>
          <cell r="D202" t="str">
            <v>北京京房美廉美超市有限公司</v>
          </cell>
          <cell r="E202"/>
          <cell r="F202">
            <v>11</v>
          </cell>
          <cell r="G202"/>
          <cell r="H202">
            <v>7</v>
          </cell>
          <cell r="I202">
            <v>19</v>
          </cell>
          <cell r="J202"/>
          <cell r="K202">
            <v>22</v>
          </cell>
          <cell r="L202">
            <v>12</v>
          </cell>
          <cell r="M202">
            <v>175</v>
          </cell>
          <cell r="N202">
            <v>16</v>
          </cell>
          <cell r="O202">
            <v>12</v>
          </cell>
          <cell r="P202">
            <v>12</v>
          </cell>
          <cell r="Q202"/>
          <cell r="R202">
            <v>3</v>
          </cell>
          <cell r="S202">
            <v>7</v>
          </cell>
          <cell r="T202"/>
          <cell r="U202"/>
          <cell r="V202"/>
          <cell r="W202"/>
          <cell r="X202">
            <v>16</v>
          </cell>
          <cell r="Y202">
            <v>16</v>
          </cell>
          <cell r="Z202"/>
          <cell r="AA202"/>
          <cell r="AB202"/>
          <cell r="AC202"/>
          <cell r="AD202"/>
          <cell r="AE202"/>
          <cell r="AF202"/>
          <cell r="AG202">
            <v>11</v>
          </cell>
          <cell r="AH202">
            <v>12</v>
          </cell>
          <cell r="AI202">
            <v>9</v>
          </cell>
          <cell r="AJ202"/>
          <cell r="AK202"/>
          <cell r="AL202"/>
          <cell r="AM202"/>
          <cell r="AN202">
            <v>12</v>
          </cell>
          <cell r="AO202">
            <v>12</v>
          </cell>
          <cell r="AP202">
            <v>9</v>
          </cell>
          <cell r="AQ202">
            <v>9</v>
          </cell>
          <cell r="AR202">
            <v>2</v>
          </cell>
          <cell r="AS202">
            <v>2</v>
          </cell>
          <cell r="AT202">
            <v>4</v>
          </cell>
          <cell r="AU202">
            <v>3</v>
          </cell>
          <cell r="AV202">
            <v>1</v>
          </cell>
          <cell r="AW202">
            <v>2</v>
          </cell>
          <cell r="AX202">
            <v>1</v>
          </cell>
          <cell r="AY202">
            <v>2</v>
          </cell>
          <cell r="AZ202"/>
          <cell r="BA202">
            <v>1</v>
          </cell>
          <cell r="BB202">
            <v>1</v>
          </cell>
          <cell r="BC202">
            <v>2</v>
          </cell>
          <cell r="BD202"/>
          <cell r="BE202"/>
          <cell r="BF202"/>
          <cell r="BG202"/>
          <cell r="BH202">
            <v>174</v>
          </cell>
        </row>
        <row r="203">
          <cell r="C203">
            <v>672102</v>
          </cell>
          <cell r="D203" t="str">
            <v>北京京客隆商业集团股份有限公司</v>
          </cell>
          <cell r="E203">
            <v>90</v>
          </cell>
          <cell r="F203">
            <v>49</v>
          </cell>
          <cell r="G203">
            <v>17</v>
          </cell>
          <cell r="H203">
            <v>60</v>
          </cell>
          <cell r="I203">
            <v>134</v>
          </cell>
          <cell r="J203">
            <v>50</v>
          </cell>
          <cell r="K203"/>
          <cell r="L203"/>
          <cell r="M203">
            <v>800</v>
          </cell>
          <cell r="N203">
            <v>190</v>
          </cell>
          <cell r="O203">
            <v>140</v>
          </cell>
          <cell r="P203">
            <v>180</v>
          </cell>
          <cell r="Q203"/>
          <cell r="R203"/>
          <cell r="S203"/>
          <cell r="T203"/>
          <cell r="U203">
            <v>140</v>
          </cell>
          <cell r="V203">
            <v>60</v>
          </cell>
          <cell r="W203"/>
          <cell r="X203">
            <v>60</v>
          </cell>
          <cell r="Y203">
            <v>72</v>
          </cell>
          <cell r="Z203">
            <v>68</v>
          </cell>
          <cell r="AA203"/>
          <cell r="AB203"/>
          <cell r="AC203"/>
          <cell r="AD203"/>
          <cell r="AE203"/>
          <cell r="AF203"/>
          <cell r="AG203">
            <v>0</v>
          </cell>
          <cell r="AH203"/>
          <cell r="AI203"/>
          <cell r="AJ203"/>
          <cell r="AK203"/>
          <cell r="AL203"/>
          <cell r="AM203"/>
          <cell r="AN203">
            <v>200</v>
          </cell>
          <cell r="AO203">
            <v>224</v>
          </cell>
          <cell r="AP203">
            <v>176</v>
          </cell>
          <cell r="AQ203"/>
          <cell r="AR203">
            <v>50</v>
          </cell>
          <cell r="AS203"/>
          <cell r="AT203">
            <v>35</v>
          </cell>
          <cell r="AU203"/>
          <cell r="AV203">
            <v>14</v>
          </cell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>
            <v>12</v>
          </cell>
        </row>
        <row r="204">
          <cell r="C204">
            <v>672125</v>
          </cell>
          <cell r="D204" t="str">
            <v>北京京燕美廉美超市有限公司</v>
          </cell>
          <cell r="E204"/>
          <cell r="F204">
            <v>2</v>
          </cell>
          <cell r="G204"/>
          <cell r="H204">
            <v>2</v>
          </cell>
          <cell r="I204">
            <v>5</v>
          </cell>
          <cell r="J204"/>
          <cell r="K204">
            <v>6</v>
          </cell>
          <cell r="L204">
            <v>3</v>
          </cell>
          <cell r="M204">
            <v>40</v>
          </cell>
          <cell r="N204">
            <v>4</v>
          </cell>
          <cell r="O204">
            <v>2</v>
          </cell>
          <cell r="P204">
            <v>2</v>
          </cell>
          <cell r="Q204"/>
          <cell r="R204">
            <v>1</v>
          </cell>
          <cell r="S204">
            <v>4</v>
          </cell>
          <cell r="T204">
            <v>2</v>
          </cell>
          <cell r="U204"/>
          <cell r="V204"/>
          <cell r="W204"/>
          <cell r="X204">
            <v>4</v>
          </cell>
          <cell r="Y204">
            <v>4</v>
          </cell>
          <cell r="Z204"/>
          <cell r="AA204"/>
          <cell r="AB204"/>
          <cell r="AC204"/>
          <cell r="AD204"/>
          <cell r="AE204"/>
          <cell r="AF204"/>
          <cell r="AG204">
            <v>3</v>
          </cell>
          <cell r="AH204">
            <v>3</v>
          </cell>
          <cell r="AI204">
            <v>2</v>
          </cell>
          <cell r="AJ204"/>
          <cell r="AK204"/>
          <cell r="AL204"/>
          <cell r="AM204"/>
          <cell r="AN204">
            <v>3</v>
          </cell>
          <cell r="AO204">
            <v>3</v>
          </cell>
          <cell r="AP204">
            <v>2</v>
          </cell>
          <cell r="AQ204">
            <v>2</v>
          </cell>
          <cell r="AR204"/>
          <cell r="AS204"/>
          <cell r="AT204"/>
          <cell r="AU204"/>
          <cell r="AV204"/>
          <cell r="AW204"/>
          <cell r="AX204">
            <v>1</v>
          </cell>
          <cell r="AY204">
            <v>1</v>
          </cell>
          <cell r="AZ204"/>
          <cell r="BA204">
            <v>1</v>
          </cell>
          <cell r="BB204">
            <v>1</v>
          </cell>
          <cell r="BC204">
            <v>1</v>
          </cell>
          <cell r="BD204"/>
          <cell r="BE204"/>
          <cell r="BF204"/>
          <cell r="BG204"/>
          <cell r="BH204">
            <v>2</v>
          </cell>
        </row>
        <row r="205">
          <cell r="C205">
            <v>672111</v>
          </cell>
          <cell r="D205" t="str">
            <v>北京美廉美连锁商业有限公司</v>
          </cell>
          <cell r="E205"/>
          <cell r="F205">
            <v>90</v>
          </cell>
          <cell r="G205">
            <v>2</v>
          </cell>
          <cell r="H205">
            <v>56</v>
          </cell>
          <cell r="I205">
            <v>137</v>
          </cell>
          <cell r="J205"/>
          <cell r="K205">
            <v>202</v>
          </cell>
          <cell r="L205">
            <v>97</v>
          </cell>
          <cell r="M205">
            <v>1561</v>
          </cell>
          <cell r="N205">
            <v>133</v>
          </cell>
          <cell r="O205">
            <v>88</v>
          </cell>
          <cell r="P205">
            <v>85</v>
          </cell>
          <cell r="Q205"/>
          <cell r="R205">
            <v>35</v>
          </cell>
          <cell r="S205">
            <v>67</v>
          </cell>
          <cell r="T205">
            <v>19</v>
          </cell>
          <cell r="U205"/>
          <cell r="V205"/>
          <cell r="W205"/>
          <cell r="X205">
            <v>137</v>
          </cell>
          <cell r="Y205">
            <v>126</v>
          </cell>
          <cell r="Z205"/>
          <cell r="AA205"/>
          <cell r="AB205"/>
          <cell r="AC205"/>
          <cell r="AD205"/>
          <cell r="AE205"/>
          <cell r="AF205"/>
          <cell r="AG205">
            <v>89</v>
          </cell>
          <cell r="AH205">
            <v>85</v>
          </cell>
          <cell r="AI205">
            <v>91</v>
          </cell>
          <cell r="AJ205"/>
          <cell r="AK205"/>
          <cell r="AL205"/>
          <cell r="AM205"/>
          <cell r="AN205">
            <v>96</v>
          </cell>
          <cell r="AO205">
            <v>95</v>
          </cell>
          <cell r="AP205">
            <v>66</v>
          </cell>
          <cell r="AQ205">
            <v>99</v>
          </cell>
          <cell r="AR205">
            <v>11</v>
          </cell>
          <cell r="AS205">
            <v>17</v>
          </cell>
          <cell r="AT205">
            <v>30</v>
          </cell>
          <cell r="AU205">
            <v>8</v>
          </cell>
          <cell r="AV205">
            <v>9</v>
          </cell>
          <cell r="AW205">
            <v>15</v>
          </cell>
          <cell r="AX205">
            <v>12</v>
          </cell>
          <cell r="AY205">
            <v>9</v>
          </cell>
          <cell r="AZ205">
            <v>9</v>
          </cell>
          <cell r="BA205">
            <v>13</v>
          </cell>
          <cell r="BB205">
            <v>4</v>
          </cell>
          <cell r="BC205">
            <v>14</v>
          </cell>
          <cell r="BD205"/>
          <cell r="BE205"/>
          <cell r="BF205"/>
          <cell r="BG205"/>
          <cell r="BH205">
            <v>1</v>
          </cell>
        </row>
        <row r="206">
          <cell r="C206">
            <v>102116</v>
          </cell>
          <cell r="D206" t="str">
            <v>北京物美商业集团股份有限公司</v>
          </cell>
          <cell r="E206">
            <v>169</v>
          </cell>
          <cell r="F206"/>
          <cell r="G206"/>
          <cell r="H206"/>
          <cell r="I206">
            <v>196</v>
          </cell>
          <cell r="J206">
            <v>150</v>
          </cell>
          <cell r="K206">
            <v>555</v>
          </cell>
          <cell r="L206"/>
          <cell r="M206">
            <v>1500</v>
          </cell>
          <cell r="N206"/>
          <cell r="O206"/>
          <cell r="P206"/>
          <cell r="Q206">
            <v>441</v>
          </cell>
          <cell r="R206">
            <v>142</v>
          </cell>
          <cell r="S206">
            <v>188</v>
          </cell>
          <cell r="T206">
            <v>580</v>
          </cell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>
            <v>100</v>
          </cell>
          <cell r="AO206"/>
          <cell r="AP206">
            <v>100</v>
          </cell>
          <cell r="AQ206"/>
          <cell r="AR206">
            <v>5</v>
          </cell>
          <cell r="AS206">
            <v>10</v>
          </cell>
          <cell r="AT206">
            <v>58</v>
          </cell>
          <cell r="AU206"/>
          <cell r="AV206"/>
          <cell r="AW206">
            <v>5</v>
          </cell>
          <cell r="AX206">
            <v>23</v>
          </cell>
          <cell r="AY206"/>
          <cell r="AZ206">
            <v>13</v>
          </cell>
          <cell r="BA206">
            <v>5</v>
          </cell>
          <cell r="BB206">
            <v>5</v>
          </cell>
          <cell r="BC206">
            <v>0</v>
          </cell>
          <cell r="BD206"/>
          <cell r="BE206"/>
          <cell r="BF206"/>
          <cell r="BG206"/>
          <cell r="BH206">
            <v>61</v>
          </cell>
        </row>
        <row r="207">
          <cell r="C207">
            <v>212010</v>
          </cell>
          <cell r="D207" t="str">
            <v>乐天超市有限公司</v>
          </cell>
          <cell r="E207">
            <v>18</v>
          </cell>
          <cell r="F207">
            <v>9.5</v>
          </cell>
          <cell r="G207">
            <v>5</v>
          </cell>
          <cell r="H207">
            <v>15</v>
          </cell>
          <cell r="I207">
            <v>22</v>
          </cell>
          <cell r="J207">
            <v>5</v>
          </cell>
          <cell r="K207">
            <v>251</v>
          </cell>
          <cell r="L207"/>
          <cell r="M207">
            <v>807</v>
          </cell>
          <cell r="N207">
            <v>220</v>
          </cell>
          <cell r="O207">
            <v>160</v>
          </cell>
          <cell r="P207">
            <v>220</v>
          </cell>
          <cell r="Q207"/>
          <cell r="R207"/>
          <cell r="S207"/>
          <cell r="T207"/>
          <cell r="U207"/>
          <cell r="V207"/>
          <cell r="W207"/>
          <cell r="X207">
            <v>50</v>
          </cell>
          <cell r="Y207">
            <v>75</v>
          </cell>
          <cell r="Z207">
            <v>75</v>
          </cell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>
            <v>150</v>
          </cell>
          <cell r="AO207">
            <v>150</v>
          </cell>
          <cell r="AP207">
            <v>150</v>
          </cell>
          <cell r="AQ207">
            <v>150</v>
          </cell>
          <cell r="AR207"/>
          <cell r="AS207">
            <v>17</v>
          </cell>
          <cell r="AT207">
            <v>7</v>
          </cell>
          <cell r="AU207"/>
          <cell r="AV207">
            <v>9</v>
          </cell>
          <cell r="AW207"/>
          <cell r="AX207">
            <v>8</v>
          </cell>
          <cell r="AY207"/>
          <cell r="AZ207"/>
          <cell r="BA207"/>
          <cell r="BB207"/>
          <cell r="BC207"/>
          <cell r="BD207"/>
          <cell r="BE207"/>
          <cell r="BF207"/>
          <cell r="BG207"/>
          <cell r="BH207">
            <v>57</v>
          </cell>
        </row>
        <row r="208">
          <cell r="C208">
            <v>100289</v>
          </cell>
          <cell r="D208" t="str">
            <v>联华超市股份有限公司</v>
          </cell>
          <cell r="E208"/>
          <cell r="F208">
            <v>1</v>
          </cell>
          <cell r="G208">
            <v>1</v>
          </cell>
          <cell r="H208">
            <v>1</v>
          </cell>
          <cell r="I208"/>
          <cell r="J208">
            <v>1</v>
          </cell>
          <cell r="K208"/>
          <cell r="L208"/>
          <cell r="M208">
            <v>77</v>
          </cell>
          <cell r="N208">
            <v>2</v>
          </cell>
          <cell r="O208">
            <v>2</v>
          </cell>
          <cell r="P208">
            <v>2</v>
          </cell>
          <cell r="Q208"/>
          <cell r="R208"/>
          <cell r="S208"/>
          <cell r="T208"/>
          <cell r="U208"/>
          <cell r="V208"/>
          <cell r="W208"/>
          <cell r="X208">
            <v>0</v>
          </cell>
          <cell r="Y208">
            <v>0</v>
          </cell>
          <cell r="Z208">
            <v>0</v>
          </cell>
          <cell r="AA208"/>
          <cell r="AB208"/>
          <cell r="AC208"/>
          <cell r="AD208"/>
          <cell r="AE208"/>
          <cell r="AF208"/>
          <cell r="AG208">
            <v>2</v>
          </cell>
          <cell r="AH208">
            <v>2</v>
          </cell>
          <cell r="AI208">
            <v>2</v>
          </cell>
          <cell r="AJ208"/>
          <cell r="AK208"/>
          <cell r="AL208"/>
          <cell r="AM208"/>
          <cell r="AN208">
            <v>2</v>
          </cell>
          <cell r="AO208">
            <v>2</v>
          </cell>
          <cell r="AP208">
            <v>2</v>
          </cell>
          <cell r="AQ208">
            <v>2</v>
          </cell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>
            <v>58</v>
          </cell>
        </row>
        <row r="209">
          <cell r="C209">
            <v>100529</v>
          </cell>
          <cell r="D209" t="str">
            <v>联华超市股份有限公司</v>
          </cell>
          <cell r="E209"/>
          <cell r="F209">
            <v>2</v>
          </cell>
          <cell r="G209">
            <v>1</v>
          </cell>
          <cell r="H209">
            <v>3</v>
          </cell>
          <cell r="I209"/>
          <cell r="J209">
            <v>1</v>
          </cell>
          <cell r="K209"/>
          <cell r="L209"/>
          <cell r="M209">
            <v>40</v>
          </cell>
          <cell r="N209">
            <v>5</v>
          </cell>
          <cell r="O209">
            <v>5</v>
          </cell>
          <cell r="P209">
            <v>5</v>
          </cell>
          <cell r="Q209"/>
          <cell r="R209"/>
          <cell r="S209"/>
          <cell r="T209"/>
          <cell r="U209"/>
          <cell r="V209"/>
          <cell r="W209"/>
          <cell r="X209">
            <v>1</v>
          </cell>
          <cell r="Y209">
            <v>1</v>
          </cell>
          <cell r="Z209">
            <v>2</v>
          </cell>
          <cell r="AA209"/>
          <cell r="AB209"/>
          <cell r="AC209"/>
          <cell r="AD209"/>
          <cell r="AE209"/>
          <cell r="AF209"/>
          <cell r="AG209">
            <v>0</v>
          </cell>
          <cell r="AH209">
            <v>2</v>
          </cell>
          <cell r="AI209">
            <v>0</v>
          </cell>
          <cell r="AJ209"/>
          <cell r="AK209"/>
          <cell r="AL209"/>
          <cell r="AM209"/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/>
          <cell r="AS209">
            <v>1</v>
          </cell>
          <cell r="AT209">
            <v>1</v>
          </cell>
          <cell r="AU209">
            <v>1</v>
          </cell>
          <cell r="AV209"/>
          <cell r="AW209">
            <v>1</v>
          </cell>
          <cell r="AX209">
            <v>1</v>
          </cell>
          <cell r="AY209"/>
          <cell r="AZ209"/>
          <cell r="BA209">
            <v>0</v>
          </cell>
          <cell r="BB209"/>
          <cell r="BC209"/>
          <cell r="BD209"/>
          <cell r="BE209"/>
          <cell r="BF209"/>
          <cell r="BG209"/>
          <cell r="BH209">
            <v>8</v>
          </cell>
        </row>
        <row r="210">
          <cell r="C210">
            <v>100563</v>
          </cell>
          <cell r="D210" t="str">
            <v>联华超市股份有限公司</v>
          </cell>
          <cell r="E210"/>
          <cell r="F210">
            <v>1</v>
          </cell>
          <cell r="G210">
            <v>1</v>
          </cell>
          <cell r="H210">
            <v>1</v>
          </cell>
          <cell r="I210"/>
          <cell r="J210">
            <v>0</v>
          </cell>
          <cell r="K210"/>
          <cell r="L210"/>
          <cell r="M210">
            <v>75</v>
          </cell>
          <cell r="N210">
            <v>10</v>
          </cell>
          <cell r="O210">
            <v>10</v>
          </cell>
          <cell r="P210">
            <v>10</v>
          </cell>
          <cell r="Q210"/>
          <cell r="R210"/>
          <cell r="S210"/>
          <cell r="T210"/>
          <cell r="U210"/>
          <cell r="V210"/>
          <cell r="W210"/>
          <cell r="X210">
            <v>0</v>
          </cell>
          <cell r="Y210">
            <v>0</v>
          </cell>
          <cell r="Z210">
            <v>0</v>
          </cell>
          <cell r="AA210"/>
          <cell r="AB210"/>
          <cell r="AC210"/>
          <cell r="AD210"/>
          <cell r="AE210"/>
          <cell r="AF210"/>
          <cell r="AG210">
            <v>2</v>
          </cell>
          <cell r="AH210">
            <v>2</v>
          </cell>
          <cell r="AI210">
            <v>2</v>
          </cell>
          <cell r="AJ210"/>
          <cell r="AK210"/>
          <cell r="AL210"/>
          <cell r="AM210"/>
          <cell r="AN210">
            <v>2</v>
          </cell>
          <cell r="AO210">
            <v>2</v>
          </cell>
          <cell r="AP210">
            <v>2</v>
          </cell>
          <cell r="AQ210">
            <v>2</v>
          </cell>
          <cell r="AR210"/>
          <cell r="AS210"/>
          <cell r="AT210">
            <v>1</v>
          </cell>
          <cell r="AU210"/>
          <cell r="AV210"/>
          <cell r="AW210">
            <v>1</v>
          </cell>
          <cell r="AX210"/>
          <cell r="AY210"/>
          <cell r="AZ210"/>
          <cell r="BA210">
            <v>2</v>
          </cell>
          <cell r="BB210">
            <v>1</v>
          </cell>
          <cell r="BC210"/>
          <cell r="BD210"/>
          <cell r="BE210"/>
          <cell r="BF210"/>
          <cell r="BG210"/>
          <cell r="BH210">
            <v>140</v>
          </cell>
        </row>
        <row r="211">
          <cell r="C211">
            <v>101114</v>
          </cell>
          <cell r="D211" t="str">
            <v>联华超市股份有限公司</v>
          </cell>
          <cell r="E211"/>
          <cell r="F211">
            <v>1</v>
          </cell>
          <cell r="G211">
            <v>4</v>
          </cell>
          <cell r="H211">
            <v>1</v>
          </cell>
          <cell r="I211"/>
          <cell r="J211">
            <v>1</v>
          </cell>
          <cell r="K211"/>
          <cell r="L211"/>
          <cell r="M211">
            <v>70</v>
          </cell>
          <cell r="N211">
            <v>5</v>
          </cell>
          <cell r="O211">
            <v>5</v>
          </cell>
          <cell r="P211">
            <v>5</v>
          </cell>
          <cell r="Q211"/>
          <cell r="R211"/>
          <cell r="S211"/>
          <cell r="T211"/>
          <cell r="U211"/>
          <cell r="V211"/>
          <cell r="W211"/>
          <cell r="X211">
            <v>0</v>
          </cell>
          <cell r="Y211">
            <v>0</v>
          </cell>
          <cell r="Z211">
            <v>0</v>
          </cell>
          <cell r="AA211"/>
          <cell r="AB211"/>
          <cell r="AC211"/>
          <cell r="AD211"/>
          <cell r="AE211"/>
          <cell r="AF211"/>
          <cell r="AG211">
            <v>2</v>
          </cell>
          <cell r="AH211">
            <v>1</v>
          </cell>
          <cell r="AI211">
            <v>2</v>
          </cell>
          <cell r="AJ211"/>
          <cell r="AK211"/>
          <cell r="AL211"/>
          <cell r="AM211"/>
          <cell r="AN211">
            <v>3</v>
          </cell>
          <cell r="AO211">
            <v>3</v>
          </cell>
          <cell r="AP211">
            <v>3</v>
          </cell>
          <cell r="AQ211">
            <v>3</v>
          </cell>
          <cell r="AR211"/>
          <cell r="AS211">
            <v>0</v>
          </cell>
          <cell r="AT211">
            <v>1</v>
          </cell>
          <cell r="AU211">
            <v>1</v>
          </cell>
          <cell r="AV211"/>
          <cell r="AW211"/>
          <cell r="AX211">
            <v>3</v>
          </cell>
          <cell r="AY211">
            <v>1</v>
          </cell>
          <cell r="AZ211"/>
          <cell r="BA211">
            <v>2</v>
          </cell>
          <cell r="BB211"/>
          <cell r="BC211"/>
          <cell r="BD211"/>
          <cell r="BE211"/>
          <cell r="BF211"/>
          <cell r="BG211"/>
          <cell r="BH211">
            <v>124</v>
          </cell>
        </row>
        <row r="212">
          <cell r="C212">
            <v>212033</v>
          </cell>
          <cell r="D212" t="str">
            <v>联华超市股份有限公司</v>
          </cell>
          <cell r="E212"/>
          <cell r="F212">
            <v>3</v>
          </cell>
          <cell r="G212">
            <v>1</v>
          </cell>
          <cell r="H212">
            <v>1</v>
          </cell>
          <cell r="I212"/>
          <cell r="J212">
            <v>1</v>
          </cell>
          <cell r="K212"/>
          <cell r="L212"/>
          <cell r="M212">
            <v>93</v>
          </cell>
          <cell r="N212">
            <v>10</v>
          </cell>
          <cell r="O212">
            <v>10</v>
          </cell>
          <cell r="P212">
            <v>10</v>
          </cell>
          <cell r="Q212"/>
          <cell r="R212"/>
          <cell r="S212"/>
          <cell r="T212"/>
          <cell r="U212"/>
          <cell r="V212"/>
          <cell r="W212"/>
          <cell r="X212">
            <v>1</v>
          </cell>
          <cell r="Y212">
            <v>1</v>
          </cell>
          <cell r="Z212">
            <v>0</v>
          </cell>
          <cell r="AA212"/>
          <cell r="AB212"/>
          <cell r="AC212"/>
          <cell r="AD212"/>
          <cell r="AE212"/>
          <cell r="AF212"/>
          <cell r="AG212">
            <v>5</v>
          </cell>
          <cell r="AH212">
            <v>5</v>
          </cell>
          <cell r="AI212">
            <v>5</v>
          </cell>
          <cell r="AJ212"/>
          <cell r="AK212"/>
          <cell r="AL212"/>
          <cell r="AM212"/>
          <cell r="AN212">
            <v>5</v>
          </cell>
          <cell r="AO212">
            <v>5</v>
          </cell>
          <cell r="AP212">
            <v>5</v>
          </cell>
          <cell r="AQ212">
            <v>5</v>
          </cell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>
            <v>1</v>
          </cell>
          <cell r="BD212"/>
          <cell r="BE212"/>
          <cell r="BF212"/>
          <cell r="BG212"/>
          <cell r="BH212">
            <v>86</v>
          </cell>
        </row>
        <row r="213">
          <cell r="C213">
            <v>673112</v>
          </cell>
          <cell r="D213" t="str">
            <v>北京华联综合超市股份有限公司保定分公司</v>
          </cell>
          <cell r="E213">
            <v>1</v>
          </cell>
          <cell r="F213"/>
          <cell r="G213"/>
          <cell r="H213">
            <v>1</v>
          </cell>
          <cell r="I213">
            <v>1</v>
          </cell>
          <cell r="J213">
            <v>1</v>
          </cell>
          <cell r="K213">
            <v>2</v>
          </cell>
          <cell r="L213">
            <v>2</v>
          </cell>
          <cell r="M213">
            <v>65</v>
          </cell>
          <cell r="N213">
            <v>2</v>
          </cell>
          <cell r="O213">
            <v>2</v>
          </cell>
          <cell r="P213">
            <v>2</v>
          </cell>
          <cell r="Q213"/>
          <cell r="R213"/>
          <cell r="S213"/>
          <cell r="T213"/>
          <cell r="U213"/>
          <cell r="V213"/>
          <cell r="W213"/>
          <cell r="X213">
            <v>1</v>
          </cell>
          <cell r="Y213">
            <v>1</v>
          </cell>
          <cell r="Z213">
            <v>5</v>
          </cell>
          <cell r="AA213"/>
          <cell r="AB213"/>
          <cell r="AC213"/>
          <cell r="AD213"/>
          <cell r="AE213"/>
          <cell r="AF213"/>
          <cell r="AG213">
            <v>1</v>
          </cell>
          <cell r="AH213">
            <v>1</v>
          </cell>
          <cell r="AI213">
            <v>1</v>
          </cell>
          <cell r="AJ213"/>
          <cell r="AK213"/>
          <cell r="AL213"/>
          <cell r="AM213"/>
          <cell r="AN213">
            <v>4</v>
          </cell>
          <cell r="AO213">
            <v>3</v>
          </cell>
          <cell r="AP213">
            <v>3</v>
          </cell>
          <cell r="AQ213">
            <v>3</v>
          </cell>
          <cell r="AR213"/>
          <cell r="AS213">
            <v>2</v>
          </cell>
          <cell r="AT213">
            <v>2</v>
          </cell>
          <cell r="AU213"/>
          <cell r="AV213">
            <v>1</v>
          </cell>
          <cell r="AW213"/>
          <cell r="AX213">
            <v>1</v>
          </cell>
          <cell r="AY213">
            <v>1</v>
          </cell>
          <cell r="AZ213">
            <v>1</v>
          </cell>
          <cell r="BA213">
            <v>2</v>
          </cell>
          <cell r="BB213"/>
          <cell r="BC213">
            <v>2</v>
          </cell>
          <cell r="BD213"/>
          <cell r="BE213"/>
          <cell r="BF213"/>
          <cell r="BG213"/>
          <cell r="BH213">
            <v>43</v>
          </cell>
        </row>
        <row r="214">
          <cell r="C214">
            <v>100312</v>
          </cell>
          <cell r="D214" t="str">
            <v>河北华润万家生活超市有限公司</v>
          </cell>
          <cell r="E214">
            <v>8</v>
          </cell>
          <cell r="F214"/>
          <cell r="G214"/>
          <cell r="H214"/>
          <cell r="I214">
            <v>8</v>
          </cell>
          <cell r="J214">
            <v>5</v>
          </cell>
          <cell r="K214">
            <v>23</v>
          </cell>
          <cell r="L214">
            <v>17</v>
          </cell>
          <cell r="M214">
            <v>50</v>
          </cell>
          <cell r="N214"/>
          <cell r="O214"/>
          <cell r="P214"/>
          <cell r="Q214">
            <v>30</v>
          </cell>
          <cell r="R214">
            <v>50</v>
          </cell>
          <cell r="S214">
            <v>60</v>
          </cell>
          <cell r="T214">
            <v>60</v>
          </cell>
          <cell r="U214"/>
          <cell r="V214"/>
          <cell r="W214"/>
          <cell r="X214"/>
          <cell r="Y214"/>
          <cell r="Z214">
            <v>20</v>
          </cell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>
            <v>11</v>
          </cell>
          <cell r="AO214">
            <v>11</v>
          </cell>
          <cell r="AP214">
            <v>9</v>
          </cell>
          <cell r="AQ214">
            <v>9</v>
          </cell>
          <cell r="AR214"/>
          <cell r="AS214"/>
          <cell r="AT214">
            <v>1</v>
          </cell>
          <cell r="AU214"/>
          <cell r="AV214"/>
          <cell r="AW214"/>
          <cell r="AX214">
            <v>1</v>
          </cell>
          <cell r="AY214"/>
          <cell r="AZ214"/>
          <cell r="BA214"/>
          <cell r="BB214"/>
          <cell r="BC214"/>
          <cell r="BD214"/>
          <cell r="BE214"/>
          <cell r="BF214"/>
          <cell r="BG214"/>
          <cell r="BH214">
            <v>99</v>
          </cell>
        </row>
        <row r="215">
          <cell r="C215">
            <v>100674</v>
          </cell>
          <cell r="D215" t="str">
            <v>河北华润万家生活超市有限公司</v>
          </cell>
          <cell r="E215">
            <v>5</v>
          </cell>
          <cell r="F215"/>
          <cell r="G215"/>
          <cell r="H215"/>
          <cell r="I215">
            <v>4</v>
          </cell>
          <cell r="J215">
            <v>3</v>
          </cell>
          <cell r="K215">
            <v>17</v>
          </cell>
          <cell r="L215">
            <v>13</v>
          </cell>
          <cell r="M215">
            <v>15</v>
          </cell>
          <cell r="N215"/>
          <cell r="O215"/>
          <cell r="P215"/>
          <cell r="Q215">
            <v>15</v>
          </cell>
          <cell r="R215">
            <v>25</v>
          </cell>
          <cell r="S215">
            <v>30</v>
          </cell>
          <cell r="T215">
            <v>30</v>
          </cell>
          <cell r="U215"/>
          <cell r="V215"/>
          <cell r="W215"/>
          <cell r="X215"/>
          <cell r="Y215"/>
          <cell r="Z215">
            <v>10</v>
          </cell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>
            <v>7</v>
          </cell>
          <cell r="AO215">
            <v>7</v>
          </cell>
          <cell r="AP215">
            <v>6</v>
          </cell>
          <cell r="AQ215">
            <v>5</v>
          </cell>
          <cell r="AR215">
            <v>1</v>
          </cell>
          <cell r="AS215"/>
          <cell r="AT215">
            <v>2</v>
          </cell>
          <cell r="AU215"/>
          <cell r="AV215"/>
          <cell r="AW215">
            <v>0</v>
          </cell>
          <cell r="AX215">
            <v>2</v>
          </cell>
          <cell r="AY215"/>
          <cell r="AZ215">
            <v>0</v>
          </cell>
          <cell r="BA215">
            <v>0</v>
          </cell>
          <cell r="BB215"/>
          <cell r="BC215">
            <v>1</v>
          </cell>
          <cell r="BD215"/>
          <cell r="BE215"/>
          <cell r="BF215"/>
          <cell r="BG215"/>
          <cell r="BH215">
            <v>99</v>
          </cell>
        </row>
        <row r="216">
          <cell r="C216">
            <v>101488</v>
          </cell>
          <cell r="D216" t="str">
            <v>河北华润万家生活超市有限公司</v>
          </cell>
          <cell r="E216"/>
          <cell r="F216"/>
          <cell r="G216"/>
          <cell r="H216"/>
          <cell r="I216"/>
          <cell r="J216"/>
          <cell r="K216">
            <v>6</v>
          </cell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>
            <v>1</v>
          </cell>
          <cell r="AS216">
            <v>1</v>
          </cell>
          <cell r="AT216"/>
          <cell r="AU216">
            <v>1</v>
          </cell>
          <cell r="AV216"/>
          <cell r="AW216"/>
          <cell r="AX216"/>
          <cell r="AY216"/>
          <cell r="AZ216">
            <v>1</v>
          </cell>
          <cell r="BA216">
            <v>1</v>
          </cell>
          <cell r="BB216"/>
          <cell r="BC216">
            <v>1</v>
          </cell>
          <cell r="BD216"/>
          <cell r="BE216"/>
          <cell r="BF216"/>
          <cell r="BG216"/>
          <cell r="BH216">
            <v>2</v>
          </cell>
        </row>
        <row r="217">
          <cell r="C217">
            <v>100910</v>
          </cell>
          <cell r="D217" t="str">
            <v>联华超市股份有限公司</v>
          </cell>
          <cell r="E217"/>
          <cell r="F217">
            <v>1</v>
          </cell>
          <cell r="G217">
            <v>1</v>
          </cell>
          <cell r="H217">
            <v>1</v>
          </cell>
          <cell r="I217"/>
          <cell r="J217">
            <v>1</v>
          </cell>
          <cell r="K217">
            <v>2</v>
          </cell>
          <cell r="L217"/>
          <cell r="M217">
            <v>20</v>
          </cell>
          <cell r="N217">
            <v>1</v>
          </cell>
          <cell r="O217">
            <v>1</v>
          </cell>
          <cell r="P217">
            <v>1</v>
          </cell>
          <cell r="Q217"/>
          <cell r="R217"/>
          <cell r="S217"/>
          <cell r="T217"/>
          <cell r="U217"/>
          <cell r="V217"/>
          <cell r="W217"/>
          <cell r="X217">
            <v>0</v>
          </cell>
          <cell r="Y217">
            <v>0</v>
          </cell>
          <cell r="Z217"/>
          <cell r="AA217"/>
          <cell r="AB217"/>
          <cell r="AC217"/>
          <cell r="AD217"/>
          <cell r="AE217"/>
          <cell r="AF217"/>
          <cell r="AG217">
            <v>1</v>
          </cell>
          <cell r="AH217">
            <v>1</v>
          </cell>
          <cell r="AI217">
            <v>1</v>
          </cell>
          <cell r="AJ217"/>
          <cell r="AK217"/>
          <cell r="AL217"/>
          <cell r="AM217"/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/>
          <cell r="AS217"/>
          <cell r="AT217">
            <v>1</v>
          </cell>
          <cell r="AU217">
            <v>1</v>
          </cell>
          <cell r="AV217"/>
          <cell r="AW217">
            <v>1</v>
          </cell>
          <cell r="AX217">
            <v>1</v>
          </cell>
          <cell r="AY217"/>
          <cell r="AZ217"/>
          <cell r="BA217"/>
          <cell r="BB217"/>
          <cell r="BC217">
            <v>1</v>
          </cell>
          <cell r="BD217"/>
          <cell r="BE217"/>
          <cell r="BF217"/>
          <cell r="BG217"/>
          <cell r="BH217">
            <v>9</v>
          </cell>
        </row>
        <row r="218">
          <cell r="C218">
            <v>100911</v>
          </cell>
          <cell r="D218" t="str">
            <v>联华超市股份有限公司</v>
          </cell>
          <cell r="E218"/>
          <cell r="F218">
            <v>1</v>
          </cell>
          <cell r="G218">
            <v>1</v>
          </cell>
          <cell r="H218">
            <v>1</v>
          </cell>
          <cell r="I218"/>
          <cell r="J218">
            <v>1</v>
          </cell>
          <cell r="K218">
            <v>0</v>
          </cell>
          <cell r="L218"/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>
            <v>1</v>
          </cell>
          <cell r="AT218"/>
          <cell r="AU218"/>
          <cell r="AV218"/>
          <cell r="AW218"/>
          <cell r="AX218">
            <v>1</v>
          </cell>
          <cell r="AY218"/>
          <cell r="AZ218"/>
          <cell r="BA218">
            <v>1</v>
          </cell>
          <cell r="BB218"/>
          <cell r="BC218">
            <v>1</v>
          </cell>
          <cell r="BD218"/>
          <cell r="BE218"/>
          <cell r="BF218"/>
          <cell r="BG218"/>
          <cell r="BH218">
            <v>30</v>
          </cell>
        </row>
        <row r="219">
          <cell r="C219">
            <v>100504</v>
          </cell>
          <cell r="D219" t="str">
            <v>唐山华润万家生活超市有限公司</v>
          </cell>
          <cell r="E219">
            <v>1</v>
          </cell>
          <cell r="F219"/>
          <cell r="G219"/>
          <cell r="H219"/>
          <cell r="I219">
            <v>1</v>
          </cell>
          <cell r="J219"/>
          <cell r="K219">
            <v>3</v>
          </cell>
          <cell r="L219">
            <v>3</v>
          </cell>
          <cell r="M219">
            <v>2</v>
          </cell>
          <cell r="N219"/>
          <cell r="O219"/>
          <cell r="P219"/>
          <cell r="Q219">
            <v>2</v>
          </cell>
          <cell r="R219">
            <v>4</v>
          </cell>
          <cell r="S219">
            <v>4</v>
          </cell>
          <cell r="T219">
            <v>4</v>
          </cell>
          <cell r="U219"/>
          <cell r="V219"/>
          <cell r="W219"/>
          <cell r="X219"/>
          <cell r="Y219"/>
          <cell r="Z219">
            <v>2</v>
          </cell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>
            <v>2</v>
          </cell>
          <cell r="AO219">
            <v>2</v>
          </cell>
          <cell r="AP219">
            <v>2</v>
          </cell>
          <cell r="AQ219">
            <v>2</v>
          </cell>
          <cell r="AR219"/>
          <cell r="AS219">
            <v>0</v>
          </cell>
          <cell r="AT219"/>
          <cell r="AU219"/>
          <cell r="AV219"/>
          <cell r="AW219">
            <v>1</v>
          </cell>
          <cell r="AX219"/>
          <cell r="AY219">
            <v>2</v>
          </cell>
          <cell r="AZ219"/>
          <cell r="BA219">
            <v>1</v>
          </cell>
          <cell r="BB219">
            <v>0</v>
          </cell>
          <cell r="BC219"/>
          <cell r="BD219"/>
          <cell r="BE219"/>
          <cell r="BF219"/>
          <cell r="BG219"/>
          <cell r="BH219">
            <v>28</v>
          </cell>
        </row>
        <row r="220">
          <cell r="C220">
            <v>673107</v>
          </cell>
          <cell r="D220" t="str">
            <v>唐山华润万家生活超市有限公司</v>
          </cell>
          <cell r="E220">
            <v>1</v>
          </cell>
          <cell r="F220"/>
          <cell r="G220"/>
          <cell r="H220"/>
          <cell r="I220">
            <v>1</v>
          </cell>
          <cell r="J220">
            <v>1</v>
          </cell>
          <cell r="K220">
            <v>5</v>
          </cell>
          <cell r="L220">
            <v>5</v>
          </cell>
          <cell r="M220">
            <v>5</v>
          </cell>
          <cell r="N220"/>
          <cell r="O220"/>
          <cell r="P220"/>
          <cell r="Q220">
            <v>6</v>
          </cell>
          <cell r="R220">
            <v>10</v>
          </cell>
          <cell r="S220">
            <v>14</v>
          </cell>
          <cell r="T220">
            <v>10</v>
          </cell>
          <cell r="U220"/>
          <cell r="V220"/>
          <cell r="W220"/>
          <cell r="X220"/>
          <cell r="Y220"/>
          <cell r="Z220">
            <v>2</v>
          </cell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>
            <v>2</v>
          </cell>
          <cell r="AO220">
            <v>2</v>
          </cell>
          <cell r="AP220">
            <v>2</v>
          </cell>
          <cell r="AQ220">
            <v>2</v>
          </cell>
          <cell r="AR220">
            <v>1</v>
          </cell>
          <cell r="AS220">
            <v>1</v>
          </cell>
          <cell r="AT220">
            <v>1</v>
          </cell>
          <cell r="AU220"/>
          <cell r="AV220"/>
          <cell r="AW220"/>
          <cell r="AX220">
            <v>1</v>
          </cell>
          <cell r="AY220"/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/>
          <cell r="BE220"/>
          <cell r="BF220"/>
          <cell r="BG220"/>
          <cell r="BH220">
            <v>6</v>
          </cell>
        </row>
        <row r="221">
          <cell r="C221">
            <v>673108</v>
          </cell>
          <cell r="D221" t="str">
            <v>唐山华润万家生活超市有限公司</v>
          </cell>
          <cell r="E221">
            <v>2</v>
          </cell>
          <cell r="F221"/>
          <cell r="G221"/>
          <cell r="H221"/>
          <cell r="I221">
            <v>2</v>
          </cell>
          <cell r="J221"/>
          <cell r="K221">
            <v>3</v>
          </cell>
          <cell r="L221">
            <v>3</v>
          </cell>
          <cell r="M221">
            <v>4</v>
          </cell>
          <cell r="N221"/>
          <cell r="O221"/>
          <cell r="P221"/>
          <cell r="Q221">
            <v>6</v>
          </cell>
          <cell r="R221">
            <v>10</v>
          </cell>
          <cell r="S221">
            <v>14</v>
          </cell>
          <cell r="T221">
            <v>10</v>
          </cell>
          <cell r="U221"/>
          <cell r="V221"/>
          <cell r="W221"/>
          <cell r="X221"/>
          <cell r="Y221"/>
          <cell r="Z221">
            <v>2</v>
          </cell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>
            <v>2</v>
          </cell>
          <cell r="AO221">
            <v>2</v>
          </cell>
          <cell r="AP221">
            <v>2</v>
          </cell>
          <cell r="AQ221">
            <v>2</v>
          </cell>
          <cell r="AR221">
            <v>1</v>
          </cell>
          <cell r="AS221">
            <v>3</v>
          </cell>
          <cell r="AT221"/>
          <cell r="AU221">
            <v>1</v>
          </cell>
          <cell r="AV221">
            <v>1</v>
          </cell>
          <cell r="AW221">
            <v>1</v>
          </cell>
          <cell r="AX221"/>
          <cell r="AY221">
            <v>1</v>
          </cell>
          <cell r="AZ221"/>
          <cell r="BA221">
            <v>1</v>
          </cell>
          <cell r="BB221">
            <v>1</v>
          </cell>
          <cell r="BC221">
            <v>1</v>
          </cell>
          <cell r="BD221"/>
          <cell r="BE221"/>
          <cell r="BF221"/>
          <cell r="BG221"/>
          <cell r="BH221">
            <v>0</v>
          </cell>
        </row>
        <row r="222">
          <cell r="C222">
            <v>101131</v>
          </cell>
          <cell r="D222" t="str">
            <v>北京华联综合超市股份有限公司哈尔滨第一分公司</v>
          </cell>
          <cell r="E222">
            <v>2</v>
          </cell>
          <cell r="F222">
            <v>1</v>
          </cell>
          <cell r="G222">
            <v>0.5</v>
          </cell>
          <cell r="H222">
            <v>3</v>
          </cell>
          <cell r="I222">
            <v>2</v>
          </cell>
          <cell r="J222">
            <v>0.5</v>
          </cell>
          <cell r="K222">
            <v>1</v>
          </cell>
          <cell r="L222">
            <v>0</v>
          </cell>
          <cell r="M222">
            <v>30</v>
          </cell>
          <cell r="N222">
            <v>10</v>
          </cell>
          <cell r="O222">
            <v>10</v>
          </cell>
          <cell r="P222">
            <v>10</v>
          </cell>
          <cell r="Q222">
            <v>6</v>
          </cell>
          <cell r="R222">
            <v>10</v>
          </cell>
          <cell r="S222">
            <v>14</v>
          </cell>
          <cell r="T222">
            <v>10</v>
          </cell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>
            <v>4</v>
          </cell>
        </row>
        <row r="223">
          <cell r="C223">
            <v>100294</v>
          </cell>
          <cell r="D223" t="str">
            <v>联华超市股份有限公司</v>
          </cell>
          <cell r="E223"/>
          <cell r="F223">
            <v>1</v>
          </cell>
          <cell r="G223">
            <v>1</v>
          </cell>
          <cell r="H223">
            <v>1</v>
          </cell>
          <cell r="I223"/>
          <cell r="J223">
            <v>2</v>
          </cell>
          <cell r="K223"/>
          <cell r="L223"/>
          <cell r="M223">
            <v>2</v>
          </cell>
          <cell r="N223">
            <v>1</v>
          </cell>
          <cell r="O223">
            <v>1</v>
          </cell>
          <cell r="P223">
            <v>1</v>
          </cell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>
            <v>3</v>
          </cell>
          <cell r="AH223">
            <v>1</v>
          </cell>
          <cell r="AI223">
            <v>1</v>
          </cell>
          <cell r="AJ223"/>
          <cell r="AK223"/>
          <cell r="AL223"/>
          <cell r="AM223"/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/>
          <cell r="AS223">
            <v>1</v>
          </cell>
          <cell r="AT223">
            <v>1</v>
          </cell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>
            <v>44</v>
          </cell>
        </row>
        <row r="224">
          <cell r="C224">
            <v>100890</v>
          </cell>
          <cell r="D224" t="str">
            <v>联华超市股份有限公司</v>
          </cell>
          <cell r="E224"/>
          <cell r="F224">
            <v>5</v>
          </cell>
          <cell r="G224">
            <v>5</v>
          </cell>
          <cell r="H224">
            <v>5</v>
          </cell>
          <cell r="I224"/>
          <cell r="J224">
            <v>5</v>
          </cell>
          <cell r="K224"/>
          <cell r="L224"/>
          <cell r="M224">
            <v>50</v>
          </cell>
          <cell r="N224">
            <v>10</v>
          </cell>
          <cell r="O224">
            <v>10</v>
          </cell>
          <cell r="P224">
            <v>10</v>
          </cell>
          <cell r="Q224"/>
          <cell r="R224"/>
          <cell r="S224"/>
          <cell r="T224"/>
          <cell r="U224"/>
          <cell r="V224"/>
          <cell r="W224"/>
          <cell r="X224">
            <v>2</v>
          </cell>
          <cell r="Y224">
            <v>2</v>
          </cell>
          <cell r="Z224">
            <v>2</v>
          </cell>
          <cell r="AA224"/>
          <cell r="AB224"/>
          <cell r="AC224"/>
          <cell r="AD224"/>
          <cell r="AE224"/>
          <cell r="AF224"/>
          <cell r="AG224">
            <v>10</v>
          </cell>
          <cell r="AH224">
            <v>1</v>
          </cell>
          <cell r="AI224">
            <v>10</v>
          </cell>
          <cell r="AJ224"/>
          <cell r="AK224"/>
          <cell r="AL224"/>
          <cell r="AM224"/>
          <cell r="AN224">
            <v>10</v>
          </cell>
          <cell r="AO224">
            <v>10</v>
          </cell>
          <cell r="AP224">
            <v>10</v>
          </cell>
          <cell r="AQ224">
            <v>10</v>
          </cell>
          <cell r="AR224">
            <v>1</v>
          </cell>
          <cell r="AS224">
            <v>1</v>
          </cell>
          <cell r="AT224">
            <v>2</v>
          </cell>
          <cell r="AU224">
            <v>2</v>
          </cell>
          <cell r="AV224">
            <v>2</v>
          </cell>
          <cell r="AW224"/>
          <cell r="AX224">
            <v>2</v>
          </cell>
          <cell r="AY224">
            <v>1</v>
          </cell>
          <cell r="AZ224"/>
          <cell r="BA224">
            <v>2</v>
          </cell>
          <cell r="BB224"/>
          <cell r="BC224">
            <v>1</v>
          </cell>
          <cell r="BD224"/>
          <cell r="BE224"/>
          <cell r="BF224"/>
          <cell r="BG224"/>
          <cell r="BH224">
            <v>5</v>
          </cell>
        </row>
        <row r="225">
          <cell r="C225">
            <v>101290</v>
          </cell>
          <cell r="D225" t="str">
            <v>联华超市股份有限公司</v>
          </cell>
          <cell r="E225"/>
          <cell r="F225">
            <v>1</v>
          </cell>
          <cell r="G225">
            <v>1</v>
          </cell>
          <cell r="H225">
            <v>1</v>
          </cell>
          <cell r="I225"/>
          <cell r="J225">
            <v>2</v>
          </cell>
          <cell r="K225"/>
          <cell r="L225"/>
          <cell r="M225">
            <v>50</v>
          </cell>
          <cell r="N225"/>
          <cell r="O225">
            <v>5</v>
          </cell>
          <cell r="P225">
            <v>5</v>
          </cell>
          <cell r="Q225"/>
          <cell r="R225"/>
          <cell r="S225"/>
          <cell r="T225"/>
          <cell r="U225"/>
          <cell r="V225"/>
          <cell r="W225"/>
          <cell r="X225"/>
          <cell r="Y225">
            <v>5</v>
          </cell>
          <cell r="Z225">
            <v>5</v>
          </cell>
          <cell r="AA225"/>
          <cell r="AB225"/>
          <cell r="AC225"/>
          <cell r="AD225"/>
          <cell r="AE225"/>
          <cell r="AF225"/>
          <cell r="AG225">
            <v>10</v>
          </cell>
          <cell r="AH225">
            <v>1</v>
          </cell>
          <cell r="AI225">
            <v>9</v>
          </cell>
          <cell r="AJ225"/>
          <cell r="AK225"/>
          <cell r="AL225"/>
          <cell r="AM225"/>
          <cell r="AN225">
            <v>5</v>
          </cell>
          <cell r="AO225">
            <v>15</v>
          </cell>
          <cell r="AP225">
            <v>10</v>
          </cell>
          <cell r="AQ225">
            <v>15</v>
          </cell>
          <cell r="AR225">
            <v>1</v>
          </cell>
          <cell r="AS225">
            <v>0</v>
          </cell>
          <cell r="AT225">
            <v>1</v>
          </cell>
          <cell r="AU225"/>
          <cell r="AV225">
            <v>0</v>
          </cell>
          <cell r="AW225"/>
          <cell r="AX225">
            <v>1</v>
          </cell>
          <cell r="AY225">
            <v>1</v>
          </cell>
          <cell r="AZ225">
            <v>0</v>
          </cell>
          <cell r="BA225">
            <v>1</v>
          </cell>
          <cell r="BB225">
            <v>1</v>
          </cell>
          <cell r="BC225">
            <v>1</v>
          </cell>
          <cell r="BD225"/>
          <cell r="BE225"/>
          <cell r="BF225"/>
          <cell r="BG225"/>
          <cell r="BH225">
            <v>1</v>
          </cell>
        </row>
        <row r="226">
          <cell r="C226">
            <v>210279</v>
          </cell>
          <cell r="D226" t="str">
            <v>联华超市股份有限公司</v>
          </cell>
          <cell r="E226"/>
          <cell r="F226">
            <v>2</v>
          </cell>
          <cell r="G226">
            <v>2</v>
          </cell>
          <cell r="H226">
            <v>2</v>
          </cell>
          <cell r="I226"/>
          <cell r="J226">
            <v>3</v>
          </cell>
          <cell r="K226"/>
          <cell r="L226"/>
          <cell r="M226">
            <v>30</v>
          </cell>
          <cell r="N226">
            <v>3</v>
          </cell>
          <cell r="O226">
            <v>3</v>
          </cell>
          <cell r="P226">
            <v>3</v>
          </cell>
          <cell r="Q226"/>
          <cell r="R226"/>
          <cell r="S226"/>
          <cell r="T226"/>
          <cell r="U226"/>
          <cell r="V226"/>
          <cell r="W226"/>
          <cell r="X226"/>
          <cell r="Y226"/>
          <cell r="Z226">
            <v>5</v>
          </cell>
          <cell r="AA226"/>
          <cell r="AB226"/>
          <cell r="AC226"/>
          <cell r="AD226"/>
          <cell r="AE226"/>
          <cell r="AF226"/>
          <cell r="AG226">
            <v>5</v>
          </cell>
          <cell r="AH226">
            <v>1</v>
          </cell>
          <cell r="AI226">
            <v>5</v>
          </cell>
          <cell r="AJ226"/>
          <cell r="AK226"/>
          <cell r="AL226"/>
          <cell r="AM226"/>
          <cell r="AN226">
            <v>5</v>
          </cell>
          <cell r="AO226">
            <v>5</v>
          </cell>
          <cell r="AP226">
            <v>1</v>
          </cell>
          <cell r="AQ226">
            <v>5</v>
          </cell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>
            <v>212</v>
          </cell>
        </row>
        <row r="227">
          <cell r="C227">
            <v>674703</v>
          </cell>
          <cell r="D227" t="str">
            <v>北京华联综合超市股份有限公司包头分公司</v>
          </cell>
          <cell r="E227">
            <v>1</v>
          </cell>
          <cell r="F227">
            <v>1</v>
          </cell>
          <cell r="G227">
            <v>1</v>
          </cell>
          <cell r="H227">
            <v>1</v>
          </cell>
          <cell r="I227">
            <v>1</v>
          </cell>
          <cell r="J227">
            <v>1</v>
          </cell>
          <cell r="K227">
            <v>41</v>
          </cell>
          <cell r="L227">
            <v>22</v>
          </cell>
          <cell r="M227">
            <v>10</v>
          </cell>
          <cell r="N227"/>
          <cell r="O227"/>
          <cell r="P227"/>
          <cell r="Q227">
            <v>3</v>
          </cell>
          <cell r="R227">
            <v>5</v>
          </cell>
          <cell r="S227">
            <v>7</v>
          </cell>
          <cell r="T227">
            <v>5</v>
          </cell>
          <cell r="U227"/>
          <cell r="V227"/>
          <cell r="W227"/>
          <cell r="X227">
            <v>30</v>
          </cell>
          <cell r="Y227">
            <v>30</v>
          </cell>
          <cell r="Z227">
            <v>20</v>
          </cell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>
            <v>2</v>
          </cell>
          <cell r="AT227"/>
          <cell r="AU227"/>
          <cell r="AV227">
            <v>0</v>
          </cell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>
            <v>225</v>
          </cell>
        </row>
        <row r="228">
          <cell r="C228">
            <v>102134</v>
          </cell>
          <cell r="D228" t="str">
            <v>北京华联综合超市股份有限公司包头文化路分公司</v>
          </cell>
          <cell r="E228">
            <v>1</v>
          </cell>
          <cell r="F228">
            <v>1</v>
          </cell>
          <cell r="G228">
            <v>1</v>
          </cell>
          <cell r="H228">
            <v>1</v>
          </cell>
          <cell r="I228">
            <v>1</v>
          </cell>
          <cell r="J228">
            <v>1</v>
          </cell>
          <cell r="K228">
            <v>40</v>
          </cell>
          <cell r="L228">
            <v>23</v>
          </cell>
          <cell r="M228">
            <v>10</v>
          </cell>
          <cell r="N228"/>
          <cell r="O228"/>
          <cell r="P228"/>
          <cell r="Q228">
            <v>13</v>
          </cell>
          <cell r="R228">
            <v>5</v>
          </cell>
          <cell r="S228">
            <v>15</v>
          </cell>
          <cell r="T228">
            <v>5</v>
          </cell>
          <cell r="U228"/>
          <cell r="V228"/>
          <cell r="W228"/>
          <cell r="X228">
            <v>30</v>
          </cell>
          <cell r="Y228">
            <v>30</v>
          </cell>
          <cell r="Z228">
            <v>20</v>
          </cell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>
            <v>14</v>
          </cell>
          <cell r="AT228"/>
          <cell r="AU228"/>
          <cell r="AV228"/>
          <cell r="AW228">
            <v>1</v>
          </cell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>
            <v>-2</v>
          </cell>
        </row>
        <row r="229">
          <cell r="C229">
            <v>674701</v>
          </cell>
          <cell r="D229" t="str">
            <v>北京华联综合超市股份有限公司呼和浩特分公司</v>
          </cell>
          <cell r="E229">
            <v>1</v>
          </cell>
          <cell r="F229"/>
          <cell r="G229"/>
          <cell r="H229"/>
          <cell r="I229"/>
          <cell r="J229"/>
          <cell r="K229">
            <v>19</v>
          </cell>
          <cell r="L229">
            <v>4</v>
          </cell>
          <cell r="M229">
            <v>1</v>
          </cell>
          <cell r="N229"/>
          <cell r="O229"/>
          <cell r="P229"/>
          <cell r="Q229">
            <v>8</v>
          </cell>
          <cell r="R229">
            <v>8</v>
          </cell>
          <cell r="S229">
            <v>8</v>
          </cell>
          <cell r="T229">
            <v>7</v>
          </cell>
          <cell r="U229"/>
          <cell r="V229"/>
          <cell r="W229"/>
          <cell r="X229">
            <v>1</v>
          </cell>
          <cell r="Y229">
            <v>1</v>
          </cell>
          <cell r="Z229">
            <v>1</v>
          </cell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>
            <v>-2</v>
          </cell>
        </row>
        <row r="230">
          <cell r="C230">
            <v>101544</v>
          </cell>
          <cell r="D230" t="str">
            <v>北京华联综合超市股份有限公司呼和浩特兴安北路分公</v>
          </cell>
          <cell r="E230"/>
          <cell r="F230"/>
          <cell r="G230"/>
          <cell r="H230"/>
          <cell r="I230"/>
          <cell r="J230"/>
          <cell r="K230">
            <v>24</v>
          </cell>
          <cell r="L230">
            <v>6</v>
          </cell>
          <cell r="M230">
            <v>1</v>
          </cell>
          <cell r="N230"/>
          <cell r="O230"/>
          <cell r="P230"/>
          <cell r="Q230">
            <v>10</v>
          </cell>
          <cell r="R230">
            <v>10</v>
          </cell>
          <cell r="S230">
            <v>8</v>
          </cell>
          <cell r="T230">
            <v>15</v>
          </cell>
          <cell r="U230"/>
          <cell r="V230"/>
          <cell r="W230"/>
          <cell r="X230">
            <v>1</v>
          </cell>
          <cell r="Y230">
            <v>1</v>
          </cell>
          <cell r="Z230">
            <v>1</v>
          </cell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>
            <v>2</v>
          </cell>
          <cell r="AO230">
            <v>2</v>
          </cell>
          <cell r="AP230">
            <v>2</v>
          </cell>
          <cell r="AQ230">
            <v>2</v>
          </cell>
          <cell r="AR230"/>
          <cell r="AS230">
            <v>14</v>
          </cell>
          <cell r="AT230">
            <v>3</v>
          </cell>
          <cell r="AU230"/>
          <cell r="AV230"/>
          <cell r="AW230">
            <v>3</v>
          </cell>
          <cell r="AX230">
            <v>4</v>
          </cell>
          <cell r="AY230"/>
          <cell r="AZ230"/>
          <cell r="BA230">
            <v>1</v>
          </cell>
          <cell r="BB230"/>
          <cell r="BC230">
            <v>1</v>
          </cell>
          <cell r="BD230"/>
          <cell r="BE230"/>
          <cell r="BF230"/>
          <cell r="BG230"/>
          <cell r="BH230">
            <v>0</v>
          </cell>
        </row>
        <row r="231">
          <cell r="C231">
            <v>674302</v>
          </cell>
          <cell r="D231" t="str">
            <v>北京华联综合超市股份有限公司长春第二分公司</v>
          </cell>
          <cell r="E231"/>
          <cell r="F231"/>
          <cell r="G231"/>
          <cell r="H231"/>
          <cell r="I231"/>
          <cell r="J231"/>
          <cell r="K231">
            <v>5</v>
          </cell>
          <cell r="L231">
            <v>4</v>
          </cell>
          <cell r="M231">
            <v>20</v>
          </cell>
          <cell r="N231">
            <v>3</v>
          </cell>
          <cell r="O231">
            <v>3</v>
          </cell>
          <cell r="P231">
            <v>2</v>
          </cell>
          <cell r="Q231"/>
          <cell r="R231"/>
          <cell r="S231"/>
          <cell r="T231"/>
          <cell r="U231"/>
          <cell r="V231"/>
          <cell r="W231"/>
          <cell r="X231">
            <v>1</v>
          </cell>
          <cell r="Y231">
            <v>1</v>
          </cell>
          <cell r="Z231">
            <v>1</v>
          </cell>
          <cell r="AA231"/>
          <cell r="AB231"/>
          <cell r="AC231"/>
          <cell r="AD231"/>
          <cell r="AE231"/>
          <cell r="AF231"/>
          <cell r="AG231">
            <v>1</v>
          </cell>
          <cell r="AH231">
            <v>1</v>
          </cell>
          <cell r="AI231">
            <v>1</v>
          </cell>
          <cell r="AJ231"/>
          <cell r="AK231"/>
          <cell r="AL231"/>
          <cell r="AM231"/>
          <cell r="AN231">
            <v>2</v>
          </cell>
          <cell r="AO231">
            <v>2</v>
          </cell>
          <cell r="AP231">
            <v>2</v>
          </cell>
          <cell r="AQ231">
            <v>2</v>
          </cell>
          <cell r="AR231">
            <v>2</v>
          </cell>
          <cell r="AS231">
            <v>1</v>
          </cell>
          <cell r="AT231">
            <v>1</v>
          </cell>
          <cell r="AU231">
            <v>1</v>
          </cell>
          <cell r="AV231"/>
          <cell r="AW231">
            <v>1</v>
          </cell>
          <cell r="AX231">
            <v>2</v>
          </cell>
          <cell r="AY231">
            <v>1</v>
          </cell>
          <cell r="AZ231">
            <v>2</v>
          </cell>
          <cell r="BA231">
            <v>2</v>
          </cell>
          <cell r="BB231">
            <v>1</v>
          </cell>
          <cell r="BC231">
            <v>3</v>
          </cell>
          <cell r="BD231"/>
          <cell r="BE231"/>
          <cell r="BF231"/>
          <cell r="BG231"/>
          <cell r="BH231">
            <v>2</v>
          </cell>
        </row>
        <row r="232">
          <cell r="C232">
            <v>674303</v>
          </cell>
          <cell r="D232" t="str">
            <v>北京华联综合超市股份有限公司长春分公司</v>
          </cell>
          <cell r="E232"/>
          <cell r="F232"/>
          <cell r="G232"/>
          <cell r="H232"/>
          <cell r="I232"/>
          <cell r="J232"/>
          <cell r="K232">
            <v>6</v>
          </cell>
          <cell r="L232">
            <v>5</v>
          </cell>
          <cell r="M232">
            <v>40</v>
          </cell>
          <cell r="N232">
            <v>3</v>
          </cell>
          <cell r="O232">
            <v>3</v>
          </cell>
          <cell r="P232">
            <v>3</v>
          </cell>
          <cell r="Q232"/>
          <cell r="R232"/>
          <cell r="S232"/>
          <cell r="T232"/>
          <cell r="U232"/>
          <cell r="V232"/>
          <cell r="W232"/>
          <cell r="X232">
            <v>2</v>
          </cell>
          <cell r="Y232">
            <v>1</v>
          </cell>
          <cell r="Z232">
            <v>2</v>
          </cell>
          <cell r="AA232"/>
          <cell r="AB232"/>
          <cell r="AC232"/>
          <cell r="AD232"/>
          <cell r="AE232"/>
          <cell r="AF232"/>
          <cell r="AG232">
            <v>2</v>
          </cell>
          <cell r="AH232">
            <v>1</v>
          </cell>
          <cell r="AI232">
            <v>2</v>
          </cell>
          <cell r="AJ232"/>
          <cell r="AK232"/>
          <cell r="AL232"/>
          <cell r="AM232"/>
          <cell r="AN232">
            <v>2</v>
          </cell>
          <cell r="AO232">
            <v>2</v>
          </cell>
          <cell r="AP232">
            <v>2</v>
          </cell>
          <cell r="AQ232">
            <v>2</v>
          </cell>
          <cell r="AR232"/>
          <cell r="AS232"/>
          <cell r="AT232">
            <v>1</v>
          </cell>
          <cell r="AU232"/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2</v>
          </cell>
          <cell r="BA232">
            <v>2</v>
          </cell>
          <cell r="BB232">
            <v>1</v>
          </cell>
          <cell r="BC232">
            <v>1</v>
          </cell>
          <cell r="BD232"/>
          <cell r="BE232"/>
          <cell r="BF232"/>
          <cell r="BG232"/>
          <cell r="BH232">
            <v>5</v>
          </cell>
        </row>
        <row r="233">
          <cell r="C233">
            <v>100407</v>
          </cell>
          <cell r="D233" t="str">
            <v>华联集团吉买盛购物中心有限公司</v>
          </cell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>
            <v>0</v>
          </cell>
          <cell r="AT233"/>
          <cell r="AU233"/>
          <cell r="AV233"/>
          <cell r="AW233">
            <v>0</v>
          </cell>
          <cell r="AX233"/>
          <cell r="AY233">
            <v>1</v>
          </cell>
          <cell r="AZ233">
            <v>1</v>
          </cell>
          <cell r="BA233"/>
          <cell r="BB233"/>
          <cell r="BC233">
            <v>0</v>
          </cell>
          <cell r="BD233"/>
          <cell r="BE233"/>
          <cell r="BF233"/>
          <cell r="BG233"/>
          <cell r="BH233">
            <v>66</v>
          </cell>
        </row>
        <row r="234">
          <cell r="C234">
            <v>101402</v>
          </cell>
          <cell r="D234" t="str">
            <v>吉林华润万家生活超市有限公司</v>
          </cell>
          <cell r="E234"/>
          <cell r="F234"/>
          <cell r="G234"/>
          <cell r="H234"/>
          <cell r="I234"/>
          <cell r="J234"/>
          <cell r="K234">
            <v>2</v>
          </cell>
          <cell r="L234">
            <v>2</v>
          </cell>
          <cell r="M234">
            <v>5</v>
          </cell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>
            <v>1</v>
          </cell>
          <cell r="AY234"/>
          <cell r="AZ234"/>
          <cell r="BA234"/>
          <cell r="BB234"/>
          <cell r="BC234"/>
          <cell r="BD234"/>
          <cell r="BE234"/>
          <cell r="BF234"/>
          <cell r="BG234"/>
          <cell r="BH234">
            <v>43</v>
          </cell>
        </row>
        <row r="235">
          <cell r="C235">
            <v>674115</v>
          </cell>
          <cell r="D235" t="str">
            <v>北京华联综合超市股份有限公司大连分公司</v>
          </cell>
          <cell r="E235">
            <v>1.5</v>
          </cell>
          <cell r="F235">
            <v>1.5</v>
          </cell>
          <cell r="G235">
            <v>1</v>
          </cell>
          <cell r="H235">
            <v>1.5</v>
          </cell>
          <cell r="I235">
            <v>2.5</v>
          </cell>
          <cell r="J235">
            <v>1.5</v>
          </cell>
          <cell r="K235">
            <v>2</v>
          </cell>
          <cell r="L235">
            <v>2</v>
          </cell>
          <cell r="M235">
            <v>50</v>
          </cell>
          <cell r="N235">
            <v>10</v>
          </cell>
          <cell r="O235">
            <v>10</v>
          </cell>
          <cell r="P235">
            <v>10</v>
          </cell>
          <cell r="Q235">
            <v>9</v>
          </cell>
          <cell r="R235">
            <v>15</v>
          </cell>
          <cell r="S235">
            <v>18</v>
          </cell>
          <cell r="T235">
            <v>18</v>
          </cell>
          <cell r="U235"/>
          <cell r="V235"/>
          <cell r="W235"/>
          <cell r="X235">
            <v>10</v>
          </cell>
          <cell r="Y235">
            <v>15</v>
          </cell>
          <cell r="Z235">
            <v>15</v>
          </cell>
          <cell r="AA235"/>
          <cell r="AB235"/>
          <cell r="AC235"/>
          <cell r="AD235"/>
          <cell r="AE235"/>
          <cell r="AF235"/>
          <cell r="AG235">
            <v>10</v>
          </cell>
          <cell r="AH235">
            <v>10</v>
          </cell>
          <cell r="AI235">
            <v>10</v>
          </cell>
          <cell r="AJ235"/>
          <cell r="AK235"/>
          <cell r="AL235"/>
          <cell r="AM235"/>
          <cell r="AN235">
            <v>5</v>
          </cell>
          <cell r="AO235">
            <v>5</v>
          </cell>
          <cell r="AP235">
            <v>5</v>
          </cell>
          <cell r="AQ235">
            <v>5</v>
          </cell>
          <cell r="AR235">
            <v>2</v>
          </cell>
          <cell r="AS235">
            <v>4</v>
          </cell>
          <cell r="AT235">
            <v>2</v>
          </cell>
          <cell r="AU235">
            <v>1</v>
          </cell>
          <cell r="AV235"/>
          <cell r="AW235">
            <v>2</v>
          </cell>
          <cell r="AX235"/>
          <cell r="AY235"/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-0.5</v>
          </cell>
          <cell r="BE235">
            <v>-0.5</v>
          </cell>
          <cell r="BF235">
            <v>-0.5</v>
          </cell>
          <cell r="BG235">
            <v>-0.5</v>
          </cell>
          <cell r="BH235">
            <v>41</v>
          </cell>
        </row>
        <row r="236">
          <cell r="C236">
            <v>674113</v>
          </cell>
          <cell r="D236" t="str">
            <v>北京华联综合超市股份有限公司大连金三角分公司</v>
          </cell>
          <cell r="E236">
            <v>2.5</v>
          </cell>
          <cell r="F236">
            <v>2</v>
          </cell>
          <cell r="G236">
            <v>2</v>
          </cell>
          <cell r="H236">
            <v>2.5</v>
          </cell>
          <cell r="I236">
            <v>3</v>
          </cell>
          <cell r="J236">
            <v>2</v>
          </cell>
          <cell r="K236">
            <v>6</v>
          </cell>
          <cell r="L236">
            <v>4</v>
          </cell>
          <cell r="M236">
            <v>80</v>
          </cell>
          <cell r="N236">
            <v>10</v>
          </cell>
          <cell r="O236">
            <v>10</v>
          </cell>
          <cell r="P236">
            <v>10</v>
          </cell>
          <cell r="Q236">
            <v>9</v>
          </cell>
          <cell r="R236">
            <v>10</v>
          </cell>
          <cell r="S236">
            <v>10</v>
          </cell>
          <cell r="T236">
            <v>10</v>
          </cell>
          <cell r="U236"/>
          <cell r="V236"/>
          <cell r="W236"/>
          <cell r="X236">
            <v>10</v>
          </cell>
          <cell r="Y236">
            <v>15</v>
          </cell>
          <cell r="Z236">
            <v>15</v>
          </cell>
          <cell r="AA236"/>
          <cell r="AB236"/>
          <cell r="AC236"/>
          <cell r="AD236"/>
          <cell r="AE236"/>
          <cell r="AF236"/>
          <cell r="AG236">
            <v>6</v>
          </cell>
          <cell r="AH236">
            <v>8</v>
          </cell>
          <cell r="AI236">
            <v>8</v>
          </cell>
          <cell r="AJ236"/>
          <cell r="AK236"/>
          <cell r="AL236"/>
          <cell r="AM236"/>
          <cell r="AN236">
            <v>5</v>
          </cell>
          <cell r="AO236">
            <v>5</v>
          </cell>
          <cell r="AP236">
            <v>5</v>
          </cell>
          <cell r="AQ236">
            <v>10</v>
          </cell>
          <cell r="AR236"/>
          <cell r="AS236">
            <v>4</v>
          </cell>
          <cell r="AT236">
            <v>1</v>
          </cell>
          <cell r="AU236">
            <v>1</v>
          </cell>
          <cell r="AV236"/>
          <cell r="AW236">
            <v>2</v>
          </cell>
          <cell r="AX236">
            <v>5</v>
          </cell>
          <cell r="AY236"/>
          <cell r="AZ236"/>
          <cell r="BA236"/>
          <cell r="BB236"/>
          <cell r="BC236"/>
          <cell r="BD236">
            <v>5</v>
          </cell>
          <cell r="BE236">
            <v>0.5</v>
          </cell>
          <cell r="BF236">
            <v>0.5</v>
          </cell>
          <cell r="BG236">
            <v>0.5</v>
          </cell>
          <cell r="BH236">
            <v>60</v>
          </cell>
        </row>
        <row r="237">
          <cell r="C237">
            <v>101489</v>
          </cell>
          <cell r="D237" t="str">
            <v>北京华联综合超市股份有限公司沈阳第二分公司</v>
          </cell>
          <cell r="E237">
            <v>1.5</v>
          </cell>
          <cell r="F237">
            <v>0.5</v>
          </cell>
          <cell r="G237">
            <v>0.5</v>
          </cell>
          <cell r="H237">
            <v>0.5</v>
          </cell>
          <cell r="I237">
            <v>1</v>
          </cell>
          <cell r="J237">
            <v>0.5</v>
          </cell>
          <cell r="K237">
            <v>15</v>
          </cell>
          <cell r="L237">
            <v>15</v>
          </cell>
          <cell r="M237">
            <v>40</v>
          </cell>
          <cell r="N237">
            <v>5</v>
          </cell>
          <cell r="O237">
            <v>5</v>
          </cell>
          <cell r="P237">
            <v>5</v>
          </cell>
          <cell r="Q237">
            <v>12</v>
          </cell>
          <cell r="R237">
            <v>15</v>
          </cell>
          <cell r="S237">
            <v>29</v>
          </cell>
          <cell r="T237">
            <v>24</v>
          </cell>
          <cell r="U237"/>
          <cell r="V237"/>
          <cell r="W237"/>
          <cell r="X237">
            <v>4</v>
          </cell>
          <cell r="Y237">
            <v>2</v>
          </cell>
          <cell r="Z237">
            <v>2</v>
          </cell>
          <cell r="AA237"/>
          <cell r="AB237"/>
          <cell r="AC237"/>
          <cell r="AD237"/>
          <cell r="AE237"/>
          <cell r="AF237"/>
          <cell r="AG237">
            <v>3</v>
          </cell>
          <cell r="AH237">
            <v>3</v>
          </cell>
          <cell r="AI237">
            <v>7</v>
          </cell>
          <cell r="AJ237"/>
          <cell r="AK237"/>
          <cell r="AL237"/>
          <cell r="AM237"/>
          <cell r="AN237">
            <v>3</v>
          </cell>
          <cell r="AO237">
            <v>3</v>
          </cell>
          <cell r="AP237">
            <v>3</v>
          </cell>
          <cell r="AQ237">
            <v>7</v>
          </cell>
          <cell r="AR237"/>
          <cell r="AS237">
            <v>1</v>
          </cell>
          <cell r="AT237">
            <v>2</v>
          </cell>
          <cell r="AU237"/>
          <cell r="AV237"/>
          <cell r="AW237">
            <v>1</v>
          </cell>
          <cell r="AX237"/>
          <cell r="AY237">
            <v>1</v>
          </cell>
          <cell r="AZ237">
            <v>1</v>
          </cell>
          <cell r="BA237"/>
          <cell r="BB237"/>
          <cell r="BC237">
            <v>1</v>
          </cell>
          <cell r="BD237"/>
          <cell r="BE237"/>
          <cell r="BF237"/>
          <cell r="BG237"/>
          <cell r="BH237">
            <v>42</v>
          </cell>
        </row>
        <row r="238">
          <cell r="C238">
            <v>674120</v>
          </cell>
          <cell r="D238" t="str">
            <v>北京华联综合超市股份有限公司沈阳分公司</v>
          </cell>
          <cell r="E238">
            <v>1.5</v>
          </cell>
          <cell r="F238">
            <v>0.5</v>
          </cell>
          <cell r="G238">
            <v>0.5</v>
          </cell>
          <cell r="H238">
            <v>1</v>
          </cell>
          <cell r="I238">
            <v>2.5</v>
          </cell>
          <cell r="J238">
            <v>1</v>
          </cell>
          <cell r="K238">
            <v>23</v>
          </cell>
          <cell r="L238">
            <v>18</v>
          </cell>
          <cell r="M238">
            <v>50</v>
          </cell>
          <cell r="N238">
            <v>10</v>
          </cell>
          <cell r="O238">
            <v>5</v>
          </cell>
          <cell r="P238">
            <v>5</v>
          </cell>
          <cell r="Q238">
            <v>12</v>
          </cell>
          <cell r="R238">
            <v>15</v>
          </cell>
          <cell r="S238">
            <v>29</v>
          </cell>
          <cell r="T238">
            <v>24</v>
          </cell>
          <cell r="U238"/>
          <cell r="V238"/>
          <cell r="W238"/>
          <cell r="X238">
            <v>4</v>
          </cell>
          <cell r="Y238">
            <v>4</v>
          </cell>
          <cell r="Z238">
            <v>4</v>
          </cell>
          <cell r="AA238"/>
          <cell r="AB238"/>
          <cell r="AC238"/>
          <cell r="AD238"/>
          <cell r="AE238"/>
          <cell r="AF238"/>
          <cell r="AG238">
            <v>5</v>
          </cell>
          <cell r="AH238">
            <v>5</v>
          </cell>
          <cell r="AI238">
            <v>8</v>
          </cell>
          <cell r="AJ238"/>
          <cell r="AK238"/>
          <cell r="AL238"/>
          <cell r="AM238"/>
          <cell r="AN238">
            <v>5</v>
          </cell>
          <cell r="AO238">
            <v>5</v>
          </cell>
          <cell r="AP238">
            <v>5</v>
          </cell>
          <cell r="AQ238">
            <v>9</v>
          </cell>
          <cell r="AR238">
            <v>3</v>
          </cell>
          <cell r="AS238">
            <v>2</v>
          </cell>
          <cell r="AT238">
            <v>4</v>
          </cell>
          <cell r="AU238"/>
          <cell r="AV238">
            <v>2</v>
          </cell>
          <cell r="AW238"/>
          <cell r="AX238"/>
          <cell r="AY238">
            <v>2</v>
          </cell>
          <cell r="AZ238"/>
          <cell r="BA238"/>
          <cell r="BB238"/>
          <cell r="BC238"/>
          <cell r="BD238"/>
          <cell r="BE238"/>
          <cell r="BF238"/>
          <cell r="BG238"/>
          <cell r="BH238">
            <v>25</v>
          </cell>
        </row>
        <row r="239">
          <cell r="C239">
            <v>100465</v>
          </cell>
          <cell r="D239" t="str">
            <v>丹东华润万家生活超市有限公司</v>
          </cell>
          <cell r="E239"/>
          <cell r="F239"/>
          <cell r="G239"/>
          <cell r="H239"/>
          <cell r="I239"/>
          <cell r="J239"/>
          <cell r="K239">
            <v>5</v>
          </cell>
          <cell r="L239">
            <v>4</v>
          </cell>
          <cell r="M239">
            <v>35</v>
          </cell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>
            <v>21</v>
          </cell>
        </row>
        <row r="240">
          <cell r="C240">
            <v>101039</v>
          </cell>
          <cell r="D240" t="str">
            <v>丹东华润万家生活超市有限公司宝山分公司</v>
          </cell>
          <cell r="E240"/>
          <cell r="F240"/>
          <cell r="G240"/>
          <cell r="H240"/>
          <cell r="I240"/>
          <cell r="J240"/>
          <cell r="K240">
            <v>3</v>
          </cell>
          <cell r="L240">
            <v>2</v>
          </cell>
          <cell r="M240">
            <v>30</v>
          </cell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>
            <v>1</v>
          </cell>
          <cell r="AU240"/>
          <cell r="AV240"/>
          <cell r="AW240"/>
          <cell r="AX240"/>
          <cell r="AY240"/>
          <cell r="AZ240"/>
          <cell r="BA240"/>
          <cell r="BB240">
            <v>1</v>
          </cell>
          <cell r="BC240"/>
          <cell r="BD240"/>
          <cell r="BE240"/>
          <cell r="BF240"/>
          <cell r="BG240"/>
          <cell r="BH240">
            <v>126</v>
          </cell>
        </row>
        <row r="241">
          <cell r="C241">
            <v>100132</v>
          </cell>
          <cell r="D241" t="str">
            <v>联华超市股份有限公司</v>
          </cell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/>
          <cell r="AT241">
            <v>2</v>
          </cell>
          <cell r="AU241"/>
          <cell r="AV241"/>
          <cell r="AW241">
            <v>1</v>
          </cell>
          <cell r="AX241">
            <v>1</v>
          </cell>
          <cell r="AY241"/>
          <cell r="AZ241">
            <v>1</v>
          </cell>
          <cell r="BA241">
            <v>1</v>
          </cell>
          <cell r="BB241"/>
          <cell r="BC241">
            <v>1</v>
          </cell>
          <cell r="BD241"/>
          <cell r="BE241"/>
          <cell r="BF241"/>
          <cell r="BG241"/>
          <cell r="BH241">
            <v>84</v>
          </cell>
        </row>
        <row r="242">
          <cell r="C242">
            <v>100133</v>
          </cell>
          <cell r="D242" t="str">
            <v>联华超市股份有限公司</v>
          </cell>
          <cell r="E242"/>
          <cell r="F242">
            <v>1</v>
          </cell>
          <cell r="G242">
            <v>1</v>
          </cell>
          <cell r="H242">
            <v>1</v>
          </cell>
          <cell r="I242"/>
          <cell r="J242">
            <v>1</v>
          </cell>
          <cell r="K242">
            <v>1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1</v>
          </cell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/>
          <cell r="AS242">
            <v>1</v>
          </cell>
          <cell r="AT242">
            <v>1</v>
          </cell>
          <cell r="AU242"/>
          <cell r="AV242"/>
          <cell r="AW242">
            <v>1</v>
          </cell>
          <cell r="AX242">
            <v>1</v>
          </cell>
          <cell r="AY242">
            <v>1</v>
          </cell>
          <cell r="AZ242"/>
          <cell r="BA242">
            <v>1</v>
          </cell>
          <cell r="BB242"/>
          <cell r="BC242">
            <v>1</v>
          </cell>
          <cell r="BD242"/>
          <cell r="BE242"/>
          <cell r="BF242"/>
          <cell r="BG242"/>
          <cell r="BH242">
            <v>53</v>
          </cell>
        </row>
        <row r="243">
          <cell r="C243">
            <v>100398</v>
          </cell>
          <cell r="D243" t="str">
            <v>联华超市股份有限公司</v>
          </cell>
          <cell r="E243"/>
          <cell r="F243">
            <v>2</v>
          </cell>
          <cell r="G243">
            <v>2</v>
          </cell>
          <cell r="H243">
            <v>2</v>
          </cell>
          <cell r="I243"/>
          <cell r="J243">
            <v>2</v>
          </cell>
          <cell r="K243">
            <v>1</v>
          </cell>
          <cell r="L243">
            <v>1</v>
          </cell>
          <cell r="M243">
            <v>1</v>
          </cell>
          <cell r="N243">
            <v>2</v>
          </cell>
          <cell r="O243">
            <v>2</v>
          </cell>
          <cell r="P243">
            <v>2</v>
          </cell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>
            <v>1</v>
          </cell>
          <cell r="AO243">
            <v>1</v>
          </cell>
          <cell r="AP243">
            <v>1</v>
          </cell>
          <cell r="AQ243">
            <v>1</v>
          </cell>
          <cell r="AR243"/>
          <cell r="AS243"/>
          <cell r="AT243"/>
          <cell r="AU243">
            <v>1</v>
          </cell>
          <cell r="AV243"/>
          <cell r="AW243"/>
          <cell r="AX243"/>
          <cell r="AY243">
            <v>1</v>
          </cell>
          <cell r="AZ243"/>
          <cell r="BA243"/>
          <cell r="BB243"/>
          <cell r="BC243"/>
          <cell r="BD243"/>
          <cell r="BE243"/>
          <cell r="BF243"/>
          <cell r="BG243"/>
          <cell r="BH243">
            <v>59</v>
          </cell>
        </row>
        <row r="244">
          <cell r="C244">
            <v>101291</v>
          </cell>
          <cell r="D244" t="str">
            <v>联华超市股份有限公司</v>
          </cell>
          <cell r="E244"/>
          <cell r="F244">
            <v>2</v>
          </cell>
          <cell r="G244">
            <v>2</v>
          </cell>
          <cell r="H244">
            <v>2</v>
          </cell>
          <cell r="I244"/>
          <cell r="J244">
            <v>2</v>
          </cell>
          <cell r="K244"/>
          <cell r="L244"/>
          <cell r="M244">
            <v>1</v>
          </cell>
          <cell r="N244">
            <v>2</v>
          </cell>
          <cell r="O244">
            <v>2</v>
          </cell>
          <cell r="P244">
            <v>2</v>
          </cell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2</v>
          </cell>
          <cell r="AS244"/>
          <cell r="AT244">
            <v>2</v>
          </cell>
          <cell r="AU244"/>
          <cell r="AV244"/>
          <cell r="AW244"/>
          <cell r="AX244">
            <v>1</v>
          </cell>
          <cell r="AY244"/>
          <cell r="AZ244"/>
          <cell r="BA244"/>
          <cell r="BB244"/>
          <cell r="BC244"/>
          <cell r="BD244"/>
          <cell r="BE244"/>
          <cell r="BF244"/>
          <cell r="BG244"/>
          <cell r="BH244">
            <v>66</v>
          </cell>
        </row>
        <row r="245">
          <cell r="C245">
            <v>102353</v>
          </cell>
          <cell r="D245" t="str">
            <v>辽宁华润万家生活超市有限公司本溪胜利路分公司</v>
          </cell>
          <cell r="E245"/>
          <cell r="F245"/>
          <cell r="G245"/>
          <cell r="H245"/>
          <cell r="I245"/>
          <cell r="J245"/>
          <cell r="K245"/>
          <cell r="L245"/>
          <cell r="M245">
            <v>10</v>
          </cell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>
            <v>125</v>
          </cell>
        </row>
        <row r="246">
          <cell r="C246">
            <v>675104</v>
          </cell>
          <cell r="D246" t="str">
            <v>江苏时代超市有限公司</v>
          </cell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>
            <v>1</v>
          </cell>
          <cell r="AV246"/>
          <cell r="AW246"/>
          <cell r="AX246"/>
          <cell r="AY246">
            <v>1</v>
          </cell>
          <cell r="AZ246"/>
          <cell r="BA246"/>
          <cell r="BB246"/>
          <cell r="BC246"/>
          <cell r="BD246"/>
          <cell r="BE246"/>
          <cell r="BF246"/>
          <cell r="BG246"/>
          <cell r="BH246">
            <v>56</v>
          </cell>
        </row>
        <row r="247">
          <cell r="C247">
            <v>675306</v>
          </cell>
          <cell r="D247" t="str">
            <v>山东家家悦集团有限公司</v>
          </cell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>
            <v>5</v>
          </cell>
          <cell r="AS247"/>
          <cell r="AT247">
            <v>27</v>
          </cell>
          <cell r="AU247">
            <v>25</v>
          </cell>
          <cell r="AV247">
            <v>24</v>
          </cell>
          <cell r="AW247">
            <v>23</v>
          </cell>
          <cell r="AX247">
            <v>23</v>
          </cell>
          <cell r="AY247">
            <v>24</v>
          </cell>
          <cell r="AZ247">
            <v>25</v>
          </cell>
          <cell r="BA247">
            <v>35</v>
          </cell>
          <cell r="BB247">
            <v>20</v>
          </cell>
          <cell r="BC247">
            <v>25</v>
          </cell>
          <cell r="BD247"/>
          <cell r="BE247"/>
          <cell r="BF247"/>
          <cell r="BG247"/>
          <cell r="BH247">
            <v>63</v>
          </cell>
        </row>
        <row r="248">
          <cell r="C248">
            <v>101033</v>
          </cell>
          <cell r="D248" t="str">
            <v>北京华联综合超市股份有限公司山西分公司</v>
          </cell>
          <cell r="E248"/>
          <cell r="F248"/>
          <cell r="G248"/>
          <cell r="H248"/>
          <cell r="I248"/>
          <cell r="J248"/>
          <cell r="K248">
            <v>4</v>
          </cell>
          <cell r="L248">
            <v>4</v>
          </cell>
          <cell r="M248">
            <v>30</v>
          </cell>
          <cell r="N248"/>
          <cell r="O248"/>
          <cell r="P248"/>
          <cell r="Q248">
            <v>1</v>
          </cell>
          <cell r="R248">
            <v>1</v>
          </cell>
          <cell r="S248">
            <v>2</v>
          </cell>
          <cell r="T248">
            <v>2</v>
          </cell>
          <cell r="U248"/>
          <cell r="V248"/>
          <cell r="W248"/>
          <cell r="X248">
            <v>2</v>
          </cell>
          <cell r="Y248">
            <v>2</v>
          </cell>
          <cell r="Z248">
            <v>3</v>
          </cell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>
            <v>5</v>
          </cell>
          <cell r="AO248">
            <v>5</v>
          </cell>
          <cell r="AP248">
            <v>5</v>
          </cell>
          <cell r="AQ248">
            <v>5</v>
          </cell>
          <cell r="AR248">
            <v>20</v>
          </cell>
          <cell r="AS248">
            <v>2</v>
          </cell>
          <cell r="AT248">
            <v>20</v>
          </cell>
          <cell r="AU248"/>
          <cell r="AV248"/>
          <cell r="AW248"/>
          <cell r="AX248">
            <v>4</v>
          </cell>
          <cell r="AY248">
            <v>2</v>
          </cell>
          <cell r="AZ248"/>
          <cell r="BA248"/>
          <cell r="BB248">
            <v>2</v>
          </cell>
          <cell r="BC248"/>
          <cell r="BD248"/>
          <cell r="BE248"/>
          <cell r="BF248"/>
          <cell r="BG248"/>
          <cell r="BH248">
            <v>61</v>
          </cell>
        </row>
        <row r="249">
          <cell r="C249">
            <v>673509</v>
          </cell>
          <cell r="D249" t="str">
            <v>北京华联综合超市股份有限公司太原分公司</v>
          </cell>
          <cell r="E249"/>
          <cell r="F249"/>
          <cell r="G249"/>
          <cell r="H249"/>
          <cell r="I249"/>
          <cell r="J249"/>
          <cell r="K249">
            <v>1</v>
          </cell>
          <cell r="L249">
            <v>1</v>
          </cell>
          <cell r="M249">
            <v>15</v>
          </cell>
          <cell r="N249"/>
          <cell r="O249"/>
          <cell r="P249"/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/>
          <cell r="V249"/>
          <cell r="W249"/>
          <cell r="X249">
            <v>2</v>
          </cell>
          <cell r="Y249">
            <v>3</v>
          </cell>
          <cell r="Z249">
            <v>5</v>
          </cell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>
            <v>4</v>
          </cell>
          <cell r="AO249">
            <v>4</v>
          </cell>
          <cell r="AP249">
            <v>4</v>
          </cell>
          <cell r="AQ249">
            <v>4</v>
          </cell>
          <cell r="AR249">
            <v>16</v>
          </cell>
          <cell r="AS249"/>
          <cell r="AT249">
            <v>16</v>
          </cell>
          <cell r="AU249"/>
          <cell r="AV249">
            <v>1</v>
          </cell>
          <cell r="AW249"/>
          <cell r="AX249">
            <v>2</v>
          </cell>
          <cell r="AY249">
            <v>1</v>
          </cell>
          <cell r="AZ249"/>
          <cell r="BA249"/>
          <cell r="BB249"/>
          <cell r="BC249"/>
          <cell r="BD249"/>
          <cell r="BE249"/>
          <cell r="BF249"/>
          <cell r="BG249"/>
          <cell r="BH249">
            <v>36</v>
          </cell>
        </row>
        <row r="250">
          <cell r="C250">
            <v>102031</v>
          </cell>
          <cell r="D250" t="str">
            <v>北京华联综合超市股份有限公司太原桃园分公司</v>
          </cell>
          <cell r="E250"/>
          <cell r="F250"/>
          <cell r="G250"/>
          <cell r="H250"/>
          <cell r="I250"/>
          <cell r="J250"/>
          <cell r="K250">
            <v>1</v>
          </cell>
          <cell r="L250">
            <v>1</v>
          </cell>
          <cell r="M250">
            <v>10</v>
          </cell>
          <cell r="N250"/>
          <cell r="O250"/>
          <cell r="P250"/>
          <cell r="Q250">
            <v>1</v>
          </cell>
          <cell r="R250">
            <v>1</v>
          </cell>
          <cell r="S250">
            <v>2</v>
          </cell>
          <cell r="T250">
            <v>2</v>
          </cell>
          <cell r="U250"/>
          <cell r="V250"/>
          <cell r="W250"/>
          <cell r="X250">
            <v>2</v>
          </cell>
          <cell r="Y250">
            <v>3</v>
          </cell>
          <cell r="Z250">
            <v>3</v>
          </cell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>
            <v>4</v>
          </cell>
          <cell r="AO250">
            <v>4</v>
          </cell>
          <cell r="AP250">
            <v>4</v>
          </cell>
          <cell r="AQ250">
            <v>4</v>
          </cell>
          <cell r="AR250">
            <v>25</v>
          </cell>
          <cell r="AS250">
            <v>0</v>
          </cell>
          <cell r="AT250">
            <v>26</v>
          </cell>
          <cell r="AU250"/>
          <cell r="AV250"/>
          <cell r="AW250"/>
          <cell r="AX250">
            <v>1</v>
          </cell>
          <cell r="AY250"/>
          <cell r="AZ250">
            <v>1</v>
          </cell>
          <cell r="BA250">
            <v>1</v>
          </cell>
          <cell r="BB250"/>
          <cell r="BC250"/>
          <cell r="BD250"/>
          <cell r="BE250"/>
          <cell r="BF250"/>
          <cell r="BG250"/>
          <cell r="BH250">
            <v>101</v>
          </cell>
        </row>
        <row r="251">
          <cell r="C251">
            <v>673501</v>
          </cell>
          <cell r="D251" t="str">
            <v>山西华联综合超市有限公司</v>
          </cell>
          <cell r="E251"/>
          <cell r="F251"/>
          <cell r="G251"/>
          <cell r="H251"/>
          <cell r="I251"/>
          <cell r="J251"/>
          <cell r="K251">
            <v>4</v>
          </cell>
          <cell r="L251">
            <v>4</v>
          </cell>
          <cell r="M251">
            <v>10</v>
          </cell>
          <cell r="N251"/>
          <cell r="O251"/>
          <cell r="P251"/>
          <cell r="Q251">
            <v>1</v>
          </cell>
          <cell r="R251">
            <v>1</v>
          </cell>
          <cell r="S251">
            <v>2</v>
          </cell>
          <cell r="T251">
            <v>2</v>
          </cell>
          <cell r="U251"/>
          <cell r="V251"/>
          <cell r="W251"/>
          <cell r="X251">
            <v>2</v>
          </cell>
          <cell r="Y251">
            <v>3</v>
          </cell>
          <cell r="Z251">
            <v>3</v>
          </cell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>
            <v>4</v>
          </cell>
          <cell r="AO251">
            <v>4</v>
          </cell>
          <cell r="AP251">
            <v>4</v>
          </cell>
          <cell r="AQ251">
            <v>4</v>
          </cell>
          <cell r="AR251">
            <v>1</v>
          </cell>
          <cell r="AS251"/>
          <cell r="AT251"/>
          <cell r="AU251">
            <v>0</v>
          </cell>
          <cell r="AV251"/>
          <cell r="AW251">
            <v>0</v>
          </cell>
          <cell r="AX251"/>
          <cell r="AY251"/>
          <cell r="AZ251"/>
          <cell r="BA251"/>
          <cell r="BB251">
            <v>0</v>
          </cell>
          <cell r="BC251">
            <v>1</v>
          </cell>
          <cell r="BD251"/>
          <cell r="BE251"/>
          <cell r="BF251"/>
          <cell r="BG251"/>
          <cell r="BH251">
            <v>95</v>
          </cell>
        </row>
        <row r="252">
          <cell r="C252">
            <v>210265</v>
          </cell>
          <cell r="D252" t="str">
            <v>联华超市股份有限公司</v>
          </cell>
          <cell r="E252"/>
          <cell r="F252">
            <v>3</v>
          </cell>
          <cell r="G252">
            <v>2</v>
          </cell>
          <cell r="H252">
            <v>3</v>
          </cell>
          <cell r="I252"/>
          <cell r="J252">
            <v>3</v>
          </cell>
          <cell r="K252"/>
          <cell r="L252"/>
          <cell r="M252">
            <v>50</v>
          </cell>
          <cell r="N252">
            <v>6</v>
          </cell>
          <cell r="O252">
            <v>2</v>
          </cell>
          <cell r="P252">
            <v>3</v>
          </cell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>
            <v>5</v>
          </cell>
          <cell r="AH252"/>
          <cell r="AI252">
            <v>5</v>
          </cell>
          <cell r="AJ252"/>
          <cell r="AK252"/>
          <cell r="AL252"/>
          <cell r="AM252"/>
          <cell r="AN252">
            <v>10</v>
          </cell>
          <cell r="AO252">
            <v>10</v>
          </cell>
          <cell r="AP252">
            <v>10</v>
          </cell>
          <cell r="AQ252">
            <v>10</v>
          </cell>
          <cell r="AR252">
            <v>1</v>
          </cell>
          <cell r="AS252">
            <v>2</v>
          </cell>
          <cell r="AT252">
            <v>13</v>
          </cell>
          <cell r="AU252">
            <v>0</v>
          </cell>
          <cell r="AV252">
            <v>2</v>
          </cell>
          <cell r="AW252">
            <v>0</v>
          </cell>
          <cell r="AX252">
            <v>3</v>
          </cell>
          <cell r="AY252">
            <v>3</v>
          </cell>
          <cell r="AZ252"/>
          <cell r="BA252">
            <v>1</v>
          </cell>
          <cell r="BB252">
            <v>0</v>
          </cell>
          <cell r="BC252">
            <v>2</v>
          </cell>
          <cell r="BD252"/>
          <cell r="BE252"/>
          <cell r="BF252"/>
          <cell r="BG252"/>
          <cell r="BH252">
            <v>79</v>
          </cell>
        </row>
        <row r="253">
          <cell r="C253">
            <v>210267</v>
          </cell>
          <cell r="D253" t="str">
            <v>联华超市股份有限公司</v>
          </cell>
          <cell r="E253"/>
          <cell r="F253">
            <v>6</v>
          </cell>
          <cell r="G253">
            <v>6</v>
          </cell>
          <cell r="H253">
            <v>6</v>
          </cell>
          <cell r="I253"/>
          <cell r="J253">
            <v>6</v>
          </cell>
          <cell r="K253">
            <v>3</v>
          </cell>
          <cell r="L253"/>
          <cell r="M253">
            <v>70</v>
          </cell>
          <cell r="N253">
            <v>4</v>
          </cell>
          <cell r="O253">
            <v>3</v>
          </cell>
          <cell r="P253">
            <v>3</v>
          </cell>
          <cell r="Q253"/>
          <cell r="R253"/>
          <cell r="S253"/>
          <cell r="T253"/>
          <cell r="U253"/>
          <cell r="V253"/>
          <cell r="W253"/>
          <cell r="X253">
            <v>10</v>
          </cell>
          <cell r="Y253">
            <v>10</v>
          </cell>
          <cell r="Z253">
            <v>10</v>
          </cell>
          <cell r="AA253"/>
          <cell r="AB253"/>
          <cell r="AC253"/>
          <cell r="AD253"/>
          <cell r="AE253"/>
          <cell r="AF253"/>
          <cell r="AG253">
            <v>5</v>
          </cell>
          <cell r="AH253">
            <v>3</v>
          </cell>
          <cell r="AI253">
            <v>5</v>
          </cell>
          <cell r="AJ253"/>
          <cell r="AK253"/>
          <cell r="AL253"/>
          <cell r="AM253"/>
          <cell r="AN253">
            <v>10</v>
          </cell>
          <cell r="AO253">
            <v>10</v>
          </cell>
          <cell r="AP253">
            <v>10</v>
          </cell>
          <cell r="AQ253">
            <v>10</v>
          </cell>
          <cell r="AR253">
            <v>2</v>
          </cell>
          <cell r="AS253"/>
          <cell r="AT253">
            <v>1</v>
          </cell>
          <cell r="AU253">
            <v>1</v>
          </cell>
          <cell r="AV253"/>
          <cell r="AW253"/>
          <cell r="AX253">
            <v>1</v>
          </cell>
          <cell r="AY253"/>
          <cell r="AZ253"/>
          <cell r="BA253"/>
          <cell r="BB253"/>
          <cell r="BC253"/>
          <cell r="BD253"/>
          <cell r="BE253"/>
          <cell r="BF253"/>
          <cell r="BG253"/>
          <cell r="BH253">
            <v>9155</v>
          </cell>
        </row>
        <row r="254">
          <cell r="C254">
            <v>100152</v>
          </cell>
          <cell r="D254" t="str">
            <v>天津华润万家生活超市有限公司</v>
          </cell>
          <cell r="E254">
            <v>7</v>
          </cell>
          <cell r="F254"/>
          <cell r="G254"/>
          <cell r="H254"/>
          <cell r="I254">
            <v>5</v>
          </cell>
          <cell r="J254">
            <v>4</v>
          </cell>
          <cell r="K254">
            <v>10</v>
          </cell>
          <cell r="L254">
            <v>6</v>
          </cell>
          <cell r="M254">
            <v>35</v>
          </cell>
          <cell r="N254"/>
          <cell r="O254"/>
          <cell r="P254"/>
          <cell r="Q254">
            <v>7</v>
          </cell>
          <cell r="R254">
            <v>8</v>
          </cell>
          <cell r="S254">
            <v>9</v>
          </cell>
          <cell r="T254">
            <v>8</v>
          </cell>
          <cell r="U254"/>
          <cell r="V254"/>
          <cell r="W254"/>
          <cell r="X254"/>
          <cell r="Y254"/>
          <cell r="Z254">
            <v>3</v>
          </cell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>
            <v>2</v>
          </cell>
          <cell r="AO254">
            <v>5</v>
          </cell>
          <cell r="AP254">
            <v>3</v>
          </cell>
          <cell r="AQ254">
            <v>3</v>
          </cell>
          <cell r="AR254">
            <v>0</v>
          </cell>
          <cell r="AS254">
            <v>1</v>
          </cell>
          <cell r="AT254">
            <v>0</v>
          </cell>
          <cell r="AU254">
            <v>1</v>
          </cell>
          <cell r="AV254"/>
          <cell r="AW254">
            <v>1</v>
          </cell>
          <cell r="AX254">
            <v>1</v>
          </cell>
          <cell r="AY254"/>
          <cell r="AZ254"/>
          <cell r="BA254"/>
          <cell r="BB254">
            <v>1</v>
          </cell>
          <cell r="BC254">
            <v>1</v>
          </cell>
          <cell r="BD254"/>
          <cell r="BE254"/>
          <cell r="BF254"/>
          <cell r="BG254"/>
          <cell r="BH254">
            <v>6</v>
          </cell>
        </row>
        <row r="255">
          <cell r="C255">
            <v>100308</v>
          </cell>
          <cell r="D255" t="str">
            <v>天津华润万家生活超市有限公司</v>
          </cell>
          <cell r="E255">
            <v>2</v>
          </cell>
          <cell r="F255"/>
          <cell r="G255"/>
          <cell r="H255"/>
          <cell r="I255">
            <v>2</v>
          </cell>
          <cell r="J255">
            <v>2</v>
          </cell>
          <cell r="K255">
            <v>5</v>
          </cell>
          <cell r="L255">
            <v>4</v>
          </cell>
          <cell r="M255">
            <v>60</v>
          </cell>
          <cell r="N255"/>
          <cell r="O255"/>
          <cell r="P255"/>
          <cell r="Q255">
            <v>1</v>
          </cell>
          <cell r="R255">
            <v>2</v>
          </cell>
          <cell r="S255">
            <v>3</v>
          </cell>
          <cell r="T255">
            <v>2</v>
          </cell>
          <cell r="U255"/>
          <cell r="V255"/>
          <cell r="W255"/>
          <cell r="X255"/>
          <cell r="Y255"/>
          <cell r="Z255">
            <v>2</v>
          </cell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>
            <v>2</v>
          </cell>
          <cell r="AO255">
            <v>3</v>
          </cell>
          <cell r="AP255">
            <v>2</v>
          </cell>
          <cell r="AQ255">
            <v>3</v>
          </cell>
          <cell r="AR255">
            <v>0</v>
          </cell>
          <cell r="AS255"/>
          <cell r="AT255"/>
          <cell r="AU255"/>
          <cell r="AV255"/>
          <cell r="AW255">
            <v>1</v>
          </cell>
          <cell r="AX255">
            <v>0</v>
          </cell>
          <cell r="AY255">
            <v>0</v>
          </cell>
          <cell r="AZ255"/>
          <cell r="BA255"/>
          <cell r="BB255">
            <v>1</v>
          </cell>
          <cell r="BC255">
            <v>1</v>
          </cell>
          <cell r="BD255"/>
          <cell r="BE255"/>
          <cell r="BF255"/>
          <cell r="BG255"/>
          <cell r="BH255">
            <v>52</v>
          </cell>
        </row>
        <row r="256">
          <cell r="C256">
            <v>101061</v>
          </cell>
          <cell r="D256" t="str">
            <v>天津华润万家生活超市有限公司</v>
          </cell>
          <cell r="E256">
            <v>3</v>
          </cell>
          <cell r="F256"/>
          <cell r="G256"/>
          <cell r="H256"/>
          <cell r="I256">
            <v>3</v>
          </cell>
          <cell r="J256">
            <v>3</v>
          </cell>
          <cell r="K256">
            <v>10</v>
          </cell>
          <cell r="L256">
            <v>6</v>
          </cell>
          <cell r="M256"/>
          <cell r="N256"/>
          <cell r="O256"/>
          <cell r="P256"/>
          <cell r="Q256">
            <v>2</v>
          </cell>
          <cell r="R256">
            <v>3</v>
          </cell>
          <cell r="S256">
            <v>4</v>
          </cell>
          <cell r="T256">
            <v>3</v>
          </cell>
          <cell r="U256"/>
          <cell r="V256"/>
          <cell r="W256"/>
          <cell r="X256"/>
          <cell r="Y256"/>
          <cell r="Z256">
            <v>2</v>
          </cell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>
            <v>3</v>
          </cell>
          <cell r="AO256">
            <v>4</v>
          </cell>
          <cell r="AP256">
            <v>3</v>
          </cell>
          <cell r="AQ256">
            <v>4</v>
          </cell>
          <cell r="AR256"/>
          <cell r="AS256"/>
          <cell r="AT256">
            <v>1</v>
          </cell>
          <cell r="AU256"/>
          <cell r="AV256"/>
          <cell r="AW256">
            <v>1</v>
          </cell>
          <cell r="AX256">
            <v>1</v>
          </cell>
          <cell r="AY256"/>
          <cell r="AZ256"/>
          <cell r="BA256"/>
          <cell r="BB256"/>
          <cell r="BC256"/>
          <cell r="BD256"/>
          <cell r="BE256"/>
          <cell r="BF256"/>
          <cell r="BG256"/>
          <cell r="BH256">
            <v>33</v>
          </cell>
        </row>
        <row r="257">
          <cell r="C257">
            <v>102137</v>
          </cell>
          <cell r="D257" t="str">
            <v>天津华润万家生活超市有限公司</v>
          </cell>
          <cell r="E257">
            <v>3.5</v>
          </cell>
          <cell r="F257"/>
          <cell r="G257"/>
          <cell r="H257"/>
          <cell r="I257">
            <v>3</v>
          </cell>
          <cell r="J257">
            <v>3</v>
          </cell>
          <cell r="K257">
            <v>6</v>
          </cell>
          <cell r="L257">
            <v>6</v>
          </cell>
          <cell r="M257">
            <v>20</v>
          </cell>
          <cell r="N257"/>
          <cell r="O257"/>
          <cell r="P257"/>
          <cell r="Q257">
            <v>2</v>
          </cell>
          <cell r="R257">
            <v>4</v>
          </cell>
          <cell r="S257">
            <v>6</v>
          </cell>
          <cell r="T257">
            <v>4</v>
          </cell>
          <cell r="U257"/>
          <cell r="V257"/>
          <cell r="W257"/>
          <cell r="X257"/>
          <cell r="Y257"/>
          <cell r="Z257">
            <v>2</v>
          </cell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>
            <v>2</v>
          </cell>
          <cell r="AO257">
            <v>6</v>
          </cell>
          <cell r="AP257">
            <v>5</v>
          </cell>
          <cell r="AQ257">
            <v>3</v>
          </cell>
          <cell r="AR257"/>
          <cell r="AS257"/>
          <cell r="AT257">
            <v>1</v>
          </cell>
          <cell r="AU257"/>
          <cell r="AV257"/>
          <cell r="AW257"/>
          <cell r="AX257">
            <v>1</v>
          </cell>
          <cell r="AY257">
            <v>1</v>
          </cell>
          <cell r="AZ257"/>
          <cell r="BA257"/>
          <cell r="BB257"/>
          <cell r="BC257"/>
          <cell r="BD257"/>
          <cell r="BE257"/>
          <cell r="BF257"/>
          <cell r="BG257"/>
          <cell r="BH257">
            <v>678</v>
          </cell>
        </row>
        <row r="258">
          <cell r="C258">
            <v>102161</v>
          </cell>
          <cell r="D258" t="str">
            <v>天津华润万家生活超市有限公司</v>
          </cell>
          <cell r="E258">
            <v>2</v>
          </cell>
          <cell r="F258"/>
          <cell r="G258"/>
          <cell r="H258"/>
          <cell r="I258">
            <v>2</v>
          </cell>
          <cell r="J258">
            <v>2</v>
          </cell>
          <cell r="K258">
            <v>5</v>
          </cell>
          <cell r="L258">
            <v>5</v>
          </cell>
          <cell r="M258">
            <v>18</v>
          </cell>
          <cell r="N258"/>
          <cell r="O258"/>
          <cell r="P258"/>
          <cell r="Q258">
            <v>1</v>
          </cell>
          <cell r="R258">
            <v>2</v>
          </cell>
          <cell r="S258">
            <v>3</v>
          </cell>
          <cell r="T258">
            <v>2</v>
          </cell>
          <cell r="U258"/>
          <cell r="V258"/>
          <cell r="W258"/>
          <cell r="X258"/>
          <cell r="Y258"/>
          <cell r="Z258">
            <v>2</v>
          </cell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>
            <v>2</v>
          </cell>
          <cell r="AO258">
            <v>3</v>
          </cell>
          <cell r="AP258">
            <v>2</v>
          </cell>
          <cell r="AQ258">
            <v>3</v>
          </cell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>
            <v>716</v>
          </cell>
        </row>
        <row r="259">
          <cell r="C259">
            <v>672302</v>
          </cell>
          <cell r="D259" t="str">
            <v>天津华润万家生活超市有限公司</v>
          </cell>
          <cell r="E259">
            <v>6</v>
          </cell>
          <cell r="F259"/>
          <cell r="G259"/>
          <cell r="H259"/>
          <cell r="I259">
            <v>5</v>
          </cell>
          <cell r="J259">
            <v>3</v>
          </cell>
          <cell r="K259">
            <v>10</v>
          </cell>
          <cell r="L259">
            <v>6</v>
          </cell>
          <cell r="M259">
            <v>65</v>
          </cell>
          <cell r="N259"/>
          <cell r="O259"/>
          <cell r="P259"/>
          <cell r="Q259">
            <v>5</v>
          </cell>
          <cell r="R259">
            <v>8</v>
          </cell>
          <cell r="S259">
            <v>11</v>
          </cell>
          <cell r="T259">
            <v>11</v>
          </cell>
          <cell r="U259"/>
          <cell r="V259"/>
          <cell r="W259"/>
          <cell r="X259"/>
          <cell r="Y259"/>
          <cell r="Z259">
            <v>2</v>
          </cell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>
            <v>2</v>
          </cell>
          <cell r="AO259">
            <v>3</v>
          </cell>
          <cell r="AP259">
            <v>3</v>
          </cell>
          <cell r="AQ259">
            <v>3</v>
          </cell>
          <cell r="AR259"/>
          <cell r="AS259">
            <v>2</v>
          </cell>
          <cell r="AT259">
            <v>1</v>
          </cell>
          <cell r="AU259">
            <v>2</v>
          </cell>
          <cell r="AV259"/>
          <cell r="AW259">
            <v>2</v>
          </cell>
          <cell r="AX259">
            <v>1</v>
          </cell>
          <cell r="AY259">
            <v>0</v>
          </cell>
          <cell r="AZ259">
            <v>1</v>
          </cell>
          <cell r="BA259"/>
          <cell r="BB259"/>
          <cell r="BC259">
            <v>2</v>
          </cell>
          <cell r="BD259"/>
          <cell r="BE259"/>
          <cell r="BF259"/>
          <cell r="BG259"/>
          <cell r="BH259">
            <v>47</v>
          </cell>
        </row>
        <row r="260">
          <cell r="C260">
            <v>672304</v>
          </cell>
          <cell r="D260" t="str">
            <v>天津华润万家生活超市有限公司</v>
          </cell>
          <cell r="E260">
            <v>1</v>
          </cell>
          <cell r="F260"/>
          <cell r="G260"/>
          <cell r="H260"/>
          <cell r="I260">
            <v>1</v>
          </cell>
          <cell r="J260">
            <v>1</v>
          </cell>
          <cell r="K260">
            <v>5</v>
          </cell>
          <cell r="L260">
            <v>5</v>
          </cell>
          <cell r="M260">
            <v>50</v>
          </cell>
          <cell r="N260"/>
          <cell r="O260"/>
          <cell r="P260"/>
          <cell r="Q260">
            <v>17</v>
          </cell>
          <cell r="R260">
            <v>3</v>
          </cell>
          <cell r="S260">
            <v>6</v>
          </cell>
          <cell r="T260">
            <v>5</v>
          </cell>
          <cell r="U260"/>
          <cell r="V260"/>
          <cell r="W260"/>
          <cell r="X260"/>
          <cell r="Y260"/>
          <cell r="Z260">
            <v>4</v>
          </cell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>
            <v>2</v>
          </cell>
          <cell r="AO260">
            <v>2</v>
          </cell>
          <cell r="AP260">
            <v>2</v>
          </cell>
          <cell r="AQ260">
            <v>2</v>
          </cell>
          <cell r="AR260">
            <v>1</v>
          </cell>
          <cell r="AS260">
            <v>1</v>
          </cell>
          <cell r="AT260">
            <v>1</v>
          </cell>
          <cell r="AU260">
            <v>1</v>
          </cell>
          <cell r="AV260">
            <v>1</v>
          </cell>
          <cell r="AW260">
            <v>1</v>
          </cell>
          <cell r="AX260">
            <v>1</v>
          </cell>
          <cell r="AY260"/>
          <cell r="AZ260"/>
          <cell r="BA260">
            <v>2</v>
          </cell>
          <cell r="BB260"/>
          <cell r="BC260">
            <v>0</v>
          </cell>
          <cell r="BD260"/>
          <cell r="BE260"/>
          <cell r="BF260"/>
          <cell r="BG260"/>
          <cell r="BH260">
            <v>0</v>
          </cell>
        </row>
        <row r="261">
          <cell r="C261">
            <v>672306</v>
          </cell>
          <cell r="D261" t="str">
            <v>天津华润万家生活超市有限公司</v>
          </cell>
          <cell r="E261">
            <v>4</v>
          </cell>
          <cell r="F261"/>
          <cell r="G261"/>
          <cell r="H261"/>
          <cell r="I261">
            <v>3</v>
          </cell>
          <cell r="J261">
            <v>2</v>
          </cell>
          <cell r="K261">
            <v>6</v>
          </cell>
          <cell r="L261">
            <v>6</v>
          </cell>
          <cell r="M261">
            <v>31</v>
          </cell>
          <cell r="N261"/>
          <cell r="O261"/>
          <cell r="P261"/>
          <cell r="Q261">
            <v>6</v>
          </cell>
          <cell r="R261">
            <v>5</v>
          </cell>
          <cell r="S261">
            <v>6</v>
          </cell>
          <cell r="T261">
            <v>5</v>
          </cell>
          <cell r="U261"/>
          <cell r="V261"/>
          <cell r="W261"/>
          <cell r="X261"/>
          <cell r="Y261"/>
          <cell r="Z261">
            <v>2</v>
          </cell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>
            <v>2</v>
          </cell>
          <cell r="AO261">
            <v>8</v>
          </cell>
          <cell r="AP261">
            <v>5</v>
          </cell>
          <cell r="AQ261">
            <v>3</v>
          </cell>
          <cell r="AR261">
            <v>0</v>
          </cell>
          <cell r="AS261">
            <v>3</v>
          </cell>
          <cell r="AT261">
            <v>1</v>
          </cell>
          <cell r="AU261"/>
          <cell r="AV261"/>
          <cell r="AW261">
            <v>1</v>
          </cell>
          <cell r="AX261">
            <v>2</v>
          </cell>
          <cell r="AY261">
            <v>0</v>
          </cell>
          <cell r="AZ261">
            <v>1</v>
          </cell>
          <cell r="BA261">
            <v>1</v>
          </cell>
          <cell r="BB261">
            <v>0</v>
          </cell>
          <cell r="BC261">
            <v>1</v>
          </cell>
          <cell r="BD261"/>
          <cell r="BE261"/>
          <cell r="BF261"/>
          <cell r="BG261"/>
          <cell r="BH261">
            <v>153</v>
          </cell>
        </row>
        <row r="262">
          <cell r="C262">
            <v>672307</v>
          </cell>
          <cell r="D262" t="str">
            <v>天津华润万家生活超市有限公司</v>
          </cell>
          <cell r="E262">
            <v>4</v>
          </cell>
          <cell r="F262"/>
          <cell r="G262"/>
          <cell r="H262"/>
          <cell r="I262">
            <v>4</v>
          </cell>
          <cell r="J262">
            <v>1</v>
          </cell>
          <cell r="K262">
            <v>8</v>
          </cell>
          <cell r="L262">
            <v>8</v>
          </cell>
          <cell r="M262">
            <v>25</v>
          </cell>
          <cell r="N262"/>
          <cell r="O262"/>
          <cell r="P262"/>
          <cell r="Q262">
            <v>4</v>
          </cell>
          <cell r="R262">
            <v>5</v>
          </cell>
          <cell r="S262">
            <v>9</v>
          </cell>
          <cell r="T262">
            <v>8</v>
          </cell>
          <cell r="U262"/>
          <cell r="V262"/>
          <cell r="W262"/>
          <cell r="X262"/>
          <cell r="Y262"/>
          <cell r="Z262">
            <v>2</v>
          </cell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>
            <v>2</v>
          </cell>
          <cell r="AO262">
            <v>6</v>
          </cell>
          <cell r="AP262">
            <v>5</v>
          </cell>
          <cell r="AQ262">
            <v>3</v>
          </cell>
          <cell r="AR262"/>
          <cell r="AS262"/>
          <cell r="AT262"/>
          <cell r="AU262">
            <v>1</v>
          </cell>
          <cell r="AV262"/>
          <cell r="AW262">
            <v>1</v>
          </cell>
          <cell r="AX262"/>
          <cell r="AY262">
            <v>0</v>
          </cell>
          <cell r="AZ262"/>
          <cell r="BA262"/>
          <cell r="BB262">
            <v>1</v>
          </cell>
          <cell r="BC262">
            <v>0</v>
          </cell>
          <cell r="BD262"/>
          <cell r="BE262"/>
          <cell r="BF262"/>
          <cell r="BG262"/>
          <cell r="BH262">
            <v>1</v>
          </cell>
        </row>
        <row r="263">
          <cell r="C263">
            <v>672308</v>
          </cell>
          <cell r="D263" t="str">
            <v>天津华润万家生活超市有限公司</v>
          </cell>
          <cell r="E263">
            <v>3</v>
          </cell>
          <cell r="F263"/>
          <cell r="G263"/>
          <cell r="H263"/>
          <cell r="I263">
            <v>3</v>
          </cell>
          <cell r="J263">
            <v>2</v>
          </cell>
          <cell r="K263">
            <v>8</v>
          </cell>
          <cell r="L263">
            <v>8</v>
          </cell>
          <cell r="M263">
            <v>45</v>
          </cell>
          <cell r="N263"/>
          <cell r="O263"/>
          <cell r="P263"/>
          <cell r="Q263">
            <v>6</v>
          </cell>
          <cell r="R263">
            <v>7</v>
          </cell>
          <cell r="S263">
            <v>8</v>
          </cell>
          <cell r="T263">
            <v>7</v>
          </cell>
          <cell r="U263"/>
          <cell r="V263"/>
          <cell r="W263"/>
          <cell r="X263"/>
          <cell r="Y263"/>
          <cell r="Z263">
            <v>4</v>
          </cell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>
            <v>2</v>
          </cell>
          <cell r="AO263">
            <v>5</v>
          </cell>
          <cell r="AP263">
            <v>3</v>
          </cell>
          <cell r="AQ263">
            <v>3</v>
          </cell>
          <cell r="AR263"/>
          <cell r="AS263"/>
          <cell r="AT263">
            <v>1</v>
          </cell>
          <cell r="AU263"/>
          <cell r="AV263"/>
          <cell r="AW263">
            <v>1</v>
          </cell>
          <cell r="AX263">
            <v>1</v>
          </cell>
          <cell r="AY263">
            <v>1</v>
          </cell>
          <cell r="AZ263"/>
          <cell r="BA263"/>
          <cell r="BB263">
            <v>2</v>
          </cell>
          <cell r="BC263">
            <v>1</v>
          </cell>
          <cell r="BD263"/>
          <cell r="BE263"/>
          <cell r="BF263"/>
          <cell r="BG263"/>
          <cell r="BH263">
            <v>260</v>
          </cell>
        </row>
        <row r="264">
          <cell r="C264">
            <v>672309</v>
          </cell>
          <cell r="D264" t="str">
            <v>天津华润万家生活超市有限公司</v>
          </cell>
          <cell r="E264">
            <v>5</v>
          </cell>
          <cell r="F264"/>
          <cell r="G264"/>
          <cell r="H264"/>
          <cell r="I264">
            <v>5</v>
          </cell>
          <cell r="J264">
            <v>3</v>
          </cell>
          <cell r="K264">
            <v>10</v>
          </cell>
          <cell r="L264">
            <v>6</v>
          </cell>
          <cell r="M264">
            <v>90</v>
          </cell>
          <cell r="N264"/>
          <cell r="O264"/>
          <cell r="P264"/>
          <cell r="Q264">
            <v>5</v>
          </cell>
          <cell r="R264">
            <v>8</v>
          </cell>
          <cell r="S264">
            <v>10</v>
          </cell>
          <cell r="T264">
            <v>10</v>
          </cell>
          <cell r="U264"/>
          <cell r="V264"/>
          <cell r="W264"/>
          <cell r="X264"/>
          <cell r="Y264"/>
          <cell r="Z264">
            <v>2</v>
          </cell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>
            <v>2</v>
          </cell>
          <cell r="AO264">
            <v>3</v>
          </cell>
          <cell r="AP264">
            <v>3</v>
          </cell>
          <cell r="AQ264">
            <v>3</v>
          </cell>
          <cell r="AR264">
            <v>-1</v>
          </cell>
          <cell r="AS264"/>
          <cell r="AT264">
            <v>1</v>
          </cell>
          <cell r="AU264">
            <v>2</v>
          </cell>
          <cell r="AV264"/>
          <cell r="AW264">
            <v>1</v>
          </cell>
          <cell r="AX264">
            <v>2</v>
          </cell>
          <cell r="AY264"/>
          <cell r="AZ264"/>
          <cell r="BA264"/>
          <cell r="BB264"/>
          <cell r="BC264"/>
          <cell r="BD264"/>
          <cell r="BE264"/>
          <cell r="BF264"/>
          <cell r="BG264"/>
          <cell r="BH264">
            <v>372.5</v>
          </cell>
        </row>
        <row r="265">
          <cell r="C265">
            <v>672311</v>
          </cell>
          <cell r="D265" t="str">
            <v>天津华润万家生活超市有限公司</v>
          </cell>
          <cell r="E265">
            <v>5</v>
          </cell>
          <cell r="F265"/>
          <cell r="G265"/>
          <cell r="H265"/>
          <cell r="I265">
            <v>5</v>
          </cell>
          <cell r="J265">
            <v>3</v>
          </cell>
          <cell r="K265">
            <v>8</v>
          </cell>
          <cell r="L265">
            <v>8</v>
          </cell>
          <cell r="M265">
            <v>24</v>
          </cell>
          <cell r="N265"/>
          <cell r="O265"/>
          <cell r="P265"/>
          <cell r="Q265">
            <v>4</v>
          </cell>
          <cell r="R265">
            <v>6</v>
          </cell>
          <cell r="S265">
            <v>8</v>
          </cell>
          <cell r="T265">
            <v>6</v>
          </cell>
          <cell r="U265"/>
          <cell r="V265"/>
          <cell r="W265"/>
          <cell r="X265"/>
          <cell r="Y265"/>
          <cell r="Z265">
            <v>1</v>
          </cell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>
            <v>2</v>
          </cell>
          <cell r="AO265">
            <v>6</v>
          </cell>
          <cell r="AP265">
            <v>5</v>
          </cell>
          <cell r="AQ265">
            <v>3</v>
          </cell>
          <cell r="AR265">
            <v>1</v>
          </cell>
          <cell r="AS265">
            <v>2</v>
          </cell>
          <cell r="AT265">
            <v>0</v>
          </cell>
          <cell r="AU265">
            <v>5</v>
          </cell>
          <cell r="AV265"/>
          <cell r="AW265"/>
          <cell r="AX265"/>
          <cell r="AY265"/>
          <cell r="AZ265"/>
          <cell r="BA265"/>
          <cell r="BB265"/>
          <cell r="BC265">
            <v>1</v>
          </cell>
          <cell r="BD265"/>
          <cell r="BE265"/>
          <cell r="BF265"/>
          <cell r="BG265"/>
          <cell r="BH265">
            <v>2318.5</v>
          </cell>
        </row>
        <row r="266">
          <cell r="C266">
            <v>672313</v>
          </cell>
          <cell r="D266" t="str">
            <v>天津华润万家生活超市有限公司</v>
          </cell>
          <cell r="E266">
            <v>3</v>
          </cell>
          <cell r="F266"/>
          <cell r="G266"/>
          <cell r="H266"/>
          <cell r="I266">
            <v>3</v>
          </cell>
          <cell r="J266">
            <v>2</v>
          </cell>
          <cell r="K266">
            <v>5</v>
          </cell>
          <cell r="L266">
            <v>5</v>
          </cell>
          <cell r="M266">
            <v>40</v>
          </cell>
          <cell r="N266"/>
          <cell r="O266"/>
          <cell r="P266"/>
          <cell r="Q266">
            <v>3</v>
          </cell>
          <cell r="R266">
            <v>3</v>
          </cell>
          <cell r="S266">
            <v>5</v>
          </cell>
          <cell r="T266">
            <v>3</v>
          </cell>
          <cell r="U266"/>
          <cell r="V266"/>
          <cell r="W266"/>
          <cell r="X266"/>
          <cell r="Y266"/>
          <cell r="Z266">
            <v>2</v>
          </cell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>
            <v>2</v>
          </cell>
          <cell r="AO266">
            <v>3</v>
          </cell>
          <cell r="AP266">
            <v>2</v>
          </cell>
          <cell r="AQ266">
            <v>3</v>
          </cell>
          <cell r="AR266"/>
          <cell r="AS266"/>
          <cell r="AT266">
            <v>0</v>
          </cell>
          <cell r="AU266">
            <v>1</v>
          </cell>
          <cell r="AV266"/>
          <cell r="AW266">
            <v>1</v>
          </cell>
          <cell r="AX266">
            <v>1</v>
          </cell>
          <cell r="AY266">
            <v>1</v>
          </cell>
          <cell r="AZ266">
            <v>1</v>
          </cell>
          <cell r="BA266">
            <v>1</v>
          </cell>
          <cell r="BB266">
            <v>1</v>
          </cell>
          <cell r="BC266">
            <v>2</v>
          </cell>
          <cell r="BD266"/>
          <cell r="BE266"/>
          <cell r="BF266"/>
          <cell r="BG266"/>
        </row>
        <row r="267">
          <cell r="C267">
            <v>672315</v>
          </cell>
          <cell r="D267" t="str">
            <v>天津华润万家生活超市有限公司</v>
          </cell>
          <cell r="E267">
            <v>3</v>
          </cell>
          <cell r="F267"/>
          <cell r="G267"/>
          <cell r="H267"/>
          <cell r="I267">
            <v>5</v>
          </cell>
          <cell r="J267">
            <v>2</v>
          </cell>
          <cell r="K267">
            <v>3</v>
          </cell>
          <cell r="L267">
            <v>3</v>
          </cell>
          <cell r="M267">
            <v>30</v>
          </cell>
          <cell r="N267"/>
          <cell r="O267"/>
          <cell r="P267"/>
          <cell r="Q267">
            <v>5</v>
          </cell>
          <cell r="R267">
            <v>5</v>
          </cell>
          <cell r="S267">
            <v>6</v>
          </cell>
          <cell r="T267">
            <v>6</v>
          </cell>
          <cell r="U267"/>
          <cell r="V267"/>
          <cell r="W267"/>
          <cell r="X267"/>
          <cell r="Y267"/>
          <cell r="Z267">
            <v>1</v>
          </cell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>
            <v>2</v>
          </cell>
          <cell r="AO267">
            <v>8</v>
          </cell>
          <cell r="AP267">
            <v>6</v>
          </cell>
          <cell r="AQ267">
            <v>5</v>
          </cell>
          <cell r="AR267">
            <v>1</v>
          </cell>
          <cell r="AS267">
            <v>2</v>
          </cell>
          <cell r="AT267">
            <v>3</v>
          </cell>
          <cell r="AU267">
            <v>2</v>
          </cell>
          <cell r="AV267">
            <v>2</v>
          </cell>
          <cell r="AW267">
            <v>1</v>
          </cell>
          <cell r="AX267">
            <v>2</v>
          </cell>
          <cell r="AY267">
            <v>1</v>
          </cell>
          <cell r="AZ267">
            <v>2</v>
          </cell>
          <cell r="BA267">
            <v>2</v>
          </cell>
          <cell r="BB267">
            <v>1</v>
          </cell>
          <cell r="BC267">
            <v>1</v>
          </cell>
          <cell r="BD267"/>
          <cell r="BE267"/>
          <cell r="BF267"/>
          <cell r="BG267"/>
          <cell r="BH267">
            <v>89998.5</v>
          </cell>
        </row>
        <row r="268">
          <cell r="C268">
            <v>672316</v>
          </cell>
          <cell r="D268" t="str">
            <v>天津华润万家生活超市有限公司</v>
          </cell>
          <cell r="E268">
            <v>4</v>
          </cell>
          <cell r="F268"/>
          <cell r="G268"/>
          <cell r="H268"/>
          <cell r="I268">
            <v>4</v>
          </cell>
          <cell r="J268">
            <v>2</v>
          </cell>
          <cell r="K268">
            <v>10</v>
          </cell>
          <cell r="L268">
            <v>5</v>
          </cell>
          <cell r="M268">
            <v>32</v>
          </cell>
          <cell r="N268"/>
          <cell r="O268"/>
          <cell r="P268"/>
          <cell r="Q268">
            <v>2</v>
          </cell>
          <cell r="R268">
            <v>2</v>
          </cell>
          <cell r="S268">
            <v>4</v>
          </cell>
          <cell r="T268">
            <v>3</v>
          </cell>
          <cell r="U268"/>
          <cell r="V268"/>
          <cell r="W268"/>
          <cell r="X268"/>
          <cell r="Y268"/>
          <cell r="Z268">
            <v>4</v>
          </cell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>
            <v>1</v>
          </cell>
          <cell r="AO268">
            <v>1</v>
          </cell>
          <cell r="AP268">
            <v>1</v>
          </cell>
          <cell r="AQ268">
            <v>1</v>
          </cell>
          <cell r="AR268"/>
          <cell r="AS268"/>
          <cell r="AT268">
            <v>1</v>
          </cell>
          <cell r="AU268">
            <v>1</v>
          </cell>
          <cell r="AV268">
            <v>1</v>
          </cell>
          <cell r="AW268"/>
          <cell r="AX268">
            <v>1</v>
          </cell>
          <cell r="AY268">
            <v>1</v>
          </cell>
          <cell r="AZ268">
            <v>1</v>
          </cell>
          <cell r="BA268">
            <v>1</v>
          </cell>
          <cell r="BB268">
            <v>0</v>
          </cell>
          <cell r="BC268">
            <v>1</v>
          </cell>
          <cell r="BD268"/>
          <cell r="BE268"/>
          <cell r="BF268"/>
          <cell r="BG268"/>
        </row>
        <row r="269">
          <cell r="C269">
            <v>672319</v>
          </cell>
          <cell r="D269" t="str">
            <v>天津华润万家生活超市有限公司</v>
          </cell>
          <cell r="E269">
            <v>4</v>
          </cell>
          <cell r="F269"/>
          <cell r="G269"/>
          <cell r="H269"/>
          <cell r="I269">
            <v>4</v>
          </cell>
          <cell r="J269">
            <v>4</v>
          </cell>
          <cell r="K269">
            <v>15</v>
          </cell>
          <cell r="L269">
            <v>10</v>
          </cell>
          <cell r="M269">
            <v>40</v>
          </cell>
          <cell r="N269"/>
          <cell r="O269"/>
          <cell r="P269"/>
          <cell r="Q269">
            <v>3</v>
          </cell>
          <cell r="R269">
            <v>4</v>
          </cell>
          <cell r="S269">
            <v>8</v>
          </cell>
          <cell r="T269">
            <v>6</v>
          </cell>
          <cell r="U269"/>
          <cell r="V269"/>
          <cell r="W269"/>
          <cell r="X269"/>
          <cell r="Y269"/>
          <cell r="Z269">
            <v>2</v>
          </cell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>
            <v>2</v>
          </cell>
          <cell r="AO269">
            <v>6</v>
          </cell>
          <cell r="AP269">
            <v>5</v>
          </cell>
          <cell r="AQ269">
            <v>3</v>
          </cell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</row>
        <row r="270">
          <cell r="C270">
            <v>672320</v>
          </cell>
          <cell r="D270" t="str">
            <v>天津华润万家生活超市有限公司</v>
          </cell>
          <cell r="E270">
            <v>4</v>
          </cell>
          <cell r="F270"/>
          <cell r="G270"/>
          <cell r="H270"/>
          <cell r="I270">
            <v>4</v>
          </cell>
          <cell r="J270">
            <v>3</v>
          </cell>
          <cell r="K270">
            <v>8</v>
          </cell>
          <cell r="L270">
            <v>7</v>
          </cell>
          <cell r="M270">
            <v>44.832999999999998</v>
          </cell>
          <cell r="N270"/>
          <cell r="O270"/>
          <cell r="P270"/>
          <cell r="Q270">
            <v>8</v>
          </cell>
          <cell r="R270">
            <v>9</v>
          </cell>
          <cell r="S270">
            <v>13</v>
          </cell>
          <cell r="T270">
            <v>11</v>
          </cell>
          <cell r="U270"/>
          <cell r="V270"/>
          <cell r="W270"/>
          <cell r="X270"/>
          <cell r="Y270"/>
          <cell r="Z270">
            <v>3</v>
          </cell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>
            <v>2</v>
          </cell>
          <cell r="AO270">
            <v>5</v>
          </cell>
          <cell r="AP270">
            <v>4</v>
          </cell>
          <cell r="AQ270">
            <v>3</v>
          </cell>
          <cell r="AR270"/>
          <cell r="AS270">
            <v>1</v>
          </cell>
          <cell r="AT270"/>
          <cell r="AU270">
            <v>2</v>
          </cell>
          <cell r="AV270">
            <v>2</v>
          </cell>
          <cell r="AW270">
            <v>1</v>
          </cell>
          <cell r="AX270">
            <v>2</v>
          </cell>
          <cell r="AY270">
            <v>1</v>
          </cell>
          <cell r="AZ270"/>
          <cell r="BA270">
            <v>1</v>
          </cell>
          <cell r="BB270"/>
          <cell r="BC270">
            <v>2</v>
          </cell>
          <cell r="BD270"/>
          <cell r="BE270"/>
          <cell r="BF270"/>
          <cell r="BG270"/>
        </row>
        <row r="271">
          <cell r="C271">
            <v>672322</v>
          </cell>
          <cell r="D271" t="str">
            <v>天津华润万家生活超市有限公司</v>
          </cell>
          <cell r="E271">
            <v>6</v>
          </cell>
          <cell r="F271"/>
          <cell r="G271"/>
          <cell r="H271"/>
          <cell r="I271">
            <v>6</v>
          </cell>
          <cell r="J271">
            <v>4</v>
          </cell>
          <cell r="K271">
            <v>10</v>
          </cell>
          <cell r="L271">
            <v>10</v>
          </cell>
          <cell r="M271">
            <v>20</v>
          </cell>
          <cell r="N271"/>
          <cell r="O271"/>
          <cell r="P271"/>
          <cell r="Q271">
            <v>3</v>
          </cell>
          <cell r="R271">
            <v>5</v>
          </cell>
          <cell r="S271">
            <v>7</v>
          </cell>
          <cell r="T271">
            <v>5</v>
          </cell>
          <cell r="U271"/>
          <cell r="V271"/>
          <cell r="W271"/>
          <cell r="X271"/>
          <cell r="Y271"/>
          <cell r="Z271">
            <v>4</v>
          </cell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>
            <v>3</v>
          </cell>
          <cell r="AO271">
            <v>5</v>
          </cell>
          <cell r="AP271">
            <v>4</v>
          </cell>
          <cell r="AQ271">
            <v>2</v>
          </cell>
          <cell r="AR271">
            <v>1</v>
          </cell>
          <cell r="AS271">
            <v>2</v>
          </cell>
          <cell r="AT271"/>
          <cell r="AU271"/>
          <cell r="AV271">
            <v>1</v>
          </cell>
          <cell r="AW271">
            <v>1</v>
          </cell>
          <cell r="AX271">
            <v>1</v>
          </cell>
          <cell r="AY271">
            <v>1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/>
          <cell r="BE271"/>
          <cell r="BF271"/>
          <cell r="BG271"/>
        </row>
        <row r="272">
          <cell r="C272">
            <v>672318</v>
          </cell>
          <cell r="D272" t="str">
            <v>天津市人人乐商业有限公司</v>
          </cell>
          <cell r="E272">
            <v>50</v>
          </cell>
          <cell r="F272"/>
          <cell r="G272"/>
          <cell r="H272"/>
          <cell r="I272"/>
          <cell r="J272"/>
          <cell r="K272">
            <v>75</v>
          </cell>
          <cell r="L272"/>
          <cell r="M272">
            <v>200</v>
          </cell>
          <cell r="N272">
            <v>16</v>
          </cell>
          <cell r="O272">
            <v>15</v>
          </cell>
          <cell r="P272">
            <v>15</v>
          </cell>
          <cell r="Q272">
            <v>30</v>
          </cell>
          <cell r="R272">
            <v>40</v>
          </cell>
          <cell r="S272">
            <v>50</v>
          </cell>
          <cell r="T272">
            <v>50</v>
          </cell>
          <cell r="U272">
            <v>79</v>
          </cell>
          <cell r="V272"/>
          <cell r="W272"/>
          <cell r="X272">
            <v>25</v>
          </cell>
          <cell r="Y272">
            <v>25</v>
          </cell>
          <cell r="Z272">
            <v>25</v>
          </cell>
          <cell r="AA272"/>
          <cell r="AB272"/>
          <cell r="AC272"/>
          <cell r="AD272"/>
          <cell r="AE272"/>
          <cell r="AF272"/>
          <cell r="AG272">
            <v>7</v>
          </cell>
          <cell r="AH272">
            <v>10</v>
          </cell>
          <cell r="AI272">
            <v>8</v>
          </cell>
          <cell r="AJ272"/>
          <cell r="AK272"/>
          <cell r="AL272"/>
          <cell r="AM272"/>
          <cell r="AN272">
            <v>50</v>
          </cell>
          <cell r="AO272">
            <v>50</v>
          </cell>
          <cell r="AP272">
            <v>50</v>
          </cell>
          <cell r="AQ272">
            <v>50</v>
          </cell>
          <cell r="AR272">
            <v>4</v>
          </cell>
          <cell r="AS272">
            <v>7</v>
          </cell>
          <cell r="AT272">
            <v>8</v>
          </cell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</row>
        <row r="273">
          <cell r="C273" t="str">
            <v>总和：</v>
          </cell>
          <cell r="D273"/>
          <cell r="E273">
            <v>480.5</v>
          </cell>
          <cell r="F273">
            <v>257.5</v>
          </cell>
          <cell r="G273">
            <v>86</v>
          </cell>
          <cell r="H273">
            <v>234.5</v>
          </cell>
          <cell r="I273">
            <v>697.5</v>
          </cell>
          <cell r="J273">
            <v>324</v>
          </cell>
          <cell r="K273">
            <v>1644</v>
          </cell>
          <cell r="L273">
            <v>451</v>
          </cell>
          <cell r="M273">
            <v>8844.8330000000005</v>
          </cell>
          <cell r="N273">
            <v>830</v>
          </cell>
          <cell r="O273">
            <v>650</v>
          </cell>
          <cell r="P273">
            <v>720</v>
          </cell>
          <cell r="Q273">
            <v>767</v>
          </cell>
          <cell r="R273">
            <v>625</v>
          </cell>
          <cell r="S273">
            <v>850</v>
          </cell>
          <cell r="T273">
            <v>1120</v>
          </cell>
          <cell r="U273">
            <v>356</v>
          </cell>
          <cell r="V273">
            <v>153</v>
          </cell>
          <cell r="W273"/>
          <cell r="X273">
            <v>479</v>
          </cell>
          <cell r="Y273">
            <v>527</v>
          </cell>
          <cell r="Z273">
            <v>438</v>
          </cell>
          <cell r="AA273"/>
          <cell r="AB273"/>
          <cell r="AC273"/>
          <cell r="AD273"/>
          <cell r="AE273"/>
          <cell r="AF273"/>
          <cell r="AG273">
            <v>265</v>
          </cell>
          <cell r="AH273">
            <v>254</v>
          </cell>
          <cell r="AI273">
            <v>264</v>
          </cell>
          <cell r="AJ273"/>
          <cell r="AK273"/>
          <cell r="AL273"/>
          <cell r="AM273"/>
          <cell r="AN273">
            <v>928</v>
          </cell>
          <cell r="AO273">
            <v>908</v>
          </cell>
          <cell r="AP273">
            <v>834</v>
          </cell>
          <cell r="AQ273">
            <v>605</v>
          </cell>
          <cell r="AR273">
            <v>175</v>
          </cell>
          <cell r="AS273">
            <v>161</v>
          </cell>
          <cell r="AT273">
            <v>326</v>
          </cell>
          <cell r="AU273">
            <v>91</v>
          </cell>
          <cell r="AV273">
            <v>85</v>
          </cell>
          <cell r="AW273">
            <v>97</v>
          </cell>
          <cell r="AX273">
            <v>141</v>
          </cell>
          <cell r="AY273">
            <v>83</v>
          </cell>
          <cell r="AZ273">
            <v>78</v>
          </cell>
          <cell r="BA273">
            <v>118</v>
          </cell>
          <cell r="BB273">
            <v>61</v>
          </cell>
          <cell r="BC273">
            <v>99</v>
          </cell>
          <cell r="BD273">
            <v>4.5</v>
          </cell>
          <cell r="BE273">
            <v>0</v>
          </cell>
          <cell r="BF273">
            <v>0</v>
          </cell>
          <cell r="BG273">
            <v>0</v>
          </cell>
        </row>
        <row r="274">
          <cell r="C274">
            <v>672105</v>
          </cell>
          <cell r="D274" t="str">
            <v>北京北辰实业股份有限公司北辰超市连锁分公司</v>
          </cell>
          <cell r="E274">
            <v>6</v>
          </cell>
          <cell r="F274"/>
          <cell r="G274">
            <v>1</v>
          </cell>
          <cell r="H274">
            <v>6</v>
          </cell>
          <cell r="I274">
            <v>6</v>
          </cell>
          <cell r="J274">
            <v>5</v>
          </cell>
          <cell r="K274">
            <v>17</v>
          </cell>
          <cell r="L274"/>
          <cell r="M274">
            <v>50</v>
          </cell>
          <cell r="N274">
            <v>1</v>
          </cell>
          <cell r="O274">
            <v>2</v>
          </cell>
          <cell r="P274">
            <v>1</v>
          </cell>
          <cell r="Q274"/>
          <cell r="R274">
            <v>2</v>
          </cell>
          <cell r="S274">
            <v>2</v>
          </cell>
          <cell r="T274">
            <v>2</v>
          </cell>
          <cell r="U274">
            <v>14</v>
          </cell>
          <cell r="V274">
            <v>6</v>
          </cell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>
            <v>7</v>
          </cell>
          <cell r="AH274">
            <v>3</v>
          </cell>
          <cell r="AI274">
            <v>7</v>
          </cell>
          <cell r="AJ274"/>
          <cell r="AK274"/>
          <cell r="AL274"/>
          <cell r="AM274"/>
          <cell r="AN274">
            <v>22</v>
          </cell>
          <cell r="AO274">
            <v>22</v>
          </cell>
          <cell r="AP274">
            <v>18</v>
          </cell>
          <cell r="AQ274">
            <v>1</v>
          </cell>
          <cell r="AR274">
            <v>5</v>
          </cell>
          <cell r="AS274"/>
          <cell r="AT274">
            <v>6</v>
          </cell>
          <cell r="AU274"/>
          <cell r="AV274"/>
          <cell r="AW274"/>
          <cell r="AX274">
            <v>1</v>
          </cell>
          <cell r="AY274">
            <v>2</v>
          </cell>
          <cell r="AZ274">
            <v>1</v>
          </cell>
          <cell r="BA274">
            <v>8</v>
          </cell>
          <cell r="BB274">
            <v>1</v>
          </cell>
          <cell r="BC274">
            <v>2</v>
          </cell>
          <cell r="BD274"/>
          <cell r="BE274"/>
          <cell r="BF274"/>
          <cell r="BG274"/>
        </row>
        <row r="275">
          <cell r="C275">
            <v>672104</v>
          </cell>
          <cell r="D275" t="str">
            <v>北京城乡贸易中心股份有限公司</v>
          </cell>
          <cell r="E275">
            <v>3</v>
          </cell>
          <cell r="F275">
            <v>2</v>
          </cell>
          <cell r="G275">
            <v>1</v>
          </cell>
          <cell r="H275">
            <v>3</v>
          </cell>
          <cell r="I275">
            <v>3</v>
          </cell>
          <cell r="J275">
            <v>3</v>
          </cell>
          <cell r="K275">
            <v>17</v>
          </cell>
          <cell r="L275">
            <v>13</v>
          </cell>
          <cell r="M275">
            <v>51</v>
          </cell>
          <cell r="N275">
            <v>7</v>
          </cell>
          <cell r="O275">
            <v>6</v>
          </cell>
          <cell r="P275">
            <v>7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3</v>
          </cell>
          <cell r="V275">
            <v>3</v>
          </cell>
          <cell r="W275"/>
          <cell r="X275">
            <v>4</v>
          </cell>
          <cell r="Y275">
            <v>4</v>
          </cell>
          <cell r="Z275"/>
          <cell r="AA275"/>
          <cell r="AB275"/>
          <cell r="AC275"/>
          <cell r="AD275"/>
          <cell r="AE275"/>
          <cell r="AF275"/>
          <cell r="AG275">
            <v>21</v>
          </cell>
          <cell r="AH275">
            <v>5</v>
          </cell>
          <cell r="AI275">
            <v>18</v>
          </cell>
          <cell r="AJ275"/>
          <cell r="AK275"/>
          <cell r="AL275"/>
          <cell r="AM275"/>
          <cell r="AN275">
            <v>17</v>
          </cell>
          <cell r="AO275">
            <v>17</v>
          </cell>
          <cell r="AP275">
            <v>13</v>
          </cell>
          <cell r="AQ275">
            <v>13</v>
          </cell>
          <cell r="AR275">
            <v>2</v>
          </cell>
          <cell r="AS275">
            <v>5</v>
          </cell>
          <cell r="AT275">
            <v>5</v>
          </cell>
          <cell r="AU275">
            <v>3</v>
          </cell>
          <cell r="AV275">
            <v>1</v>
          </cell>
          <cell r="AW275">
            <v>3</v>
          </cell>
          <cell r="AX275">
            <v>1</v>
          </cell>
          <cell r="AY275">
            <v>1</v>
          </cell>
          <cell r="AZ275">
            <v>1</v>
          </cell>
          <cell r="BA275">
            <v>2</v>
          </cell>
          <cell r="BB275">
            <v>1</v>
          </cell>
          <cell r="BC275">
            <v>2</v>
          </cell>
          <cell r="BD275"/>
          <cell r="BE275"/>
          <cell r="BF275"/>
          <cell r="BG275"/>
        </row>
        <row r="276">
          <cell r="C276">
            <v>672110</v>
          </cell>
          <cell r="D276" t="str">
            <v>北京顺天府商贸有限公司</v>
          </cell>
          <cell r="E276">
            <v>16</v>
          </cell>
          <cell r="F276">
            <v>5</v>
          </cell>
          <cell r="G276">
            <v>2</v>
          </cell>
          <cell r="H276">
            <v>12</v>
          </cell>
          <cell r="I276">
            <v>9</v>
          </cell>
          <cell r="J276">
            <v>9</v>
          </cell>
          <cell r="K276">
            <v>66</v>
          </cell>
          <cell r="L276">
            <v>50</v>
          </cell>
          <cell r="M276">
            <v>330</v>
          </cell>
          <cell r="N276">
            <v>42</v>
          </cell>
          <cell r="O276">
            <v>0</v>
          </cell>
          <cell r="P276">
            <v>0</v>
          </cell>
          <cell r="Q276">
            <v>15</v>
          </cell>
          <cell r="R276">
            <v>25</v>
          </cell>
          <cell r="S276">
            <v>0</v>
          </cell>
          <cell r="T276">
            <v>25</v>
          </cell>
          <cell r="U276">
            <v>115</v>
          </cell>
          <cell r="V276">
            <v>60</v>
          </cell>
          <cell r="W276"/>
          <cell r="X276">
            <v>30</v>
          </cell>
          <cell r="Y276">
            <v>30</v>
          </cell>
          <cell r="Z276"/>
          <cell r="AA276"/>
          <cell r="AB276"/>
          <cell r="AC276"/>
          <cell r="AD276"/>
          <cell r="AE276"/>
          <cell r="AF276"/>
          <cell r="AG276">
            <v>11</v>
          </cell>
          <cell r="AH276">
            <v>10</v>
          </cell>
          <cell r="AI276">
            <v>9</v>
          </cell>
          <cell r="AJ276"/>
          <cell r="AK276"/>
          <cell r="AL276"/>
          <cell r="AM276"/>
          <cell r="AN276">
            <v>22</v>
          </cell>
          <cell r="AO276">
            <v>22</v>
          </cell>
          <cell r="AP276">
            <v>18</v>
          </cell>
          <cell r="AQ276">
            <v>18</v>
          </cell>
          <cell r="AR276"/>
          <cell r="AS276"/>
          <cell r="AT276">
            <v>32</v>
          </cell>
          <cell r="AU276">
            <v>2</v>
          </cell>
          <cell r="AV276">
            <v>2</v>
          </cell>
          <cell r="AW276">
            <v>2</v>
          </cell>
          <cell r="AX276">
            <v>14</v>
          </cell>
          <cell r="AY276">
            <v>10</v>
          </cell>
          <cell r="AZ276">
            <v>3</v>
          </cell>
          <cell r="BA276">
            <v>65</v>
          </cell>
          <cell r="BB276">
            <v>7</v>
          </cell>
          <cell r="BC276">
            <v>4</v>
          </cell>
          <cell r="BD276"/>
          <cell r="BE276"/>
          <cell r="BF276"/>
          <cell r="BG276"/>
        </row>
        <row r="277">
          <cell r="C277">
            <v>212014</v>
          </cell>
          <cell r="D277" t="str">
            <v>华糖洋华堂商业有限公司</v>
          </cell>
          <cell r="E277">
            <v>17</v>
          </cell>
          <cell r="F277">
            <v>10</v>
          </cell>
          <cell r="G277">
            <v>12</v>
          </cell>
          <cell r="H277">
            <v>13</v>
          </cell>
          <cell r="I277">
            <v>12.5</v>
          </cell>
          <cell r="J277">
            <v>12.5</v>
          </cell>
          <cell r="K277">
            <v>17</v>
          </cell>
          <cell r="L277"/>
          <cell r="M277">
            <v>336</v>
          </cell>
          <cell r="N277"/>
          <cell r="O277"/>
          <cell r="P277"/>
          <cell r="Q277"/>
          <cell r="R277"/>
          <cell r="S277"/>
          <cell r="T277"/>
          <cell r="U277">
            <v>32</v>
          </cell>
          <cell r="V277">
            <v>25</v>
          </cell>
          <cell r="W277"/>
          <cell r="X277">
            <v>25</v>
          </cell>
          <cell r="Y277">
            <v>23</v>
          </cell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>
            <v>0</v>
          </cell>
          <cell r="AS277">
            <v>1</v>
          </cell>
          <cell r="AT277">
            <v>7</v>
          </cell>
          <cell r="AU277">
            <v>3</v>
          </cell>
          <cell r="AV277">
            <v>0</v>
          </cell>
          <cell r="AW277">
            <v>0</v>
          </cell>
          <cell r="AX277">
            <v>1</v>
          </cell>
          <cell r="AY277">
            <v>2</v>
          </cell>
          <cell r="AZ277">
            <v>2</v>
          </cell>
          <cell r="BA277">
            <v>5</v>
          </cell>
          <cell r="BB277">
            <v>1</v>
          </cell>
          <cell r="BC277">
            <v>2</v>
          </cell>
          <cell r="BD277"/>
          <cell r="BE277"/>
          <cell r="BF277"/>
          <cell r="BG277"/>
        </row>
        <row r="278">
          <cell r="C278">
            <v>673114</v>
          </cell>
          <cell r="D278" t="str">
            <v>唐山华盛超市有限公司</v>
          </cell>
          <cell r="E278"/>
          <cell r="F278"/>
          <cell r="G278"/>
          <cell r="H278"/>
          <cell r="I278"/>
          <cell r="J278"/>
          <cell r="K278">
            <v>171</v>
          </cell>
          <cell r="L278">
            <v>129</v>
          </cell>
          <cell r="M278"/>
          <cell r="N278"/>
          <cell r="O278"/>
          <cell r="P278"/>
          <cell r="Q278">
            <v>37</v>
          </cell>
          <cell r="R278">
            <v>63</v>
          </cell>
          <cell r="S278">
            <v>75</v>
          </cell>
          <cell r="T278">
            <v>75</v>
          </cell>
          <cell r="U278">
            <v>70</v>
          </cell>
          <cell r="V278">
            <v>30</v>
          </cell>
          <cell r="W278"/>
          <cell r="X278"/>
          <cell r="Y278"/>
          <cell r="Z278">
            <v>10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E278">
            <v>1</v>
          </cell>
          <cell r="AF278">
            <v>1</v>
          </cell>
          <cell r="AG278"/>
          <cell r="AH278"/>
          <cell r="AI278"/>
          <cell r="AJ278"/>
          <cell r="AK278"/>
          <cell r="AL278"/>
          <cell r="AM278"/>
          <cell r="AN278">
            <v>68</v>
          </cell>
          <cell r="AO278">
            <v>68</v>
          </cell>
          <cell r="AP278">
            <v>52</v>
          </cell>
          <cell r="AQ278">
            <v>52</v>
          </cell>
          <cell r="AR278">
            <v>5</v>
          </cell>
          <cell r="AS278"/>
          <cell r="AT278">
            <v>5</v>
          </cell>
          <cell r="AU278"/>
          <cell r="AV278"/>
          <cell r="AW278">
            <v>10</v>
          </cell>
          <cell r="AX278"/>
          <cell r="AY278">
            <v>10</v>
          </cell>
          <cell r="AZ278"/>
          <cell r="BA278">
            <v>10</v>
          </cell>
          <cell r="BB278">
            <v>10</v>
          </cell>
          <cell r="BC278"/>
          <cell r="BD278"/>
          <cell r="BE278"/>
          <cell r="BF278"/>
          <cell r="BG278"/>
        </row>
        <row r="279">
          <cell r="C279">
            <v>101925</v>
          </cell>
          <cell r="D279" t="str">
            <v>包头市美特好连锁超市有限责任公司</v>
          </cell>
          <cell r="E279"/>
          <cell r="F279"/>
          <cell r="G279"/>
          <cell r="H279"/>
          <cell r="I279"/>
          <cell r="J279"/>
          <cell r="K279">
            <v>20</v>
          </cell>
          <cell r="L279">
            <v>10</v>
          </cell>
          <cell r="M279"/>
          <cell r="N279"/>
          <cell r="O279"/>
          <cell r="P279"/>
          <cell r="Q279">
            <v>5</v>
          </cell>
          <cell r="R279">
            <v>5</v>
          </cell>
          <cell r="S279"/>
          <cell r="T279">
            <v>5</v>
          </cell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>
            <v>0</v>
          </cell>
          <cell r="AS279">
            <v>0</v>
          </cell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</row>
        <row r="280">
          <cell r="C280">
            <v>100962</v>
          </cell>
          <cell r="D280" t="str">
            <v>内蒙古呼伦贝尔市友谊有限责任公司</v>
          </cell>
          <cell r="E280">
            <v>10</v>
          </cell>
          <cell r="F280">
            <v>3</v>
          </cell>
          <cell r="G280">
            <v>1</v>
          </cell>
          <cell r="H280">
            <v>7</v>
          </cell>
          <cell r="I280">
            <v>6</v>
          </cell>
          <cell r="J280">
            <v>3</v>
          </cell>
          <cell r="K280">
            <v>6</v>
          </cell>
          <cell r="L280">
            <v>4</v>
          </cell>
          <cell r="M280">
            <v>20</v>
          </cell>
          <cell r="N280">
            <v>8</v>
          </cell>
          <cell r="O280">
            <v>7</v>
          </cell>
          <cell r="P280">
            <v>5</v>
          </cell>
          <cell r="Q280">
            <v>3</v>
          </cell>
          <cell r="R280">
            <v>5</v>
          </cell>
          <cell r="S280">
            <v>6</v>
          </cell>
          <cell r="T280">
            <v>6</v>
          </cell>
          <cell r="U280">
            <v>42</v>
          </cell>
          <cell r="V280">
            <v>18</v>
          </cell>
          <cell r="W280"/>
          <cell r="X280">
            <v>10</v>
          </cell>
          <cell r="Y280">
            <v>10</v>
          </cell>
          <cell r="Z280">
            <v>5</v>
          </cell>
          <cell r="AA280"/>
          <cell r="AB280"/>
          <cell r="AC280"/>
          <cell r="AD280"/>
          <cell r="AE280"/>
          <cell r="AF280"/>
          <cell r="AG280">
            <v>14</v>
          </cell>
          <cell r="AH280">
            <v>14</v>
          </cell>
          <cell r="AI280">
            <v>12</v>
          </cell>
          <cell r="AJ280"/>
          <cell r="AK280"/>
          <cell r="AL280"/>
          <cell r="AM280"/>
          <cell r="AN280">
            <v>8</v>
          </cell>
          <cell r="AO280">
            <v>8</v>
          </cell>
          <cell r="AP280">
            <v>7</v>
          </cell>
          <cell r="AQ280">
            <v>7</v>
          </cell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</row>
        <row r="281">
          <cell r="C281">
            <v>674305</v>
          </cell>
          <cell r="D281" t="str">
            <v>吉林省威宝恒客隆仓储百货有限公司</v>
          </cell>
          <cell r="E281"/>
          <cell r="F281"/>
          <cell r="G281"/>
          <cell r="H281"/>
          <cell r="I281"/>
          <cell r="J281"/>
          <cell r="K281">
            <v>11</v>
          </cell>
          <cell r="L281">
            <v>7</v>
          </cell>
          <cell r="M281">
            <v>77</v>
          </cell>
          <cell r="N281">
            <v>12</v>
          </cell>
          <cell r="O281">
            <v>11</v>
          </cell>
          <cell r="P281">
            <v>7</v>
          </cell>
          <cell r="Q281">
            <v>2</v>
          </cell>
          <cell r="R281">
            <v>4</v>
          </cell>
          <cell r="S281">
            <v>5</v>
          </cell>
          <cell r="T281">
            <v>4</v>
          </cell>
          <cell r="U281">
            <v>10</v>
          </cell>
          <cell r="V281">
            <v>5</v>
          </cell>
          <cell r="W281"/>
          <cell r="X281">
            <v>3</v>
          </cell>
          <cell r="Y281">
            <v>3</v>
          </cell>
          <cell r="Z281">
            <v>7</v>
          </cell>
          <cell r="AA281"/>
          <cell r="AB281"/>
          <cell r="AC281"/>
          <cell r="AD281"/>
          <cell r="AE281"/>
          <cell r="AF281"/>
          <cell r="AG281">
            <v>10</v>
          </cell>
          <cell r="AH281">
            <v>1</v>
          </cell>
          <cell r="AI281">
            <v>8</v>
          </cell>
          <cell r="AJ281"/>
          <cell r="AK281"/>
          <cell r="AL281"/>
          <cell r="AM281"/>
          <cell r="AN281">
            <v>8</v>
          </cell>
          <cell r="AO281">
            <v>8</v>
          </cell>
          <cell r="AP281">
            <v>7</v>
          </cell>
          <cell r="AQ281">
            <v>7</v>
          </cell>
          <cell r="AR281">
            <v>2</v>
          </cell>
          <cell r="AS281">
            <v>1</v>
          </cell>
          <cell r="AT281">
            <v>2</v>
          </cell>
          <cell r="AU281">
            <v>2</v>
          </cell>
          <cell r="AV281">
            <v>1</v>
          </cell>
          <cell r="AW281">
            <v>1</v>
          </cell>
          <cell r="AX281">
            <v>7</v>
          </cell>
          <cell r="AY281">
            <v>4</v>
          </cell>
          <cell r="AZ281">
            <v>3</v>
          </cell>
          <cell r="BA281">
            <v>7</v>
          </cell>
          <cell r="BB281">
            <v>4</v>
          </cell>
          <cell r="BC281">
            <v>4</v>
          </cell>
          <cell r="BD281"/>
          <cell r="BE281"/>
          <cell r="BF281"/>
          <cell r="BG281"/>
        </row>
        <row r="282">
          <cell r="C282">
            <v>100341</v>
          </cell>
          <cell r="D282" t="str">
            <v>延边国际贸易大厦有限责任公司</v>
          </cell>
          <cell r="E282"/>
          <cell r="F282"/>
          <cell r="G282"/>
          <cell r="H282"/>
          <cell r="I282"/>
          <cell r="J282"/>
          <cell r="K282">
            <v>6</v>
          </cell>
          <cell r="L282">
            <v>4</v>
          </cell>
          <cell r="M282">
            <v>10</v>
          </cell>
          <cell r="N282"/>
          <cell r="O282"/>
          <cell r="P282"/>
          <cell r="Q282"/>
          <cell r="R282"/>
          <cell r="S282"/>
          <cell r="T282"/>
          <cell r="U282">
            <v>7</v>
          </cell>
          <cell r="V282">
            <v>3</v>
          </cell>
          <cell r="W282"/>
          <cell r="X282">
            <v>3</v>
          </cell>
          <cell r="Y282">
            <v>3</v>
          </cell>
          <cell r="Z282">
            <v>3</v>
          </cell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>
            <v>3</v>
          </cell>
          <cell r="AO282">
            <v>3</v>
          </cell>
          <cell r="AP282">
            <v>2</v>
          </cell>
          <cell r="AQ282">
            <v>2</v>
          </cell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</row>
        <row r="283">
          <cell r="C283">
            <v>101927</v>
          </cell>
          <cell r="D283" t="str">
            <v>青岛美特好连锁超市有限公司</v>
          </cell>
          <cell r="E283"/>
          <cell r="F283"/>
          <cell r="G283"/>
          <cell r="H283"/>
          <cell r="I283"/>
          <cell r="J283"/>
          <cell r="K283">
            <v>6</v>
          </cell>
          <cell r="L283">
            <v>6</v>
          </cell>
          <cell r="M283">
            <v>80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6</v>
          </cell>
          <cell r="W283"/>
          <cell r="X283">
            <v>0</v>
          </cell>
          <cell r="Y283">
            <v>2</v>
          </cell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>
            <v>0</v>
          </cell>
          <cell r="AZ283">
            <v>0</v>
          </cell>
          <cell r="BA283">
            <v>0</v>
          </cell>
          <cell r="BB283">
            <v>1</v>
          </cell>
          <cell r="BC283">
            <v>0</v>
          </cell>
          <cell r="BD283"/>
          <cell r="BE283"/>
          <cell r="BF283"/>
          <cell r="BG283"/>
        </row>
        <row r="284">
          <cell r="C284">
            <v>675304</v>
          </cell>
          <cell r="D284" t="str">
            <v>青岛维客采购中心有限公司</v>
          </cell>
          <cell r="E284"/>
          <cell r="F284"/>
          <cell r="G284"/>
          <cell r="H284"/>
          <cell r="I284"/>
          <cell r="J284"/>
          <cell r="K284"/>
          <cell r="L284"/>
          <cell r="M284">
            <v>50</v>
          </cell>
          <cell r="N284">
            <v>10</v>
          </cell>
          <cell r="O284">
            <v>10</v>
          </cell>
          <cell r="P284">
            <v>10</v>
          </cell>
          <cell r="Q284">
            <v>10</v>
          </cell>
          <cell r="R284">
            <v>10</v>
          </cell>
          <cell r="S284">
            <v>10</v>
          </cell>
          <cell r="T284">
            <v>10</v>
          </cell>
          <cell r="U284">
            <v>20</v>
          </cell>
          <cell r="V284">
            <v>20</v>
          </cell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>
            <v>30</v>
          </cell>
          <cell r="AH284">
            <v>30</v>
          </cell>
          <cell r="AI284">
            <v>30</v>
          </cell>
          <cell r="AJ284"/>
          <cell r="AK284"/>
          <cell r="AL284"/>
          <cell r="AM284"/>
          <cell r="AN284">
            <v>10</v>
          </cell>
          <cell r="AO284">
            <v>10</v>
          </cell>
          <cell r="AP284">
            <v>10</v>
          </cell>
          <cell r="AQ284">
            <v>10</v>
          </cell>
          <cell r="AR284">
            <v>2</v>
          </cell>
          <cell r="AS284">
            <v>3</v>
          </cell>
          <cell r="AT284">
            <v>0</v>
          </cell>
          <cell r="AU284">
            <v>4</v>
          </cell>
          <cell r="AV284">
            <v>4</v>
          </cell>
          <cell r="AW284">
            <v>1</v>
          </cell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</row>
        <row r="285">
          <cell r="C285">
            <v>101099</v>
          </cell>
          <cell r="D285" t="str">
            <v>山东银座集团投资有限责任公司</v>
          </cell>
          <cell r="E285">
            <v>66</v>
          </cell>
          <cell r="F285">
            <v>21</v>
          </cell>
          <cell r="G285">
            <v>7</v>
          </cell>
          <cell r="H285">
            <v>49</v>
          </cell>
          <cell r="I285">
            <v>37</v>
          </cell>
          <cell r="J285">
            <v>22</v>
          </cell>
          <cell r="K285">
            <v>114</v>
          </cell>
          <cell r="L285">
            <v>86</v>
          </cell>
          <cell r="M285">
            <v>218</v>
          </cell>
          <cell r="N285">
            <v>80</v>
          </cell>
          <cell r="O285">
            <v>70</v>
          </cell>
          <cell r="P285">
            <v>50</v>
          </cell>
          <cell r="Q285">
            <v>39</v>
          </cell>
          <cell r="R285">
            <v>63</v>
          </cell>
          <cell r="S285">
            <v>75</v>
          </cell>
          <cell r="T285">
            <v>76</v>
          </cell>
          <cell r="U285">
            <v>87</v>
          </cell>
          <cell r="V285">
            <v>37</v>
          </cell>
          <cell r="W285"/>
          <cell r="X285">
            <v>60</v>
          </cell>
          <cell r="Y285">
            <v>60</v>
          </cell>
          <cell r="Z285">
            <v>200</v>
          </cell>
          <cell r="AA285"/>
          <cell r="AB285"/>
          <cell r="AC285"/>
          <cell r="AD285"/>
          <cell r="AE285"/>
          <cell r="AF285"/>
          <cell r="AG285">
            <v>81</v>
          </cell>
          <cell r="AH285">
            <v>81</v>
          </cell>
          <cell r="AI285">
            <v>68</v>
          </cell>
          <cell r="AJ285"/>
          <cell r="AK285"/>
          <cell r="AL285"/>
          <cell r="AM285"/>
          <cell r="AN285">
            <v>88</v>
          </cell>
          <cell r="AO285">
            <v>88</v>
          </cell>
          <cell r="AP285">
            <v>70</v>
          </cell>
          <cell r="AQ285">
            <v>70</v>
          </cell>
          <cell r="AR285"/>
          <cell r="AS285"/>
          <cell r="AT285"/>
          <cell r="AU285">
            <v>30</v>
          </cell>
          <cell r="AV285"/>
          <cell r="AW285"/>
          <cell r="AX285">
            <v>24</v>
          </cell>
          <cell r="AY285">
            <v>14</v>
          </cell>
          <cell r="AZ285">
            <v>15</v>
          </cell>
          <cell r="BA285">
            <v>20</v>
          </cell>
          <cell r="BB285">
            <v>1</v>
          </cell>
          <cell r="BC285"/>
          <cell r="BD285"/>
          <cell r="BE285"/>
          <cell r="BF285"/>
          <cell r="BG285"/>
        </row>
        <row r="286">
          <cell r="C286">
            <v>673505</v>
          </cell>
          <cell r="D286" t="str">
            <v>山西美特好连锁超市股份有限公司</v>
          </cell>
          <cell r="E286">
            <v>0.5</v>
          </cell>
          <cell r="F286"/>
          <cell r="G286"/>
          <cell r="H286">
            <v>0.5</v>
          </cell>
          <cell r="I286">
            <v>0.5</v>
          </cell>
          <cell r="J286"/>
          <cell r="K286">
            <v>11</v>
          </cell>
          <cell r="L286">
            <v>6</v>
          </cell>
          <cell r="M286">
            <v>200</v>
          </cell>
          <cell r="N286">
            <v>42</v>
          </cell>
          <cell r="O286">
            <v>37</v>
          </cell>
          <cell r="P286">
            <v>22</v>
          </cell>
          <cell r="Q286">
            <v>15</v>
          </cell>
          <cell r="R286">
            <v>9</v>
          </cell>
          <cell r="S286">
            <v>9</v>
          </cell>
          <cell r="T286">
            <v>24</v>
          </cell>
          <cell r="U286">
            <v>192</v>
          </cell>
          <cell r="V286">
            <v>113</v>
          </cell>
          <cell r="W286"/>
          <cell r="X286">
            <v>10</v>
          </cell>
          <cell r="Y286">
            <v>10</v>
          </cell>
          <cell r="Z286">
            <v>10</v>
          </cell>
          <cell r="AA286"/>
          <cell r="AB286"/>
          <cell r="AC286"/>
          <cell r="AD286"/>
          <cell r="AE286"/>
          <cell r="AF286"/>
          <cell r="AG286">
            <v>35</v>
          </cell>
          <cell r="AH286">
            <v>30</v>
          </cell>
          <cell r="AI286">
            <v>10</v>
          </cell>
          <cell r="AJ286"/>
          <cell r="AK286"/>
          <cell r="AL286"/>
          <cell r="AM286"/>
          <cell r="AN286">
            <v>56</v>
          </cell>
          <cell r="AO286">
            <v>126</v>
          </cell>
          <cell r="AP286">
            <v>22</v>
          </cell>
          <cell r="AQ286">
            <v>31</v>
          </cell>
          <cell r="AR286">
            <v>17</v>
          </cell>
          <cell r="AS286">
            <v>7</v>
          </cell>
          <cell r="AT286">
            <v>16</v>
          </cell>
          <cell r="AU286">
            <v>2</v>
          </cell>
          <cell r="AV286">
            <v>2</v>
          </cell>
          <cell r="AW286">
            <v>7</v>
          </cell>
          <cell r="AX286">
            <v>14</v>
          </cell>
          <cell r="AY286">
            <v>2</v>
          </cell>
          <cell r="AZ286">
            <v>6</v>
          </cell>
          <cell r="BA286">
            <v>12</v>
          </cell>
          <cell r="BB286">
            <v>4</v>
          </cell>
          <cell r="BC286">
            <v>7</v>
          </cell>
          <cell r="BD286"/>
          <cell r="BE286"/>
          <cell r="BF286"/>
          <cell r="BG286"/>
        </row>
        <row r="287">
          <cell r="C287">
            <v>100966</v>
          </cell>
          <cell r="D287" t="str">
            <v>天津泰达易买得超市有限公司奥城店分公司</v>
          </cell>
          <cell r="E287">
            <v>10</v>
          </cell>
          <cell r="F287">
            <v>5</v>
          </cell>
          <cell r="G287">
            <v>1</v>
          </cell>
          <cell r="H287">
            <v>8</v>
          </cell>
          <cell r="I287">
            <v>7</v>
          </cell>
          <cell r="J287">
            <v>4</v>
          </cell>
          <cell r="K287">
            <v>8</v>
          </cell>
          <cell r="L287"/>
          <cell r="M287">
            <v>35</v>
          </cell>
          <cell r="N287">
            <v>2</v>
          </cell>
          <cell r="O287">
            <v>2</v>
          </cell>
          <cell r="P287">
            <v>1</v>
          </cell>
          <cell r="Q287">
            <v>2</v>
          </cell>
          <cell r="R287">
            <v>4</v>
          </cell>
          <cell r="S287">
            <v>2</v>
          </cell>
          <cell r="T287">
            <v>2</v>
          </cell>
          <cell r="U287">
            <v>12</v>
          </cell>
          <cell r="V287">
            <v>6</v>
          </cell>
          <cell r="W287"/>
          <cell r="X287">
            <v>2</v>
          </cell>
          <cell r="Y287">
            <v>3</v>
          </cell>
          <cell r="Z287"/>
          <cell r="AA287"/>
          <cell r="AB287"/>
          <cell r="AC287"/>
          <cell r="AD287"/>
          <cell r="AE287"/>
          <cell r="AF287"/>
          <cell r="AG287">
            <v>1</v>
          </cell>
          <cell r="AH287">
            <v>1</v>
          </cell>
          <cell r="AI287">
            <v>2</v>
          </cell>
          <cell r="AJ287"/>
          <cell r="AK287"/>
          <cell r="AL287"/>
          <cell r="AM287"/>
          <cell r="AN287">
            <v>10</v>
          </cell>
          <cell r="AO287">
            <v>9</v>
          </cell>
          <cell r="AP287">
            <v>10</v>
          </cell>
          <cell r="AQ287">
            <v>10</v>
          </cell>
          <cell r="AR287">
            <v>2</v>
          </cell>
          <cell r="AS287"/>
          <cell r="AT287"/>
          <cell r="AU287">
            <v>2</v>
          </cell>
          <cell r="AV287">
            <v>2</v>
          </cell>
          <cell r="AW287"/>
          <cell r="AX287">
            <v>2</v>
          </cell>
          <cell r="AY287">
            <v>0</v>
          </cell>
          <cell r="AZ287">
            <v>1</v>
          </cell>
          <cell r="BA287">
            <v>1</v>
          </cell>
          <cell r="BB287">
            <v>0</v>
          </cell>
          <cell r="BC287">
            <v>1</v>
          </cell>
          <cell r="BD287"/>
          <cell r="BE287"/>
          <cell r="BF287"/>
          <cell r="BG287"/>
        </row>
        <row r="288">
          <cell r="C288">
            <v>101154</v>
          </cell>
          <cell r="D288" t="str">
            <v>天津泰达易买得超市有限公司塘沽店分公司</v>
          </cell>
          <cell r="E288">
            <v>10</v>
          </cell>
          <cell r="F288">
            <v>10</v>
          </cell>
          <cell r="G288">
            <v>1</v>
          </cell>
          <cell r="H288">
            <v>8</v>
          </cell>
          <cell r="I288">
            <v>7</v>
          </cell>
          <cell r="J288">
            <v>4</v>
          </cell>
          <cell r="K288">
            <v>11</v>
          </cell>
          <cell r="L288"/>
          <cell r="M288">
            <v>33</v>
          </cell>
          <cell r="N288">
            <v>2</v>
          </cell>
          <cell r="O288">
            <v>2</v>
          </cell>
          <cell r="P288">
            <v>1</v>
          </cell>
          <cell r="Q288">
            <v>2</v>
          </cell>
          <cell r="R288">
            <v>4</v>
          </cell>
          <cell r="S288">
            <v>2</v>
          </cell>
          <cell r="T288">
            <v>2</v>
          </cell>
          <cell r="U288">
            <v>14</v>
          </cell>
          <cell r="V288">
            <v>6</v>
          </cell>
          <cell r="W288"/>
          <cell r="X288">
            <v>2</v>
          </cell>
          <cell r="Y288">
            <v>1</v>
          </cell>
          <cell r="Z288"/>
          <cell r="AA288"/>
          <cell r="AB288"/>
          <cell r="AC288"/>
          <cell r="AD288"/>
          <cell r="AE288"/>
          <cell r="AF288"/>
          <cell r="AG288">
            <v>1</v>
          </cell>
          <cell r="AH288">
            <v>1</v>
          </cell>
          <cell r="AI288">
            <v>2</v>
          </cell>
          <cell r="AJ288"/>
          <cell r="AK288"/>
          <cell r="AL288"/>
          <cell r="AM288"/>
          <cell r="AN288">
            <v>10</v>
          </cell>
          <cell r="AO288">
            <v>13</v>
          </cell>
          <cell r="AP288">
            <v>12</v>
          </cell>
          <cell r="AQ288">
            <v>10</v>
          </cell>
          <cell r="AR288"/>
          <cell r="AS288"/>
          <cell r="AT288">
            <v>1</v>
          </cell>
          <cell r="AU288">
            <v>2</v>
          </cell>
          <cell r="AV288">
            <v>1</v>
          </cell>
          <cell r="AW288">
            <v>2</v>
          </cell>
          <cell r="AX288">
            <v>2</v>
          </cell>
          <cell r="AY288"/>
          <cell r="AZ288"/>
          <cell r="BA288">
            <v>2</v>
          </cell>
          <cell r="BB288"/>
          <cell r="BC288">
            <v>1</v>
          </cell>
          <cell r="BD288"/>
          <cell r="BE288"/>
          <cell r="BF288"/>
          <cell r="BG288"/>
        </row>
        <row r="289">
          <cell r="C289" t="str">
            <v>总和：</v>
          </cell>
          <cell r="D289"/>
          <cell r="E289">
            <v>138.5</v>
          </cell>
          <cell r="F289">
            <v>56</v>
          </cell>
          <cell r="G289">
            <v>26</v>
          </cell>
          <cell r="H289">
            <v>106.5</v>
          </cell>
          <cell r="I289">
            <v>88</v>
          </cell>
          <cell r="J289">
            <v>62.5</v>
          </cell>
          <cell r="K289">
            <v>481</v>
          </cell>
          <cell r="L289">
            <v>315</v>
          </cell>
          <cell r="M289">
            <v>1490</v>
          </cell>
          <cell r="N289">
            <v>206</v>
          </cell>
          <cell r="O289">
            <v>147</v>
          </cell>
          <cell r="P289">
            <v>104</v>
          </cell>
          <cell r="Q289">
            <v>131</v>
          </cell>
          <cell r="R289">
            <v>195</v>
          </cell>
          <cell r="S289">
            <v>187</v>
          </cell>
          <cell r="T289">
            <v>232</v>
          </cell>
          <cell r="U289">
            <v>618</v>
          </cell>
          <cell r="V289">
            <v>338</v>
          </cell>
          <cell r="W289"/>
          <cell r="X289">
            <v>149</v>
          </cell>
          <cell r="Y289">
            <v>149</v>
          </cell>
          <cell r="Z289">
            <v>235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211</v>
          </cell>
          <cell r="AH289">
            <v>176</v>
          </cell>
          <cell r="AI289">
            <v>166</v>
          </cell>
          <cell r="AJ289"/>
          <cell r="AK289"/>
          <cell r="AL289"/>
          <cell r="AM289"/>
          <cell r="AN289">
            <v>322</v>
          </cell>
          <cell r="AO289">
            <v>394</v>
          </cell>
          <cell r="AP289">
            <v>241</v>
          </cell>
          <cell r="AQ289">
            <v>231</v>
          </cell>
          <cell r="AR289">
            <v>35</v>
          </cell>
          <cell r="AS289">
            <v>17</v>
          </cell>
          <cell r="AT289">
            <v>74</v>
          </cell>
          <cell r="AU289">
            <v>50</v>
          </cell>
          <cell r="AV289">
            <v>13</v>
          </cell>
          <cell r="AW289">
            <v>26</v>
          </cell>
          <cell r="AX289">
            <v>66</v>
          </cell>
          <cell r="AY289">
            <v>45</v>
          </cell>
          <cell r="AZ289">
            <v>32</v>
          </cell>
          <cell r="BA289">
            <v>132</v>
          </cell>
          <cell r="BB289">
            <v>30</v>
          </cell>
          <cell r="BC289">
            <v>23</v>
          </cell>
          <cell r="BD289"/>
          <cell r="BE289"/>
          <cell r="BF289"/>
          <cell r="BG289"/>
        </row>
        <row r="290">
          <cell r="C290" t="str">
            <v>总和：</v>
          </cell>
          <cell r="D290"/>
          <cell r="E290">
            <v>1706</v>
          </cell>
          <cell r="F290">
            <v>760</v>
          </cell>
          <cell r="G290">
            <v>420.5</v>
          </cell>
          <cell r="H290">
            <v>1149</v>
          </cell>
          <cell r="I290">
            <v>1479.5</v>
          </cell>
          <cell r="J290">
            <v>998.5</v>
          </cell>
          <cell r="K290">
            <v>6274</v>
          </cell>
          <cell r="L290">
            <v>3613</v>
          </cell>
          <cell r="M290">
            <v>30421.832999999999</v>
          </cell>
          <cell r="N290">
            <v>4316</v>
          </cell>
          <cell r="O290">
            <v>3808</v>
          </cell>
          <cell r="P290">
            <v>3177</v>
          </cell>
          <cell r="Q290">
            <v>2476</v>
          </cell>
          <cell r="R290">
            <v>3731</v>
          </cell>
          <cell r="S290">
            <v>4339</v>
          </cell>
          <cell r="T290">
            <v>4463</v>
          </cell>
          <cell r="U290">
            <v>11028</v>
          </cell>
          <cell r="V290">
            <v>5001</v>
          </cell>
          <cell r="W290">
            <v>10044</v>
          </cell>
          <cell r="X290">
            <v>2477</v>
          </cell>
          <cell r="Y290">
            <v>2492</v>
          </cell>
          <cell r="Z290">
            <v>1777</v>
          </cell>
          <cell r="AA290">
            <v>745</v>
          </cell>
          <cell r="AB290">
            <v>1026</v>
          </cell>
          <cell r="AC290">
            <v>308</v>
          </cell>
          <cell r="AD290">
            <v>2915</v>
          </cell>
          <cell r="AE290">
            <v>1955</v>
          </cell>
          <cell r="AF290">
            <v>2250</v>
          </cell>
          <cell r="AG290">
            <v>2913</v>
          </cell>
          <cell r="AH290">
            <v>2049</v>
          </cell>
          <cell r="AI290">
            <v>2453</v>
          </cell>
          <cell r="AJ290">
            <v>5567</v>
          </cell>
          <cell r="AK290">
            <v>4608</v>
          </cell>
          <cell r="AL290">
            <v>4620</v>
          </cell>
          <cell r="AM290">
            <v>5922</v>
          </cell>
          <cell r="AN290">
            <v>4199</v>
          </cell>
          <cell r="AO290">
            <v>4437</v>
          </cell>
          <cell r="AP290">
            <v>3475</v>
          </cell>
          <cell r="AQ290">
            <v>3160</v>
          </cell>
          <cell r="AR290">
            <v>4569</v>
          </cell>
          <cell r="AS290">
            <v>4372</v>
          </cell>
          <cell r="AT290">
            <v>4260</v>
          </cell>
          <cell r="AU290">
            <v>6976</v>
          </cell>
          <cell r="AV290">
            <v>6282</v>
          </cell>
          <cell r="AW290">
            <v>5739</v>
          </cell>
          <cell r="AX290">
            <v>4230</v>
          </cell>
          <cell r="AY290">
            <v>2852</v>
          </cell>
          <cell r="AZ290">
            <v>3711</v>
          </cell>
          <cell r="BA290">
            <v>4199</v>
          </cell>
          <cell r="BB290">
            <v>3115</v>
          </cell>
          <cell r="BC290">
            <v>2995</v>
          </cell>
          <cell r="BD290">
            <v>536.5</v>
          </cell>
          <cell r="BE290">
            <v>1183.5</v>
          </cell>
          <cell r="BF290">
            <v>1043.5</v>
          </cell>
          <cell r="BG290">
            <v>774.5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  <sheetName val="CG TTS_Report_HPCFoods 2014-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E2" t="str">
            <v>Month</v>
          </cell>
        </row>
        <row r="3">
          <cell r="E3" t="str">
            <v>YTD</v>
          </cell>
        </row>
      </sheetData>
      <sheetData sheetId="9"/>
      <sheetData sheetId="1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nk"/>
      <sheetName val="sales index"/>
      <sheetName val="nps"/>
      <sheetName val="YTD LY TTL(nps)"/>
      <sheetName val="00nps"/>
      <sheetName val="Promotion Number"/>
      <sheetName val="DT No."/>
      <sheetName val="KA Store No."/>
      <sheetName val="DA"/>
      <sheetName val="hr"/>
      <sheetName val="Detail of each cluster &amp; city"/>
      <sheetName val="code reference"/>
      <sheetName val="HPC DATA"/>
      <sheetName val="Cover"/>
      <sheetName val="visit report-new"/>
      <sheetName val="datasource"/>
      <sheetName val="data"/>
    </sheetNames>
    <sheetDataSet>
      <sheetData sheetId="0" refreshError="1"/>
      <sheetData sheetId="1" refreshError="1"/>
      <sheetData sheetId="2" refreshError="1">
        <row r="2">
          <cell r="A2" t="str">
            <v>2000</v>
          </cell>
          <cell r="B2">
            <v>310700.09327499999</v>
          </cell>
          <cell r="C2">
            <v>95.835195547678083</v>
          </cell>
        </row>
        <row r="3">
          <cell r="A3" t="str">
            <v>1000</v>
          </cell>
          <cell r="B3">
            <v>163005.695396</v>
          </cell>
          <cell r="C3">
            <v>50.278976517184979</v>
          </cell>
        </row>
        <row r="4">
          <cell r="A4" t="str">
            <v>5100</v>
          </cell>
          <cell r="B4">
            <v>62592.401053000001</v>
          </cell>
          <cell r="C4">
            <v>19.306576098783591</v>
          </cell>
        </row>
        <row r="5">
          <cell r="A5" t="str">
            <v>2100</v>
          </cell>
          <cell r="B5">
            <v>58238.659094000002</v>
          </cell>
          <cell r="C5">
            <v>17.963667869800226</v>
          </cell>
        </row>
        <row r="6">
          <cell r="A6" t="str">
            <v>4300</v>
          </cell>
          <cell r="B6">
            <v>57541.842841999998</v>
          </cell>
          <cell r="C6">
            <v>17.74873545356785</v>
          </cell>
        </row>
        <row r="7">
          <cell r="A7" t="str">
            <v>7100</v>
          </cell>
          <cell r="B7">
            <v>53657.123554999998</v>
          </cell>
          <cell r="C7">
            <v>16.550496893053595</v>
          </cell>
        </row>
        <row r="8">
          <cell r="A8" t="str">
            <v>3000</v>
          </cell>
          <cell r="B8">
            <v>48387.615803999994</v>
          </cell>
          <cell r="C8">
            <v>14.925121437146945</v>
          </cell>
        </row>
        <row r="9">
          <cell r="A9" t="str">
            <v>3100</v>
          </cell>
          <cell r="B9">
            <v>41936.692326000004</v>
          </cell>
          <cell r="C9">
            <v>12.935339244098015</v>
          </cell>
        </row>
        <row r="10">
          <cell r="A10" t="str">
            <v>6100</v>
          </cell>
          <cell r="B10">
            <v>41170.043541999999</v>
          </cell>
          <cell r="C10">
            <v>12.698867039160502</v>
          </cell>
        </row>
        <row r="11">
          <cell r="A11" t="str">
            <v>0500</v>
          </cell>
          <cell r="B11">
            <v>38317.121380999997</v>
          </cell>
          <cell r="C11">
            <v>11.818885477842642</v>
          </cell>
        </row>
        <row r="12">
          <cell r="A12" t="str">
            <v>5180</v>
          </cell>
          <cell r="B12">
            <v>37061.537961000002</v>
          </cell>
          <cell r="C12">
            <v>11.431601775048195</v>
          </cell>
        </row>
        <row r="13">
          <cell r="A13" t="str">
            <v>2260</v>
          </cell>
          <cell r="B13">
            <v>35945.432038999999</v>
          </cell>
          <cell r="C13">
            <v>11.087339795081167</v>
          </cell>
        </row>
        <row r="14">
          <cell r="A14" t="str">
            <v>1100</v>
          </cell>
          <cell r="B14">
            <v>35822.574313999998</v>
          </cell>
          <cell r="C14">
            <v>11.049444427957807</v>
          </cell>
        </row>
        <row r="15">
          <cell r="A15" t="str">
            <v>4000</v>
          </cell>
          <cell r="B15">
            <v>32848.467734999998</v>
          </cell>
          <cell r="C15">
            <v>10.132083629723908</v>
          </cell>
        </row>
        <row r="16">
          <cell r="A16" t="str">
            <v>2150</v>
          </cell>
          <cell r="B16">
            <v>30488.966143999998</v>
          </cell>
          <cell r="C16">
            <v>9.4042972490214058</v>
          </cell>
        </row>
        <row r="17">
          <cell r="A17" t="str">
            <v>2130</v>
          </cell>
          <cell r="B17">
            <v>29737.975212000001</v>
          </cell>
          <cell r="C17">
            <v>9.1726546960240007</v>
          </cell>
        </row>
        <row r="18">
          <cell r="A18" t="str">
            <v>5282</v>
          </cell>
          <cell r="B18">
            <v>29406.053404999999</v>
          </cell>
          <cell r="C18">
            <v>9.0702736798321926</v>
          </cell>
        </row>
        <row r="19">
          <cell r="A19" t="str">
            <v>6500</v>
          </cell>
          <cell r="B19">
            <v>26675.706778</v>
          </cell>
          <cell r="C19">
            <v>8.2281004440491881</v>
          </cell>
        </row>
        <row r="20">
          <cell r="A20" t="str">
            <v>4500</v>
          </cell>
          <cell r="B20">
            <v>25417.096881999998</v>
          </cell>
          <cell r="C20">
            <v>7.8398832271504375</v>
          </cell>
        </row>
        <row r="21">
          <cell r="A21" t="str">
            <v>0710</v>
          </cell>
          <cell r="B21">
            <v>25284.066320000005</v>
          </cell>
          <cell r="C21">
            <v>7.7988500565816645</v>
          </cell>
        </row>
        <row r="22">
          <cell r="A22" t="str">
            <v>8300</v>
          </cell>
          <cell r="B22">
            <v>24951.644682000002</v>
          </cell>
          <cell r="C22">
            <v>7.696314867917228</v>
          </cell>
        </row>
        <row r="23">
          <cell r="A23" t="str">
            <v>4100</v>
          </cell>
          <cell r="B23">
            <v>24693.075398000001</v>
          </cell>
          <cell r="C23">
            <v>7.6165593788423331</v>
          </cell>
        </row>
        <row r="24">
          <cell r="A24" t="str">
            <v>0300</v>
          </cell>
          <cell r="B24">
            <v>23181.813821</v>
          </cell>
          <cell r="C24">
            <v>7.1504119527863743</v>
          </cell>
        </row>
        <row r="25">
          <cell r="A25" t="str">
            <v>2500</v>
          </cell>
          <cell r="B25">
            <v>21536.374017999999</v>
          </cell>
          <cell r="C25">
            <v>6.6428773601177271</v>
          </cell>
        </row>
        <row r="26">
          <cell r="A26" t="str">
            <v>3150</v>
          </cell>
          <cell r="B26">
            <v>21470.010404000001</v>
          </cell>
          <cell r="C26">
            <v>6.6224075563983211</v>
          </cell>
        </row>
        <row r="27">
          <cell r="A27" t="str">
            <v>3500</v>
          </cell>
          <cell r="B27">
            <v>19735.785863999998</v>
          </cell>
          <cell r="C27">
            <v>6.0874873825334896</v>
          </cell>
        </row>
        <row r="28">
          <cell r="A28" t="str">
            <v>2610</v>
          </cell>
          <cell r="B28">
            <v>19511.053328000002</v>
          </cell>
          <cell r="C28">
            <v>6.0181688113465066</v>
          </cell>
        </row>
        <row r="29">
          <cell r="A29" t="str">
            <v>7300</v>
          </cell>
          <cell r="B29">
            <v>18559.637572</v>
          </cell>
          <cell r="C29">
            <v>5.7247053815087181</v>
          </cell>
        </row>
        <row r="30">
          <cell r="A30" t="str">
            <v>3300</v>
          </cell>
          <cell r="B30">
            <v>18447.075621</v>
          </cell>
          <cell r="C30">
            <v>5.6899857376502112</v>
          </cell>
        </row>
        <row r="31">
          <cell r="A31" t="str">
            <v>2140</v>
          </cell>
          <cell r="B31">
            <v>17980.805377000001</v>
          </cell>
          <cell r="C31">
            <v>5.5461650533987488</v>
          </cell>
        </row>
        <row r="32">
          <cell r="A32" t="str">
            <v>1300</v>
          </cell>
          <cell r="B32">
            <v>17344.803946</v>
          </cell>
          <cell r="C32">
            <v>5.3499909201179445</v>
          </cell>
        </row>
        <row r="33">
          <cell r="A33" t="str">
            <v>3610</v>
          </cell>
          <cell r="B33">
            <v>17300.779576000001</v>
          </cell>
          <cell r="C33">
            <v>5.3364116383631792</v>
          </cell>
        </row>
        <row r="34">
          <cell r="A34" t="str">
            <v>1160</v>
          </cell>
          <cell r="B34">
            <v>17020.013209000001</v>
          </cell>
          <cell r="C34">
            <v>5.249809476770519</v>
          </cell>
        </row>
        <row r="35">
          <cell r="A35" t="str">
            <v>3620</v>
          </cell>
          <cell r="B35">
            <v>16365.745000999999</v>
          </cell>
          <cell r="C35">
            <v>5.0480009707176681</v>
          </cell>
        </row>
        <row r="36">
          <cell r="A36" t="str">
            <v>1500</v>
          </cell>
          <cell r="B36">
            <v>16136.538555000001</v>
          </cell>
          <cell r="C36">
            <v>4.9773024255654592</v>
          </cell>
        </row>
        <row r="37">
          <cell r="A37" t="str">
            <v>5300</v>
          </cell>
          <cell r="B37">
            <v>15315.273380000001</v>
          </cell>
          <cell r="C37">
            <v>4.7239838384578574</v>
          </cell>
        </row>
        <row r="38">
          <cell r="A38" t="str">
            <v>2660</v>
          </cell>
          <cell r="B38">
            <v>14822.116806</v>
          </cell>
          <cell r="C38">
            <v>4.57187008719779</v>
          </cell>
        </row>
        <row r="39">
          <cell r="A39" t="str">
            <v>5230</v>
          </cell>
          <cell r="B39">
            <v>14646.126426999999</v>
          </cell>
          <cell r="C39">
            <v>4.5175859953966109</v>
          </cell>
        </row>
        <row r="40">
          <cell r="A40" t="str">
            <v>5500</v>
          </cell>
          <cell r="B40">
            <v>14378.510064</v>
          </cell>
          <cell r="C40">
            <v>4.4350399420320139</v>
          </cell>
        </row>
        <row r="41">
          <cell r="A41" t="str">
            <v>2300</v>
          </cell>
          <cell r="B41">
            <v>12406.112660000001</v>
          </cell>
          <cell r="C41">
            <v>3.826655538546281</v>
          </cell>
        </row>
        <row r="42">
          <cell r="A42" t="str">
            <v>2760</v>
          </cell>
          <cell r="B42">
            <v>12358.483984999999</v>
          </cell>
          <cell r="C42">
            <v>3.8119645117937981</v>
          </cell>
        </row>
        <row r="43">
          <cell r="A43" t="str">
            <v>4710</v>
          </cell>
          <cell r="B43">
            <v>12015.382379999999</v>
          </cell>
          <cell r="C43">
            <v>3.7061350958406005</v>
          </cell>
        </row>
        <row r="44">
          <cell r="A44" t="str">
            <v>3250</v>
          </cell>
          <cell r="B44">
            <v>11026.936413000001</v>
          </cell>
          <cell r="C44">
            <v>3.4012497270038584</v>
          </cell>
        </row>
        <row r="45">
          <cell r="A45" t="str">
            <v>5150</v>
          </cell>
          <cell r="B45">
            <v>10604.543331000001</v>
          </cell>
          <cell r="C45">
            <v>3.2709629183171689</v>
          </cell>
        </row>
        <row r="46">
          <cell r="A46" t="str">
            <v>6180</v>
          </cell>
          <cell r="B46">
            <v>10490.827472999999</v>
          </cell>
          <cell r="C46">
            <v>3.2358873527663845</v>
          </cell>
        </row>
        <row r="47">
          <cell r="A47" t="str">
            <v>2253</v>
          </cell>
          <cell r="B47">
            <v>10323.969491999998</v>
          </cell>
          <cell r="C47">
            <v>3.1844201418322946</v>
          </cell>
        </row>
        <row r="48">
          <cell r="A48" t="str">
            <v>2155</v>
          </cell>
          <cell r="B48">
            <v>10111.232244999999</v>
          </cell>
          <cell r="C48">
            <v>3.1188015079541436</v>
          </cell>
        </row>
        <row r="49">
          <cell r="A49" t="str">
            <v>2250</v>
          </cell>
          <cell r="B49">
            <v>9661.1673749999991</v>
          </cell>
          <cell r="C49">
            <v>2.9799793583662635</v>
          </cell>
        </row>
        <row r="50">
          <cell r="A50" t="str">
            <v>3252</v>
          </cell>
          <cell r="B50">
            <v>9523.4048790000015</v>
          </cell>
          <cell r="C50">
            <v>2.9374866265356023</v>
          </cell>
        </row>
        <row r="51">
          <cell r="A51" t="str">
            <v>5450</v>
          </cell>
          <cell r="B51">
            <v>9507.6506179999997</v>
          </cell>
          <cell r="C51">
            <v>2.9326272373164688</v>
          </cell>
        </row>
        <row r="52">
          <cell r="A52" t="str">
            <v>0630</v>
          </cell>
          <cell r="B52">
            <v>9415.8476890000002</v>
          </cell>
          <cell r="C52">
            <v>2.9043106972091648</v>
          </cell>
        </row>
        <row r="53">
          <cell r="A53" t="str">
            <v>2410</v>
          </cell>
          <cell r="B53">
            <v>9194.9599500000004</v>
          </cell>
          <cell r="C53">
            <v>2.8361780505851648</v>
          </cell>
        </row>
        <row r="54">
          <cell r="A54" t="str">
            <v>4150</v>
          </cell>
          <cell r="B54">
            <v>9116.783743</v>
          </cell>
          <cell r="C54">
            <v>2.8120646619921668</v>
          </cell>
        </row>
        <row r="55">
          <cell r="A55" t="str">
            <v>3130</v>
          </cell>
          <cell r="B55">
            <v>9054.4038169999985</v>
          </cell>
          <cell r="C55">
            <v>2.7928236236537312</v>
          </cell>
        </row>
        <row r="56">
          <cell r="A56" t="str">
            <v>2144</v>
          </cell>
          <cell r="B56">
            <v>8934.8607629999988</v>
          </cell>
          <cell r="C56">
            <v>2.755950664152182</v>
          </cell>
        </row>
        <row r="57">
          <cell r="A57" t="str">
            <v>3256</v>
          </cell>
          <cell r="B57">
            <v>8924.2657739999995</v>
          </cell>
          <cell r="C57">
            <v>2.7526826482596292</v>
          </cell>
        </row>
        <row r="58">
          <cell r="A58" t="str">
            <v>2210</v>
          </cell>
          <cell r="B58">
            <v>8905.017022</v>
          </cell>
          <cell r="C58">
            <v>2.7467453860833477</v>
          </cell>
        </row>
        <row r="59">
          <cell r="A59" t="str">
            <v>3220</v>
          </cell>
          <cell r="B59">
            <v>8631.4675120000011</v>
          </cell>
          <cell r="C59">
            <v>2.6623692582666818</v>
          </cell>
        </row>
        <row r="60">
          <cell r="A60" t="str">
            <v>5701</v>
          </cell>
          <cell r="B60">
            <v>8487.6382049999993</v>
          </cell>
          <cell r="C60">
            <v>2.618005223429936</v>
          </cell>
        </row>
        <row r="61">
          <cell r="A61" t="str">
            <v>1610</v>
          </cell>
          <cell r="B61">
            <v>8443.1047319999998</v>
          </cell>
          <cell r="C61">
            <v>2.6042689092615503</v>
          </cell>
        </row>
        <row r="62">
          <cell r="A62" t="str">
            <v>2360</v>
          </cell>
          <cell r="B62">
            <v>8369.8974799999996</v>
          </cell>
          <cell r="C62">
            <v>2.5816881908685292</v>
          </cell>
        </row>
        <row r="63">
          <cell r="A63" t="str">
            <v>7500</v>
          </cell>
          <cell r="B63">
            <v>8252.1172260000003</v>
          </cell>
          <cell r="C63">
            <v>2.5453589656186528</v>
          </cell>
        </row>
        <row r="64">
          <cell r="A64" t="str">
            <v>3120</v>
          </cell>
          <cell r="B64">
            <v>8182.2336520000008</v>
          </cell>
          <cell r="C64">
            <v>2.523803433049395</v>
          </cell>
        </row>
        <row r="65">
          <cell r="A65" t="str">
            <v>4430</v>
          </cell>
          <cell r="B65">
            <v>8127.9149979999993</v>
          </cell>
          <cell r="C65">
            <v>2.5070488876190877</v>
          </cell>
        </row>
        <row r="66">
          <cell r="A66" t="str">
            <v>5290</v>
          </cell>
          <cell r="B66">
            <v>8026.6465259999995</v>
          </cell>
          <cell r="C66">
            <v>2.475812708335599</v>
          </cell>
        </row>
        <row r="67">
          <cell r="A67" t="str">
            <v>2019</v>
          </cell>
          <cell r="B67">
            <v>7767.9944259999993</v>
          </cell>
          <cell r="C67">
            <v>2.3960316747316668</v>
          </cell>
        </row>
        <row r="68">
          <cell r="A68" t="str">
            <v>2330</v>
          </cell>
          <cell r="B68">
            <v>7476.9213790000003</v>
          </cell>
          <cell r="C68">
            <v>2.306250425927169</v>
          </cell>
        </row>
        <row r="69">
          <cell r="A69" t="str">
            <v>1540</v>
          </cell>
          <cell r="B69">
            <v>7442.3366290000013</v>
          </cell>
          <cell r="C69">
            <v>2.2955827874199484</v>
          </cell>
        </row>
        <row r="70">
          <cell r="A70" t="str">
            <v>3630</v>
          </cell>
          <cell r="B70">
            <v>7394.802216000001</v>
          </cell>
          <cell r="C70">
            <v>2.2809208357060586</v>
          </cell>
        </row>
        <row r="71">
          <cell r="A71" t="str">
            <v>4410</v>
          </cell>
          <cell r="B71">
            <v>7268.0512409999992</v>
          </cell>
          <cell r="C71">
            <v>2.2418245987305756</v>
          </cell>
        </row>
        <row r="72">
          <cell r="A72" t="str">
            <v>3140</v>
          </cell>
          <cell r="B72">
            <v>6903.4653830000016</v>
          </cell>
          <cell r="C72">
            <v>2.1293683821036233</v>
          </cell>
        </row>
        <row r="73">
          <cell r="A73" t="str">
            <v>3511</v>
          </cell>
          <cell r="B73">
            <v>6785.5912000000017</v>
          </cell>
          <cell r="C73">
            <v>2.0930101845287377</v>
          </cell>
        </row>
        <row r="74">
          <cell r="A74" t="str">
            <v>3640</v>
          </cell>
          <cell r="B74">
            <v>6744.8473689999992</v>
          </cell>
          <cell r="C74">
            <v>2.0804427824076486</v>
          </cell>
        </row>
        <row r="75">
          <cell r="A75" t="str">
            <v>3627</v>
          </cell>
          <cell r="B75">
            <v>6623.1438469999994</v>
          </cell>
          <cell r="C75">
            <v>2.0429034282775302</v>
          </cell>
        </row>
        <row r="76">
          <cell r="A76" t="str">
            <v>1570</v>
          </cell>
          <cell r="B76">
            <v>6604.3956280000002</v>
          </cell>
          <cell r="C76">
            <v>2.0371205551052154</v>
          </cell>
        </row>
        <row r="77">
          <cell r="A77" t="str">
            <v>3175</v>
          </cell>
          <cell r="B77">
            <v>6599.2210830000004</v>
          </cell>
          <cell r="C77">
            <v>2.0355244708339879</v>
          </cell>
        </row>
        <row r="78">
          <cell r="A78" t="str">
            <v>2120</v>
          </cell>
          <cell r="B78">
            <v>6283.9793380000001</v>
          </cell>
          <cell r="C78">
            <v>1.9382884064401276</v>
          </cell>
        </row>
        <row r="79">
          <cell r="A79" t="str">
            <v>0530</v>
          </cell>
          <cell r="B79">
            <v>6203.9146370000008</v>
          </cell>
          <cell r="C79">
            <v>1.9135925133815763</v>
          </cell>
        </row>
        <row r="80">
          <cell r="A80" t="str">
            <v>3145</v>
          </cell>
          <cell r="B80">
            <v>6178.8642740000005</v>
          </cell>
          <cell r="C80">
            <v>1.9058657489273392</v>
          </cell>
        </row>
        <row r="81">
          <cell r="A81" t="str">
            <v>4111</v>
          </cell>
          <cell r="B81">
            <v>6145.1137519999993</v>
          </cell>
          <cell r="C81">
            <v>1.8954554273802406</v>
          </cell>
        </row>
        <row r="82">
          <cell r="A82" t="str">
            <v>5113</v>
          </cell>
          <cell r="B82">
            <v>5988.3623240000006</v>
          </cell>
          <cell r="C82">
            <v>1.8471055746447234</v>
          </cell>
        </row>
        <row r="83">
          <cell r="A83" t="str">
            <v>4750</v>
          </cell>
          <cell r="B83">
            <v>5976.4200820000005</v>
          </cell>
          <cell r="C83">
            <v>1.8434219996406609</v>
          </cell>
        </row>
        <row r="84">
          <cell r="A84" t="str">
            <v>1011</v>
          </cell>
          <cell r="B84">
            <v>5935.1065210000006</v>
          </cell>
          <cell r="C84">
            <v>1.8306788647562386</v>
          </cell>
        </row>
        <row r="85">
          <cell r="A85" t="str">
            <v>4530</v>
          </cell>
          <cell r="B85">
            <v>5863.0216399999999</v>
          </cell>
          <cell r="C85">
            <v>1.8084443408014881</v>
          </cell>
        </row>
        <row r="86">
          <cell r="A86" t="str">
            <v>5410</v>
          </cell>
          <cell r="B86">
            <v>5743.858671</v>
          </cell>
          <cell r="C86">
            <v>1.7716886182145335</v>
          </cell>
        </row>
        <row r="87">
          <cell r="A87" t="str">
            <v>5284</v>
          </cell>
          <cell r="B87">
            <v>5692.667238</v>
          </cell>
          <cell r="C87">
            <v>1.7558986616032921</v>
          </cell>
        </row>
        <row r="88">
          <cell r="A88" t="str">
            <v>4210</v>
          </cell>
          <cell r="B88">
            <v>5673.7889080000004</v>
          </cell>
          <cell r="C88">
            <v>1.7500756557969752</v>
          </cell>
        </row>
        <row r="89">
          <cell r="A89" t="str">
            <v>3153</v>
          </cell>
          <cell r="B89">
            <v>5661.2024279999987</v>
          </cell>
          <cell r="C89">
            <v>1.7461933660965034</v>
          </cell>
        </row>
        <row r="90">
          <cell r="A90" t="str">
            <v>1630</v>
          </cell>
          <cell r="B90">
            <v>5581.8696920000002</v>
          </cell>
          <cell r="C90">
            <v>1.7217232470574246</v>
          </cell>
        </row>
        <row r="91">
          <cell r="A91" t="str">
            <v>1140</v>
          </cell>
          <cell r="B91">
            <v>5089.8646860000008</v>
          </cell>
          <cell r="C91">
            <v>1.5699646960269529</v>
          </cell>
        </row>
        <row r="92">
          <cell r="A92" t="str">
            <v>2156</v>
          </cell>
          <cell r="B92">
            <v>5021.8506419999994</v>
          </cell>
          <cell r="C92">
            <v>1.5489858184925989</v>
          </cell>
        </row>
        <row r="93">
          <cell r="A93" t="str">
            <v>2735</v>
          </cell>
          <cell r="B93">
            <v>4867.6379010000001</v>
          </cell>
          <cell r="C93">
            <v>1.5014190217340362</v>
          </cell>
        </row>
        <row r="94">
          <cell r="A94" t="str">
            <v>2460</v>
          </cell>
          <cell r="B94">
            <v>4850.1774209999994</v>
          </cell>
          <cell r="C94">
            <v>1.4960333506274772</v>
          </cell>
        </row>
        <row r="95">
          <cell r="A95" t="str">
            <v>0660</v>
          </cell>
          <cell r="B95">
            <v>4847.895191999999</v>
          </cell>
          <cell r="C95">
            <v>1.4953293989157341</v>
          </cell>
        </row>
        <row r="96">
          <cell r="A96" t="str">
            <v>2265</v>
          </cell>
          <cell r="B96">
            <v>4839.3218150000002</v>
          </cell>
          <cell r="C96">
            <v>1.492684947629485</v>
          </cell>
        </row>
        <row r="97">
          <cell r="A97" t="str">
            <v>3180</v>
          </cell>
          <cell r="B97">
            <v>4812.407416</v>
          </cell>
          <cell r="C97">
            <v>1.4843832227602545</v>
          </cell>
        </row>
        <row r="98">
          <cell r="A98" t="str">
            <v>0100</v>
          </cell>
          <cell r="B98">
            <v>4787.4387349999997</v>
          </cell>
          <cell r="C98">
            <v>1.4766816530536608</v>
          </cell>
        </row>
        <row r="99">
          <cell r="A99" t="str">
            <v>6140</v>
          </cell>
          <cell r="B99">
            <v>4751.268376</v>
          </cell>
          <cell r="C99">
            <v>1.4655249347171568</v>
          </cell>
        </row>
        <row r="100">
          <cell r="A100" t="str">
            <v>0370</v>
          </cell>
          <cell r="B100">
            <v>4606.7413629999992</v>
          </cell>
          <cell r="C100">
            <v>1.4209456930221194</v>
          </cell>
        </row>
        <row r="101">
          <cell r="A101" t="str">
            <v>2236</v>
          </cell>
          <cell r="B101">
            <v>4577.8343640000003</v>
          </cell>
          <cell r="C101">
            <v>1.4120293522748077</v>
          </cell>
        </row>
        <row r="102">
          <cell r="A102" t="str">
            <v>4180</v>
          </cell>
          <cell r="B102">
            <v>4534.4598310000001</v>
          </cell>
          <cell r="C102">
            <v>1.3986505122235271</v>
          </cell>
        </row>
        <row r="103">
          <cell r="A103" t="str">
            <v>6370</v>
          </cell>
          <cell r="B103">
            <v>4492.6018020000001</v>
          </cell>
          <cell r="C103">
            <v>1.3857394366194884</v>
          </cell>
        </row>
        <row r="104">
          <cell r="A104" t="str">
            <v>0670</v>
          </cell>
          <cell r="B104">
            <v>4419.187962</v>
          </cell>
          <cell r="C104">
            <v>1.3630949963229135</v>
          </cell>
        </row>
        <row r="105">
          <cell r="A105" t="str">
            <v>6150</v>
          </cell>
          <cell r="B105">
            <v>4407.3326479999987</v>
          </cell>
          <cell r="C105">
            <v>1.3594382341910025</v>
          </cell>
        </row>
        <row r="106">
          <cell r="A106" t="str">
            <v>7230</v>
          </cell>
          <cell r="B106">
            <v>4393.2722610000001</v>
          </cell>
          <cell r="C106">
            <v>1.3551013190539083</v>
          </cell>
        </row>
        <row r="107">
          <cell r="A107" t="str">
            <v>2370</v>
          </cell>
          <cell r="B107">
            <v>4366.9050930000003</v>
          </cell>
          <cell r="C107">
            <v>1.3469683871494371</v>
          </cell>
        </row>
        <row r="108">
          <cell r="A108" t="str">
            <v>0560</v>
          </cell>
          <cell r="B108">
            <v>4342.3071160000009</v>
          </cell>
          <cell r="C108">
            <v>1.3393811607954824</v>
          </cell>
        </row>
        <row r="109">
          <cell r="A109" t="str">
            <v>6113</v>
          </cell>
          <cell r="B109">
            <v>4312.3485519999995</v>
          </cell>
          <cell r="C109">
            <v>1.330140465664031</v>
          </cell>
        </row>
        <row r="110">
          <cell r="A110" t="str">
            <v>0140</v>
          </cell>
          <cell r="B110">
            <v>4308.0878300000004</v>
          </cell>
          <cell r="C110">
            <v>1.3288262493670866</v>
          </cell>
        </row>
        <row r="111">
          <cell r="A111" t="str">
            <v>3622</v>
          </cell>
          <cell r="B111">
            <v>4284.0263680000007</v>
          </cell>
          <cell r="C111">
            <v>1.3214045106362518</v>
          </cell>
        </row>
        <row r="112">
          <cell r="A112" t="str">
            <v>4730</v>
          </cell>
          <cell r="B112">
            <v>4281.8663670000005</v>
          </cell>
          <cell r="C112">
            <v>1.3207382600534592</v>
          </cell>
        </row>
        <row r="113">
          <cell r="A113" t="str">
            <v>2550</v>
          </cell>
          <cell r="B113">
            <v>4133.6219010000004</v>
          </cell>
          <cell r="C113">
            <v>1.2750123729505014</v>
          </cell>
        </row>
        <row r="114">
          <cell r="A114" t="str">
            <v>1023</v>
          </cell>
          <cell r="B114">
            <v>4098.9252629999992</v>
          </cell>
          <cell r="C114">
            <v>1.264310222679069</v>
          </cell>
        </row>
        <row r="115">
          <cell r="A115" t="str">
            <v>8410</v>
          </cell>
          <cell r="B115">
            <v>4069.198132</v>
          </cell>
          <cell r="C115">
            <v>1.2551409128715729</v>
          </cell>
        </row>
        <row r="116">
          <cell r="A116" t="str">
            <v>2240</v>
          </cell>
          <cell r="B116">
            <v>4002.3509470000004</v>
          </cell>
          <cell r="C116">
            <v>1.2345219520635486</v>
          </cell>
        </row>
        <row r="117">
          <cell r="A117" t="str">
            <v>6440</v>
          </cell>
          <cell r="B117">
            <v>3939.2604919999999</v>
          </cell>
          <cell r="C117">
            <v>1.2150617516227156</v>
          </cell>
        </row>
        <row r="118">
          <cell r="A118" t="str">
            <v>3320</v>
          </cell>
          <cell r="B118">
            <v>3900.1882580000006</v>
          </cell>
          <cell r="C118">
            <v>1.2030099522608135</v>
          </cell>
        </row>
        <row r="119">
          <cell r="A119" t="str">
            <v>7210</v>
          </cell>
          <cell r="B119">
            <v>3825.5377710000002</v>
          </cell>
          <cell r="C119">
            <v>1.1799840691850645</v>
          </cell>
        </row>
        <row r="120">
          <cell r="A120" t="str">
            <v>2153</v>
          </cell>
          <cell r="B120">
            <v>3805.4365739999994</v>
          </cell>
          <cell r="C120">
            <v>1.1737838710295641</v>
          </cell>
        </row>
        <row r="121">
          <cell r="A121" t="str">
            <v>4360</v>
          </cell>
          <cell r="B121">
            <v>3725.8589069999998</v>
          </cell>
          <cell r="C121">
            <v>1.1492382032192139</v>
          </cell>
        </row>
        <row r="122">
          <cell r="A122" t="str">
            <v>6616</v>
          </cell>
          <cell r="B122">
            <v>3708.1696229999993</v>
          </cell>
          <cell r="C122">
            <v>1.1437819577016497</v>
          </cell>
        </row>
        <row r="123">
          <cell r="A123" t="str">
            <v>3410</v>
          </cell>
          <cell r="B123">
            <v>3663.5208079999998</v>
          </cell>
          <cell r="C123">
            <v>1.1300100663855122</v>
          </cell>
        </row>
        <row r="124">
          <cell r="A124" t="str">
            <v>5240</v>
          </cell>
          <cell r="B124">
            <v>3650.4024730000001</v>
          </cell>
          <cell r="C124">
            <v>1.1259637264351983</v>
          </cell>
        </row>
        <row r="125">
          <cell r="A125" t="str">
            <v>3144</v>
          </cell>
          <cell r="B125">
            <v>3645.0238359999998</v>
          </cell>
          <cell r="C125">
            <v>1.1243046901496225</v>
          </cell>
        </row>
        <row r="126">
          <cell r="A126" t="str">
            <v>2320</v>
          </cell>
          <cell r="B126">
            <v>3639.9756029999999</v>
          </cell>
          <cell r="C126">
            <v>1.122747566713882</v>
          </cell>
        </row>
        <row r="127">
          <cell r="A127" t="str">
            <v>2740</v>
          </cell>
          <cell r="B127">
            <v>3598.3730840000007</v>
          </cell>
          <cell r="C127">
            <v>1.1099153029652131</v>
          </cell>
        </row>
        <row r="128">
          <cell r="A128" t="str">
            <v>4350</v>
          </cell>
          <cell r="B128">
            <v>3592.642374</v>
          </cell>
          <cell r="C128">
            <v>1.1081476700440633</v>
          </cell>
        </row>
        <row r="129">
          <cell r="A129" t="str">
            <v>7120</v>
          </cell>
          <cell r="B129">
            <v>3588.9540309999998</v>
          </cell>
          <cell r="C129">
            <v>1.1070100035923862</v>
          </cell>
        </row>
        <row r="130">
          <cell r="A130" t="str">
            <v>1320</v>
          </cell>
          <cell r="B130">
            <v>3586.7827150000003</v>
          </cell>
          <cell r="C130">
            <v>1.1063402629068835</v>
          </cell>
        </row>
        <row r="131">
          <cell r="A131" t="str">
            <v>5283</v>
          </cell>
          <cell r="B131">
            <v>3493.3028380000001</v>
          </cell>
          <cell r="C131">
            <v>1.0775064695287186</v>
          </cell>
        </row>
        <row r="132">
          <cell r="A132" t="str">
            <v>0750</v>
          </cell>
          <cell r="B132">
            <v>3446.3674769999998</v>
          </cell>
          <cell r="C132">
            <v>1.063029294925637</v>
          </cell>
        </row>
        <row r="133">
          <cell r="A133" t="str">
            <v>2430</v>
          </cell>
          <cell r="B133">
            <v>3427.1374530000003</v>
          </cell>
          <cell r="C133">
            <v>1.057097809385994</v>
          </cell>
        </row>
        <row r="134">
          <cell r="A134" t="str">
            <v>6410</v>
          </cell>
          <cell r="B134">
            <v>3415.4264499999995</v>
          </cell>
          <cell r="C134">
            <v>1.0534855598667408</v>
          </cell>
        </row>
        <row r="135">
          <cell r="A135" t="str">
            <v>8100</v>
          </cell>
          <cell r="B135">
            <v>3391.801798</v>
          </cell>
          <cell r="C135">
            <v>1.0461985548314321</v>
          </cell>
        </row>
        <row r="136">
          <cell r="A136" t="str">
            <v>4340</v>
          </cell>
          <cell r="B136">
            <v>3314.1907730000003</v>
          </cell>
          <cell r="C136">
            <v>1.0222594961748017</v>
          </cell>
        </row>
        <row r="137">
          <cell r="A137" t="str">
            <v>5370</v>
          </cell>
          <cell r="B137">
            <v>3307.8311449999992</v>
          </cell>
          <cell r="C137">
            <v>1.0202978739990043</v>
          </cell>
        </row>
        <row r="138">
          <cell r="A138" t="str">
            <v>1581</v>
          </cell>
          <cell r="B138">
            <v>3274.8000010000001</v>
          </cell>
          <cell r="C138">
            <v>1.0101094440212843</v>
          </cell>
        </row>
        <row r="139">
          <cell r="A139" t="str">
            <v>3221</v>
          </cell>
          <cell r="B139">
            <v>3249.2463030000004</v>
          </cell>
          <cell r="C139">
            <v>1.0022274262884194</v>
          </cell>
        </row>
        <row r="140">
          <cell r="A140" t="str">
            <v>1210</v>
          </cell>
          <cell r="B140">
            <v>3193.2509989999999</v>
          </cell>
          <cell r="C140">
            <v>0.98495571950511318</v>
          </cell>
        </row>
        <row r="141">
          <cell r="A141" t="str">
            <v>2440</v>
          </cell>
          <cell r="B141">
            <v>3083.5165450000004</v>
          </cell>
          <cell r="C141">
            <v>0.95110821483732555</v>
          </cell>
        </row>
        <row r="142">
          <cell r="A142" t="str">
            <v>0610</v>
          </cell>
          <cell r="B142">
            <v>3082.6766049999997</v>
          </cell>
          <cell r="C142">
            <v>0.95084913601536591</v>
          </cell>
        </row>
        <row r="143">
          <cell r="A143" t="str">
            <v>2351</v>
          </cell>
          <cell r="B143">
            <v>3062.2493270000004</v>
          </cell>
          <cell r="C143">
            <v>0.94454835843592699</v>
          </cell>
        </row>
        <row r="144">
          <cell r="A144" t="str">
            <v>0410</v>
          </cell>
          <cell r="B144">
            <v>3039.9419660000003</v>
          </cell>
          <cell r="C144">
            <v>0.93766767075716462</v>
          </cell>
        </row>
        <row r="145">
          <cell r="A145" t="str">
            <v>6170</v>
          </cell>
          <cell r="B145">
            <v>2999.6579099999994</v>
          </cell>
          <cell r="C145">
            <v>0.92524208586750489</v>
          </cell>
        </row>
        <row r="146">
          <cell r="A146" t="str">
            <v>8430</v>
          </cell>
          <cell r="B146">
            <v>2961.7273020000002</v>
          </cell>
          <cell r="C146">
            <v>0.9135424201332405</v>
          </cell>
        </row>
        <row r="147">
          <cell r="A147" t="str">
            <v>1150</v>
          </cell>
          <cell r="B147">
            <v>2922.6782149999999</v>
          </cell>
          <cell r="C147">
            <v>0.90149776044499563</v>
          </cell>
        </row>
        <row r="148">
          <cell r="A148" t="str">
            <v>2145</v>
          </cell>
          <cell r="B148">
            <v>2895.4694800000002</v>
          </cell>
          <cell r="C148">
            <v>0.89310524787171497</v>
          </cell>
        </row>
        <row r="149">
          <cell r="A149" t="str">
            <v>1110</v>
          </cell>
          <cell r="B149">
            <v>2866.002743</v>
          </cell>
          <cell r="C149">
            <v>0.88401625638548587</v>
          </cell>
        </row>
        <row r="150">
          <cell r="A150" t="str">
            <v>3340</v>
          </cell>
          <cell r="B150">
            <v>2857.3920820000003</v>
          </cell>
          <cell r="C150">
            <v>0.88136030487922301</v>
          </cell>
        </row>
        <row r="151">
          <cell r="A151" t="str">
            <v>4420</v>
          </cell>
          <cell r="B151">
            <v>2786.7067370000004</v>
          </cell>
          <cell r="C151">
            <v>0.85955746668556243</v>
          </cell>
        </row>
        <row r="152">
          <cell r="A152" t="str">
            <v>2642</v>
          </cell>
          <cell r="B152">
            <v>2785.8670749999997</v>
          </cell>
          <cell r="C152">
            <v>0.8592984736124808</v>
          </cell>
        </row>
        <row r="153">
          <cell r="A153" t="str">
            <v>4154</v>
          </cell>
          <cell r="B153">
            <v>2777.7382200000006</v>
          </cell>
          <cell r="C153">
            <v>0.85679113478199609</v>
          </cell>
        </row>
        <row r="154">
          <cell r="A154" t="str">
            <v>6421</v>
          </cell>
          <cell r="B154">
            <v>2757.1619489999998</v>
          </cell>
          <cell r="C154">
            <v>0.85044440043073943</v>
          </cell>
        </row>
        <row r="155">
          <cell r="A155" t="str">
            <v>0460</v>
          </cell>
          <cell r="B155">
            <v>2740.0337090000003</v>
          </cell>
          <cell r="C155">
            <v>0.84516120848674925</v>
          </cell>
        </row>
        <row r="156">
          <cell r="A156" t="str">
            <v>2230</v>
          </cell>
          <cell r="B156">
            <v>2679.6022909999997</v>
          </cell>
          <cell r="C156">
            <v>0.82652118588422119</v>
          </cell>
        </row>
        <row r="157">
          <cell r="A157" t="str">
            <v>2570</v>
          </cell>
          <cell r="B157">
            <v>2646.1979690000003</v>
          </cell>
          <cell r="C157">
            <v>0.81621764945053865</v>
          </cell>
        </row>
        <row r="158">
          <cell r="A158" t="str">
            <v>0650</v>
          </cell>
          <cell r="B158">
            <v>2597.0844669999997</v>
          </cell>
          <cell r="C158">
            <v>0.80106862899615683</v>
          </cell>
        </row>
        <row r="159">
          <cell r="A159" t="str">
            <v>5190</v>
          </cell>
          <cell r="B159">
            <v>2546.823054</v>
          </cell>
          <cell r="C159">
            <v>0.78556553631090853</v>
          </cell>
        </row>
        <row r="160">
          <cell r="A160" t="str">
            <v>3660</v>
          </cell>
          <cell r="B160">
            <v>2525.2615340000002</v>
          </cell>
          <cell r="C160">
            <v>0.77891490269273256</v>
          </cell>
        </row>
        <row r="161">
          <cell r="A161" t="str">
            <v>1240</v>
          </cell>
          <cell r="B161">
            <v>2492.152161</v>
          </cell>
          <cell r="C161">
            <v>0.76870234304246055</v>
          </cell>
        </row>
        <row r="162">
          <cell r="A162" t="str">
            <v>4610</v>
          </cell>
          <cell r="B162">
            <v>2459.6980840000001</v>
          </cell>
          <cell r="C162">
            <v>0.75869190891986271</v>
          </cell>
        </row>
        <row r="163">
          <cell r="A163" t="str">
            <v>2770</v>
          </cell>
          <cell r="B163">
            <v>2407.608283</v>
          </cell>
          <cell r="C163">
            <v>0.74262485141674117</v>
          </cell>
        </row>
        <row r="164">
          <cell r="A164" t="str">
            <v>2021</v>
          </cell>
          <cell r="B164">
            <v>2375.6914040000001</v>
          </cell>
          <cell r="C164">
            <v>0.73278011558806777</v>
          </cell>
        </row>
        <row r="165">
          <cell r="A165" t="str">
            <v>6710</v>
          </cell>
          <cell r="B165">
            <v>2364.6636779999999</v>
          </cell>
          <cell r="C165">
            <v>0.72937862231358441</v>
          </cell>
        </row>
        <row r="166">
          <cell r="A166" t="str">
            <v>0440</v>
          </cell>
          <cell r="B166">
            <v>2326.7802149999998</v>
          </cell>
          <cell r="C166">
            <v>0.717693498416905</v>
          </cell>
        </row>
        <row r="167">
          <cell r="A167" t="str">
            <v>6350</v>
          </cell>
          <cell r="B167">
            <v>2318.9755730000002</v>
          </cell>
          <cell r="C167">
            <v>0.71528616282725144</v>
          </cell>
        </row>
        <row r="168">
          <cell r="A168" t="str">
            <v>1013</v>
          </cell>
          <cell r="B168">
            <v>2298.2211649999999</v>
          </cell>
          <cell r="C168">
            <v>0.70888448226066125</v>
          </cell>
        </row>
        <row r="169">
          <cell r="A169" t="str">
            <v>2710</v>
          </cell>
          <cell r="B169">
            <v>2292.6545790000005</v>
          </cell>
          <cell r="C169">
            <v>0.707167473256191</v>
          </cell>
        </row>
        <row r="170">
          <cell r="A170" t="str">
            <v>2254</v>
          </cell>
          <cell r="B170">
            <v>2288.5349940000001</v>
          </cell>
          <cell r="C170">
            <v>0.70589679055413956</v>
          </cell>
        </row>
        <row r="171">
          <cell r="A171" t="str">
            <v>8390</v>
          </cell>
          <cell r="B171">
            <v>2260.3431999999998</v>
          </cell>
          <cell r="C171">
            <v>0.6972010542176893</v>
          </cell>
        </row>
        <row r="172">
          <cell r="A172" t="str">
            <v>0150</v>
          </cell>
          <cell r="B172">
            <v>2248.2084140000002</v>
          </cell>
          <cell r="C172">
            <v>0.69345808917065321</v>
          </cell>
        </row>
        <row r="173">
          <cell r="A173" t="str">
            <v>5210</v>
          </cell>
          <cell r="B173">
            <v>2235.310594</v>
          </cell>
          <cell r="C173">
            <v>0.68947976689591639</v>
          </cell>
        </row>
        <row r="174">
          <cell r="A174" t="str">
            <v>4640</v>
          </cell>
          <cell r="B174">
            <v>2219.594008</v>
          </cell>
          <cell r="C174">
            <v>0.68463199850043421</v>
          </cell>
        </row>
        <row r="175">
          <cell r="A175" t="str">
            <v>6280</v>
          </cell>
          <cell r="B175">
            <v>2213.04322</v>
          </cell>
          <cell r="C175">
            <v>0.68261141317535767</v>
          </cell>
        </row>
        <row r="176">
          <cell r="A176" t="str">
            <v>3258</v>
          </cell>
          <cell r="B176">
            <v>2178.9444360000002</v>
          </cell>
          <cell r="C176">
            <v>0.67209367049259106</v>
          </cell>
        </row>
        <row r="177">
          <cell r="A177" t="str">
            <v>2420</v>
          </cell>
          <cell r="B177">
            <v>2125.4161469999999</v>
          </cell>
          <cell r="C177">
            <v>0.65558291251509926</v>
          </cell>
        </row>
        <row r="178">
          <cell r="A178" t="str">
            <v>4571</v>
          </cell>
          <cell r="B178">
            <v>2117.2562360000002</v>
          </cell>
          <cell r="C178">
            <v>0.65306599448622549</v>
          </cell>
        </row>
        <row r="179">
          <cell r="A179" t="str">
            <v>2640</v>
          </cell>
          <cell r="B179">
            <v>2086.7277590000003</v>
          </cell>
          <cell r="C179">
            <v>0.64364951014523664</v>
          </cell>
        </row>
        <row r="180">
          <cell r="A180" t="str">
            <v>3240</v>
          </cell>
          <cell r="B180">
            <v>2077.4217450000001</v>
          </cell>
          <cell r="C180">
            <v>0.64077907756165176</v>
          </cell>
        </row>
        <row r="181">
          <cell r="A181" t="str">
            <v>4040</v>
          </cell>
          <cell r="B181">
            <v>2062.3549319999997</v>
          </cell>
          <cell r="C181">
            <v>0.63613173112890609</v>
          </cell>
        </row>
        <row r="182">
          <cell r="A182" t="str">
            <v>2220</v>
          </cell>
          <cell r="B182">
            <v>2028.1466499999999</v>
          </cell>
          <cell r="C182">
            <v>0.6255802138755191</v>
          </cell>
        </row>
        <row r="183">
          <cell r="A183" t="str">
            <v>6250</v>
          </cell>
          <cell r="B183">
            <v>2025.0829629999998</v>
          </cell>
          <cell r="C183">
            <v>0.62463522206799482</v>
          </cell>
        </row>
        <row r="184">
          <cell r="A184" t="str">
            <v>8320</v>
          </cell>
          <cell r="B184">
            <v>2010.323482</v>
          </cell>
          <cell r="C184">
            <v>0.62008267194511713</v>
          </cell>
        </row>
        <row r="185">
          <cell r="A185" t="str">
            <v>4230</v>
          </cell>
          <cell r="B185">
            <v>1977.663182</v>
          </cell>
          <cell r="C185">
            <v>0.61000862850292392</v>
          </cell>
        </row>
        <row r="186">
          <cell r="A186" t="str">
            <v>3210</v>
          </cell>
          <cell r="B186">
            <v>1975.166545</v>
          </cell>
          <cell r="C186">
            <v>0.60923854281487488</v>
          </cell>
        </row>
        <row r="187">
          <cell r="A187" t="str">
            <v>4540</v>
          </cell>
          <cell r="B187">
            <v>1958.5667279999998</v>
          </cell>
          <cell r="C187">
            <v>0.60411834252306928</v>
          </cell>
        </row>
        <row r="188">
          <cell r="A188" t="str">
            <v>4670</v>
          </cell>
          <cell r="B188">
            <v>1957.1682930000002</v>
          </cell>
          <cell r="C188">
            <v>0.60368699636455025</v>
          </cell>
        </row>
        <row r="189">
          <cell r="A189" t="str">
            <v>6550</v>
          </cell>
          <cell r="B189">
            <v>1947.422922</v>
          </cell>
          <cell r="C189">
            <v>0.60068104446532422</v>
          </cell>
        </row>
        <row r="190">
          <cell r="A190" t="str">
            <v>2262</v>
          </cell>
          <cell r="B190">
            <v>1939.2193700000003</v>
          </cell>
          <cell r="C190">
            <v>0.59815066540486583</v>
          </cell>
        </row>
        <row r="191">
          <cell r="A191" t="str">
            <v>1130</v>
          </cell>
          <cell r="B191">
            <v>1914.6008510000001</v>
          </cell>
          <cell r="C191">
            <v>0.59055710288742236</v>
          </cell>
        </row>
        <row r="192">
          <cell r="A192" t="str">
            <v>7190</v>
          </cell>
          <cell r="B192">
            <v>1842.1908819999999</v>
          </cell>
          <cell r="C192">
            <v>0.56822230579878974</v>
          </cell>
        </row>
        <row r="193">
          <cell r="A193" t="str">
            <v>0240</v>
          </cell>
          <cell r="B193">
            <v>1836.8109399999998</v>
          </cell>
          <cell r="C193">
            <v>0.56656286698700664</v>
          </cell>
        </row>
        <row r="194">
          <cell r="A194" t="str">
            <v>2380</v>
          </cell>
          <cell r="B194">
            <v>1828.948146</v>
          </cell>
          <cell r="C194">
            <v>0.56413759445941158</v>
          </cell>
        </row>
        <row r="195">
          <cell r="A195" t="str">
            <v>0540</v>
          </cell>
          <cell r="B195">
            <v>1824.895649</v>
          </cell>
          <cell r="C195">
            <v>0.56288760499736268</v>
          </cell>
        </row>
        <row r="196">
          <cell r="A196" t="str">
            <v>7160</v>
          </cell>
          <cell r="B196">
            <v>1823.5242729999998</v>
          </cell>
          <cell r="C196">
            <v>0.56246460516577546</v>
          </cell>
        </row>
        <row r="197">
          <cell r="A197" t="str">
            <v>1022</v>
          </cell>
          <cell r="B197">
            <v>1768.2335919999998</v>
          </cell>
          <cell r="C197">
            <v>0.54541023878388539</v>
          </cell>
        </row>
        <row r="198">
          <cell r="A198" t="str">
            <v>6531</v>
          </cell>
          <cell r="B198">
            <v>1767.1460609999999</v>
          </cell>
          <cell r="C198">
            <v>0.54507479071578036</v>
          </cell>
        </row>
        <row r="199">
          <cell r="A199" t="str">
            <v>2390</v>
          </cell>
          <cell r="B199">
            <v>1765.3872530000003</v>
          </cell>
          <cell r="C199">
            <v>0.54453228779331875</v>
          </cell>
        </row>
        <row r="200">
          <cell r="A200" t="str">
            <v>0625</v>
          </cell>
          <cell r="B200">
            <v>1740.023735</v>
          </cell>
          <cell r="C200">
            <v>0.53670893092951621</v>
          </cell>
        </row>
        <row r="201">
          <cell r="A201" t="str">
            <v>0450</v>
          </cell>
          <cell r="B201">
            <v>1735.2988639999999</v>
          </cell>
          <cell r="C201">
            <v>0.53525154824433685</v>
          </cell>
        </row>
        <row r="202">
          <cell r="A202" t="str">
            <v>4550</v>
          </cell>
          <cell r="B202">
            <v>1711.0781250000002</v>
          </cell>
          <cell r="C202">
            <v>0.52778068065010109</v>
          </cell>
        </row>
        <row r="203">
          <cell r="A203" t="str">
            <v>4320</v>
          </cell>
          <cell r="B203">
            <v>1660.6838399999999</v>
          </cell>
          <cell r="C203">
            <v>0.51223660370260615</v>
          </cell>
        </row>
        <row r="204">
          <cell r="A204" t="str">
            <v>2340</v>
          </cell>
          <cell r="B204">
            <v>1649.6157309999999</v>
          </cell>
          <cell r="C204">
            <v>0.50882265432403551</v>
          </cell>
        </row>
        <row r="205">
          <cell r="A205" t="str">
            <v>2154</v>
          </cell>
          <cell r="B205">
            <v>1629.9991139999997</v>
          </cell>
          <cell r="C205">
            <v>0.50277192448239705</v>
          </cell>
        </row>
        <row r="206">
          <cell r="A206" t="str">
            <v>1162</v>
          </cell>
          <cell r="B206">
            <v>1612.5411119999999</v>
          </cell>
          <cell r="C206">
            <v>0.49738701771295846</v>
          </cell>
        </row>
        <row r="207">
          <cell r="A207" t="str">
            <v>2768</v>
          </cell>
          <cell r="B207">
            <v>1600.0658649999998</v>
          </cell>
          <cell r="C207">
            <v>0.4935390377424716</v>
          </cell>
        </row>
        <row r="208">
          <cell r="A208" t="str">
            <v>8350</v>
          </cell>
          <cell r="B208">
            <v>1578.1962759999999</v>
          </cell>
          <cell r="C208">
            <v>0.48679338048736648</v>
          </cell>
        </row>
        <row r="209">
          <cell r="A209" t="str">
            <v>3650</v>
          </cell>
          <cell r="B209">
            <v>1573.1485739999998</v>
          </cell>
          <cell r="C209">
            <v>0.48523642083815183</v>
          </cell>
        </row>
        <row r="210">
          <cell r="A210" t="str">
            <v>8332</v>
          </cell>
          <cell r="B210">
            <v>1555.6426409999999</v>
          </cell>
          <cell r="C210">
            <v>0.47983672979005604</v>
          </cell>
        </row>
        <row r="211">
          <cell r="A211" t="str">
            <v>1170</v>
          </cell>
          <cell r="B211">
            <v>1536.2241469999997</v>
          </cell>
          <cell r="C211">
            <v>0.47384711082948405</v>
          </cell>
        </row>
        <row r="212">
          <cell r="A212" t="str">
            <v>2012</v>
          </cell>
          <cell r="B212">
            <v>1518.0339779999999</v>
          </cell>
          <cell r="C212">
            <v>0.4682363677338347</v>
          </cell>
        </row>
        <row r="213">
          <cell r="A213" t="str">
            <v>5361</v>
          </cell>
          <cell r="B213">
            <v>1505.458895</v>
          </cell>
          <cell r="C213">
            <v>0.46435759342890842</v>
          </cell>
        </row>
        <row r="214">
          <cell r="A214" t="str">
            <v>2450</v>
          </cell>
          <cell r="B214">
            <v>1494.0529179999999</v>
          </cell>
          <cell r="C214">
            <v>0.4608394289356656</v>
          </cell>
        </row>
        <row r="215">
          <cell r="A215" t="str">
            <v>4160</v>
          </cell>
          <cell r="B215">
            <v>1490.203442</v>
          </cell>
          <cell r="C215">
            <v>0.45965206113887014</v>
          </cell>
        </row>
        <row r="216">
          <cell r="A216" t="str">
            <v>5630</v>
          </cell>
          <cell r="B216">
            <v>1470.6681939999999</v>
          </cell>
          <cell r="C216">
            <v>0.45362642950027471</v>
          </cell>
        </row>
        <row r="217">
          <cell r="A217" t="str">
            <v>5280</v>
          </cell>
          <cell r="B217">
            <v>1468.9359630000001</v>
          </cell>
          <cell r="C217">
            <v>0.45309212423223033</v>
          </cell>
        </row>
        <row r="218">
          <cell r="A218" t="str">
            <v>6210</v>
          </cell>
          <cell r="B218">
            <v>1438.7073930000001</v>
          </cell>
          <cell r="C218">
            <v>0.44376814596579128</v>
          </cell>
        </row>
        <row r="219">
          <cell r="A219" t="str">
            <v>5295</v>
          </cell>
          <cell r="B219">
            <v>1437.3837980000001</v>
          </cell>
          <cell r="C219">
            <v>0.44335988414548122</v>
          </cell>
        </row>
        <row r="220">
          <cell r="A220" t="str">
            <v>6290</v>
          </cell>
          <cell r="B220">
            <v>1424.0324790000002</v>
          </cell>
          <cell r="C220">
            <v>0.43924168046650164</v>
          </cell>
        </row>
        <row r="221">
          <cell r="A221" t="str">
            <v>7340</v>
          </cell>
          <cell r="B221">
            <v>1421.2467229999997</v>
          </cell>
          <cell r="C221">
            <v>0.43838241625388408</v>
          </cell>
        </row>
        <row r="222">
          <cell r="A222" t="str">
            <v>5330</v>
          </cell>
          <cell r="B222">
            <v>1420.3195949999999</v>
          </cell>
          <cell r="C222">
            <v>0.43809644436298067</v>
          </cell>
        </row>
        <row r="223">
          <cell r="A223" t="str">
            <v>3160</v>
          </cell>
          <cell r="B223">
            <v>1396.6348640000001</v>
          </cell>
          <cell r="C223">
            <v>0.43079090800811992</v>
          </cell>
        </row>
        <row r="224">
          <cell r="A224" t="str">
            <v>3502</v>
          </cell>
          <cell r="B224">
            <v>1381.1248559999999</v>
          </cell>
          <cell r="C224">
            <v>0.42600685843169944</v>
          </cell>
        </row>
        <row r="225">
          <cell r="A225" t="str">
            <v>5160</v>
          </cell>
          <cell r="B225">
            <v>1354.8861239999999</v>
          </cell>
          <cell r="C225">
            <v>0.41791354250881857</v>
          </cell>
        </row>
        <row r="226">
          <cell r="A226" t="str">
            <v>3430</v>
          </cell>
          <cell r="B226">
            <v>1352.1696849999998</v>
          </cell>
          <cell r="C226">
            <v>0.41707565906947269</v>
          </cell>
        </row>
        <row r="227">
          <cell r="A227" t="str">
            <v>3330</v>
          </cell>
          <cell r="B227">
            <v>1343.1116280000001</v>
          </cell>
          <cell r="C227">
            <v>0.41428170862444125</v>
          </cell>
        </row>
        <row r="228">
          <cell r="A228" t="str">
            <v>6430</v>
          </cell>
          <cell r="B228">
            <v>1339.446768</v>
          </cell>
          <cell r="C228">
            <v>0.41315128548535318</v>
          </cell>
        </row>
        <row r="229">
          <cell r="A229" t="str">
            <v>4130</v>
          </cell>
          <cell r="B229">
            <v>1334.5244360000002</v>
          </cell>
          <cell r="C229">
            <v>0.41163299611247867</v>
          </cell>
        </row>
        <row r="230">
          <cell r="A230" t="str">
            <v>4760</v>
          </cell>
          <cell r="B230">
            <v>1314.2433259999998</v>
          </cell>
          <cell r="C230">
            <v>0.40537730393586352</v>
          </cell>
        </row>
        <row r="231">
          <cell r="A231" t="str">
            <v>4220</v>
          </cell>
          <cell r="B231">
            <v>1308.507245</v>
          </cell>
          <cell r="C231">
            <v>0.4036080143340553</v>
          </cell>
        </row>
        <row r="232">
          <cell r="A232" t="str">
            <v>7410</v>
          </cell>
          <cell r="B232">
            <v>1308.1076149999997</v>
          </cell>
          <cell r="C232">
            <v>0.40348474877982571</v>
          </cell>
        </row>
        <row r="233">
          <cell r="A233" t="str">
            <v>1142</v>
          </cell>
          <cell r="B233">
            <v>1284.5946570000001</v>
          </cell>
          <cell r="C233">
            <v>0.39623219566958295</v>
          </cell>
        </row>
        <row r="234">
          <cell r="A234" t="str">
            <v>1180</v>
          </cell>
          <cell r="B234">
            <v>1280.2470659999997</v>
          </cell>
          <cell r="C234">
            <v>0.39489118469898893</v>
          </cell>
        </row>
        <row r="235">
          <cell r="A235" t="str">
            <v>3552</v>
          </cell>
          <cell r="B235">
            <v>1233.932462</v>
          </cell>
          <cell r="C235">
            <v>0.38060548209662542</v>
          </cell>
        </row>
        <row r="236">
          <cell r="A236" t="str">
            <v>2123</v>
          </cell>
          <cell r="B236">
            <v>1214.998325</v>
          </cell>
          <cell r="C236">
            <v>0.37476526266574334</v>
          </cell>
        </row>
        <row r="237">
          <cell r="A237" t="str">
            <v>3370</v>
          </cell>
          <cell r="B237">
            <v>1191.2125109999999</v>
          </cell>
          <cell r="C237">
            <v>0.36742854734028929</v>
          </cell>
        </row>
        <row r="238">
          <cell r="A238" t="str">
            <v>4450</v>
          </cell>
          <cell r="B238">
            <v>1189.9875980000002</v>
          </cell>
          <cell r="C238">
            <v>0.36705072390404087</v>
          </cell>
        </row>
        <row r="239">
          <cell r="A239" t="str">
            <v>6650</v>
          </cell>
          <cell r="B239">
            <v>1189.5954629999999</v>
          </cell>
          <cell r="C239">
            <v>0.36692977017657336</v>
          </cell>
        </row>
        <row r="240">
          <cell r="A240" t="str">
            <v>7154</v>
          </cell>
          <cell r="B240">
            <v>1182.7513780000002</v>
          </cell>
          <cell r="C240">
            <v>0.36481871762616624</v>
          </cell>
        </row>
        <row r="241">
          <cell r="A241" t="str">
            <v>5140</v>
          </cell>
          <cell r="B241">
            <v>1167.4682629999998</v>
          </cell>
          <cell r="C241">
            <v>0.36010465301432742</v>
          </cell>
        </row>
        <row r="242">
          <cell r="A242" t="str">
            <v>5260</v>
          </cell>
          <cell r="B242">
            <v>1164.809992</v>
          </cell>
          <cell r="C242">
            <v>0.35928471144811036</v>
          </cell>
        </row>
        <row r="243">
          <cell r="A243" t="str">
            <v>1330</v>
          </cell>
          <cell r="B243">
            <v>1156.8285309999999</v>
          </cell>
          <cell r="C243">
            <v>0.35682283617917004</v>
          </cell>
        </row>
        <row r="244">
          <cell r="A244" t="str">
            <v>1220</v>
          </cell>
          <cell r="B244">
            <v>1138.9867660000002</v>
          </cell>
          <cell r="C244">
            <v>0.35131955801897558</v>
          </cell>
        </row>
        <row r="245">
          <cell r="A245" t="str">
            <v>5304</v>
          </cell>
          <cell r="B245">
            <v>1137.316178</v>
          </cell>
          <cell r="C245">
            <v>0.35080426648503349</v>
          </cell>
        </row>
        <row r="246">
          <cell r="A246" t="str">
            <v>3312</v>
          </cell>
          <cell r="B246">
            <v>1124.765267</v>
          </cell>
          <cell r="C246">
            <v>0.34693294801419583</v>
          </cell>
        </row>
        <row r="247">
          <cell r="A247" t="str">
            <v>3550</v>
          </cell>
          <cell r="B247">
            <v>1112.7274170000001</v>
          </cell>
          <cell r="C247">
            <v>0.34321988279891591</v>
          </cell>
        </row>
        <row r="248">
          <cell r="A248" t="str">
            <v>4080</v>
          </cell>
          <cell r="B248">
            <v>1112.5655429999999</v>
          </cell>
          <cell r="C248">
            <v>0.34316995289293944</v>
          </cell>
        </row>
        <row r="249">
          <cell r="A249" t="str">
            <v>3621</v>
          </cell>
          <cell r="B249">
            <v>1112.397119</v>
          </cell>
          <cell r="C249">
            <v>0.34311800264469594</v>
          </cell>
        </row>
        <row r="250">
          <cell r="A250" t="str">
            <v>4660</v>
          </cell>
          <cell r="B250">
            <v>1109.298822</v>
          </cell>
          <cell r="C250">
            <v>0.3421623354103222</v>
          </cell>
        </row>
        <row r="251">
          <cell r="A251" t="str">
            <v>1350</v>
          </cell>
          <cell r="B251">
            <v>1093.785355</v>
          </cell>
          <cell r="C251">
            <v>0.33737721890811523</v>
          </cell>
        </row>
        <row r="252">
          <cell r="A252" t="str">
            <v>1250</v>
          </cell>
          <cell r="B252">
            <v>1091.7540550000001</v>
          </cell>
          <cell r="C252">
            <v>0.3367506660459515</v>
          </cell>
        </row>
        <row r="253">
          <cell r="A253" t="str">
            <v>2017</v>
          </cell>
          <cell r="B253">
            <v>1091.0769769999999</v>
          </cell>
          <cell r="C253">
            <v>0.33654182187777931</v>
          </cell>
        </row>
        <row r="254">
          <cell r="A254" t="str">
            <v>1360</v>
          </cell>
          <cell r="B254">
            <v>1083.8954500000002</v>
          </cell>
          <cell r="C254">
            <v>0.33432668561205975</v>
          </cell>
        </row>
        <row r="255">
          <cell r="A255" t="str">
            <v>4373</v>
          </cell>
          <cell r="B255">
            <v>1075.118847</v>
          </cell>
          <cell r="C255">
            <v>0.33161954942847033</v>
          </cell>
        </row>
        <row r="256">
          <cell r="A256" t="str">
            <v>1374</v>
          </cell>
          <cell r="B256">
            <v>1061.8146629999999</v>
          </cell>
          <cell r="C256">
            <v>0.32751588450258379</v>
          </cell>
        </row>
        <row r="257">
          <cell r="A257" t="str">
            <v>5430</v>
          </cell>
          <cell r="B257">
            <v>1049.370639</v>
          </cell>
          <cell r="C257">
            <v>0.32367753524150245</v>
          </cell>
        </row>
        <row r="258">
          <cell r="A258" t="str">
            <v>5720</v>
          </cell>
          <cell r="B258">
            <v>1014.5647980000001</v>
          </cell>
          <cell r="C258">
            <v>0.31294170139196437</v>
          </cell>
        </row>
        <row r="259">
          <cell r="A259" t="str">
            <v>8500</v>
          </cell>
          <cell r="B259">
            <v>1003.4269810000002</v>
          </cell>
          <cell r="C259">
            <v>0.30950625063648457</v>
          </cell>
        </row>
        <row r="260">
          <cell r="A260" t="str">
            <v>4620</v>
          </cell>
          <cell r="B260">
            <v>990.44585500000005</v>
          </cell>
          <cell r="C260">
            <v>0.30550223269260207</v>
          </cell>
        </row>
        <row r="261">
          <cell r="A261" t="str">
            <v>1014</v>
          </cell>
          <cell r="B261">
            <v>949.41139300000009</v>
          </cell>
          <cell r="C261">
            <v>0.29284518567175338</v>
          </cell>
        </row>
        <row r="262">
          <cell r="A262" t="str">
            <v>3530</v>
          </cell>
          <cell r="B262">
            <v>948.00167799999997</v>
          </cell>
          <cell r="C262">
            <v>0.29241036020624595</v>
          </cell>
        </row>
        <row r="263">
          <cell r="A263" t="str">
            <v>5371</v>
          </cell>
          <cell r="B263">
            <v>946.29344900000024</v>
          </cell>
          <cell r="C263">
            <v>0.29188345833592594</v>
          </cell>
        </row>
        <row r="264">
          <cell r="A264" t="str">
            <v>7351</v>
          </cell>
          <cell r="B264">
            <v>932.52629200000013</v>
          </cell>
          <cell r="C264">
            <v>0.28763698975806551</v>
          </cell>
        </row>
        <row r="265">
          <cell r="A265" t="str">
            <v>2657</v>
          </cell>
          <cell r="B265">
            <v>925.34502699999985</v>
          </cell>
          <cell r="C265">
            <v>0.28542193430603641</v>
          </cell>
        </row>
        <row r="266">
          <cell r="A266" t="str">
            <v>6780</v>
          </cell>
          <cell r="B266">
            <v>906.98897399999998</v>
          </cell>
          <cell r="C266">
            <v>0.27976002442311437</v>
          </cell>
        </row>
        <row r="267">
          <cell r="A267" t="str">
            <v>5470</v>
          </cell>
          <cell r="B267">
            <v>906.45837700000004</v>
          </cell>
          <cell r="C267">
            <v>0.27959636220236639</v>
          </cell>
        </row>
        <row r="268">
          <cell r="A268" t="str">
            <v>6118</v>
          </cell>
          <cell r="B268">
            <v>904.30949899999996</v>
          </cell>
          <cell r="C268">
            <v>0.27893354250003738</v>
          </cell>
        </row>
        <row r="269">
          <cell r="A269" t="str">
            <v>5163</v>
          </cell>
          <cell r="B269">
            <v>878.01396099999999</v>
          </cell>
          <cell r="C269">
            <v>0.27082270481183973</v>
          </cell>
        </row>
        <row r="270">
          <cell r="A270" t="str">
            <v>6217</v>
          </cell>
          <cell r="B270">
            <v>854.53947899999991</v>
          </cell>
          <cell r="C270">
            <v>0.26358201959305783</v>
          </cell>
        </row>
        <row r="271">
          <cell r="A271" t="str">
            <v>7270</v>
          </cell>
          <cell r="B271">
            <v>825.94185400000003</v>
          </cell>
          <cell r="C271">
            <v>0.25476110500888227</v>
          </cell>
        </row>
        <row r="272">
          <cell r="A272" t="str">
            <v>3118</v>
          </cell>
          <cell r="B272">
            <v>825.30824400000006</v>
          </cell>
          <cell r="C272">
            <v>0.25456566851058288</v>
          </cell>
        </row>
        <row r="273">
          <cell r="A273" t="str">
            <v>4021</v>
          </cell>
          <cell r="B273">
            <v>818.76111500000002</v>
          </cell>
          <cell r="C273">
            <v>0.25254621180113307</v>
          </cell>
        </row>
        <row r="274">
          <cell r="A274" t="str">
            <v>6142</v>
          </cell>
          <cell r="B274">
            <v>815.679079</v>
          </cell>
          <cell r="C274">
            <v>0.2515955602592182</v>
          </cell>
        </row>
        <row r="275">
          <cell r="A275" t="str">
            <v>3425</v>
          </cell>
          <cell r="B275">
            <v>813.92726900000014</v>
          </cell>
          <cell r="C275">
            <v>0.25105521586426566</v>
          </cell>
        </row>
        <row r="276">
          <cell r="A276" t="str">
            <v>3123</v>
          </cell>
          <cell r="B276">
            <v>786.74816399999997</v>
          </cell>
          <cell r="C276">
            <v>0.24267184264081298</v>
          </cell>
        </row>
        <row r="277">
          <cell r="A277" t="str">
            <v>5156</v>
          </cell>
          <cell r="B277">
            <v>773.11797999999999</v>
          </cell>
          <cell r="C277">
            <v>0.23846762327537274</v>
          </cell>
        </row>
        <row r="278">
          <cell r="A278" t="str">
            <v>3540</v>
          </cell>
          <cell r="B278">
            <v>772.66545999999983</v>
          </cell>
          <cell r="C278">
            <v>0.23832804384289777</v>
          </cell>
        </row>
        <row r="279">
          <cell r="A279" t="str">
            <v>1340</v>
          </cell>
          <cell r="B279">
            <v>758.89528099999984</v>
          </cell>
          <cell r="C279">
            <v>0.23408064313155166</v>
          </cell>
        </row>
        <row r="280">
          <cell r="A280" t="str">
            <v>1230</v>
          </cell>
          <cell r="B280">
            <v>755.03347199999996</v>
          </cell>
          <cell r="C280">
            <v>0.23288947123075923</v>
          </cell>
        </row>
        <row r="281">
          <cell r="A281" t="str">
            <v>2261</v>
          </cell>
          <cell r="B281">
            <v>745.94725500000004</v>
          </cell>
          <cell r="C281">
            <v>0.23008683485622522</v>
          </cell>
        </row>
        <row r="282">
          <cell r="A282" t="str">
            <v>6414</v>
          </cell>
          <cell r="B282">
            <v>735.00732400000004</v>
          </cell>
          <cell r="C282">
            <v>0.22671242187935126</v>
          </cell>
        </row>
        <row r="283">
          <cell r="A283" t="str">
            <v>1520</v>
          </cell>
          <cell r="B283">
            <v>711.75710900000001</v>
          </cell>
          <cell r="C283">
            <v>0.21954091163754905</v>
          </cell>
        </row>
        <row r="284">
          <cell r="A284" t="str">
            <v>3141</v>
          </cell>
          <cell r="B284">
            <v>698.34383600000001</v>
          </cell>
          <cell r="C284">
            <v>0.21540359829676536</v>
          </cell>
        </row>
        <row r="285">
          <cell r="A285" t="str">
            <v>4270</v>
          </cell>
          <cell r="B285">
            <v>692.00452599999994</v>
          </cell>
          <cell r="C285">
            <v>0.21344824319183583</v>
          </cell>
        </row>
        <row r="286">
          <cell r="A286" t="str">
            <v>5428</v>
          </cell>
          <cell r="B286">
            <v>691.04082200000005</v>
          </cell>
          <cell r="C286">
            <v>0.21315098946295355</v>
          </cell>
        </row>
        <row r="287">
          <cell r="A287" t="str">
            <v>6114</v>
          </cell>
          <cell r="B287">
            <v>682.81479599999989</v>
          </cell>
          <cell r="C287">
            <v>0.21061367831514988</v>
          </cell>
        </row>
        <row r="288">
          <cell r="A288" t="str">
            <v>2011</v>
          </cell>
          <cell r="B288">
            <v>679.49941200000001</v>
          </cell>
          <cell r="C288">
            <v>0.20959105076906026</v>
          </cell>
        </row>
        <row r="289">
          <cell r="A289" t="str">
            <v>4120</v>
          </cell>
          <cell r="B289">
            <v>659.82047699999998</v>
          </cell>
          <cell r="C289">
            <v>0.20352109899010856</v>
          </cell>
        </row>
        <row r="290">
          <cell r="A290" t="str">
            <v>5610</v>
          </cell>
          <cell r="B290">
            <v>657.62810800000011</v>
          </cell>
          <cell r="C290">
            <v>0.20284486452357528</v>
          </cell>
        </row>
        <row r="291">
          <cell r="A291" t="str">
            <v>3440</v>
          </cell>
          <cell r="B291">
            <v>633.03455299999996</v>
          </cell>
          <cell r="C291">
            <v>0.19525900213198763</v>
          </cell>
        </row>
        <row r="292">
          <cell r="A292" t="str">
            <v>2721</v>
          </cell>
          <cell r="B292">
            <v>626.424532</v>
          </cell>
          <cell r="C292">
            <v>0.19322014643538324</v>
          </cell>
        </row>
        <row r="293">
          <cell r="A293" t="str">
            <v>6360</v>
          </cell>
          <cell r="B293">
            <v>594.95180099999993</v>
          </cell>
          <cell r="C293">
            <v>0.18351240770247321</v>
          </cell>
        </row>
        <row r="294">
          <cell r="A294" t="str">
            <v>5114</v>
          </cell>
          <cell r="B294">
            <v>593.88218199999994</v>
          </cell>
          <cell r="C294">
            <v>0.18318248457645797</v>
          </cell>
        </row>
        <row r="295">
          <cell r="A295" t="str">
            <v>2652</v>
          </cell>
          <cell r="B295">
            <v>565.8119559999999</v>
          </cell>
          <cell r="C295">
            <v>0.17452424579248532</v>
          </cell>
        </row>
        <row r="296">
          <cell r="A296" t="str">
            <v>5166</v>
          </cell>
          <cell r="B296">
            <v>516.14501500000006</v>
          </cell>
          <cell r="C296">
            <v>0.15920451752070444</v>
          </cell>
        </row>
        <row r="297">
          <cell r="A297" t="str">
            <v>3503</v>
          </cell>
          <cell r="B297">
            <v>514.74020499999995</v>
          </cell>
          <cell r="C297">
            <v>0.15877120499852834</v>
          </cell>
        </row>
        <row r="298">
          <cell r="A298" t="str">
            <v>7250</v>
          </cell>
          <cell r="B298">
            <v>504.97706000000005</v>
          </cell>
          <cell r="C298">
            <v>0.15575977072320232</v>
          </cell>
        </row>
        <row r="299">
          <cell r="A299" t="str">
            <v>1511</v>
          </cell>
          <cell r="B299">
            <v>497.87945499999995</v>
          </cell>
          <cell r="C299">
            <v>0.1535705201313361</v>
          </cell>
        </row>
        <row r="300">
          <cell r="A300" t="str">
            <v>7140</v>
          </cell>
          <cell r="B300">
            <v>489.74426499999993</v>
          </cell>
          <cell r="C300">
            <v>0.15106122727516219</v>
          </cell>
        </row>
        <row r="301">
          <cell r="A301" t="str">
            <v>4630</v>
          </cell>
          <cell r="B301">
            <v>456.67437799999999</v>
          </cell>
          <cell r="C301">
            <v>0.14086084705004426</v>
          </cell>
        </row>
        <row r="302">
          <cell r="A302" t="str">
            <v>2232</v>
          </cell>
          <cell r="B302">
            <v>445.301828</v>
          </cell>
          <cell r="C302">
            <v>0.13735299308824617</v>
          </cell>
        </row>
        <row r="303">
          <cell r="A303" t="str">
            <v>2131</v>
          </cell>
          <cell r="B303">
            <v>438.17293899999999</v>
          </cell>
          <cell r="C303">
            <v>0.13515409297157321</v>
          </cell>
        </row>
        <row r="304">
          <cell r="A304" t="str">
            <v>2256</v>
          </cell>
          <cell r="B304">
            <v>387.63061299999998</v>
          </cell>
          <cell r="C304">
            <v>0.11956435289590059</v>
          </cell>
        </row>
        <row r="305">
          <cell r="A305" t="str">
            <v>1163</v>
          </cell>
          <cell r="B305">
            <v>380.54339399999998</v>
          </cell>
          <cell r="C305">
            <v>0.11737830585743685</v>
          </cell>
        </row>
        <row r="306">
          <cell r="A306" t="str">
            <v>4140</v>
          </cell>
          <cell r="B306">
            <v>380.11462399999999</v>
          </cell>
          <cell r="C306">
            <v>0.11724605209348768</v>
          </cell>
        </row>
        <row r="307">
          <cell r="A307" t="str">
            <v>5250</v>
          </cell>
          <cell r="B307">
            <v>363.53068300000001</v>
          </cell>
          <cell r="C307">
            <v>0.11213074874119854</v>
          </cell>
        </row>
        <row r="308">
          <cell r="A308" t="str">
            <v>3230</v>
          </cell>
          <cell r="B308">
            <v>345.09487000000001</v>
          </cell>
          <cell r="C308">
            <v>0.10644423694999791</v>
          </cell>
        </row>
        <row r="309">
          <cell r="A309" t="str">
            <v>4417</v>
          </cell>
          <cell r="B309">
            <v>343.63620900000001</v>
          </cell>
          <cell r="C309">
            <v>0.1059943141298942</v>
          </cell>
        </row>
        <row r="310">
          <cell r="A310" t="str">
            <v>5714</v>
          </cell>
          <cell r="B310">
            <v>343.56332300000003</v>
          </cell>
          <cell r="C310">
            <v>0.10597183250142393</v>
          </cell>
        </row>
        <row r="311">
          <cell r="A311" t="str">
            <v>0340</v>
          </cell>
          <cell r="B311">
            <v>342.59952300000003</v>
          </cell>
          <cell r="C311">
            <v>0.1056745491614183</v>
          </cell>
        </row>
        <row r="312">
          <cell r="A312" t="str">
            <v>5120</v>
          </cell>
          <cell r="B312">
            <v>330.63044099999996</v>
          </cell>
          <cell r="C312">
            <v>0.10198269538079861</v>
          </cell>
        </row>
        <row r="313">
          <cell r="A313" t="str">
            <v>3380</v>
          </cell>
          <cell r="B313">
            <v>328.96566199999995</v>
          </cell>
          <cell r="C313">
            <v>0.10146919562826569</v>
          </cell>
        </row>
        <row r="314">
          <cell r="A314" t="str">
            <v>0360</v>
          </cell>
          <cell r="B314">
            <v>320.94772499999993</v>
          </cell>
          <cell r="C314">
            <v>9.899606936626662E-2</v>
          </cell>
        </row>
        <row r="315">
          <cell r="A315" t="str">
            <v>3531</v>
          </cell>
          <cell r="B315">
            <v>306.57666899999998</v>
          </cell>
          <cell r="C315">
            <v>9.4563328624320236E-2</v>
          </cell>
        </row>
        <row r="316">
          <cell r="A316" t="str">
            <v>4106</v>
          </cell>
          <cell r="B316">
            <v>300.02053699999999</v>
          </cell>
          <cell r="C316">
            <v>9.2541094946713087E-2</v>
          </cell>
        </row>
        <row r="317">
          <cell r="A317" t="str">
            <v>5158</v>
          </cell>
          <cell r="B317">
            <v>278.46792400000004</v>
          </cell>
          <cell r="C317">
            <v>8.5893208685571043E-2</v>
          </cell>
        </row>
        <row r="318">
          <cell r="A318" t="str">
            <v>2266</v>
          </cell>
          <cell r="B318">
            <v>275.07255400000003</v>
          </cell>
          <cell r="C318">
            <v>8.4845909521683402E-2</v>
          </cell>
        </row>
        <row r="319">
          <cell r="A319" t="str">
            <v>3116</v>
          </cell>
          <cell r="B319">
            <v>273.03155599999997</v>
          </cell>
          <cell r="C319">
            <v>8.4216365319167499E-2</v>
          </cell>
        </row>
        <row r="320">
          <cell r="A320" t="str">
            <v>4330</v>
          </cell>
          <cell r="B320">
            <v>270.87160699999998</v>
          </cell>
          <cell r="C320">
            <v>8.3550130775733367E-2</v>
          </cell>
        </row>
        <row r="321">
          <cell r="A321" t="str">
            <v>2263</v>
          </cell>
          <cell r="B321">
            <v>263.63038499999999</v>
          </cell>
          <cell r="C321">
            <v>8.1316581634954962E-2</v>
          </cell>
        </row>
        <row r="322">
          <cell r="A322" t="str">
            <v>2131</v>
          </cell>
          <cell r="B322">
            <v>438.17293899999999</v>
          </cell>
          <cell r="C322">
            <v>0.13515409297157321</v>
          </cell>
        </row>
        <row r="323">
          <cell r="A323" t="str">
            <v>2238</v>
          </cell>
          <cell r="B323">
            <v>262.77905400000003</v>
          </cell>
          <cell r="C323">
            <v>8.1053989268146165E-2</v>
          </cell>
        </row>
        <row r="324">
          <cell r="A324" t="str">
            <v>4433</v>
          </cell>
          <cell r="B324">
            <v>238.87931699999999</v>
          </cell>
          <cell r="C324">
            <v>7.3682134484356898E-2</v>
          </cell>
        </row>
        <row r="325">
          <cell r="A325" t="str">
            <v>5415</v>
          </cell>
          <cell r="B325">
            <v>237.16673400000002</v>
          </cell>
          <cell r="C325">
            <v>7.3153889626215329E-2</v>
          </cell>
        </row>
        <row r="326">
          <cell r="A326" t="str">
            <v>6184</v>
          </cell>
          <cell r="B326">
            <v>234.27603300000001</v>
          </cell>
          <cell r="C326">
            <v>7.2262255212189999E-2</v>
          </cell>
        </row>
        <row r="327">
          <cell r="A327" t="str">
            <v>0727</v>
          </cell>
          <cell r="B327">
            <v>232.76868100000002</v>
          </cell>
          <cell r="C327">
            <v>7.1797313692036263E-2</v>
          </cell>
        </row>
        <row r="328">
          <cell r="A328" t="str">
            <v>5162</v>
          </cell>
          <cell r="B328">
            <v>218.70181200000002</v>
          </cell>
          <cell r="C328">
            <v>6.7458399187220311E-2</v>
          </cell>
        </row>
        <row r="329">
          <cell r="A329" t="str">
            <v>2241</v>
          </cell>
          <cell r="B329">
            <v>217.07351399999999</v>
          </cell>
          <cell r="C329">
            <v>6.6956151969992148E-2</v>
          </cell>
        </row>
        <row r="330">
          <cell r="A330" t="str">
            <v>1506</v>
          </cell>
          <cell r="B330">
            <v>215.53672599999999</v>
          </cell>
          <cell r="C330">
            <v>6.6482130939155282E-2</v>
          </cell>
        </row>
        <row r="331">
          <cell r="A331" t="str">
            <v>0210</v>
          </cell>
          <cell r="B331">
            <v>207.65874099999999</v>
          </cell>
          <cell r="C331">
            <v>6.4052172759746451E-2</v>
          </cell>
        </row>
        <row r="332">
          <cell r="A332" t="str">
            <v>3360</v>
          </cell>
          <cell r="B332">
            <v>199.706726</v>
          </cell>
          <cell r="C332">
            <v>6.1599380085981308E-2</v>
          </cell>
        </row>
        <row r="333">
          <cell r="A333" t="str">
            <v>2257</v>
          </cell>
          <cell r="B333">
            <v>188.25945000000002</v>
          </cell>
          <cell r="C333">
            <v>5.8068476949182948E-2</v>
          </cell>
        </row>
        <row r="334">
          <cell r="A334" t="str">
            <v>3350</v>
          </cell>
          <cell r="B334">
            <v>181.40001599999999</v>
          </cell>
          <cell r="C334">
            <v>5.5952690011988319E-2</v>
          </cell>
        </row>
        <row r="335">
          <cell r="A335" t="str">
            <v>3142</v>
          </cell>
          <cell r="B335">
            <v>178.48813099999998</v>
          </cell>
          <cell r="C335">
            <v>5.5054521410087216E-2</v>
          </cell>
        </row>
        <row r="336">
          <cell r="A336" t="str">
            <v>1361</v>
          </cell>
          <cell r="B336">
            <v>176.22122999999999</v>
          </cell>
          <cell r="C336">
            <v>5.4355297607698645E-2</v>
          </cell>
        </row>
        <row r="337">
          <cell r="A337" t="str">
            <v>3322</v>
          </cell>
          <cell r="B337">
            <v>171.12420400000002</v>
          </cell>
          <cell r="C337">
            <v>5.2783124010089694E-2</v>
          </cell>
        </row>
        <row r="338">
          <cell r="A338" t="str">
            <v>2530</v>
          </cell>
          <cell r="B338">
            <v>170.16505999999998</v>
          </cell>
          <cell r="C338">
            <v>5.2487276809564297E-2</v>
          </cell>
        </row>
        <row r="339">
          <cell r="A339" t="str">
            <v>1551</v>
          </cell>
          <cell r="B339">
            <v>144.20697099999998</v>
          </cell>
          <cell r="C339">
            <v>4.4480524995823535E-2</v>
          </cell>
        </row>
        <row r="340">
          <cell r="A340" t="str">
            <v>2566</v>
          </cell>
          <cell r="B340">
            <v>143.81352000000001</v>
          </cell>
          <cell r="C340">
            <v>4.4359165349207488E-2</v>
          </cell>
        </row>
        <row r="341">
          <cell r="A341" t="str">
            <v>3504</v>
          </cell>
          <cell r="B341">
            <v>139.71437900000001</v>
          </cell>
          <cell r="C341">
            <v>4.3094788582623125E-2</v>
          </cell>
        </row>
        <row r="342">
          <cell r="A342" t="str">
            <v>3624</v>
          </cell>
          <cell r="B342">
            <v>125.91842100000001</v>
          </cell>
          <cell r="C342">
            <v>3.8839436359322271E-2</v>
          </cell>
        </row>
        <row r="343">
          <cell r="A343" t="str">
            <v>2243</v>
          </cell>
          <cell r="B343">
            <v>123.639139</v>
          </cell>
          <cell r="C343">
            <v>3.8136393647375075E-2</v>
          </cell>
        </row>
        <row r="344">
          <cell r="A344" t="str">
            <v>3508</v>
          </cell>
          <cell r="B344">
            <v>122.06032200000001</v>
          </cell>
          <cell r="C344">
            <v>3.7649408805065815E-2</v>
          </cell>
        </row>
        <row r="345">
          <cell r="A345" t="str">
            <v>0480</v>
          </cell>
          <cell r="B345">
            <v>114.986312</v>
          </cell>
          <cell r="C345">
            <v>3.5467436072099207E-2</v>
          </cell>
        </row>
        <row r="346">
          <cell r="A346" t="str">
            <v>2520</v>
          </cell>
          <cell r="B346">
            <v>111.66279399999999</v>
          </cell>
          <cell r="C346">
            <v>3.4442299600207914E-2</v>
          </cell>
        </row>
        <row r="347">
          <cell r="A347" t="str">
            <v>2712</v>
          </cell>
          <cell r="B347">
            <v>106.079691</v>
          </cell>
          <cell r="C347">
            <v>3.2720195940283206E-2</v>
          </cell>
        </row>
        <row r="348">
          <cell r="A348" t="str">
            <v>5380</v>
          </cell>
          <cell r="B348">
            <v>100.200728</v>
          </cell>
          <cell r="C348">
            <v>3.0906834499725505E-2</v>
          </cell>
        </row>
        <row r="349">
          <cell r="A349" t="str">
            <v>2247</v>
          </cell>
          <cell r="B349">
            <v>96.594509000000002</v>
          </cell>
          <cell r="C349">
            <v>2.9794499130238319E-2</v>
          </cell>
        </row>
        <row r="350">
          <cell r="A350" t="str">
            <v>2142</v>
          </cell>
          <cell r="B350">
            <v>89.139518999999979</v>
          </cell>
          <cell r="C350">
            <v>2.7495013420642381E-2</v>
          </cell>
        </row>
        <row r="351">
          <cell r="A351" t="str">
            <v>4719</v>
          </cell>
          <cell r="B351">
            <v>82.437279999999987</v>
          </cell>
          <cell r="C351">
            <v>2.5427713155612316E-2</v>
          </cell>
        </row>
        <row r="352">
          <cell r="A352" t="str">
            <v>6460</v>
          </cell>
          <cell r="B352">
            <v>80.551318000000009</v>
          </cell>
          <cell r="C352">
            <v>2.4845989683435838E-2</v>
          </cell>
        </row>
        <row r="353">
          <cell r="A353" t="str">
            <v>2013</v>
          </cell>
          <cell r="B353">
            <v>70.103672000000003</v>
          </cell>
          <cell r="C353">
            <v>2.1623421621517969E-2</v>
          </cell>
        </row>
        <row r="354">
          <cell r="A354" t="str">
            <v>4302</v>
          </cell>
          <cell r="B354">
            <v>68.724316000000002</v>
          </cell>
          <cell r="C354">
            <v>2.1197960365306304E-2</v>
          </cell>
        </row>
        <row r="355">
          <cell r="A355" t="str">
            <v>0120</v>
          </cell>
          <cell r="B355">
            <v>65.965030000000013</v>
          </cell>
          <cell r="C355">
            <v>2.0346860803041558E-2</v>
          </cell>
        </row>
        <row r="356">
          <cell r="A356" t="str">
            <v>3505</v>
          </cell>
          <cell r="B356">
            <v>65.388385</v>
          </cell>
          <cell r="C356">
            <v>2.0168995113481948E-2</v>
          </cell>
        </row>
        <row r="357">
          <cell r="A357" t="str">
            <v>5134</v>
          </cell>
          <cell r="B357">
            <v>64.811628000000013</v>
          </cell>
          <cell r="C357">
            <v>1.9991094877611828E-2</v>
          </cell>
        </row>
        <row r="358">
          <cell r="A358" t="str">
            <v>2237</v>
          </cell>
          <cell r="B358">
            <v>61.639901000000002</v>
          </cell>
          <cell r="C358">
            <v>1.9012778218402415E-2</v>
          </cell>
        </row>
        <row r="359">
          <cell r="A359" t="str">
            <v>2242</v>
          </cell>
          <cell r="B359">
            <v>61.238381999999994</v>
          </cell>
          <cell r="C359">
            <v>1.8888930003632003E-2</v>
          </cell>
        </row>
        <row r="360">
          <cell r="A360" t="str">
            <v>2111</v>
          </cell>
          <cell r="B360">
            <v>60.206268999999999</v>
          </cell>
          <cell r="C360">
            <v>1.8570575573352663E-2</v>
          </cell>
        </row>
        <row r="361">
          <cell r="A361" t="str">
            <v>2662</v>
          </cell>
          <cell r="B361">
            <v>59.740223</v>
          </cell>
          <cell r="C361">
            <v>1.842682405698385E-2</v>
          </cell>
        </row>
        <row r="362">
          <cell r="A362" t="str">
            <v>1546</v>
          </cell>
          <cell r="B362">
            <v>58.193201000000002</v>
          </cell>
          <cell r="C362">
            <v>1.7949646357023084E-2</v>
          </cell>
        </row>
        <row r="363">
          <cell r="A363" t="str">
            <v>4720</v>
          </cell>
          <cell r="B363">
            <v>57.883720999999994</v>
          </cell>
          <cell r="C363">
            <v>1.7854187498271328E-2</v>
          </cell>
        </row>
        <row r="364">
          <cell r="A364" t="str">
            <v>5115</v>
          </cell>
          <cell r="B364">
            <v>57.173869999999994</v>
          </cell>
          <cell r="C364">
            <v>1.7635234524432008E-2</v>
          </cell>
        </row>
        <row r="365">
          <cell r="A365" t="str">
            <v>6115</v>
          </cell>
          <cell r="B365">
            <v>52.160609999999998</v>
          </cell>
          <cell r="C365">
            <v>1.6088898482601116E-2</v>
          </cell>
        </row>
        <row r="366">
          <cell r="A366" t="str">
            <v>2264</v>
          </cell>
          <cell r="B366">
            <v>49.628776999999999</v>
          </cell>
          <cell r="C366">
            <v>1.530795661647073E-2</v>
          </cell>
        </row>
        <row r="367">
          <cell r="A367" t="str">
            <v>6101</v>
          </cell>
          <cell r="B367">
            <v>46.281910000000003</v>
          </cell>
          <cell r="C367">
            <v>1.427561816418331E-2</v>
          </cell>
        </row>
        <row r="368">
          <cell r="A368" t="str">
            <v>5297</v>
          </cell>
          <cell r="B368">
            <v>41.201241000000003</v>
          </cell>
          <cell r="C368">
            <v>1.2708489870156485E-2</v>
          </cell>
        </row>
        <row r="369">
          <cell r="A369" t="str">
            <v>2422</v>
          </cell>
          <cell r="B369">
            <v>41.161148000000004</v>
          </cell>
          <cell r="C369">
            <v>1.2696123216337387E-2</v>
          </cell>
        </row>
        <row r="370">
          <cell r="A370" t="str">
            <v>3111</v>
          </cell>
          <cell r="B370">
            <v>40.046489999999999</v>
          </cell>
          <cell r="C370">
            <v>1.2352307846754491E-2</v>
          </cell>
        </row>
        <row r="371">
          <cell r="A371" t="str">
            <v>2322</v>
          </cell>
          <cell r="B371">
            <v>35.163664999999995</v>
          </cell>
          <cell r="C371">
            <v>1.0846204376467106E-2</v>
          </cell>
        </row>
        <row r="372">
          <cell r="A372" t="str">
            <v>2528</v>
          </cell>
          <cell r="B372">
            <v>28.519970999999998</v>
          </cell>
          <cell r="C372">
            <v>8.7969622699145562E-3</v>
          </cell>
        </row>
        <row r="373">
          <cell r="A373" t="str">
            <v>2471</v>
          </cell>
          <cell r="B373">
            <v>27.558140000000002</v>
          </cell>
          <cell r="C373">
            <v>8.500286266385864E-3</v>
          </cell>
        </row>
        <row r="374">
          <cell r="A374" t="str">
            <v>7560</v>
          </cell>
          <cell r="B374">
            <v>25.285150999999999</v>
          </cell>
          <cell r="C374">
            <v>7.7991846252610944E-3</v>
          </cell>
        </row>
        <row r="375">
          <cell r="A375" t="str">
            <v>2711</v>
          </cell>
          <cell r="B375">
            <v>21.606449999999999</v>
          </cell>
          <cell r="C375">
            <v>6.6644922407808668E-3</v>
          </cell>
        </row>
        <row r="376">
          <cell r="A376" t="str">
            <v>5261</v>
          </cell>
          <cell r="B376">
            <v>18.365151000000001</v>
          </cell>
          <cell r="C376">
            <v>5.6647161537535778E-3</v>
          </cell>
        </row>
        <row r="377">
          <cell r="A377" t="str">
            <v>4755</v>
          </cell>
          <cell r="B377">
            <v>17.002149000000003</v>
          </cell>
          <cell r="C377">
            <v>5.2442992757764555E-3</v>
          </cell>
        </row>
        <row r="378">
          <cell r="A378" t="str">
            <v>4663</v>
          </cell>
          <cell r="B378">
            <v>17.002149000000003</v>
          </cell>
          <cell r="C378">
            <v>5.2442992757764555E-3</v>
          </cell>
        </row>
        <row r="379">
          <cell r="A379" t="str">
            <v>4639</v>
          </cell>
          <cell r="B379">
            <v>16.922445</v>
          </cell>
          <cell r="C379">
            <v>5.2197146406531836E-3</v>
          </cell>
        </row>
        <row r="380">
          <cell r="A380" t="str">
            <v>2246</v>
          </cell>
          <cell r="B380">
            <v>14.195880000000001</v>
          </cell>
          <cell r="C380">
            <v>4.3787078446971299E-3</v>
          </cell>
        </row>
        <row r="381">
          <cell r="A381" t="str">
            <v>2431</v>
          </cell>
          <cell r="B381">
            <v>13.75456</v>
          </cell>
          <cell r="C381">
            <v>4.242583043274341E-3</v>
          </cell>
        </row>
        <row r="382">
          <cell r="A382" t="str">
            <v>5372</v>
          </cell>
          <cell r="B382">
            <v>13.618132000000001</v>
          </cell>
          <cell r="C382">
            <v>4.2005019356687306E-3</v>
          </cell>
        </row>
        <row r="383">
          <cell r="A383" t="str">
            <v>5375</v>
          </cell>
          <cell r="B383">
            <v>13.148588</v>
          </cell>
          <cell r="C383">
            <v>4.055671463994521E-3</v>
          </cell>
        </row>
        <row r="384">
          <cell r="A384" t="str">
            <v>4170</v>
          </cell>
          <cell r="B384">
            <v>13.067422000000001</v>
          </cell>
          <cell r="C384">
            <v>4.0306358761392639E-3</v>
          </cell>
        </row>
        <row r="385">
          <cell r="A385" t="str">
            <v>1012</v>
          </cell>
          <cell r="B385">
            <v>11.159934000000002</v>
          </cell>
          <cell r="C385">
            <v>3.4422727264602285E-3</v>
          </cell>
        </row>
        <row r="386">
          <cell r="A386" t="str">
            <v>4564</v>
          </cell>
          <cell r="B386">
            <v>8.5516199999999998</v>
          </cell>
          <cell r="C386">
            <v>2.6377403569816642E-3</v>
          </cell>
        </row>
        <row r="387">
          <cell r="A387" t="str">
            <v>4674</v>
          </cell>
          <cell r="B387">
            <v>6.9282350000000008</v>
          </cell>
          <cell r="C387">
            <v>2.1370085506784518E-3</v>
          </cell>
        </row>
        <row r="388">
          <cell r="A388" t="str">
            <v>4303</v>
          </cell>
          <cell r="B388">
            <v>1.9229219999999998</v>
          </cell>
          <cell r="C388">
            <v>5.9312375464858069E-4</v>
          </cell>
        </row>
        <row r="389">
          <cell r="A389" t="str">
            <v>7185</v>
          </cell>
          <cell r="B389">
            <v>1.851613</v>
          </cell>
          <cell r="C389">
            <v>5.7112855056841753E-4</v>
          </cell>
        </row>
        <row r="390">
          <cell r="A390" t="str">
            <v>4548</v>
          </cell>
          <cell r="B390">
            <v>1.0679400000000001</v>
          </cell>
          <cell r="C390">
            <v>3.2940523980660958E-4</v>
          </cell>
        </row>
        <row r="391">
          <cell r="A391" t="str">
            <v>3113</v>
          </cell>
          <cell r="B391">
            <v>0</v>
          </cell>
          <cell r="C391">
            <v>0</v>
          </cell>
        </row>
        <row r="392">
          <cell r="A392" t="str">
            <v>3151</v>
          </cell>
          <cell r="B392">
            <v>0</v>
          </cell>
          <cell r="C392">
            <v>0</v>
          </cell>
        </row>
        <row r="393">
          <cell r="A393" t="str">
            <v>3156</v>
          </cell>
          <cell r="B393">
            <v>0</v>
          </cell>
          <cell r="C393">
            <v>0</v>
          </cell>
        </row>
        <row r="394">
          <cell r="A394" t="str">
            <v>3155</v>
          </cell>
          <cell r="B394">
            <v>0</v>
          </cell>
          <cell r="C394">
            <v>8487.6382049999993</v>
          </cell>
        </row>
        <row r="395">
          <cell r="A395" t="str">
            <v>3157</v>
          </cell>
          <cell r="B395">
            <v>0</v>
          </cell>
          <cell r="C395">
            <v>1014.5647980000001</v>
          </cell>
        </row>
        <row r="396">
          <cell r="A396" t="str">
            <v>3154</v>
          </cell>
          <cell r="B396">
            <v>0</v>
          </cell>
          <cell r="C396">
            <v>0</v>
          </cell>
        </row>
        <row r="397">
          <cell r="A397" t="str">
            <v>3131</v>
          </cell>
          <cell r="B397">
            <v>0</v>
          </cell>
          <cell r="C397">
            <v>0</v>
          </cell>
        </row>
        <row r="398">
          <cell r="A398" t="str">
            <v>3124</v>
          </cell>
          <cell r="B398">
            <v>0</v>
          </cell>
          <cell r="C398">
            <v>343.56332300000003</v>
          </cell>
        </row>
        <row r="399">
          <cell r="A399" t="str">
            <v>3241</v>
          </cell>
          <cell r="B399">
            <v>0</v>
          </cell>
          <cell r="C399">
            <v>0</v>
          </cell>
        </row>
        <row r="400">
          <cell r="A400" t="str">
            <v>3213</v>
          </cell>
          <cell r="B400">
            <v>0</v>
          </cell>
          <cell r="C400">
            <v>0</v>
          </cell>
        </row>
        <row r="401">
          <cell r="A401" t="str">
            <v>3211</v>
          </cell>
          <cell r="B401">
            <v>0</v>
          </cell>
          <cell r="C401">
            <v>57541.842841999998</v>
          </cell>
        </row>
        <row r="402">
          <cell r="A402" t="str">
            <v>3244</v>
          </cell>
          <cell r="B402">
            <v>0</v>
          </cell>
          <cell r="C402">
            <v>1.9229219999999998</v>
          </cell>
        </row>
        <row r="403">
          <cell r="A403" t="str">
            <v>3115</v>
          </cell>
          <cell r="B403">
            <v>0</v>
          </cell>
          <cell r="C403">
            <v>68.724316000000002</v>
          </cell>
        </row>
        <row r="404">
          <cell r="A404" t="str">
            <v>3237</v>
          </cell>
          <cell r="B404">
            <v>0</v>
          </cell>
          <cell r="C404">
            <v>1660.6838399999999</v>
          </cell>
        </row>
        <row r="405">
          <cell r="A405" t="str">
            <v>3251</v>
          </cell>
          <cell r="B405">
            <v>0</v>
          </cell>
          <cell r="C405">
            <v>1075.118847</v>
          </cell>
        </row>
        <row r="406">
          <cell r="A406" t="str">
            <v>2018</v>
          </cell>
          <cell r="B406">
            <v>0</v>
          </cell>
          <cell r="C406">
            <v>0</v>
          </cell>
        </row>
        <row r="407">
          <cell r="A407" t="str">
            <v>2016</v>
          </cell>
          <cell r="B407">
            <v>0</v>
          </cell>
          <cell r="C407">
            <v>8127.9149979999993</v>
          </cell>
        </row>
        <row r="408">
          <cell r="A408" t="str">
            <v>2132</v>
          </cell>
          <cell r="B408">
            <v>0</v>
          </cell>
          <cell r="C408">
            <v>3314.1907730000003</v>
          </cell>
        </row>
        <row r="409">
          <cell r="A409" t="str">
            <v>2133</v>
          </cell>
          <cell r="B409">
            <v>0</v>
          </cell>
          <cell r="C409">
            <v>0</v>
          </cell>
        </row>
        <row r="410">
          <cell r="A410" t="str">
            <v>2255</v>
          </cell>
          <cell r="B410">
            <v>0</v>
          </cell>
          <cell r="C410">
            <v>0</v>
          </cell>
        </row>
        <row r="411">
          <cell r="A411" t="str">
            <v>2252</v>
          </cell>
          <cell r="B411">
            <v>0</v>
          </cell>
          <cell r="C411">
            <v>0</v>
          </cell>
        </row>
        <row r="412">
          <cell r="A412" t="str">
            <v>2214</v>
          </cell>
          <cell r="B412">
            <v>0</v>
          </cell>
          <cell r="C412">
            <v>238.87931699999999</v>
          </cell>
        </row>
        <row r="413">
          <cell r="A413" t="str">
            <v>2221</v>
          </cell>
          <cell r="B413">
            <v>0</v>
          </cell>
          <cell r="C413">
            <v>2786.7067370000004</v>
          </cell>
        </row>
        <row r="414">
          <cell r="A414" t="str">
            <v>2223</v>
          </cell>
          <cell r="B414">
            <v>0</v>
          </cell>
          <cell r="C414">
            <v>7268.0512409999992</v>
          </cell>
        </row>
        <row r="415">
          <cell r="A415" t="str">
            <v>2245</v>
          </cell>
          <cell r="B415">
            <v>0</v>
          </cell>
          <cell r="C415">
            <v>0</v>
          </cell>
        </row>
        <row r="416">
          <cell r="A416" t="str">
            <v>2217</v>
          </cell>
          <cell r="B416">
            <v>0</v>
          </cell>
          <cell r="C416">
            <v>343.63620900000001</v>
          </cell>
        </row>
        <row r="417">
          <cell r="A417" t="str">
            <v>2394</v>
          </cell>
          <cell r="B417">
            <v>0</v>
          </cell>
          <cell r="C417">
            <v>3592.642374</v>
          </cell>
        </row>
        <row r="418">
          <cell r="A418" t="str">
            <v>2315</v>
          </cell>
          <cell r="B418">
            <v>0</v>
          </cell>
          <cell r="C418">
            <v>3725.8589069999998</v>
          </cell>
        </row>
        <row r="419">
          <cell r="A419" t="str">
            <v>2332</v>
          </cell>
          <cell r="B419">
            <v>0</v>
          </cell>
          <cell r="C419">
            <v>0</v>
          </cell>
        </row>
        <row r="420">
          <cell r="A420" t="str">
            <v>2393</v>
          </cell>
          <cell r="B420">
            <v>0</v>
          </cell>
          <cell r="C420">
            <v>0</v>
          </cell>
        </row>
        <row r="421">
          <cell r="A421" t="str">
            <v>2372</v>
          </cell>
          <cell r="B421">
            <v>0</v>
          </cell>
          <cell r="C421">
            <v>0</v>
          </cell>
        </row>
        <row r="422">
          <cell r="A422" t="str">
            <v>2312</v>
          </cell>
          <cell r="B422">
            <v>0</v>
          </cell>
          <cell r="C422">
            <v>270.87160699999998</v>
          </cell>
        </row>
        <row r="423">
          <cell r="A423" t="str">
            <v>2374</v>
          </cell>
          <cell r="B423">
            <v>0</v>
          </cell>
          <cell r="C423">
            <v>0</v>
          </cell>
        </row>
        <row r="424">
          <cell r="A424" t="str">
            <v>2313</v>
          </cell>
          <cell r="B424">
            <v>0</v>
          </cell>
          <cell r="C424">
            <v>-55.538087000000004</v>
          </cell>
        </row>
        <row r="425">
          <cell r="A425" t="str">
            <v>2423</v>
          </cell>
          <cell r="B425">
            <v>0</v>
          </cell>
          <cell r="C425">
            <v>0</v>
          </cell>
        </row>
        <row r="426">
          <cell r="A426" t="str">
            <v>2428</v>
          </cell>
          <cell r="B426">
            <v>0</v>
          </cell>
          <cell r="C426">
            <v>0</v>
          </cell>
        </row>
        <row r="427">
          <cell r="A427" t="str">
            <v>2352</v>
          </cell>
          <cell r="B427">
            <v>0</v>
          </cell>
          <cell r="C427">
            <v>1189.9875980000002</v>
          </cell>
        </row>
        <row r="428">
          <cell r="A428" t="str">
            <v>2321</v>
          </cell>
          <cell r="B428">
            <v>0</v>
          </cell>
          <cell r="C428">
            <v>0</v>
          </cell>
        </row>
        <row r="429">
          <cell r="A429" t="str">
            <v>2365</v>
          </cell>
          <cell r="B429">
            <v>0</v>
          </cell>
          <cell r="C429">
            <v>32848.467734999998</v>
          </cell>
        </row>
        <row r="430">
          <cell r="A430" t="str">
            <v>2472</v>
          </cell>
          <cell r="B430">
            <v>0</v>
          </cell>
          <cell r="C430">
            <v>2062.3549319999997</v>
          </cell>
        </row>
        <row r="431">
          <cell r="A431" t="str">
            <v>2462</v>
          </cell>
          <cell r="B431">
            <v>0</v>
          </cell>
          <cell r="C431">
            <v>0</v>
          </cell>
        </row>
        <row r="432">
          <cell r="A432" t="str">
            <v>2362</v>
          </cell>
          <cell r="B432">
            <v>0</v>
          </cell>
          <cell r="C432">
            <v>818.76111500000002</v>
          </cell>
        </row>
        <row r="433">
          <cell r="A433" t="str">
            <v>2367</v>
          </cell>
          <cell r="B433">
            <v>0</v>
          </cell>
          <cell r="C433">
            <v>0</v>
          </cell>
        </row>
        <row r="434">
          <cell r="A434" t="str">
            <v>2336</v>
          </cell>
          <cell r="B434">
            <v>0</v>
          </cell>
          <cell r="C434">
            <v>2318.9755730000002</v>
          </cell>
        </row>
        <row r="435">
          <cell r="A435" t="str">
            <v>2363</v>
          </cell>
          <cell r="B435">
            <v>0</v>
          </cell>
          <cell r="C435">
            <v>1112.5655429999999</v>
          </cell>
        </row>
        <row r="436">
          <cell r="A436" t="str">
            <v>2364</v>
          </cell>
          <cell r="B436">
            <v>0</v>
          </cell>
          <cell r="C436">
            <v>1438.7073930000001</v>
          </cell>
        </row>
        <row r="437">
          <cell r="A437" t="str">
            <v>2335</v>
          </cell>
          <cell r="B437">
            <v>0</v>
          </cell>
          <cell r="C437">
            <v>4312.3485519999995</v>
          </cell>
        </row>
        <row r="438">
          <cell r="A438" t="str">
            <v>2353</v>
          </cell>
          <cell r="B438">
            <v>0</v>
          </cell>
          <cell r="C438">
            <v>41170.043541999999</v>
          </cell>
        </row>
        <row r="439">
          <cell r="A439" t="str">
            <v>2425</v>
          </cell>
          <cell r="B439">
            <v>0</v>
          </cell>
          <cell r="C439">
            <v>46.281910000000003</v>
          </cell>
        </row>
        <row r="440">
          <cell r="A440" t="str">
            <v>2392</v>
          </cell>
          <cell r="B440">
            <v>0</v>
          </cell>
          <cell r="C440">
            <v>10490.827472999999</v>
          </cell>
        </row>
        <row r="441">
          <cell r="A441" t="str">
            <v>2461</v>
          </cell>
          <cell r="B441">
            <v>0</v>
          </cell>
          <cell r="C441">
            <v>0</v>
          </cell>
        </row>
        <row r="442">
          <cell r="A442" t="str">
            <v>2343</v>
          </cell>
          <cell r="B442">
            <v>0</v>
          </cell>
          <cell r="C442">
            <v>234.27603300000001</v>
          </cell>
        </row>
        <row r="443">
          <cell r="A443" t="str">
            <v>2342</v>
          </cell>
          <cell r="B443">
            <v>0</v>
          </cell>
          <cell r="C443">
            <v>682.81479599999989</v>
          </cell>
        </row>
        <row r="444">
          <cell r="A444" t="str">
            <v>2333</v>
          </cell>
          <cell r="B444">
            <v>0</v>
          </cell>
          <cell r="C444">
            <v>904.30949899999996</v>
          </cell>
        </row>
        <row r="445">
          <cell r="A445" t="str">
            <v>2311</v>
          </cell>
          <cell r="B445">
            <v>0</v>
          </cell>
          <cell r="C445">
            <v>52.160609999999998</v>
          </cell>
        </row>
        <row r="446">
          <cell r="A446" t="str">
            <v>2331</v>
          </cell>
          <cell r="B446">
            <v>0</v>
          </cell>
          <cell r="C446">
            <v>735.00732400000004</v>
          </cell>
        </row>
        <row r="447">
          <cell r="A447" t="str">
            <v>2337</v>
          </cell>
          <cell r="B447">
            <v>0</v>
          </cell>
          <cell r="C447">
            <v>854.53947899999991</v>
          </cell>
        </row>
        <row r="448">
          <cell r="A448" t="str">
            <v>2383</v>
          </cell>
          <cell r="B448">
            <v>0</v>
          </cell>
          <cell r="C448">
            <v>3415.4264499999995</v>
          </cell>
        </row>
        <row r="449">
          <cell r="A449" t="str">
            <v>2411</v>
          </cell>
          <cell r="B449">
            <v>0</v>
          </cell>
          <cell r="C449">
            <v>3939.2604919999999</v>
          </cell>
        </row>
        <row r="450">
          <cell r="A450" t="str">
            <v>2452</v>
          </cell>
          <cell r="B450">
            <v>0</v>
          </cell>
          <cell r="C450">
            <v>80.551318000000009</v>
          </cell>
        </row>
        <row r="451">
          <cell r="A451" t="str">
            <v>2366</v>
          </cell>
          <cell r="B451">
            <v>0</v>
          </cell>
          <cell r="C451">
            <v>2757.1619489999998</v>
          </cell>
        </row>
        <row r="452">
          <cell r="A452" t="str">
            <v>2334</v>
          </cell>
          <cell r="B452">
            <v>0</v>
          </cell>
          <cell r="C452">
            <v>1339.446768</v>
          </cell>
        </row>
        <row r="453">
          <cell r="A453" t="str">
            <v>2465</v>
          </cell>
          <cell r="B453">
            <v>0</v>
          </cell>
          <cell r="C453">
            <v>0</v>
          </cell>
        </row>
        <row r="454">
          <cell r="A454" t="str">
            <v>4512</v>
          </cell>
          <cell r="B454">
            <v>0</v>
          </cell>
          <cell r="C454">
            <v>2999.6579099999994</v>
          </cell>
        </row>
        <row r="455">
          <cell r="A455" t="str">
            <v>4766</v>
          </cell>
          <cell r="B455">
            <v>0</v>
          </cell>
          <cell r="C455">
            <v>4407.3326479999987</v>
          </cell>
        </row>
        <row r="456">
          <cell r="A456" t="str">
            <v>4764</v>
          </cell>
          <cell r="B456">
            <v>0</v>
          </cell>
          <cell r="C456">
            <v>4751.268376</v>
          </cell>
        </row>
        <row r="457">
          <cell r="A457" t="str">
            <v>4734</v>
          </cell>
          <cell r="B457">
            <v>0</v>
          </cell>
          <cell r="C457">
            <v>0</v>
          </cell>
        </row>
        <row r="458">
          <cell r="A458" t="str">
            <v>4675</v>
          </cell>
          <cell r="B458">
            <v>0</v>
          </cell>
          <cell r="C458">
            <v>0</v>
          </cell>
        </row>
        <row r="459">
          <cell r="A459" t="str">
            <v>4651</v>
          </cell>
          <cell r="B459">
            <v>0</v>
          </cell>
          <cell r="C459">
            <v>2025.0829629999998</v>
          </cell>
        </row>
        <row r="460">
          <cell r="A460" t="str">
            <v>4652</v>
          </cell>
          <cell r="B460">
            <v>0</v>
          </cell>
          <cell r="C460">
            <v>815.679079</v>
          </cell>
        </row>
        <row r="461">
          <cell r="A461" t="str">
            <v>4642</v>
          </cell>
          <cell r="B461">
            <v>0</v>
          </cell>
          <cell r="C461">
            <v>2213.04322</v>
          </cell>
        </row>
        <row r="462">
          <cell r="A462" t="str">
            <v>4638</v>
          </cell>
          <cell r="B462">
            <v>0</v>
          </cell>
          <cell r="C462">
            <v>0</v>
          </cell>
        </row>
        <row r="463">
          <cell r="A463" t="str">
            <v>4662</v>
          </cell>
          <cell r="B463">
            <v>0</v>
          </cell>
          <cell r="C463">
            <v>594.95180099999993</v>
          </cell>
        </row>
        <row r="464">
          <cell r="A464" t="str">
            <v>4772</v>
          </cell>
          <cell r="B464">
            <v>0</v>
          </cell>
          <cell r="C464">
            <v>4492.6018020000001</v>
          </cell>
        </row>
        <row r="465">
          <cell r="A465" t="str">
            <v>4565</v>
          </cell>
          <cell r="B465">
            <v>0</v>
          </cell>
          <cell r="C465">
            <v>1424.0324790000002</v>
          </cell>
        </row>
        <row r="466">
          <cell r="A466" t="str">
            <v>4580</v>
          </cell>
          <cell r="B466">
            <v>0</v>
          </cell>
          <cell r="C466">
            <v>0</v>
          </cell>
        </row>
        <row r="467">
          <cell r="A467" t="str">
            <v>4732</v>
          </cell>
          <cell r="B467">
            <v>0</v>
          </cell>
          <cell r="C467">
            <v>-32.611809999999998</v>
          </cell>
        </row>
        <row r="468">
          <cell r="A468" t="str">
            <v>4624</v>
          </cell>
          <cell r="B468">
            <v>0</v>
          </cell>
          <cell r="C468">
            <v>1470.6681939999999</v>
          </cell>
        </row>
        <row r="469">
          <cell r="A469" t="str">
            <v>4626</v>
          </cell>
          <cell r="B469">
            <v>0</v>
          </cell>
          <cell r="C469">
            <v>14378.510064</v>
          </cell>
        </row>
        <row r="470">
          <cell r="A470" t="str">
            <v>4653</v>
          </cell>
          <cell r="B470">
            <v>0</v>
          </cell>
          <cell r="C470">
            <v>657.62810800000011</v>
          </cell>
        </row>
        <row r="471">
          <cell r="A471" t="str">
            <v>4654</v>
          </cell>
          <cell r="B471">
            <v>0</v>
          </cell>
          <cell r="C471">
            <v>0</v>
          </cell>
        </row>
        <row r="472">
          <cell r="A472" t="str">
            <v>4637</v>
          </cell>
          <cell r="B472">
            <v>0</v>
          </cell>
          <cell r="C472">
            <v>0</v>
          </cell>
        </row>
        <row r="473">
          <cell r="A473" t="str">
            <v>4546</v>
          </cell>
          <cell r="B473">
            <v>0</v>
          </cell>
          <cell r="C473">
            <v>0</v>
          </cell>
        </row>
        <row r="474">
          <cell r="A474" t="str">
            <v>4570</v>
          </cell>
          <cell r="B474">
            <v>0</v>
          </cell>
          <cell r="C474">
            <v>0</v>
          </cell>
        </row>
        <row r="475">
          <cell r="A475" t="str">
            <v>4771</v>
          </cell>
          <cell r="B475">
            <v>0</v>
          </cell>
          <cell r="C475">
            <v>0</v>
          </cell>
        </row>
        <row r="476">
          <cell r="A476" t="str">
            <v>4614</v>
          </cell>
          <cell r="B476">
            <v>0</v>
          </cell>
          <cell r="C476">
            <v>0</v>
          </cell>
        </row>
        <row r="477">
          <cell r="A477" t="str">
            <v>4644</v>
          </cell>
          <cell r="B477">
            <v>0</v>
          </cell>
          <cell r="C477">
            <v>26675.706778</v>
          </cell>
        </row>
        <row r="478">
          <cell r="A478" t="str">
            <v>4742</v>
          </cell>
          <cell r="B478">
            <v>0</v>
          </cell>
          <cell r="C478">
            <v>1947.422922</v>
          </cell>
        </row>
        <row r="479">
          <cell r="A479" t="str">
            <v>4632</v>
          </cell>
          <cell r="B479">
            <v>0</v>
          </cell>
          <cell r="C479">
            <v>0</v>
          </cell>
        </row>
        <row r="480">
          <cell r="A480" t="str">
            <v>4667</v>
          </cell>
          <cell r="B480">
            <v>0</v>
          </cell>
          <cell r="C480">
            <v>1767.1460609999999</v>
          </cell>
        </row>
        <row r="481">
          <cell r="A481" t="str">
            <v>4643</v>
          </cell>
          <cell r="B481">
            <v>0</v>
          </cell>
          <cell r="C481">
            <v>3708.1696229999993</v>
          </cell>
        </row>
        <row r="482">
          <cell r="A482" t="str">
            <v>4532</v>
          </cell>
          <cell r="B482">
            <v>0</v>
          </cell>
          <cell r="C482">
            <v>1189.5954629999999</v>
          </cell>
        </row>
        <row r="483">
          <cell r="A483" t="str">
            <v>4536</v>
          </cell>
          <cell r="B483">
            <v>0</v>
          </cell>
          <cell r="C483">
            <v>0</v>
          </cell>
        </row>
        <row r="484">
          <cell r="A484" t="str">
            <v>4612</v>
          </cell>
          <cell r="B484">
            <v>0</v>
          </cell>
          <cell r="C484">
            <v>0</v>
          </cell>
        </row>
        <row r="485">
          <cell r="A485" t="str">
            <v>4574</v>
          </cell>
          <cell r="B485">
            <v>0</v>
          </cell>
          <cell r="C485">
            <v>2364.6636779999999</v>
          </cell>
        </row>
        <row r="486">
          <cell r="A486" t="str">
            <v>4547</v>
          </cell>
          <cell r="B486">
            <v>0</v>
          </cell>
          <cell r="C486">
            <v>906.98897399999998</v>
          </cell>
        </row>
        <row r="487">
          <cell r="A487" t="str">
            <v>4724</v>
          </cell>
          <cell r="B487">
            <v>0</v>
          </cell>
          <cell r="C487">
            <v>0</v>
          </cell>
        </row>
        <row r="488">
          <cell r="A488" t="str">
            <v>4633</v>
          </cell>
          <cell r="B488">
            <v>0</v>
          </cell>
          <cell r="C488">
            <v>53657.123554999998</v>
          </cell>
        </row>
        <row r="489">
          <cell r="A489" t="str">
            <v>4616</v>
          </cell>
          <cell r="B489">
            <v>0</v>
          </cell>
          <cell r="C489">
            <v>3825.5377710000002</v>
          </cell>
        </row>
        <row r="490">
          <cell r="A490" t="str">
            <v>4523</v>
          </cell>
          <cell r="B490">
            <v>0</v>
          </cell>
          <cell r="C490">
            <v>4393.2722610000001</v>
          </cell>
        </row>
        <row r="491">
          <cell r="A491" t="str">
            <v>4716</v>
          </cell>
          <cell r="B491">
            <v>0</v>
          </cell>
          <cell r="C491">
            <v>3588.9540309999998</v>
          </cell>
        </row>
        <row r="492">
          <cell r="A492" t="str">
            <v>4717</v>
          </cell>
          <cell r="B492">
            <v>0</v>
          </cell>
          <cell r="C492">
            <v>504.97706000000005</v>
          </cell>
        </row>
        <row r="493">
          <cell r="A493" t="str">
            <v>4535</v>
          </cell>
          <cell r="B493">
            <v>0</v>
          </cell>
          <cell r="C493">
            <v>825.94185400000003</v>
          </cell>
        </row>
        <row r="494">
          <cell r="A494" t="str">
            <v>4671</v>
          </cell>
          <cell r="B494">
            <v>0</v>
          </cell>
          <cell r="C494">
            <v>489.74426499999993</v>
          </cell>
        </row>
        <row r="495">
          <cell r="A495" t="str">
            <v>5109</v>
          </cell>
          <cell r="B495">
            <v>0</v>
          </cell>
          <cell r="C495">
            <v>1182.7513780000002</v>
          </cell>
        </row>
        <row r="496">
          <cell r="A496" t="str">
            <v>5285</v>
          </cell>
          <cell r="B496">
            <v>0</v>
          </cell>
          <cell r="C496">
            <v>1842.1908819999999</v>
          </cell>
        </row>
        <row r="497">
          <cell r="A497" t="str">
            <v>5291</v>
          </cell>
          <cell r="B497">
            <v>0</v>
          </cell>
          <cell r="C497">
            <v>1.851613</v>
          </cell>
        </row>
        <row r="498">
          <cell r="A498" t="str">
            <v>5191</v>
          </cell>
          <cell r="B498">
            <v>0</v>
          </cell>
          <cell r="C498">
            <v>0</v>
          </cell>
        </row>
        <row r="499">
          <cell r="A499" t="str">
            <v>5293</v>
          </cell>
          <cell r="B499">
            <v>0</v>
          </cell>
          <cell r="C499">
            <v>1823.5242729999998</v>
          </cell>
        </row>
        <row r="500">
          <cell r="A500" t="str">
            <v>5296</v>
          </cell>
          <cell r="B500">
            <v>0</v>
          </cell>
          <cell r="C500">
            <v>24951.644682000002</v>
          </cell>
        </row>
        <row r="501">
          <cell r="A501" t="str">
            <v>5272</v>
          </cell>
          <cell r="B501">
            <v>0</v>
          </cell>
          <cell r="C501">
            <v>4069.198132</v>
          </cell>
        </row>
        <row r="502">
          <cell r="A502" t="str">
            <v>5141</v>
          </cell>
          <cell r="B502">
            <v>0</v>
          </cell>
          <cell r="C502">
            <v>2260.3431999999998</v>
          </cell>
        </row>
        <row r="503">
          <cell r="A503" t="str">
            <v>5220</v>
          </cell>
          <cell r="B503">
            <v>0</v>
          </cell>
          <cell r="C503">
            <v>1555.6426409999999</v>
          </cell>
        </row>
        <row r="504">
          <cell r="A504" t="str">
            <v>5153</v>
          </cell>
          <cell r="B504">
            <v>0</v>
          </cell>
          <cell r="C504">
            <v>2010.323482</v>
          </cell>
        </row>
        <row r="505">
          <cell r="A505" t="str">
            <v>5170</v>
          </cell>
          <cell r="B505">
            <v>0</v>
          </cell>
          <cell r="C505">
            <v>2961.7273020000002</v>
          </cell>
        </row>
        <row r="506">
          <cell r="A506" t="str">
            <v>5251</v>
          </cell>
          <cell r="B506">
            <v>0</v>
          </cell>
          <cell r="C506">
            <v>1578.1962759999999</v>
          </cell>
        </row>
        <row r="507">
          <cell r="A507" t="str">
            <v>5252</v>
          </cell>
          <cell r="B507">
            <v>0</v>
          </cell>
          <cell r="C507">
            <v>0</v>
          </cell>
        </row>
        <row r="508">
          <cell r="A508" t="str">
            <v>5253</v>
          </cell>
          <cell r="B508">
            <v>0</v>
          </cell>
          <cell r="C508">
            <v>0</v>
          </cell>
        </row>
        <row r="509">
          <cell r="A509" t="str">
            <v>5245</v>
          </cell>
          <cell r="B509">
            <v>0</v>
          </cell>
          <cell r="C509">
            <v>1003.4269810000002</v>
          </cell>
        </row>
        <row r="510">
          <cell r="A510" t="str">
            <v>5244</v>
          </cell>
          <cell r="B510">
            <v>0</v>
          </cell>
          <cell r="C510">
            <v>18559.637572</v>
          </cell>
        </row>
        <row r="511">
          <cell r="A511" t="str">
            <v>5242</v>
          </cell>
          <cell r="B511">
            <v>0</v>
          </cell>
          <cell r="C511">
            <v>1308.1076149999997</v>
          </cell>
        </row>
        <row r="512">
          <cell r="A512" t="str">
            <v>5130</v>
          </cell>
          <cell r="B512">
            <v>0</v>
          </cell>
          <cell r="C512">
            <v>932.52629200000013</v>
          </cell>
        </row>
        <row r="513">
          <cell r="A513" t="str">
            <v>5145</v>
          </cell>
          <cell r="B513">
            <v>0</v>
          </cell>
          <cell r="C513">
            <v>1421.2467229999997</v>
          </cell>
        </row>
        <row r="514">
          <cell r="A514" t="str">
            <v>3631</v>
          </cell>
          <cell r="B514">
            <v>0</v>
          </cell>
          <cell r="C514">
            <v>0</v>
          </cell>
        </row>
        <row r="515">
          <cell r="A515" t="str">
            <v>36210</v>
          </cell>
          <cell r="B515">
            <v>0</v>
          </cell>
          <cell r="C515">
            <v>8252.1172260000003</v>
          </cell>
        </row>
        <row r="516">
          <cell r="A516" t="str">
            <v>3623</v>
          </cell>
          <cell r="B516">
            <v>0</v>
          </cell>
          <cell r="C516">
            <v>25.285150999999999</v>
          </cell>
        </row>
        <row r="517">
          <cell r="A517" t="str">
            <v>3532</v>
          </cell>
          <cell r="B517">
            <v>0</v>
          </cell>
          <cell r="C517">
            <v>3391.801798</v>
          </cell>
        </row>
        <row r="518">
          <cell r="A518" t="str">
            <v>3522</v>
          </cell>
          <cell r="B518">
            <v>0</v>
          </cell>
          <cell r="C518">
            <v>163005.695396</v>
          </cell>
        </row>
        <row r="519">
          <cell r="A519" t="str">
            <v>3625</v>
          </cell>
          <cell r="B519">
            <v>0</v>
          </cell>
          <cell r="C519">
            <v>2298.2211649999999</v>
          </cell>
        </row>
        <row r="520">
          <cell r="A520" t="str">
            <v>3626</v>
          </cell>
          <cell r="B520">
            <v>0</v>
          </cell>
          <cell r="C520">
            <v>949.41139300000009</v>
          </cell>
        </row>
        <row r="521">
          <cell r="A521" t="str">
            <v>3512</v>
          </cell>
          <cell r="B521">
            <v>0</v>
          </cell>
          <cell r="C521">
            <v>5935.1065210000006</v>
          </cell>
        </row>
        <row r="522">
          <cell r="A522" t="str">
            <v>3542</v>
          </cell>
          <cell r="B522">
            <v>0</v>
          </cell>
          <cell r="C522">
            <v>0</v>
          </cell>
        </row>
        <row r="523">
          <cell r="A523" t="str">
            <v>3543</v>
          </cell>
          <cell r="B523">
            <v>0</v>
          </cell>
          <cell r="C523">
            <v>1768.2335919999998</v>
          </cell>
        </row>
        <row r="524">
          <cell r="A524" t="str">
            <v>3533</v>
          </cell>
          <cell r="B524">
            <v>0</v>
          </cell>
          <cell r="C524">
            <v>11.159934000000002</v>
          </cell>
        </row>
        <row r="525">
          <cell r="A525" t="str">
            <v>3651</v>
          </cell>
          <cell r="B525">
            <v>0</v>
          </cell>
          <cell r="C525">
            <v>4098.9252629999992</v>
          </cell>
        </row>
        <row r="526">
          <cell r="A526" t="str">
            <v>3534</v>
          </cell>
          <cell r="B526">
            <v>0</v>
          </cell>
          <cell r="C526">
            <v>2597.0844669999997</v>
          </cell>
        </row>
        <row r="527">
          <cell r="A527" t="str">
            <v>3554</v>
          </cell>
          <cell r="B527">
            <v>0</v>
          </cell>
          <cell r="C527">
            <v>0</v>
          </cell>
        </row>
        <row r="528">
          <cell r="A528" t="str">
            <v>3536</v>
          </cell>
          <cell r="B528">
            <v>0</v>
          </cell>
          <cell r="C528">
            <v>14822.116806</v>
          </cell>
        </row>
        <row r="529">
          <cell r="A529" t="str">
            <v>3663</v>
          </cell>
          <cell r="B529">
            <v>0</v>
          </cell>
          <cell r="C529">
            <v>0</v>
          </cell>
        </row>
        <row r="530">
          <cell r="A530" t="str">
            <v>3633</v>
          </cell>
          <cell r="B530">
            <v>0</v>
          </cell>
          <cell r="C530">
            <v>0</v>
          </cell>
        </row>
        <row r="531">
          <cell r="A531" t="str">
            <v>3632</v>
          </cell>
          <cell r="B531">
            <v>0</v>
          </cell>
          <cell r="C531">
            <v>2086.7277590000003</v>
          </cell>
        </row>
        <row r="532">
          <cell r="A532" t="str">
            <v>4131</v>
          </cell>
          <cell r="B532">
            <v>0</v>
          </cell>
          <cell r="C532">
            <v>0</v>
          </cell>
        </row>
        <row r="533">
          <cell r="A533" t="str">
            <v>4144</v>
          </cell>
          <cell r="B533">
            <v>0</v>
          </cell>
          <cell r="C533">
            <v>0</v>
          </cell>
        </row>
        <row r="534">
          <cell r="A534" t="str">
            <v>4114</v>
          </cell>
          <cell r="B534">
            <v>0</v>
          </cell>
          <cell r="C534">
            <v>0</v>
          </cell>
        </row>
        <row r="535">
          <cell r="A535" t="str">
            <v>4122</v>
          </cell>
          <cell r="B535">
            <v>0</v>
          </cell>
          <cell r="C535">
            <v>2785.8670749999997</v>
          </cell>
        </row>
        <row r="536">
          <cell r="A536" t="str">
            <v>4256</v>
          </cell>
          <cell r="B536">
            <v>0</v>
          </cell>
          <cell r="C536">
            <v>0</v>
          </cell>
        </row>
        <row r="537">
          <cell r="A537" t="str">
            <v>4175</v>
          </cell>
          <cell r="B537">
            <v>0</v>
          </cell>
          <cell r="C537">
            <v>0</v>
          </cell>
        </row>
        <row r="538">
          <cell r="A538" t="str">
            <v>4224</v>
          </cell>
          <cell r="B538">
            <v>0</v>
          </cell>
          <cell r="C538">
            <v>925.34502699999985</v>
          </cell>
        </row>
        <row r="539">
          <cell r="A539" t="str">
            <v>4216</v>
          </cell>
          <cell r="B539">
            <v>0</v>
          </cell>
          <cell r="C539">
            <v>565.8119559999999</v>
          </cell>
        </row>
        <row r="540">
          <cell r="A540" t="str">
            <v>4168</v>
          </cell>
          <cell r="B540">
            <v>0</v>
          </cell>
          <cell r="C540">
            <v>59.740223</v>
          </cell>
        </row>
        <row r="541">
          <cell r="A541" t="str">
            <v>4250</v>
          </cell>
          <cell r="B541">
            <v>0</v>
          </cell>
          <cell r="C541">
            <v>21536.374017999999</v>
          </cell>
        </row>
        <row r="542">
          <cell r="A542" t="str">
            <v>4218</v>
          </cell>
          <cell r="B542">
            <v>0</v>
          </cell>
          <cell r="C542">
            <v>170.16505999999998</v>
          </cell>
        </row>
        <row r="543">
          <cell r="A543" t="str">
            <v>4217</v>
          </cell>
          <cell r="B543">
            <v>0</v>
          </cell>
          <cell r="C543">
            <v>111.66279399999999</v>
          </cell>
        </row>
        <row r="544">
          <cell r="A544" t="str">
            <v>4153</v>
          </cell>
          <cell r="B544">
            <v>0</v>
          </cell>
          <cell r="C544">
            <v>2292.6545790000005</v>
          </cell>
        </row>
        <row r="545">
          <cell r="A545" t="str">
            <v>4152</v>
          </cell>
          <cell r="B545">
            <v>0</v>
          </cell>
          <cell r="C545">
            <v>21.606449999999999</v>
          </cell>
        </row>
        <row r="546">
          <cell r="A546" t="str">
            <v>3311</v>
          </cell>
          <cell r="B546">
            <v>0</v>
          </cell>
          <cell r="C546">
            <v>106.079691</v>
          </cell>
        </row>
        <row r="547">
          <cell r="A547" t="str">
            <v>3432</v>
          </cell>
          <cell r="B547">
            <v>0</v>
          </cell>
          <cell r="C547">
            <v>28.519970999999998</v>
          </cell>
        </row>
        <row r="548">
          <cell r="A548" t="str">
            <v>3333</v>
          </cell>
          <cell r="B548">
            <v>0</v>
          </cell>
          <cell r="C548">
            <v>12358.483984999999</v>
          </cell>
        </row>
        <row r="549">
          <cell r="A549" t="str">
            <v>3354</v>
          </cell>
          <cell r="B549">
            <v>0</v>
          </cell>
          <cell r="C549">
            <v>1600.0658649999998</v>
          </cell>
        </row>
        <row r="550">
          <cell r="A550" t="str">
            <v>3417</v>
          </cell>
          <cell r="B550">
            <v>0</v>
          </cell>
          <cell r="C550">
            <v>0</v>
          </cell>
        </row>
        <row r="551">
          <cell r="A551" t="str">
            <v>3308</v>
          </cell>
          <cell r="B551">
            <v>0</v>
          </cell>
          <cell r="C551">
            <v>2407.608283</v>
          </cell>
        </row>
        <row r="552">
          <cell r="A552" t="str">
            <v>3428</v>
          </cell>
          <cell r="B552">
            <v>0</v>
          </cell>
          <cell r="C552">
            <v>4133.6219010000004</v>
          </cell>
        </row>
        <row r="553">
          <cell r="A553" t="str">
            <v>3424</v>
          </cell>
          <cell r="B553">
            <v>0</v>
          </cell>
          <cell r="C553">
            <v>19511.053328000002</v>
          </cell>
        </row>
        <row r="554">
          <cell r="A554" t="str">
            <v>3416</v>
          </cell>
          <cell r="B554">
            <v>0</v>
          </cell>
          <cell r="C554">
            <v>0</v>
          </cell>
        </row>
        <row r="555">
          <cell r="A555" t="str">
            <v>3434</v>
          </cell>
          <cell r="B555">
            <v>0</v>
          </cell>
          <cell r="C555">
            <v>2646.1979690000003</v>
          </cell>
        </row>
        <row r="556">
          <cell r="A556" t="str">
            <v>3439</v>
          </cell>
          <cell r="B556">
            <v>0</v>
          </cell>
          <cell r="C556">
            <v>143.81352000000001</v>
          </cell>
        </row>
        <row r="557">
          <cell r="A557" t="str">
            <v>3445</v>
          </cell>
          <cell r="B557">
            <v>0</v>
          </cell>
          <cell r="C557">
            <v>0</v>
          </cell>
        </row>
        <row r="558">
          <cell r="A558" t="str">
            <v>3446</v>
          </cell>
          <cell r="B558">
            <v>0</v>
          </cell>
          <cell r="C558">
            <v>0</v>
          </cell>
        </row>
        <row r="559">
          <cell r="A559" t="str">
            <v>3317</v>
          </cell>
          <cell r="B559">
            <v>0</v>
          </cell>
          <cell r="C559">
            <v>0</v>
          </cell>
        </row>
        <row r="560">
          <cell r="A560" t="str">
            <v>3318</v>
          </cell>
          <cell r="B560">
            <v>0</v>
          </cell>
          <cell r="C560">
            <v>0</v>
          </cell>
        </row>
        <row r="561">
          <cell r="A561" t="str">
            <v>3324</v>
          </cell>
          <cell r="B561">
            <v>0</v>
          </cell>
          <cell r="C561">
            <v>0</v>
          </cell>
        </row>
        <row r="562">
          <cell r="A562" t="str">
            <v>3447</v>
          </cell>
          <cell r="B562">
            <v>0</v>
          </cell>
          <cell r="C562">
            <v>0</v>
          </cell>
        </row>
        <row r="563">
          <cell r="A563" t="str">
            <v>5350</v>
          </cell>
          <cell r="B563">
            <v>0</v>
          </cell>
          <cell r="C563">
            <v>0</v>
          </cell>
        </row>
        <row r="564">
          <cell r="A564" t="str">
            <v>5466</v>
          </cell>
          <cell r="B564">
            <v>0</v>
          </cell>
          <cell r="C564">
            <v>0</v>
          </cell>
        </row>
        <row r="565">
          <cell r="A565" t="str">
            <v>5325</v>
          </cell>
          <cell r="B565">
            <v>0</v>
          </cell>
          <cell r="C565">
            <v>0</v>
          </cell>
        </row>
        <row r="566">
          <cell r="A566" t="str">
            <v>5354</v>
          </cell>
          <cell r="B566">
            <v>0</v>
          </cell>
          <cell r="C566">
            <v>0</v>
          </cell>
        </row>
        <row r="567">
          <cell r="A567" t="str">
            <v>5307</v>
          </cell>
          <cell r="B567">
            <v>0</v>
          </cell>
          <cell r="C567">
            <v>0</v>
          </cell>
        </row>
        <row r="568">
          <cell r="A568" t="str">
            <v>5306</v>
          </cell>
          <cell r="B568">
            <v>0</v>
          </cell>
          <cell r="C568">
            <v>0</v>
          </cell>
        </row>
        <row r="569">
          <cell r="A569" t="str">
            <v>5715</v>
          </cell>
          <cell r="B569">
            <v>0</v>
          </cell>
          <cell r="C569">
            <v>0</v>
          </cell>
        </row>
        <row r="570">
          <cell r="A570" t="str">
            <v>5711</v>
          </cell>
          <cell r="B570">
            <v>0</v>
          </cell>
          <cell r="C570">
            <v>0</v>
          </cell>
        </row>
        <row r="571">
          <cell r="A571" t="str">
            <v>5722</v>
          </cell>
          <cell r="B571">
            <v>0</v>
          </cell>
          <cell r="C571">
            <v>0</v>
          </cell>
        </row>
        <row r="572">
          <cell r="A572" t="str">
            <v>5717</v>
          </cell>
          <cell r="B572">
            <v>0</v>
          </cell>
          <cell r="C572">
            <v>0</v>
          </cell>
        </row>
        <row r="573">
          <cell r="A573" t="str">
            <v>4370</v>
          </cell>
          <cell r="B573">
            <v>0</v>
          </cell>
          <cell r="C573">
            <v>0</v>
          </cell>
        </row>
        <row r="574">
          <cell r="A574" t="str">
            <v>4480</v>
          </cell>
          <cell r="B574">
            <v>0</v>
          </cell>
          <cell r="C574">
            <v>0</v>
          </cell>
        </row>
        <row r="575">
          <cell r="A575" t="str">
            <v>4441</v>
          </cell>
          <cell r="B575">
            <v>0</v>
          </cell>
          <cell r="C575">
            <v>0</v>
          </cell>
        </row>
        <row r="576">
          <cell r="A576" t="str">
            <v>4319</v>
          </cell>
          <cell r="B576">
            <v>0</v>
          </cell>
          <cell r="C576">
            <v>0</v>
          </cell>
        </row>
        <row r="577">
          <cell r="A577" t="str">
            <v>4427</v>
          </cell>
          <cell r="B577">
            <v>0</v>
          </cell>
          <cell r="C577">
            <v>0</v>
          </cell>
        </row>
        <row r="578">
          <cell r="A578" t="str">
            <v>4354</v>
          </cell>
          <cell r="B578">
            <v>0</v>
          </cell>
          <cell r="C578">
            <v>0</v>
          </cell>
        </row>
        <row r="579">
          <cell r="A579" t="str">
            <v>4380</v>
          </cell>
          <cell r="B579">
            <v>0</v>
          </cell>
          <cell r="C579">
            <v>0</v>
          </cell>
        </row>
        <row r="580">
          <cell r="A580" t="str">
            <v>4351</v>
          </cell>
          <cell r="B580">
            <v>0</v>
          </cell>
          <cell r="C580">
            <v>0</v>
          </cell>
        </row>
        <row r="581">
          <cell r="A581" t="str">
            <v>4333</v>
          </cell>
          <cell r="B581">
            <v>0</v>
          </cell>
          <cell r="C581">
            <v>0</v>
          </cell>
        </row>
        <row r="582">
          <cell r="A582" t="str">
            <v>4317</v>
          </cell>
          <cell r="B582">
            <v>0</v>
          </cell>
          <cell r="C582">
            <v>0</v>
          </cell>
        </row>
        <row r="583">
          <cell r="A583" t="str">
            <v>4332</v>
          </cell>
          <cell r="B583">
            <v>0</v>
          </cell>
          <cell r="C583">
            <v>0</v>
          </cell>
        </row>
        <row r="584">
          <cell r="A584" t="str">
            <v>4412</v>
          </cell>
          <cell r="B584">
            <v>0</v>
          </cell>
          <cell r="C584">
            <v>0</v>
          </cell>
        </row>
        <row r="585">
          <cell r="A585" t="str">
            <v>4022</v>
          </cell>
          <cell r="B585">
            <v>0</v>
          </cell>
          <cell r="C585">
            <v>0</v>
          </cell>
        </row>
        <row r="586">
          <cell r="A586" t="str">
            <v>4023</v>
          </cell>
          <cell r="B586">
            <v>0</v>
          </cell>
          <cell r="C586">
            <v>0</v>
          </cell>
        </row>
        <row r="587">
          <cell r="A587" t="str">
            <v>6182</v>
          </cell>
          <cell r="B587">
            <v>0</v>
          </cell>
          <cell r="C587">
            <v>0</v>
          </cell>
        </row>
        <row r="588">
          <cell r="A588" t="str">
            <v>6413</v>
          </cell>
          <cell r="B588">
            <v>0</v>
          </cell>
          <cell r="C588">
            <v>0</v>
          </cell>
        </row>
        <row r="589">
          <cell r="A589" t="str">
            <v>6200</v>
          </cell>
          <cell r="B589">
            <v>0</v>
          </cell>
          <cell r="C589">
            <v>0</v>
          </cell>
        </row>
        <row r="590">
          <cell r="A590" t="str">
            <v>6203</v>
          </cell>
          <cell r="B590">
            <v>0</v>
          </cell>
          <cell r="C590">
            <v>3598.3730840000007</v>
          </cell>
        </row>
        <row r="591">
          <cell r="A591" t="str">
            <v>6374</v>
          </cell>
          <cell r="B591">
            <v>0</v>
          </cell>
          <cell r="C591">
            <v>0</v>
          </cell>
        </row>
        <row r="592">
          <cell r="A592" t="str">
            <v>6292</v>
          </cell>
          <cell r="B592">
            <v>0</v>
          </cell>
          <cell r="C592">
            <v>0</v>
          </cell>
        </row>
        <row r="593">
          <cell r="A593" t="str">
            <v>5530</v>
          </cell>
          <cell r="B593">
            <v>0</v>
          </cell>
          <cell r="C593">
            <v>626.424532</v>
          </cell>
        </row>
        <row r="594">
          <cell r="A594" t="str">
            <v>5624</v>
          </cell>
          <cell r="B594">
            <v>0</v>
          </cell>
          <cell r="C594">
            <v>0</v>
          </cell>
        </row>
        <row r="595">
          <cell r="A595" t="str">
            <v>5580</v>
          </cell>
          <cell r="B595">
            <v>0</v>
          </cell>
          <cell r="C595">
            <v>4867.6379010000001</v>
          </cell>
        </row>
        <row r="596">
          <cell r="A596" t="str">
            <v>5543</v>
          </cell>
          <cell r="B596">
            <v>0</v>
          </cell>
          <cell r="C596">
            <v>48387.615803999994</v>
          </cell>
        </row>
        <row r="597">
          <cell r="A597" t="str">
            <v>5577</v>
          </cell>
          <cell r="B597">
            <v>0</v>
          </cell>
          <cell r="C597">
            <v>0</v>
          </cell>
        </row>
        <row r="598">
          <cell r="A598" t="str">
            <v>5517</v>
          </cell>
          <cell r="B598">
            <v>0</v>
          </cell>
          <cell r="C598">
            <v>9415.8476890000002</v>
          </cell>
        </row>
        <row r="599">
          <cell r="A599" t="str">
            <v>6503</v>
          </cell>
          <cell r="B599">
            <v>0</v>
          </cell>
          <cell r="C599">
            <v>4847.895191999999</v>
          </cell>
        </row>
        <row r="600">
          <cell r="A600" t="str">
            <v>6750</v>
          </cell>
          <cell r="B600">
            <v>0</v>
          </cell>
          <cell r="C600">
            <v>4419.187962</v>
          </cell>
        </row>
        <row r="601">
          <cell r="A601" t="str">
            <v>6570</v>
          </cell>
          <cell r="B601">
            <v>0</v>
          </cell>
          <cell r="C601">
            <v>3446.3674769999998</v>
          </cell>
        </row>
        <row r="602">
          <cell r="A602" t="str">
            <v>6741</v>
          </cell>
          <cell r="B602">
            <v>0</v>
          </cell>
          <cell r="C602">
            <v>0</v>
          </cell>
        </row>
        <row r="603">
          <cell r="A603" t="str">
            <v>7180</v>
          </cell>
          <cell r="B603">
            <v>0</v>
          </cell>
          <cell r="C603">
            <v>3082.6766049999997</v>
          </cell>
        </row>
        <row r="604">
          <cell r="A604" t="str">
            <v>8347</v>
          </cell>
          <cell r="B604">
            <v>0</v>
          </cell>
          <cell r="C604">
            <v>0</v>
          </cell>
        </row>
        <row r="605">
          <cell r="A605" t="str">
            <v>8360</v>
          </cell>
          <cell r="B605">
            <v>0</v>
          </cell>
          <cell r="C605">
            <v>25284.066320000005</v>
          </cell>
        </row>
        <row r="606">
          <cell r="A606" t="str">
            <v>7350</v>
          </cell>
          <cell r="B606">
            <v>0</v>
          </cell>
          <cell r="C606">
            <v>232.76868100000002</v>
          </cell>
        </row>
        <row r="607">
          <cell r="A607" t="str">
            <v>1024</v>
          </cell>
          <cell r="B607">
            <v>0</v>
          </cell>
          <cell r="C607">
            <v>1740.023735</v>
          </cell>
        </row>
        <row r="608">
          <cell r="A608" t="str">
            <v>0654</v>
          </cell>
          <cell r="B608">
            <v>0</v>
          </cell>
          <cell r="C608">
            <v>0</v>
          </cell>
        </row>
        <row r="609">
          <cell r="A609" t="str">
            <v>2663</v>
          </cell>
          <cell r="B609">
            <v>0</v>
          </cell>
          <cell r="C609">
            <v>0</v>
          </cell>
        </row>
        <row r="610">
          <cell r="A610" t="str">
            <v>2664</v>
          </cell>
          <cell r="B610">
            <v>0</v>
          </cell>
          <cell r="C610">
            <v>38317.121380999997</v>
          </cell>
        </row>
        <row r="611">
          <cell r="A611" t="str">
            <v>2653</v>
          </cell>
          <cell r="B611">
            <v>0</v>
          </cell>
          <cell r="C611">
            <v>0</v>
          </cell>
        </row>
        <row r="612">
          <cell r="A612" t="str">
            <v>2654</v>
          </cell>
          <cell r="B612">
            <v>0</v>
          </cell>
          <cell r="C612">
            <v>0</v>
          </cell>
        </row>
        <row r="613">
          <cell r="A613" t="str">
            <v>2651</v>
          </cell>
          <cell r="B613">
            <v>0</v>
          </cell>
          <cell r="C613">
            <v>4342.3071160000009</v>
          </cell>
        </row>
        <row r="614">
          <cell r="A614" t="str">
            <v>2643</v>
          </cell>
          <cell r="B614">
            <v>0</v>
          </cell>
          <cell r="C614">
            <v>1824.895649</v>
          </cell>
        </row>
        <row r="615">
          <cell r="A615" t="str">
            <v>2644</v>
          </cell>
          <cell r="B615">
            <v>0</v>
          </cell>
          <cell r="C615">
            <v>6203.9146370000008</v>
          </cell>
        </row>
        <row r="616">
          <cell r="A616" t="str">
            <v>2765</v>
          </cell>
          <cell r="B616">
            <v>0</v>
          </cell>
          <cell r="C616">
            <v>0</v>
          </cell>
        </row>
        <row r="617">
          <cell r="A617" t="str">
            <v>2622</v>
          </cell>
          <cell r="B617">
            <v>0</v>
          </cell>
          <cell r="C617">
            <v>0</v>
          </cell>
        </row>
        <row r="618">
          <cell r="A618" t="str">
            <v>2562</v>
          </cell>
          <cell r="B618">
            <v>0</v>
          </cell>
          <cell r="C618">
            <v>0</v>
          </cell>
        </row>
        <row r="619">
          <cell r="A619" t="str">
            <v>2621</v>
          </cell>
          <cell r="B619">
            <v>0</v>
          </cell>
          <cell r="C619">
            <v>0</v>
          </cell>
        </row>
        <row r="620">
          <cell r="A620" t="str">
            <v>2625</v>
          </cell>
          <cell r="B620">
            <v>0</v>
          </cell>
          <cell r="C620">
            <v>0</v>
          </cell>
        </row>
        <row r="621">
          <cell r="A621" t="str">
            <v>2614</v>
          </cell>
          <cell r="B621">
            <v>0</v>
          </cell>
          <cell r="C621">
            <v>0</v>
          </cell>
        </row>
        <row r="622">
          <cell r="A622" t="str">
            <v>2667</v>
          </cell>
          <cell r="B622">
            <v>0</v>
          </cell>
          <cell r="C622">
            <v>0</v>
          </cell>
        </row>
        <row r="623">
          <cell r="A623" t="str">
            <v>2563</v>
          </cell>
          <cell r="B623">
            <v>0</v>
          </cell>
          <cell r="C623">
            <v>0</v>
          </cell>
        </row>
        <row r="624">
          <cell r="A624" t="str">
            <v>2615</v>
          </cell>
          <cell r="B624">
            <v>0</v>
          </cell>
          <cell r="C624">
            <v>0</v>
          </cell>
        </row>
        <row r="625">
          <cell r="A625" t="str">
            <v>2627</v>
          </cell>
          <cell r="B625">
            <v>0</v>
          </cell>
          <cell r="C625">
            <v>0</v>
          </cell>
        </row>
        <row r="626">
          <cell r="A626" t="str">
            <v>2761</v>
          </cell>
          <cell r="B626">
            <v>0</v>
          </cell>
          <cell r="C626">
            <v>0</v>
          </cell>
        </row>
        <row r="627">
          <cell r="A627" t="str">
            <v>2626</v>
          </cell>
          <cell r="B627">
            <v>0</v>
          </cell>
          <cell r="C627">
            <v>0</v>
          </cell>
        </row>
        <row r="628">
          <cell r="A628" t="str">
            <v>2762</v>
          </cell>
          <cell r="B628">
            <v>0</v>
          </cell>
          <cell r="C628">
            <v>0</v>
          </cell>
        </row>
        <row r="629">
          <cell r="A629" t="str">
            <v>2767</v>
          </cell>
          <cell r="B629">
            <v>0</v>
          </cell>
          <cell r="C629">
            <v>23181.813821</v>
          </cell>
        </row>
        <row r="630">
          <cell r="A630" t="str">
            <v>2725</v>
          </cell>
          <cell r="B630">
            <v>0</v>
          </cell>
          <cell r="C630">
            <v>1735.2988639999999</v>
          </cell>
        </row>
        <row r="631">
          <cell r="A631" t="str">
            <v>2724</v>
          </cell>
          <cell r="B631">
            <v>0</v>
          </cell>
          <cell r="C631">
            <v>342.59952300000003</v>
          </cell>
        </row>
        <row r="632">
          <cell r="A632" t="str">
            <v>2742</v>
          </cell>
          <cell r="B632">
            <v>0</v>
          </cell>
          <cell r="C632">
            <v>0</v>
          </cell>
        </row>
        <row r="633">
          <cell r="A633" t="str">
            <v>2777</v>
          </cell>
          <cell r="B633">
            <v>0</v>
          </cell>
          <cell r="C633">
            <v>0</v>
          </cell>
        </row>
        <row r="634">
          <cell r="A634" t="str">
            <v>2766</v>
          </cell>
          <cell r="B634">
            <v>0</v>
          </cell>
          <cell r="C634">
            <v>0</v>
          </cell>
        </row>
        <row r="635">
          <cell r="A635" t="str">
            <v>2733</v>
          </cell>
          <cell r="B635">
            <v>0</v>
          </cell>
          <cell r="C635">
            <v>3039.9419660000003</v>
          </cell>
        </row>
        <row r="636">
          <cell r="A636" t="str">
            <v>2763</v>
          </cell>
          <cell r="B636">
            <v>0</v>
          </cell>
          <cell r="C636">
            <v>0</v>
          </cell>
        </row>
        <row r="637">
          <cell r="A637" t="str">
            <v>2764</v>
          </cell>
          <cell r="B637">
            <v>0</v>
          </cell>
          <cell r="C637">
            <v>2326.7802149999998</v>
          </cell>
        </row>
        <row r="638">
          <cell r="A638" t="str">
            <v>2734</v>
          </cell>
          <cell r="B638">
            <v>0</v>
          </cell>
          <cell r="C638">
            <v>4606.7413629999992</v>
          </cell>
        </row>
        <row r="639">
          <cell r="A639" t="str">
            <v>2645</v>
          </cell>
          <cell r="B639">
            <v>0</v>
          </cell>
          <cell r="C639">
            <v>320.94772499999993</v>
          </cell>
        </row>
        <row r="640">
          <cell r="A640" t="str">
            <v>2714</v>
          </cell>
          <cell r="B640">
            <v>0</v>
          </cell>
          <cell r="C640">
            <v>2740.0337090000003</v>
          </cell>
        </row>
        <row r="641">
          <cell r="A641" t="str">
            <v>2522</v>
          </cell>
          <cell r="B641">
            <v>0</v>
          </cell>
          <cell r="C641">
            <v>114.986312</v>
          </cell>
        </row>
        <row r="642">
          <cell r="A642" t="str">
            <v>2732</v>
          </cell>
          <cell r="B642">
            <v>0</v>
          </cell>
          <cell r="C642">
            <v>35822.574313999998</v>
          </cell>
        </row>
        <row r="643">
          <cell r="A643" t="str">
            <v>2744</v>
          </cell>
          <cell r="B643">
            <v>0</v>
          </cell>
          <cell r="C643">
            <v>-7.7428929999999996</v>
          </cell>
        </row>
        <row r="644">
          <cell r="A644" t="str">
            <v>2515</v>
          </cell>
          <cell r="B644">
            <v>0</v>
          </cell>
          <cell r="C644">
            <v>0</v>
          </cell>
        </row>
        <row r="645">
          <cell r="A645" t="str">
            <v>2656</v>
          </cell>
          <cell r="B645">
            <v>0</v>
          </cell>
          <cell r="C645">
            <v>5089.8646860000008</v>
          </cell>
        </row>
        <row r="646">
          <cell r="A646" t="str">
            <v>2666</v>
          </cell>
          <cell r="B646">
            <v>0</v>
          </cell>
          <cell r="C646">
            <v>0</v>
          </cell>
        </row>
        <row r="647">
          <cell r="A647" t="str">
            <v>2749</v>
          </cell>
          <cell r="B647">
            <v>0</v>
          </cell>
          <cell r="C647">
            <v>1914.6008510000001</v>
          </cell>
        </row>
        <row r="648">
          <cell r="A648" t="str">
            <v>2512</v>
          </cell>
          <cell r="B648">
            <v>0</v>
          </cell>
          <cell r="C648">
            <v>2922.6782149999999</v>
          </cell>
        </row>
        <row r="649">
          <cell r="A649" t="str">
            <v>2723</v>
          </cell>
          <cell r="B649">
            <v>0</v>
          </cell>
          <cell r="C649">
            <v>1280.2470659999997</v>
          </cell>
        </row>
        <row r="650">
          <cell r="A650" t="str">
            <v>2737</v>
          </cell>
          <cell r="B650">
            <v>0</v>
          </cell>
          <cell r="C650">
            <v>-6.6987160000000001</v>
          </cell>
        </row>
        <row r="651">
          <cell r="A651" t="str">
            <v>2747</v>
          </cell>
          <cell r="B651">
            <v>0</v>
          </cell>
          <cell r="C651">
            <v>1536.2241469999997</v>
          </cell>
        </row>
        <row r="652">
          <cell r="A652" t="str">
            <v>2775</v>
          </cell>
          <cell r="B652">
            <v>0</v>
          </cell>
          <cell r="C652">
            <v>0</v>
          </cell>
        </row>
        <row r="653">
          <cell r="A653" t="str">
            <v>2731</v>
          </cell>
          <cell r="B653">
            <v>0</v>
          </cell>
          <cell r="C653">
            <v>-4.3027559999999996</v>
          </cell>
        </row>
        <row r="654">
          <cell r="A654" t="str">
            <v>3015</v>
          </cell>
          <cell r="B654">
            <v>0</v>
          </cell>
          <cell r="C654">
            <v>2866.002743</v>
          </cell>
        </row>
        <row r="655">
          <cell r="A655" t="str">
            <v>0674</v>
          </cell>
          <cell r="B655">
            <v>0</v>
          </cell>
          <cell r="C655">
            <v>1284.5946570000001</v>
          </cell>
        </row>
        <row r="656">
          <cell r="A656" t="str">
            <v>0740</v>
          </cell>
          <cell r="B656">
            <v>0</v>
          </cell>
          <cell r="C656">
            <v>2492.152161</v>
          </cell>
        </row>
        <row r="657">
          <cell r="A657" t="str">
            <v>0725</v>
          </cell>
          <cell r="B657">
            <v>0</v>
          </cell>
          <cell r="C657">
            <v>0</v>
          </cell>
        </row>
        <row r="658">
          <cell r="A658" t="str">
            <v>0711</v>
          </cell>
          <cell r="B658">
            <v>0</v>
          </cell>
          <cell r="C658">
            <v>0</v>
          </cell>
        </row>
        <row r="659">
          <cell r="A659" t="str">
            <v>0521</v>
          </cell>
          <cell r="B659">
            <v>0</v>
          </cell>
          <cell r="C659">
            <v>17020.013209000001</v>
          </cell>
        </row>
        <row r="660">
          <cell r="A660" t="str">
            <v>0523</v>
          </cell>
          <cell r="B660">
            <v>0</v>
          </cell>
          <cell r="C660">
            <v>380.54339399999998</v>
          </cell>
        </row>
        <row r="661">
          <cell r="A661" t="str">
            <v>0624</v>
          </cell>
          <cell r="B661">
            <v>0</v>
          </cell>
          <cell r="C661">
            <v>1612.5411119999999</v>
          </cell>
        </row>
        <row r="662">
          <cell r="A662" t="str">
            <v>0611</v>
          </cell>
          <cell r="B662">
            <v>0</v>
          </cell>
          <cell r="C662">
            <v>3193.2509989999999</v>
          </cell>
        </row>
        <row r="663">
          <cell r="A663" t="str">
            <v>0563</v>
          </cell>
          <cell r="B663">
            <v>0</v>
          </cell>
          <cell r="C663">
            <v>755.03347199999996</v>
          </cell>
        </row>
        <row r="664">
          <cell r="A664" t="str">
            <v>0642</v>
          </cell>
          <cell r="B664">
            <v>0</v>
          </cell>
          <cell r="C664">
            <v>1138.9867660000002</v>
          </cell>
        </row>
        <row r="665">
          <cell r="A665" t="str">
            <v>0577</v>
          </cell>
          <cell r="B665">
            <v>0</v>
          </cell>
          <cell r="C665">
            <v>1091.7540550000001</v>
          </cell>
        </row>
        <row r="666">
          <cell r="A666" t="str">
            <v>0666</v>
          </cell>
          <cell r="B666">
            <v>0</v>
          </cell>
          <cell r="C666">
            <v>0</v>
          </cell>
        </row>
        <row r="667">
          <cell r="A667" t="str">
            <v>0754</v>
          </cell>
          <cell r="B667">
            <v>0</v>
          </cell>
          <cell r="C667">
            <v>0</v>
          </cell>
        </row>
        <row r="668">
          <cell r="A668" t="str">
            <v>0555</v>
          </cell>
          <cell r="B668">
            <v>0</v>
          </cell>
          <cell r="C668">
            <v>0</v>
          </cell>
        </row>
        <row r="669">
          <cell r="A669" t="str">
            <v>0522</v>
          </cell>
          <cell r="B669">
            <v>0</v>
          </cell>
          <cell r="C669">
            <v>0</v>
          </cell>
        </row>
        <row r="670">
          <cell r="A670" t="str">
            <v>0655</v>
          </cell>
          <cell r="B670">
            <v>0</v>
          </cell>
          <cell r="C670">
            <v>0</v>
          </cell>
        </row>
        <row r="671">
          <cell r="A671" t="str">
            <v>0657</v>
          </cell>
          <cell r="B671">
            <v>0</v>
          </cell>
          <cell r="C671">
            <v>17344.803946</v>
          </cell>
        </row>
        <row r="672">
          <cell r="A672" t="str">
            <v>0538</v>
          </cell>
          <cell r="B672">
            <v>0</v>
          </cell>
          <cell r="C672">
            <v>0</v>
          </cell>
        </row>
        <row r="673">
          <cell r="A673" t="str">
            <v>0508</v>
          </cell>
          <cell r="B673">
            <v>0</v>
          </cell>
          <cell r="C673">
            <v>0</v>
          </cell>
        </row>
        <row r="674">
          <cell r="A674" t="str">
            <v>0323</v>
          </cell>
          <cell r="B674">
            <v>0</v>
          </cell>
          <cell r="C674">
            <v>3586.7827150000003</v>
          </cell>
        </row>
        <row r="675">
          <cell r="A675" t="str">
            <v>0311</v>
          </cell>
          <cell r="B675">
            <v>0</v>
          </cell>
          <cell r="C675">
            <v>176.22122999999999</v>
          </cell>
        </row>
        <row r="676">
          <cell r="A676" t="str">
            <v>0330</v>
          </cell>
          <cell r="B676">
            <v>0</v>
          </cell>
          <cell r="C676">
            <v>0</v>
          </cell>
        </row>
        <row r="677">
          <cell r="A677" t="str">
            <v>0314</v>
          </cell>
          <cell r="B677">
            <v>0</v>
          </cell>
          <cell r="C677">
            <v>1093.785355</v>
          </cell>
        </row>
        <row r="678">
          <cell r="A678" t="str">
            <v>1102</v>
          </cell>
          <cell r="B678">
            <v>0</v>
          </cell>
          <cell r="C678">
            <v>758.89528099999984</v>
          </cell>
        </row>
        <row r="679">
          <cell r="A679" t="str">
            <v>1143</v>
          </cell>
          <cell r="B679">
            <v>0</v>
          </cell>
          <cell r="C679">
            <v>1083.8954500000002</v>
          </cell>
        </row>
        <row r="680">
          <cell r="A680" t="str">
            <v>1120</v>
          </cell>
          <cell r="B680">
            <v>0</v>
          </cell>
          <cell r="C680">
            <v>0</v>
          </cell>
        </row>
        <row r="681">
          <cell r="A681" t="str">
            <v>1123</v>
          </cell>
          <cell r="B681">
            <v>0</v>
          </cell>
          <cell r="C681">
            <v>0</v>
          </cell>
        </row>
        <row r="682">
          <cell r="A682" t="str">
            <v>1151</v>
          </cell>
          <cell r="B682">
            <v>0</v>
          </cell>
          <cell r="C682">
            <v>1156.8285309999999</v>
          </cell>
        </row>
        <row r="683">
          <cell r="A683" t="str">
            <v>1252</v>
          </cell>
          <cell r="B683">
            <v>0</v>
          </cell>
          <cell r="C683">
            <v>-11.013214999999999</v>
          </cell>
        </row>
        <row r="684">
          <cell r="A684" t="str">
            <v>1133</v>
          </cell>
          <cell r="B684">
            <v>0</v>
          </cell>
          <cell r="C684">
            <v>0</v>
          </cell>
        </row>
        <row r="685">
          <cell r="A685" t="str">
            <v>1211</v>
          </cell>
          <cell r="B685">
            <v>0</v>
          </cell>
          <cell r="C685">
            <v>0</v>
          </cell>
        </row>
        <row r="686">
          <cell r="A686" t="str">
            <v>1182</v>
          </cell>
          <cell r="B686">
            <v>0</v>
          </cell>
          <cell r="C686">
            <v>0</v>
          </cell>
        </row>
        <row r="687">
          <cell r="A687" t="str">
            <v>1164</v>
          </cell>
          <cell r="B687">
            <v>0</v>
          </cell>
          <cell r="C687">
            <v>16136.538555000001</v>
          </cell>
        </row>
        <row r="688">
          <cell r="A688" t="str">
            <v>1304</v>
          </cell>
          <cell r="B688">
            <v>0</v>
          </cell>
          <cell r="C688">
            <v>5581.8696920000002</v>
          </cell>
        </row>
        <row r="689">
          <cell r="A689" t="str">
            <v>1303</v>
          </cell>
          <cell r="B689">
            <v>0</v>
          </cell>
          <cell r="C689">
            <v>8443.1047319999998</v>
          </cell>
        </row>
        <row r="690">
          <cell r="A690" t="str">
            <v>1305</v>
          </cell>
          <cell r="B690">
            <v>0</v>
          </cell>
          <cell r="C690">
            <v>711.75710900000001</v>
          </cell>
        </row>
        <row r="691">
          <cell r="A691" t="str">
            <v>1362</v>
          </cell>
          <cell r="B691">
            <v>0</v>
          </cell>
          <cell r="C691">
            <v>0</v>
          </cell>
        </row>
        <row r="692">
          <cell r="A692" t="str">
            <v>1343</v>
          </cell>
          <cell r="B692">
            <v>0</v>
          </cell>
          <cell r="C692">
            <v>0</v>
          </cell>
        </row>
        <row r="693">
          <cell r="A693" t="str">
            <v>1370</v>
          </cell>
          <cell r="B693">
            <v>0</v>
          </cell>
          <cell r="C693">
            <v>0</v>
          </cell>
        </row>
        <row r="694">
          <cell r="A694" t="str">
            <v>1380</v>
          </cell>
          <cell r="B694">
            <v>0</v>
          </cell>
          <cell r="C694">
            <v>215.53672599999999</v>
          </cell>
        </row>
        <row r="695">
          <cell r="A695" t="str">
            <v>1371</v>
          </cell>
          <cell r="B695">
            <v>0</v>
          </cell>
          <cell r="C695">
            <v>497.87945499999995</v>
          </cell>
        </row>
        <row r="696">
          <cell r="A696" t="str">
            <v>1514</v>
          </cell>
          <cell r="B696">
            <v>0</v>
          </cell>
          <cell r="C696">
            <v>7442.3366290000013</v>
          </cell>
        </row>
        <row r="697">
          <cell r="A697" t="str">
            <v>1643</v>
          </cell>
          <cell r="B697">
            <v>0</v>
          </cell>
          <cell r="C697">
            <v>0</v>
          </cell>
        </row>
        <row r="698">
          <cell r="A698" t="str">
            <v>1650</v>
          </cell>
          <cell r="B698">
            <v>0</v>
          </cell>
          <cell r="C698">
            <v>0</v>
          </cell>
        </row>
        <row r="699">
          <cell r="A699" t="str">
            <v>1530</v>
          </cell>
          <cell r="B699">
            <v>0</v>
          </cell>
          <cell r="C699">
            <v>0</v>
          </cell>
        </row>
        <row r="700">
          <cell r="A700" t="str">
            <v>1561</v>
          </cell>
          <cell r="B700">
            <v>0</v>
          </cell>
          <cell r="C700">
            <v>144.20697099999998</v>
          </cell>
        </row>
        <row r="701">
          <cell r="A701" t="str">
            <v>1541</v>
          </cell>
          <cell r="B701">
            <v>0</v>
          </cell>
          <cell r="C701">
            <v>6604.3956280000002</v>
          </cell>
        </row>
        <row r="702">
          <cell r="A702" t="str">
            <v>1640</v>
          </cell>
          <cell r="B702">
            <v>0</v>
          </cell>
          <cell r="C702">
            <v>3274.8000010000001</v>
          </cell>
        </row>
        <row r="703">
          <cell r="A703" t="str">
            <v>1614</v>
          </cell>
          <cell r="B703">
            <v>0</v>
          </cell>
          <cell r="C703">
            <v>0</v>
          </cell>
        </row>
        <row r="704">
          <cell r="A704" t="str">
            <v>1613</v>
          </cell>
          <cell r="B704">
            <v>0</v>
          </cell>
          <cell r="C704">
            <v>58.193201000000002</v>
          </cell>
        </row>
        <row r="705">
          <cell r="A705" t="str">
            <v>1525</v>
          </cell>
          <cell r="B705">
            <v>0</v>
          </cell>
          <cell r="C705">
            <v>0</v>
          </cell>
        </row>
        <row r="706">
          <cell r="A706" t="str">
            <v>1564</v>
          </cell>
          <cell r="B706">
            <v>0</v>
          </cell>
          <cell r="C706">
            <v>0</v>
          </cell>
        </row>
        <row r="707">
          <cell r="A707" t="str">
            <v>0160</v>
          </cell>
          <cell r="B707">
            <v>0</v>
          </cell>
          <cell r="C707">
            <v>0</v>
          </cell>
        </row>
        <row r="708">
          <cell r="A708" t="str">
            <v>1626</v>
          </cell>
          <cell r="B708">
            <v>0</v>
          </cell>
          <cell r="C708">
            <v>0</v>
          </cell>
        </row>
        <row r="709">
          <cell r="A709" t="str">
            <v>2314</v>
          </cell>
          <cell r="B709">
            <v>-2.7066720000000002</v>
          </cell>
          <cell r="C709">
            <v>4308.0878300000004</v>
          </cell>
        </row>
        <row r="710">
          <cell r="A710" t="str">
            <v>5360</v>
          </cell>
          <cell r="B710">
            <v>-2.8981189999999999</v>
          </cell>
          <cell r="C710">
            <v>4787.4387349999997</v>
          </cell>
        </row>
        <row r="711">
          <cell r="A711" t="str">
            <v>5108</v>
          </cell>
          <cell r="B711">
            <v>-3.0633600000000007</v>
          </cell>
          <cell r="C711">
            <v>2248.2084140000002</v>
          </cell>
        </row>
        <row r="712">
          <cell r="A712" t="str">
            <v>1127</v>
          </cell>
          <cell r="B712">
            <v>-4.3027559999999996</v>
          </cell>
          <cell r="C712">
            <v>65.965030000000013</v>
          </cell>
        </row>
        <row r="713">
          <cell r="A713" t="str">
            <v>1181</v>
          </cell>
          <cell r="B713">
            <v>-6.6987160000000001</v>
          </cell>
          <cell r="C713">
            <v>0</v>
          </cell>
        </row>
        <row r="714">
          <cell r="A714" t="str">
            <v>3114</v>
          </cell>
          <cell r="B714">
            <v>-6.9162800000000004</v>
          </cell>
          <cell r="C714">
            <v>1836.8109399999998</v>
          </cell>
        </row>
        <row r="715">
          <cell r="A715" t="str">
            <v>1103</v>
          </cell>
          <cell r="B715">
            <v>-7.7428929999999996</v>
          </cell>
          <cell r="C715">
            <v>1061.8146629999999</v>
          </cell>
        </row>
        <row r="716">
          <cell r="A716" t="str">
            <v>1337</v>
          </cell>
          <cell r="B716">
            <v>-11.013214999999999</v>
          </cell>
          <cell r="C716">
            <v>207.65874099999999</v>
          </cell>
        </row>
        <row r="717">
          <cell r="A717" t="str">
            <v>6380</v>
          </cell>
          <cell r="B717">
            <v>-32.611809999999998</v>
          </cell>
          <cell r="C717">
            <v>0</v>
          </cell>
        </row>
        <row r="718">
          <cell r="A718" t="str">
            <v>4331</v>
          </cell>
        </row>
      </sheetData>
      <sheetData sheetId="3" refreshError="1">
        <row r="2">
          <cell r="A2" t="str">
            <v>3100</v>
          </cell>
          <cell r="B2" t="str">
            <v>CCL3100 Hangzhou 杭州市</v>
          </cell>
          <cell r="C2">
            <v>41936.692326000004</v>
          </cell>
          <cell r="D2">
            <v>39939.706977142858</v>
          </cell>
          <cell r="E2">
            <v>4092.0018369999998</v>
          </cell>
          <cell r="F2">
            <v>3897.1446066666663</v>
          </cell>
          <cell r="G2">
            <v>10226.942697999999</v>
          </cell>
          <cell r="H2">
            <v>9739.9454266666653</v>
          </cell>
          <cell r="I2">
            <v>1673.4533359999998</v>
          </cell>
          <cell r="J2">
            <v>1593.7650819047617</v>
          </cell>
          <cell r="K2">
            <v>14146.992556000001</v>
          </cell>
          <cell r="L2">
            <v>13473.326243809524</v>
          </cell>
          <cell r="M2">
            <v>1932.8981969999998</v>
          </cell>
          <cell r="N2">
            <v>1840.8554257142855</v>
          </cell>
          <cell r="O2">
            <v>17562.757071999997</v>
          </cell>
          <cell r="P2">
            <v>16726.435306666663</v>
          </cell>
          <cell r="Q2">
            <v>485.65030400000001</v>
          </cell>
          <cell r="R2">
            <v>462.52409904761902</v>
          </cell>
        </row>
        <row r="3">
          <cell r="A3" t="str">
            <v>3116</v>
          </cell>
          <cell r="B3" t="str">
            <v>CCL3116 Jiande 建德市</v>
          </cell>
          <cell r="C3">
            <v>273.03155599999997</v>
          </cell>
          <cell r="D3">
            <v>260.03005333333329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273.03155599999997</v>
          </cell>
          <cell r="P3">
            <v>260.03005333333329</v>
          </cell>
          <cell r="Q3">
            <v>0</v>
          </cell>
          <cell r="R3">
            <v>0</v>
          </cell>
        </row>
        <row r="4">
          <cell r="A4" t="str">
            <v>3113</v>
          </cell>
          <cell r="B4" t="str">
            <v>CCL3113 Linan 临安市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A5" t="str">
            <v>3114</v>
          </cell>
          <cell r="B5" t="str">
            <v>CCL3114 Fuyang 富阳市</v>
          </cell>
          <cell r="C5">
            <v>-6.9162800000000004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-6.9162800000000004</v>
          </cell>
          <cell r="P5">
            <v>0</v>
          </cell>
          <cell r="Q5">
            <v>0</v>
          </cell>
          <cell r="R5">
            <v>0</v>
          </cell>
        </row>
        <row r="6">
          <cell r="A6" t="str">
            <v>3111</v>
          </cell>
          <cell r="B6" t="str">
            <v>CCL3111 Yuhang 余杭市</v>
          </cell>
          <cell r="C6">
            <v>40.046489999999999</v>
          </cell>
          <cell r="D6">
            <v>38.139514285714284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40.046489999999999</v>
          </cell>
          <cell r="P6">
            <v>38.139514285714284</v>
          </cell>
          <cell r="Q6">
            <v>0</v>
          </cell>
          <cell r="R6">
            <v>0</v>
          </cell>
        </row>
        <row r="7">
          <cell r="A7" t="str">
            <v>3151</v>
          </cell>
          <cell r="B7" t="str">
            <v>CCL3151 Yin-county 鄞县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A8" t="str">
            <v>3150</v>
          </cell>
          <cell r="B8" t="str">
            <v>CCL3150 Ningbo 宁波市</v>
          </cell>
          <cell r="C8">
            <v>21470.010404000001</v>
          </cell>
          <cell r="D8">
            <v>20447.628956190474</v>
          </cell>
          <cell r="E8">
            <v>2444.1462499999998</v>
          </cell>
          <cell r="F8">
            <v>2327.7583333333332</v>
          </cell>
          <cell r="G8">
            <v>5220.466684</v>
          </cell>
          <cell r="H8">
            <v>4971.8730323809523</v>
          </cell>
          <cell r="I8">
            <v>1097.974618</v>
          </cell>
          <cell r="J8">
            <v>1045.6901123809523</v>
          </cell>
          <cell r="K8">
            <v>1132.4638130000001</v>
          </cell>
          <cell r="L8">
            <v>1078.5369647619048</v>
          </cell>
          <cell r="M8">
            <v>207.03802199999998</v>
          </cell>
          <cell r="N8">
            <v>197.17906857142856</v>
          </cell>
          <cell r="O8">
            <v>15117.079906999999</v>
          </cell>
          <cell r="P8">
            <v>14397.218959047617</v>
          </cell>
          <cell r="Q8">
            <v>1139.1336099999999</v>
          </cell>
          <cell r="R8">
            <v>1084.8891523809523</v>
          </cell>
        </row>
        <row r="9">
          <cell r="A9" t="str">
            <v>3153</v>
          </cell>
          <cell r="B9" t="str">
            <v>CCL3153 Cixi 慈溪市</v>
          </cell>
          <cell r="C9">
            <v>5661.2024279999987</v>
          </cell>
          <cell r="D9">
            <v>5391.6213599999983</v>
          </cell>
          <cell r="E9">
            <v>677.45075999999995</v>
          </cell>
          <cell r="F9">
            <v>645.19119999999987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2617.7094480000001</v>
          </cell>
          <cell r="L9">
            <v>2493.0566171428572</v>
          </cell>
          <cell r="M9">
            <v>581.81280600000002</v>
          </cell>
          <cell r="N9">
            <v>554.10743428571425</v>
          </cell>
          <cell r="O9">
            <v>3043.4929799999995</v>
          </cell>
          <cell r="P9">
            <v>2898.5647428571424</v>
          </cell>
          <cell r="Q9">
            <v>95.637953999999993</v>
          </cell>
          <cell r="R9">
            <v>91.083765714285704</v>
          </cell>
        </row>
        <row r="10">
          <cell r="A10" t="str">
            <v>3160</v>
          </cell>
          <cell r="B10" t="str">
            <v>CCL3160 Zhoushan 舟山市</v>
          </cell>
          <cell r="C10">
            <v>1396.6348640000001</v>
          </cell>
          <cell r="D10">
            <v>1330.128441904762</v>
          </cell>
          <cell r="E10">
            <v>91.909098999999998</v>
          </cell>
          <cell r="F10">
            <v>87.53247523809523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930.44219199999998</v>
          </cell>
          <cell r="L10">
            <v>886.13542095238085</v>
          </cell>
          <cell r="M10">
            <v>91.909098999999998</v>
          </cell>
          <cell r="N10">
            <v>87.53247523809523</v>
          </cell>
          <cell r="O10">
            <v>466.19267199999996</v>
          </cell>
          <cell r="P10">
            <v>443.9930209523809</v>
          </cell>
          <cell r="Q10">
            <v>0</v>
          </cell>
          <cell r="R10">
            <v>0</v>
          </cell>
        </row>
        <row r="11">
          <cell r="A11" t="str">
            <v>3156</v>
          </cell>
          <cell r="B11" t="str">
            <v>CCL3156 Ninghai-county 宁海县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3155</v>
          </cell>
          <cell r="B12" t="str">
            <v>CCL3155 Fenghua 奉化市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A13" t="str">
            <v>3157</v>
          </cell>
          <cell r="B13" t="str">
            <v>CCL3157 Xiangshan-county 象山县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A14" t="str">
            <v>3154</v>
          </cell>
          <cell r="B14" t="str">
            <v>CCL3154 Yuyao 余姚市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A15" t="str">
            <v>3140</v>
          </cell>
          <cell r="B15" t="str">
            <v>CCL3140 Jiaxing 嘉兴市</v>
          </cell>
          <cell r="C15">
            <v>6903.4653830000016</v>
          </cell>
          <cell r="D15">
            <v>6574.7289361904777</v>
          </cell>
          <cell r="E15">
            <v>434.270714</v>
          </cell>
          <cell r="F15">
            <v>413.59115619047617</v>
          </cell>
          <cell r="G15">
            <v>1684.8754939999999</v>
          </cell>
          <cell r="H15">
            <v>1604.6433276190473</v>
          </cell>
          <cell r="I15">
            <v>158.85603400000002</v>
          </cell>
          <cell r="J15">
            <v>151.29146095238096</v>
          </cell>
          <cell r="K15">
            <v>935.58149800000001</v>
          </cell>
          <cell r="L15">
            <v>891.02999809523806</v>
          </cell>
          <cell r="M15">
            <v>116.02010999999999</v>
          </cell>
          <cell r="N15">
            <v>110.49534285714284</v>
          </cell>
          <cell r="O15">
            <v>4283.0083910000003</v>
          </cell>
          <cell r="P15">
            <v>4079.0556104761904</v>
          </cell>
          <cell r="Q15">
            <v>159.39457000000002</v>
          </cell>
          <cell r="R15">
            <v>151.80435238095239</v>
          </cell>
        </row>
        <row r="16">
          <cell r="A16" t="str">
            <v>3141</v>
          </cell>
          <cell r="B16" t="str">
            <v>CCL3141 Jiashan-county 嘉善县</v>
          </cell>
          <cell r="C16">
            <v>708.76776200000006</v>
          </cell>
          <cell r="D16">
            <v>675.01691619047619</v>
          </cell>
          <cell r="E16">
            <v>45.771262</v>
          </cell>
          <cell r="F16">
            <v>43.591678095238095</v>
          </cell>
          <cell r="G16">
            <v>708.76776199999995</v>
          </cell>
          <cell r="H16">
            <v>675.01691619047608</v>
          </cell>
          <cell r="I16">
            <v>45.771262</v>
          </cell>
          <cell r="J16">
            <v>43.591678095238095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-10.423926000000002</v>
          </cell>
          <cell r="P16">
            <v>0</v>
          </cell>
          <cell r="Q16">
            <v>0</v>
          </cell>
          <cell r="R16">
            <v>0</v>
          </cell>
        </row>
        <row r="17">
          <cell r="A17" t="str">
            <v>3130</v>
          </cell>
          <cell r="B17" t="str">
            <v>CCL3130 Huzhou 湖州市</v>
          </cell>
          <cell r="C17">
            <v>9054.4038169999985</v>
          </cell>
          <cell r="D17">
            <v>8623.2417304761893</v>
          </cell>
          <cell r="E17">
            <v>1306.0309569999999</v>
          </cell>
          <cell r="F17">
            <v>1243.8390066666666</v>
          </cell>
          <cell r="G17">
            <v>873.33361800000011</v>
          </cell>
          <cell r="H17">
            <v>831.74630285714295</v>
          </cell>
          <cell r="I17">
            <v>156.04488599999999</v>
          </cell>
          <cell r="J17">
            <v>148.61417714285713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8181.0701989999998</v>
          </cell>
          <cell r="P17">
            <v>7791.4954276190474</v>
          </cell>
          <cell r="Q17">
            <v>1149.9860709999998</v>
          </cell>
          <cell r="R17">
            <v>1095.2248295238094</v>
          </cell>
        </row>
        <row r="18">
          <cell r="A18" t="str">
            <v>3131</v>
          </cell>
          <cell r="B18" t="str">
            <v>CCL3131 Changxin-county 长兴县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A19" t="str">
            <v>3145</v>
          </cell>
          <cell r="B19" t="str">
            <v>CCL3145 Tongxiang 桐乡市</v>
          </cell>
          <cell r="C19">
            <v>6178.8642740000005</v>
          </cell>
          <cell r="D19">
            <v>5884.6326419047618</v>
          </cell>
          <cell r="E19">
            <v>21.33446</v>
          </cell>
          <cell r="F19">
            <v>20.318533333333331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6178.8642740000005</v>
          </cell>
          <cell r="P19">
            <v>5884.6326419047618</v>
          </cell>
          <cell r="Q19">
            <v>21.33446</v>
          </cell>
          <cell r="R19">
            <v>20.318533333333331</v>
          </cell>
        </row>
        <row r="20">
          <cell r="A20" t="str">
            <v>3144</v>
          </cell>
          <cell r="B20" t="str">
            <v>CCL3144 Haining 海宁市</v>
          </cell>
          <cell r="C20">
            <v>3645.0238359999998</v>
          </cell>
          <cell r="D20">
            <v>3471.4512723809521</v>
          </cell>
          <cell r="E20">
            <v>651.59067800000003</v>
          </cell>
          <cell r="F20">
            <v>620.56255047619049</v>
          </cell>
          <cell r="G20">
            <v>47.837970000000006</v>
          </cell>
          <cell r="H20">
            <v>45.55997142857143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3597.1858659999998</v>
          </cell>
          <cell r="P20">
            <v>3425.8913009523808</v>
          </cell>
          <cell r="Q20">
            <v>651.59067800000003</v>
          </cell>
          <cell r="R20">
            <v>620.56255047619049</v>
          </cell>
        </row>
        <row r="21">
          <cell r="A21" t="str">
            <v>3142</v>
          </cell>
          <cell r="B21" t="str">
            <v>CCL3142 Pinghu 平湖市</v>
          </cell>
          <cell r="C21">
            <v>178.48813099999998</v>
          </cell>
          <cell r="D21">
            <v>169.98869619047616</v>
          </cell>
          <cell r="E21">
            <v>0</v>
          </cell>
          <cell r="F21">
            <v>0</v>
          </cell>
          <cell r="G21">
            <v>178.48813099999998</v>
          </cell>
          <cell r="H21">
            <v>169.98869619047616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A22" t="str">
            <v>3118</v>
          </cell>
          <cell r="B22" t="str">
            <v>CCL3118 Zhuji 诸暨市</v>
          </cell>
          <cell r="C22">
            <v>825.30824400000006</v>
          </cell>
          <cell r="D22">
            <v>786.00785142857148</v>
          </cell>
          <cell r="E22">
            <v>57.966631999999997</v>
          </cell>
          <cell r="F22">
            <v>55.206316190476187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825.30824400000006</v>
          </cell>
          <cell r="L22">
            <v>786.00785142857148</v>
          </cell>
          <cell r="M22">
            <v>57.966631999999997</v>
          </cell>
          <cell r="N22">
            <v>55.206316190476187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A23" t="str">
            <v>3120</v>
          </cell>
          <cell r="B23" t="str">
            <v>CCL3120 Shaoxing 绍兴市</v>
          </cell>
          <cell r="C23">
            <v>8182.2336520000008</v>
          </cell>
          <cell r="D23">
            <v>7792.6034780952386</v>
          </cell>
          <cell r="E23">
            <v>636.96217200000001</v>
          </cell>
          <cell r="F23">
            <v>606.63063999999997</v>
          </cell>
          <cell r="G23">
            <v>793.13189199999988</v>
          </cell>
          <cell r="H23">
            <v>755.36370666666653</v>
          </cell>
          <cell r="I23">
            <v>53.917331000000004</v>
          </cell>
          <cell r="J23">
            <v>51.349839047619049</v>
          </cell>
          <cell r="K23">
            <v>1499.0844809999999</v>
          </cell>
          <cell r="L23">
            <v>1427.6995057142856</v>
          </cell>
          <cell r="M23">
            <v>287.88578399999994</v>
          </cell>
          <cell r="N23">
            <v>274.17693714285707</v>
          </cell>
          <cell r="O23">
            <v>5890.0172790000006</v>
          </cell>
          <cell r="P23">
            <v>5609.5402657142859</v>
          </cell>
          <cell r="Q23">
            <v>295.15905699999996</v>
          </cell>
          <cell r="R23">
            <v>281.10386380952377</v>
          </cell>
        </row>
        <row r="24">
          <cell r="A24" t="str">
            <v>3123</v>
          </cell>
          <cell r="B24" t="str">
            <v>CCL3123 Shangyu 上虞市</v>
          </cell>
          <cell r="C24">
            <v>786.74816399999997</v>
          </cell>
          <cell r="D24">
            <v>749.28396571428561</v>
          </cell>
          <cell r="E24">
            <v>71.822569000000001</v>
          </cell>
          <cell r="F24">
            <v>68.402446666666663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786.74816399999997</v>
          </cell>
          <cell r="P24">
            <v>749.28396571428561</v>
          </cell>
          <cell r="Q24">
            <v>71.822569000000001</v>
          </cell>
          <cell r="R24">
            <v>68.402446666666663</v>
          </cell>
        </row>
        <row r="25">
          <cell r="A25" t="str">
            <v>3124</v>
          </cell>
          <cell r="B25" t="str">
            <v>CCL3124 Shenzhou 嵊州市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A26" t="str">
            <v>3250</v>
          </cell>
          <cell r="B26" t="str">
            <v>CCL3250 Wenzhou 温州市</v>
          </cell>
          <cell r="C26">
            <v>11026.936413000001</v>
          </cell>
          <cell r="D26">
            <v>10501.844202857144</v>
          </cell>
          <cell r="E26">
            <v>1396.582997</v>
          </cell>
          <cell r="F26">
            <v>1330.0790447619047</v>
          </cell>
          <cell r="G26">
            <v>1356.1286649999997</v>
          </cell>
          <cell r="H26">
            <v>1291.5511095238091</v>
          </cell>
          <cell r="I26">
            <v>142.77265399999999</v>
          </cell>
          <cell r="J26">
            <v>135.97395619047617</v>
          </cell>
          <cell r="K26">
            <v>1170.6202929999999</v>
          </cell>
          <cell r="L26">
            <v>1114.8764695238094</v>
          </cell>
          <cell r="M26">
            <v>76.631030999999993</v>
          </cell>
          <cell r="N26">
            <v>72.981934285714274</v>
          </cell>
          <cell r="O26">
            <v>8500.1874549999993</v>
          </cell>
          <cell r="P26">
            <v>8095.4166238095231</v>
          </cell>
          <cell r="Q26">
            <v>1177.1793120000002</v>
          </cell>
          <cell r="R26">
            <v>1121.1231542857145</v>
          </cell>
        </row>
        <row r="27">
          <cell r="A27" t="str">
            <v>3258</v>
          </cell>
          <cell r="B27" t="str">
            <v>CCL3258 Cangnan-county 苍南县</v>
          </cell>
          <cell r="C27">
            <v>2178.9444360000002</v>
          </cell>
          <cell r="D27">
            <v>2075.1851771428574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2178.9444360000002</v>
          </cell>
          <cell r="P27">
            <v>2075.1851771428574</v>
          </cell>
          <cell r="Q27">
            <v>0</v>
          </cell>
          <cell r="R27">
            <v>0</v>
          </cell>
        </row>
        <row r="28">
          <cell r="A28" t="str">
            <v>3230</v>
          </cell>
          <cell r="B28" t="str">
            <v>CCL3230 Lishui 丽水市</v>
          </cell>
          <cell r="C28">
            <v>345.09487000000001</v>
          </cell>
          <cell r="D28">
            <v>328.66178095238098</v>
          </cell>
          <cell r="E28">
            <v>21.254384000000002</v>
          </cell>
          <cell r="F28">
            <v>20.242270476190477</v>
          </cell>
          <cell r="G28">
            <v>12.929436999999998</v>
          </cell>
          <cell r="H28">
            <v>12.313749523809522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332.16543300000001</v>
          </cell>
          <cell r="P28">
            <v>316.3480314285714</v>
          </cell>
          <cell r="Q28">
            <v>21.254384000000002</v>
          </cell>
          <cell r="R28">
            <v>20.242270476190477</v>
          </cell>
        </row>
        <row r="29">
          <cell r="A29" t="str">
            <v>3252</v>
          </cell>
          <cell r="B29" t="str">
            <v>CCL3252 Ruian 瑞安市</v>
          </cell>
          <cell r="C29">
            <v>9523.4048790000015</v>
          </cell>
          <cell r="D29">
            <v>9069.9094085714296</v>
          </cell>
          <cell r="E29">
            <v>1686.5017280000002</v>
          </cell>
          <cell r="F29">
            <v>1606.192121904762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9523.4048790000015</v>
          </cell>
          <cell r="P29">
            <v>9069.9094085714296</v>
          </cell>
          <cell r="Q29">
            <v>1686.5017280000002</v>
          </cell>
          <cell r="R29">
            <v>1606.192121904762</v>
          </cell>
        </row>
        <row r="30">
          <cell r="A30" t="str">
            <v>3256</v>
          </cell>
          <cell r="B30" t="str">
            <v>CCL3256 Leqing 乐清市</v>
          </cell>
          <cell r="C30">
            <v>8924.2657739999995</v>
          </cell>
          <cell r="D30">
            <v>8499.3007371428557</v>
          </cell>
          <cell r="E30">
            <v>449.63749499999994</v>
          </cell>
          <cell r="F30">
            <v>428.22618571428563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8924.2657739999995</v>
          </cell>
          <cell r="P30">
            <v>8499.3007371428557</v>
          </cell>
          <cell r="Q30">
            <v>449.63749499999994</v>
          </cell>
          <cell r="R30">
            <v>428.22618571428563</v>
          </cell>
        </row>
        <row r="31">
          <cell r="A31" t="str">
            <v>3220</v>
          </cell>
          <cell r="B31" t="str">
            <v>CCL3220 Yiwu 义乌市</v>
          </cell>
          <cell r="C31">
            <v>8631.4675120000011</v>
          </cell>
          <cell r="D31">
            <v>8220.4452495238111</v>
          </cell>
          <cell r="E31">
            <v>517.01913100000002</v>
          </cell>
          <cell r="F31">
            <v>492.39917238095239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8631.4675120000011</v>
          </cell>
          <cell r="P31">
            <v>8220.4452495238111</v>
          </cell>
          <cell r="Q31">
            <v>517.01913100000002</v>
          </cell>
          <cell r="R31">
            <v>492.39917238095239</v>
          </cell>
        </row>
        <row r="32">
          <cell r="A32" t="str">
            <v>3210</v>
          </cell>
          <cell r="B32" t="str">
            <v>CCL3210 Jinhua 金华市</v>
          </cell>
          <cell r="C32">
            <v>1975.166545</v>
          </cell>
          <cell r="D32">
            <v>1881.1109952380953</v>
          </cell>
          <cell r="E32">
            <v>95.195275000000009</v>
          </cell>
          <cell r="F32">
            <v>90.662166666666678</v>
          </cell>
          <cell r="G32">
            <v>50.762713999999995</v>
          </cell>
          <cell r="H32">
            <v>48.345441904761898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1924.4038310000001</v>
          </cell>
          <cell r="P32">
            <v>1832.7655533333334</v>
          </cell>
          <cell r="Q32">
            <v>95.195275000000009</v>
          </cell>
          <cell r="R32">
            <v>90.662166666666678</v>
          </cell>
        </row>
        <row r="33">
          <cell r="A33" t="str">
            <v>3240</v>
          </cell>
          <cell r="B33" t="str">
            <v>CCL3240 Quzhou 衢州市</v>
          </cell>
          <cell r="C33">
            <v>2077.4217450000001</v>
          </cell>
          <cell r="D33">
            <v>1978.4969000000001</v>
          </cell>
          <cell r="E33">
            <v>193.76759300000001</v>
          </cell>
          <cell r="F33">
            <v>184.54056476190476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2077.4217450000001</v>
          </cell>
          <cell r="P33">
            <v>1978.4969000000001</v>
          </cell>
          <cell r="Q33">
            <v>193.76759300000001</v>
          </cell>
          <cell r="R33">
            <v>184.54056476190476</v>
          </cell>
        </row>
        <row r="34">
          <cell r="A34" t="str">
            <v>3221</v>
          </cell>
          <cell r="B34" t="str">
            <v>CCL3221 Dongyang 东阳市</v>
          </cell>
          <cell r="C34">
            <v>3249.2463030000004</v>
          </cell>
          <cell r="D34">
            <v>3094.5202885714289</v>
          </cell>
          <cell r="E34">
            <v>137.70185599999999</v>
          </cell>
          <cell r="F34">
            <v>131.14462476190474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3249.2463030000004</v>
          </cell>
          <cell r="P34">
            <v>3094.5202885714289</v>
          </cell>
          <cell r="Q34">
            <v>137.70185599999999</v>
          </cell>
          <cell r="R34">
            <v>131.14462476190474</v>
          </cell>
        </row>
        <row r="35">
          <cell r="A35" t="str">
            <v>3241</v>
          </cell>
          <cell r="B35" t="str">
            <v>CCL3241 Jiangshan 江山市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A36" t="str">
            <v>3213</v>
          </cell>
          <cell r="B36" t="str">
            <v>CCL3213 Yongkang 永康市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A37" t="str">
            <v>3211</v>
          </cell>
          <cell r="B37" t="str">
            <v>CCL3211 Lanxi 兰溪市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A38" t="str">
            <v>3244</v>
          </cell>
          <cell r="B38" t="str">
            <v>CCL3244 Longyou-county 龙游县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A39" t="str">
            <v>3175</v>
          </cell>
          <cell r="B39" t="str">
            <v>CCL3175 Wenling 温岭市</v>
          </cell>
          <cell r="C39">
            <v>6599.2210830000004</v>
          </cell>
          <cell r="D39">
            <v>6284.97246</v>
          </cell>
          <cell r="E39">
            <v>428.34657400000003</v>
          </cell>
          <cell r="F39">
            <v>407.94911809523813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6599.2210830000004</v>
          </cell>
          <cell r="P39">
            <v>6284.97246</v>
          </cell>
          <cell r="Q39">
            <v>428.34657400000003</v>
          </cell>
          <cell r="R39">
            <v>407.94911809523813</v>
          </cell>
        </row>
        <row r="40">
          <cell r="A40" t="str">
            <v>3180</v>
          </cell>
          <cell r="B40" t="str">
            <v>CCL3180 Taizhou 台州市</v>
          </cell>
          <cell r="C40">
            <v>4812.407416</v>
          </cell>
          <cell r="D40">
            <v>4583.2451580952384</v>
          </cell>
          <cell r="E40">
            <v>270.17903000000001</v>
          </cell>
          <cell r="F40">
            <v>257.3133619047619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4812.407416</v>
          </cell>
          <cell r="P40">
            <v>4583.2451580952384</v>
          </cell>
          <cell r="Q40">
            <v>270.17903000000001</v>
          </cell>
          <cell r="R40">
            <v>257.3133619047619</v>
          </cell>
        </row>
        <row r="41">
          <cell r="A41" t="str">
            <v>3115</v>
          </cell>
          <cell r="B41" t="str">
            <v>CCL3115 Tongru-county 桐庐县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A42" t="str">
            <v>3237</v>
          </cell>
          <cell r="B42" t="str">
            <v>CCL3237 Longquan 龙泉市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A43" t="str">
            <v>3251</v>
          </cell>
          <cell r="B43" t="str">
            <v>CCL3251 Yongjia 永嘉市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A44" t="str">
            <v>2000</v>
          </cell>
          <cell r="B44" t="str">
            <v>CCL2000 Shanghai-urban 上海市市区</v>
          </cell>
          <cell r="C44">
            <v>310700.09327499999</v>
          </cell>
          <cell r="D44">
            <v>295904.85073809524</v>
          </cell>
          <cell r="E44">
            <v>28627.924106999999</v>
          </cell>
          <cell r="F44">
            <v>27264.689625714283</v>
          </cell>
          <cell r="G44">
            <v>222338.23250499996</v>
          </cell>
          <cell r="H44">
            <v>211750.69762380948</v>
          </cell>
          <cell r="I44">
            <v>18935.090208999998</v>
          </cell>
          <cell r="J44">
            <v>18033.419246666665</v>
          </cell>
          <cell r="K44">
            <v>37611.121669</v>
          </cell>
          <cell r="L44">
            <v>35820.115875238094</v>
          </cell>
          <cell r="M44">
            <v>5387.4913450000004</v>
          </cell>
          <cell r="N44">
            <v>5130.9441380952385</v>
          </cell>
          <cell r="O44">
            <v>50750.739100999999</v>
          </cell>
          <cell r="P44">
            <v>48334.037239047619</v>
          </cell>
          <cell r="Q44">
            <v>4305.3425530000004</v>
          </cell>
          <cell r="R44">
            <v>4100.3262409523813</v>
          </cell>
        </row>
        <row r="45">
          <cell r="A45" t="str">
            <v>2018</v>
          </cell>
          <cell r="B45" t="str">
            <v>CCL2018 Shanghai-jiading 嘉定区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A46" t="str">
            <v>2021</v>
          </cell>
          <cell r="B46" t="str">
            <v>CCL2021 Shanghai-chongming 崇明县</v>
          </cell>
          <cell r="C46">
            <v>2375.6914040000001</v>
          </cell>
          <cell r="D46">
            <v>2262.563241904762</v>
          </cell>
          <cell r="E46">
            <v>73.502355999999992</v>
          </cell>
          <cell r="F46">
            <v>70.002243809523804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2375.6914040000001</v>
          </cell>
          <cell r="P46">
            <v>2262.563241904762</v>
          </cell>
          <cell r="Q46">
            <v>73.502355999999992</v>
          </cell>
          <cell r="R46">
            <v>70.002243809523804</v>
          </cell>
        </row>
        <row r="47">
          <cell r="A47" t="str">
            <v>2012</v>
          </cell>
          <cell r="B47" t="str">
            <v>CCL2012 Shanghai-pudong 浦东新区</v>
          </cell>
          <cell r="C47">
            <v>1518.0339779999999</v>
          </cell>
          <cell r="D47">
            <v>1445.7466457142855</v>
          </cell>
          <cell r="E47">
            <v>42.710679000000006</v>
          </cell>
          <cell r="F47">
            <v>40.676837142857146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1518.0339779999999</v>
          </cell>
          <cell r="P47">
            <v>1445.7466457142855</v>
          </cell>
          <cell r="Q47">
            <v>42.710679000000006</v>
          </cell>
          <cell r="R47">
            <v>40.676837142857146</v>
          </cell>
        </row>
        <row r="48">
          <cell r="A48" t="str">
            <v>2016</v>
          </cell>
          <cell r="B48" t="str">
            <v>CCL2016 Shanghai-songjiang 松江区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A49" t="str">
            <v>2017</v>
          </cell>
          <cell r="B49" t="str">
            <v>CCL2017 Shanghai-qingpu 青浦县</v>
          </cell>
          <cell r="C49">
            <v>1091.0769769999999</v>
          </cell>
          <cell r="D49">
            <v>1039.1209304761903</v>
          </cell>
          <cell r="E49">
            <v>23.501234999999998</v>
          </cell>
          <cell r="F49">
            <v>22.382128571428566</v>
          </cell>
          <cell r="G49">
            <v>137.66292099999998</v>
          </cell>
          <cell r="H49">
            <v>131.10754380952378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953.41405600000007</v>
          </cell>
          <cell r="P49">
            <v>908.01338666666675</v>
          </cell>
          <cell r="Q49">
            <v>23.501234999999998</v>
          </cell>
          <cell r="R49">
            <v>22.382128571428566</v>
          </cell>
        </row>
        <row r="50">
          <cell r="A50" t="str">
            <v>2019</v>
          </cell>
          <cell r="B50" t="str">
            <v>CCL2019 Shanghai-baoshan 宝山区</v>
          </cell>
          <cell r="C50">
            <v>7767.9944259999993</v>
          </cell>
          <cell r="D50">
            <v>7398.0899295238087</v>
          </cell>
          <cell r="E50">
            <v>793.09296100000006</v>
          </cell>
          <cell r="F50">
            <v>755.32662952380952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7767.9944259999993</v>
          </cell>
          <cell r="P50">
            <v>7398.0899295238087</v>
          </cell>
          <cell r="Q50">
            <v>793.09296100000006</v>
          </cell>
          <cell r="R50">
            <v>755.32662952380952</v>
          </cell>
        </row>
        <row r="51">
          <cell r="A51" t="str">
            <v>2013</v>
          </cell>
          <cell r="B51" t="str">
            <v>CCL2013 Shanghai-nanhui 南汇县</v>
          </cell>
          <cell r="C51">
            <v>70.103672000000003</v>
          </cell>
          <cell r="D51">
            <v>66.765401904761902</v>
          </cell>
          <cell r="E51">
            <v>0</v>
          </cell>
          <cell r="F51">
            <v>0</v>
          </cell>
          <cell r="G51">
            <v>70.103672000000003</v>
          </cell>
          <cell r="H51">
            <v>66.765401904761902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A52" t="str">
            <v>2011</v>
          </cell>
          <cell r="B52" t="str">
            <v>CCL2011 Shanghai-minghang 闵行区</v>
          </cell>
          <cell r="C52">
            <v>679.49941200000001</v>
          </cell>
          <cell r="D52">
            <v>647.14229714285716</v>
          </cell>
          <cell r="E52">
            <v>283.55445200000003</v>
          </cell>
          <cell r="F52">
            <v>270.05185904761908</v>
          </cell>
          <cell r="G52">
            <v>111.391261</v>
          </cell>
          <cell r="H52">
            <v>106.08691523809523</v>
          </cell>
          <cell r="I52">
            <v>111.391261</v>
          </cell>
          <cell r="J52">
            <v>106.08691523809523</v>
          </cell>
          <cell r="K52">
            <v>568.10815099999991</v>
          </cell>
          <cell r="L52">
            <v>541.05538190476182</v>
          </cell>
          <cell r="M52">
            <v>172.16319099999998</v>
          </cell>
          <cell r="N52">
            <v>163.96494380952379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A53" t="str">
            <v>2140</v>
          </cell>
          <cell r="B53" t="str">
            <v>CCL2140 Wuxi 无锡市</v>
          </cell>
          <cell r="C53">
            <v>17980.805377000001</v>
          </cell>
          <cell r="D53">
            <v>17124.576549523808</v>
          </cell>
          <cell r="E53">
            <v>1971.7613369999999</v>
          </cell>
          <cell r="F53">
            <v>1877.8679399999999</v>
          </cell>
          <cell r="G53">
            <v>13162.852022999999</v>
          </cell>
          <cell r="H53">
            <v>12536.049545714284</v>
          </cell>
          <cell r="I53">
            <v>1822.6996299999998</v>
          </cell>
          <cell r="J53">
            <v>1735.9044095238094</v>
          </cell>
          <cell r="K53">
            <v>1865.6617090000002</v>
          </cell>
          <cell r="L53">
            <v>1776.8206752380954</v>
          </cell>
          <cell r="M53">
            <v>149.06170700000001</v>
          </cell>
          <cell r="N53">
            <v>141.96353047619047</v>
          </cell>
          <cell r="O53">
            <v>2952.2916449999998</v>
          </cell>
          <cell r="P53">
            <v>2811.7063285714285</v>
          </cell>
          <cell r="Q53">
            <v>0</v>
          </cell>
          <cell r="R53">
            <v>0</v>
          </cell>
        </row>
        <row r="54">
          <cell r="A54" t="str">
            <v>2144</v>
          </cell>
          <cell r="B54" t="str">
            <v>CCL2144 Jiangyin 江阴市</v>
          </cell>
          <cell r="C54">
            <v>8934.8607629999988</v>
          </cell>
          <cell r="D54">
            <v>8509.3912028571413</v>
          </cell>
          <cell r="E54">
            <v>936.36084500000004</v>
          </cell>
          <cell r="F54">
            <v>891.77223333333336</v>
          </cell>
          <cell r="G54">
            <v>8081.5086489999994</v>
          </cell>
          <cell r="H54">
            <v>7696.6749038095231</v>
          </cell>
          <cell r="I54">
            <v>936.36084500000004</v>
          </cell>
          <cell r="J54">
            <v>891.77223333333336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853.35211399999991</v>
          </cell>
          <cell r="P54">
            <v>812.71629904761892</v>
          </cell>
          <cell r="Q54">
            <v>0</v>
          </cell>
          <cell r="R54">
            <v>0</v>
          </cell>
        </row>
        <row r="55">
          <cell r="A55" t="str">
            <v>2142</v>
          </cell>
          <cell r="B55" t="str">
            <v>CCL2142 Yixing 宜兴市</v>
          </cell>
          <cell r="C55">
            <v>89.139518999999979</v>
          </cell>
          <cell r="D55">
            <v>84.894779999999983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89.139518999999979</v>
          </cell>
          <cell r="P55">
            <v>84.894779999999983</v>
          </cell>
          <cell r="Q55">
            <v>0</v>
          </cell>
          <cell r="R55">
            <v>0</v>
          </cell>
        </row>
        <row r="56">
          <cell r="A56" t="str">
            <v>2100</v>
          </cell>
          <cell r="B56" t="str">
            <v>CCL2100 Nanjing 南京市</v>
          </cell>
          <cell r="C56">
            <v>58238.659094000002</v>
          </cell>
          <cell r="D56">
            <v>55465.389613333333</v>
          </cell>
          <cell r="E56">
            <v>6532.2189189999999</v>
          </cell>
          <cell r="F56">
            <v>6221.1608752380953</v>
          </cell>
          <cell r="G56">
            <v>19079.814302999996</v>
          </cell>
          <cell r="H56">
            <v>18171.251717142852</v>
          </cell>
          <cell r="I56">
            <v>1955.495772</v>
          </cell>
          <cell r="J56">
            <v>1862.3769257142856</v>
          </cell>
          <cell r="K56">
            <v>21142.303219000001</v>
          </cell>
          <cell r="L56">
            <v>20135.526875238094</v>
          </cell>
          <cell r="M56">
            <v>3267.0480719999996</v>
          </cell>
          <cell r="N56">
            <v>3111.4743542857136</v>
          </cell>
          <cell r="O56">
            <v>18016.541571999998</v>
          </cell>
          <cell r="P56">
            <v>17158.611020952379</v>
          </cell>
          <cell r="Q56">
            <v>1309.6750750000001</v>
          </cell>
          <cell r="R56">
            <v>1247.3095952380952</v>
          </cell>
        </row>
        <row r="57">
          <cell r="A57" t="str">
            <v>2111</v>
          </cell>
          <cell r="B57" t="str">
            <v>CCL2111 Jiangning-county 江宁县</v>
          </cell>
          <cell r="C57">
            <v>60.206268999999999</v>
          </cell>
          <cell r="D57">
            <v>57.339303809523805</v>
          </cell>
          <cell r="E57">
            <v>0</v>
          </cell>
          <cell r="F57">
            <v>0</v>
          </cell>
          <cell r="G57">
            <v>60.206268999999999</v>
          </cell>
          <cell r="H57">
            <v>57.339303809523805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A58" t="str">
            <v>2150</v>
          </cell>
          <cell r="B58" t="str">
            <v>CCL2150 Suzhou 苏州市</v>
          </cell>
          <cell r="C58">
            <v>30488.966143999998</v>
          </cell>
          <cell r="D58">
            <v>29037.110613333331</v>
          </cell>
          <cell r="E58">
            <v>3413.8025560000001</v>
          </cell>
          <cell r="F58">
            <v>3251.2405295238095</v>
          </cell>
          <cell r="G58">
            <v>7479.5622719999992</v>
          </cell>
          <cell r="H58">
            <v>7123.3926399999991</v>
          </cell>
          <cell r="I58">
            <v>1369.028652</v>
          </cell>
          <cell r="J58">
            <v>1303.8368114285713</v>
          </cell>
          <cell r="K58">
            <v>5843.8523880000012</v>
          </cell>
          <cell r="L58">
            <v>5565.5737028571439</v>
          </cell>
          <cell r="M58">
            <v>585.40244399999995</v>
          </cell>
          <cell r="N58">
            <v>557.52613714285712</v>
          </cell>
          <cell r="O58">
            <v>17165.551484</v>
          </cell>
          <cell r="P58">
            <v>16348.14427047619</v>
          </cell>
          <cell r="Q58">
            <v>1459.3714599999998</v>
          </cell>
          <cell r="R58">
            <v>1389.8775809523806</v>
          </cell>
        </row>
        <row r="59">
          <cell r="A59" t="str">
            <v>2155</v>
          </cell>
          <cell r="B59" t="str">
            <v>CCL2155 Changshu 常熟市</v>
          </cell>
          <cell r="C59">
            <v>10111.232244999999</v>
          </cell>
          <cell r="D59">
            <v>9629.7449952380939</v>
          </cell>
          <cell r="E59">
            <v>1185.6768549999999</v>
          </cell>
          <cell r="F59">
            <v>1129.2160523809523</v>
          </cell>
          <cell r="G59">
            <v>2461.6737370000001</v>
          </cell>
          <cell r="H59">
            <v>2344.451178095238</v>
          </cell>
          <cell r="I59">
            <v>324.28504399999997</v>
          </cell>
          <cell r="J59">
            <v>308.84289904761903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7649.5585080000001</v>
          </cell>
          <cell r="P59">
            <v>7285.2938171428568</v>
          </cell>
          <cell r="Q59">
            <v>861.39181099999996</v>
          </cell>
          <cell r="R59">
            <v>820.37315333333322</v>
          </cell>
        </row>
        <row r="60">
          <cell r="A60" t="str">
            <v>2153</v>
          </cell>
          <cell r="B60" t="str">
            <v>CCL2153 Kunshan 昆山市</v>
          </cell>
          <cell r="C60">
            <v>3805.4365739999994</v>
          </cell>
          <cell r="D60">
            <v>3624.2253085714278</v>
          </cell>
          <cell r="E60">
            <v>380.70917099999997</v>
          </cell>
          <cell r="F60">
            <v>362.5801628571428</v>
          </cell>
          <cell r="G60">
            <v>3805.4365739999994</v>
          </cell>
          <cell r="H60">
            <v>3624.2253085714278</v>
          </cell>
          <cell r="I60">
            <v>380.70917099999997</v>
          </cell>
          <cell r="J60">
            <v>362.5801628571428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A61" t="str">
            <v>2156</v>
          </cell>
          <cell r="B61" t="str">
            <v>CCL2156 Zhangjiagang 张家港市</v>
          </cell>
          <cell r="C61">
            <v>5021.8506419999994</v>
          </cell>
          <cell r="D61">
            <v>4782.714897142856</v>
          </cell>
          <cell r="E61">
            <v>393.95664899999997</v>
          </cell>
          <cell r="F61">
            <v>375.19680857142851</v>
          </cell>
          <cell r="G61">
            <v>1645.6624959999999</v>
          </cell>
          <cell r="H61">
            <v>1567.2976152380952</v>
          </cell>
          <cell r="I61">
            <v>244.12086899999997</v>
          </cell>
          <cell r="J61">
            <v>232.49606571428566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3376.1881459999995</v>
          </cell>
          <cell r="P61">
            <v>3215.4172819047612</v>
          </cell>
          <cell r="Q61">
            <v>149.83578</v>
          </cell>
          <cell r="R61">
            <v>142.70074285714284</v>
          </cell>
        </row>
        <row r="62">
          <cell r="A62" t="str">
            <v>2154</v>
          </cell>
          <cell r="B62" t="str">
            <v>CCL2154 Taicang 太仓市</v>
          </cell>
          <cell r="C62">
            <v>1629.9991139999997</v>
          </cell>
          <cell r="D62">
            <v>1552.3801085714283</v>
          </cell>
          <cell r="E62">
            <v>97.627164000000008</v>
          </cell>
          <cell r="F62">
            <v>92.978251428571426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169.94230299999998</v>
          </cell>
          <cell r="L62">
            <v>161.84981238095236</v>
          </cell>
          <cell r="M62">
            <v>47.197758999999998</v>
          </cell>
          <cell r="N62">
            <v>44.950246666666665</v>
          </cell>
          <cell r="O62">
            <v>1460.0568110000002</v>
          </cell>
          <cell r="P62">
            <v>1390.5302961904763</v>
          </cell>
          <cell r="Q62">
            <v>50.429405000000003</v>
          </cell>
          <cell r="R62">
            <v>48.028004761904761</v>
          </cell>
        </row>
        <row r="63">
          <cell r="A63" t="str">
            <v>2260</v>
          </cell>
          <cell r="B63" t="str">
            <v>CCL2260 Nantong 南通市</v>
          </cell>
          <cell r="C63">
            <v>35945.432038999999</v>
          </cell>
          <cell r="D63">
            <v>34233.744799047614</v>
          </cell>
          <cell r="E63">
            <v>2716.140758</v>
          </cell>
          <cell r="F63">
            <v>2586.8007219047618</v>
          </cell>
          <cell r="G63">
            <v>1739.537157</v>
          </cell>
          <cell r="H63">
            <v>1656.7020542857142</v>
          </cell>
          <cell r="I63">
            <v>188.28328900000002</v>
          </cell>
          <cell r="J63">
            <v>179.31741809523811</v>
          </cell>
          <cell r="K63">
            <v>6737.7946069999998</v>
          </cell>
          <cell r="L63">
            <v>6416.9472447619046</v>
          </cell>
          <cell r="M63">
            <v>1028.7647569999999</v>
          </cell>
          <cell r="N63">
            <v>979.77595904761893</v>
          </cell>
          <cell r="O63">
            <v>27468.100275000004</v>
          </cell>
          <cell r="P63">
            <v>26160.095500000003</v>
          </cell>
          <cell r="Q63">
            <v>1499.0927120000001</v>
          </cell>
          <cell r="R63">
            <v>1427.7073447619048</v>
          </cell>
        </row>
        <row r="64">
          <cell r="A64" t="str">
            <v>2265</v>
          </cell>
          <cell r="B64" t="str">
            <v>CCL2265 Rugao 如皋市</v>
          </cell>
          <cell r="C64">
            <v>4839.3218150000002</v>
          </cell>
          <cell r="D64">
            <v>4608.8779190476189</v>
          </cell>
          <cell r="E64">
            <v>170.58920500000002</v>
          </cell>
          <cell r="F64">
            <v>162.46590952380953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4839.3218150000002</v>
          </cell>
          <cell r="P64">
            <v>4608.8779190476189</v>
          </cell>
          <cell r="Q64">
            <v>170.58920500000002</v>
          </cell>
          <cell r="R64">
            <v>162.46590952380953</v>
          </cell>
        </row>
        <row r="65">
          <cell r="A65" t="str">
            <v>2262</v>
          </cell>
          <cell r="B65" t="str">
            <v>CCL2262 Qidong 启东市</v>
          </cell>
          <cell r="C65">
            <v>1939.2193700000003</v>
          </cell>
          <cell r="D65">
            <v>1846.8755904761906</v>
          </cell>
          <cell r="E65">
            <v>69.962854000000007</v>
          </cell>
          <cell r="F65">
            <v>66.631289523809528</v>
          </cell>
          <cell r="G65">
            <v>903.65465099999983</v>
          </cell>
          <cell r="H65">
            <v>860.62347714285693</v>
          </cell>
          <cell r="I65">
            <v>69.962854000000007</v>
          </cell>
          <cell r="J65">
            <v>66.631289523809528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1035.564719</v>
          </cell>
          <cell r="P65">
            <v>986.25211333333323</v>
          </cell>
          <cell r="Q65">
            <v>0</v>
          </cell>
          <cell r="R65">
            <v>0</v>
          </cell>
        </row>
        <row r="66">
          <cell r="A66" t="str">
            <v>2261</v>
          </cell>
          <cell r="B66" t="str">
            <v>CCL2261 Haimen 海门市</v>
          </cell>
          <cell r="C66">
            <v>745.94725500000004</v>
          </cell>
          <cell r="D66">
            <v>710.4259571428571</v>
          </cell>
          <cell r="E66">
            <v>97.935099999999991</v>
          </cell>
          <cell r="F66">
            <v>93.271523809523799</v>
          </cell>
          <cell r="G66">
            <v>664.45118800000012</v>
          </cell>
          <cell r="H66">
            <v>632.81065523809536</v>
          </cell>
          <cell r="I66">
            <v>97.935099999999991</v>
          </cell>
          <cell r="J66">
            <v>93.271523809523799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81.496066999999996</v>
          </cell>
          <cell r="P66">
            <v>77.615301904761893</v>
          </cell>
          <cell r="Q66">
            <v>0</v>
          </cell>
          <cell r="R66">
            <v>0</v>
          </cell>
        </row>
        <row r="67">
          <cell r="A67" t="str">
            <v>2264</v>
          </cell>
          <cell r="B67" t="str">
            <v>CCL2264 Rudong-county 如东县</v>
          </cell>
          <cell r="C67">
            <v>49.628776999999999</v>
          </cell>
          <cell r="D67">
            <v>47.265501904761905</v>
          </cell>
          <cell r="E67">
            <v>5.351998</v>
          </cell>
          <cell r="F67">
            <v>5.0971409523809523</v>
          </cell>
          <cell r="G67">
            <v>49.628776999999999</v>
          </cell>
          <cell r="H67">
            <v>47.265501904761905</v>
          </cell>
          <cell r="I67">
            <v>5.351998</v>
          </cell>
          <cell r="J67">
            <v>5.0971409523809523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A68" t="str">
            <v>2263</v>
          </cell>
          <cell r="B68" t="str">
            <v>CCL2263 Tongzhou 通州市</v>
          </cell>
          <cell r="C68">
            <v>263.63038499999999</v>
          </cell>
          <cell r="D68">
            <v>251.07655714285713</v>
          </cell>
          <cell r="E68">
            <v>0</v>
          </cell>
          <cell r="F68">
            <v>0</v>
          </cell>
          <cell r="G68">
            <v>263.63038499999999</v>
          </cell>
          <cell r="H68">
            <v>251.07655714285713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A69" t="str">
            <v>2130</v>
          </cell>
          <cell r="B69" t="str">
            <v>CCL2130 Changzhou 常州市</v>
          </cell>
          <cell r="C69">
            <v>29737.975212000001</v>
          </cell>
          <cell r="D69">
            <v>28321.881154285715</v>
          </cell>
          <cell r="E69">
            <v>2320.9926370000003</v>
          </cell>
          <cell r="F69">
            <v>2210.4691780952385</v>
          </cell>
          <cell r="G69">
            <v>3054.6519539999999</v>
          </cell>
          <cell r="H69">
            <v>2909.192337142857</v>
          </cell>
          <cell r="I69">
            <v>368.72304399999996</v>
          </cell>
          <cell r="J69">
            <v>351.16480380952373</v>
          </cell>
          <cell r="K69">
            <v>3462.8959380000006</v>
          </cell>
          <cell r="L69">
            <v>3297.996131428572</v>
          </cell>
          <cell r="M69">
            <v>406.89742799999999</v>
          </cell>
          <cell r="N69">
            <v>387.52135999999996</v>
          </cell>
          <cell r="O69">
            <v>23220.427320000003</v>
          </cell>
          <cell r="P69">
            <v>22114.692685714286</v>
          </cell>
          <cell r="Q69">
            <v>1545.3721650000002</v>
          </cell>
          <cell r="R69">
            <v>1471.7830142857144</v>
          </cell>
        </row>
        <row r="70">
          <cell r="A70" t="str">
            <v>2132</v>
          </cell>
          <cell r="B70" t="str">
            <v>CCL2132 Jintan 金坛市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A71" t="str">
            <v>2133</v>
          </cell>
          <cell r="B71" t="str">
            <v>CCL2133 Liyang 溧阳市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A72" t="str">
            <v>2131</v>
          </cell>
          <cell r="B72" t="str">
            <v>CCL2131 Wujin 武进市</v>
          </cell>
          <cell r="C72">
            <v>438.17293899999999</v>
          </cell>
          <cell r="D72">
            <v>417.30756095238092</v>
          </cell>
          <cell r="E72">
            <v>153.33321699999999</v>
          </cell>
          <cell r="F72">
            <v>146.03163523809522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438.17293899999999</v>
          </cell>
          <cell r="L72">
            <v>417.30756095238092</v>
          </cell>
          <cell r="M72">
            <v>153.33321699999999</v>
          </cell>
          <cell r="N72">
            <v>146.03163523809522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A73" t="str">
            <v>2250</v>
          </cell>
          <cell r="B73" t="str">
            <v>CCL2250 Yangzhou 扬州市</v>
          </cell>
          <cell r="C73">
            <v>9661.1673749999991</v>
          </cell>
          <cell r="D73">
            <v>9201.1117857142854</v>
          </cell>
          <cell r="E73">
            <v>1141.0578760000001</v>
          </cell>
          <cell r="F73">
            <v>1086.7217866666667</v>
          </cell>
          <cell r="G73">
            <v>2339.9554859999998</v>
          </cell>
          <cell r="H73">
            <v>2228.5290342857143</v>
          </cell>
          <cell r="I73">
            <v>357.680949</v>
          </cell>
          <cell r="J73">
            <v>340.64852285714284</v>
          </cell>
          <cell r="K73">
            <v>356.38183399999997</v>
          </cell>
          <cell r="L73">
            <v>339.41127047619045</v>
          </cell>
          <cell r="M73">
            <v>109.74467599999998</v>
          </cell>
          <cell r="N73">
            <v>104.51873904761902</v>
          </cell>
          <cell r="O73">
            <v>6964.8300549999994</v>
          </cell>
          <cell r="P73">
            <v>6633.1714809523801</v>
          </cell>
          <cell r="Q73">
            <v>673.63225100000011</v>
          </cell>
          <cell r="R73">
            <v>641.55452476190487</v>
          </cell>
        </row>
        <row r="74">
          <cell r="A74" t="str">
            <v>2253</v>
          </cell>
          <cell r="B74" t="str">
            <v>CCL2253 Taizhou 泰州市</v>
          </cell>
          <cell r="C74">
            <v>10323.969491999998</v>
          </cell>
          <cell r="D74">
            <v>9832.3518971428548</v>
          </cell>
          <cell r="E74">
            <v>885.3002110000001</v>
          </cell>
          <cell r="F74">
            <v>843.14305809523819</v>
          </cell>
          <cell r="G74">
            <v>1511.846237</v>
          </cell>
          <cell r="H74">
            <v>1439.853559047619</v>
          </cell>
          <cell r="I74">
            <v>298.30689800000005</v>
          </cell>
          <cell r="J74">
            <v>284.10180761904763</v>
          </cell>
          <cell r="K74">
            <v>296.03430900000001</v>
          </cell>
          <cell r="L74">
            <v>281.93743714285716</v>
          </cell>
          <cell r="M74">
            <v>164.50550500000003</v>
          </cell>
          <cell r="N74">
            <v>156.67190952380955</v>
          </cell>
          <cell r="O74">
            <v>8516.0889460000017</v>
          </cell>
          <cell r="P74">
            <v>8110.5609009523823</v>
          </cell>
          <cell r="Q74">
            <v>422.48780800000009</v>
          </cell>
          <cell r="R74">
            <v>402.36934095238104</v>
          </cell>
        </row>
        <row r="75">
          <cell r="A75" t="str">
            <v>2145</v>
          </cell>
          <cell r="B75" t="str">
            <v>CCL2145 Jingjiang 靖江市</v>
          </cell>
          <cell r="C75">
            <v>2895.4694800000002</v>
          </cell>
          <cell r="D75">
            <v>2757.5899809523812</v>
          </cell>
          <cell r="E75">
            <v>300.99974000000003</v>
          </cell>
          <cell r="F75">
            <v>286.66641904761906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2895.4694800000002</v>
          </cell>
          <cell r="P75">
            <v>2757.5899809523812</v>
          </cell>
          <cell r="Q75">
            <v>300.99974000000003</v>
          </cell>
          <cell r="R75">
            <v>286.66641904761906</v>
          </cell>
        </row>
        <row r="76">
          <cell r="A76" t="str">
            <v>2255</v>
          </cell>
          <cell r="B76" t="str">
            <v>CCL2255 Jiangyan 姜堰市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A77" t="str">
            <v>2257</v>
          </cell>
          <cell r="B77" t="str">
            <v>CCL2257 Xinghua 兴化市</v>
          </cell>
          <cell r="C77">
            <v>188.25945000000002</v>
          </cell>
          <cell r="D77">
            <v>179.29471428571429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188.25945000000002</v>
          </cell>
          <cell r="P77">
            <v>179.29471428571429</v>
          </cell>
          <cell r="Q77">
            <v>0</v>
          </cell>
          <cell r="R77">
            <v>0</v>
          </cell>
        </row>
        <row r="78">
          <cell r="A78" t="str">
            <v>2254</v>
          </cell>
          <cell r="B78" t="str">
            <v>CCL2254 Taixing 泰兴市</v>
          </cell>
          <cell r="C78">
            <v>2288.5349940000001</v>
          </cell>
          <cell r="D78">
            <v>2179.5571371428573</v>
          </cell>
          <cell r="E78">
            <v>148.15678600000001</v>
          </cell>
          <cell r="F78">
            <v>141.10170095238095</v>
          </cell>
          <cell r="G78">
            <v>318.08777900000007</v>
          </cell>
          <cell r="H78">
            <v>302.94074190476198</v>
          </cell>
          <cell r="I78">
            <v>48.815641999999997</v>
          </cell>
          <cell r="J78">
            <v>46.491087619047612</v>
          </cell>
          <cell r="K78">
            <v>186.61462</v>
          </cell>
          <cell r="L78">
            <v>177.72820952380951</v>
          </cell>
          <cell r="M78">
            <v>33.847378999999997</v>
          </cell>
          <cell r="N78">
            <v>32.23559904761904</v>
          </cell>
          <cell r="O78">
            <v>1783.8325950000001</v>
          </cell>
          <cell r="P78">
            <v>1698.8881857142858</v>
          </cell>
          <cell r="Q78">
            <v>65.493764999999996</v>
          </cell>
          <cell r="R78">
            <v>62.375014285714279</v>
          </cell>
        </row>
        <row r="79">
          <cell r="A79" t="str">
            <v>2252</v>
          </cell>
          <cell r="B79" t="str">
            <v>CCL2252 Jiangdu 江都市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A80" t="str">
            <v>2256</v>
          </cell>
          <cell r="B80" t="str">
            <v>CCL2256 Gaoyou 高邮市</v>
          </cell>
          <cell r="C80">
            <v>387.63061299999998</v>
          </cell>
          <cell r="D80">
            <v>369.17201238095237</v>
          </cell>
          <cell r="E80">
            <v>11.304106000000001</v>
          </cell>
          <cell r="F80">
            <v>10.765815238095238</v>
          </cell>
          <cell r="G80">
            <v>152.64630299999996</v>
          </cell>
          <cell r="H80">
            <v>145.37743142857138</v>
          </cell>
          <cell r="I80">
            <v>11.304106000000001</v>
          </cell>
          <cell r="J80">
            <v>10.765815238095238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234.98430999999999</v>
          </cell>
          <cell r="P80">
            <v>223.79458095238093</v>
          </cell>
          <cell r="Q80">
            <v>0</v>
          </cell>
          <cell r="R80">
            <v>0</v>
          </cell>
        </row>
        <row r="81">
          <cell r="A81" t="str">
            <v>2210</v>
          </cell>
          <cell r="B81" t="str">
            <v>CCL2210 Xuzhou 徐州市</v>
          </cell>
          <cell r="C81">
            <v>8905.017022</v>
          </cell>
          <cell r="D81">
            <v>8480.968592380952</v>
          </cell>
          <cell r="E81">
            <v>893.57341300000007</v>
          </cell>
          <cell r="F81">
            <v>851.02229809523817</v>
          </cell>
          <cell r="G81">
            <v>1203.375098</v>
          </cell>
          <cell r="H81">
            <v>1146.0715219047618</v>
          </cell>
          <cell r="I81">
            <v>187.55273699999998</v>
          </cell>
          <cell r="J81">
            <v>178.62165428571427</v>
          </cell>
          <cell r="K81">
            <v>1934.2792770000001</v>
          </cell>
          <cell r="L81">
            <v>1842.17074</v>
          </cell>
          <cell r="M81">
            <v>167.89298599999998</v>
          </cell>
          <cell r="N81">
            <v>159.89808190476188</v>
          </cell>
          <cell r="O81">
            <v>5767.3626469999999</v>
          </cell>
          <cell r="P81">
            <v>5492.72633047619</v>
          </cell>
          <cell r="Q81">
            <v>538.12769000000014</v>
          </cell>
          <cell r="R81">
            <v>512.50256190476205</v>
          </cell>
        </row>
        <row r="82">
          <cell r="A82" t="str">
            <v>2214</v>
          </cell>
          <cell r="B82" t="str">
            <v>CCL2214 Xinyi 新沂市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A83" t="str">
            <v>2120</v>
          </cell>
          <cell r="B83" t="str">
            <v>CCL2120 Zhenjiang 镇江市</v>
          </cell>
          <cell r="C83">
            <v>6283.9793380000001</v>
          </cell>
          <cell r="D83">
            <v>5984.7422266666663</v>
          </cell>
          <cell r="E83">
            <v>811.21468200000004</v>
          </cell>
          <cell r="F83">
            <v>772.58541142857143</v>
          </cell>
          <cell r="G83">
            <v>398.06622799999997</v>
          </cell>
          <cell r="H83">
            <v>379.1106933333333</v>
          </cell>
          <cell r="I83">
            <v>45.69802</v>
          </cell>
          <cell r="J83">
            <v>43.521923809523805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5885.9131099999995</v>
          </cell>
          <cell r="P83">
            <v>5605.6315333333323</v>
          </cell>
          <cell r="Q83">
            <v>765.516662</v>
          </cell>
          <cell r="R83">
            <v>729.06348761904758</v>
          </cell>
        </row>
        <row r="84">
          <cell r="A84" t="str">
            <v>2123</v>
          </cell>
          <cell r="B84" t="str">
            <v>CCL2123 Danyang 丹阳市</v>
          </cell>
          <cell r="C84">
            <v>1214.998325</v>
          </cell>
          <cell r="D84">
            <v>1157.1412619047619</v>
          </cell>
          <cell r="E84">
            <v>52.772615000000002</v>
          </cell>
          <cell r="F84">
            <v>50.259633333333333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180.645106</v>
          </cell>
          <cell r="L84">
            <v>172.04295809523808</v>
          </cell>
          <cell r="M84">
            <v>52.772615000000002</v>
          </cell>
          <cell r="N84">
            <v>50.259633333333333</v>
          </cell>
          <cell r="O84">
            <v>1034.3532190000001</v>
          </cell>
          <cell r="P84">
            <v>985.09830380952383</v>
          </cell>
          <cell r="Q84">
            <v>0</v>
          </cell>
          <cell r="R84">
            <v>0</v>
          </cell>
        </row>
        <row r="85">
          <cell r="A85" t="str">
            <v>2266</v>
          </cell>
          <cell r="B85" t="str">
            <v>CCL2266 Haian-county 海安县</v>
          </cell>
          <cell r="C85">
            <v>275.07255400000003</v>
          </cell>
          <cell r="D85">
            <v>261.97386095238096</v>
          </cell>
          <cell r="E85">
            <v>0</v>
          </cell>
          <cell r="F85">
            <v>0</v>
          </cell>
          <cell r="G85">
            <v>275.07255400000003</v>
          </cell>
          <cell r="H85">
            <v>261.97386095238096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A86" t="str">
            <v>2230</v>
          </cell>
          <cell r="B86" t="str">
            <v>CCL2230 Huaiyin 淮阴市</v>
          </cell>
          <cell r="C86">
            <v>2679.6022909999997</v>
          </cell>
          <cell r="D86">
            <v>2552.0021819047615</v>
          </cell>
          <cell r="E86">
            <v>315.55932899999999</v>
          </cell>
          <cell r="F86">
            <v>300.53269428571429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90.903498000000013</v>
          </cell>
          <cell r="L86">
            <v>86.574760000000012</v>
          </cell>
          <cell r="M86">
            <v>0</v>
          </cell>
          <cell r="N86">
            <v>0</v>
          </cell>
          <cell r="O86">
            <v>2588.698793</v>
          </cell>
          <cell r="P86">
            <v>2465.427421904762</v>
          </cell>
          <cell r="Q86">
            <v>315.55932899999999</v>
          </cell>
          <cell r="R86">
            <v>300.53269428571429</v>
          </cell>
        </row>
        <row r="87">
          <cell r="A87" t="str">
            <v>2236</v>
          </cell>
          <cell r="B87" t="str">
            <v>CCL2236 Shuyang-county 沭阳县</v>
          </cell>
          <cell r="C87">
            <v>4577.8343640000003</v>
          </cell>
          <cell r="D87">
            <v>4359.8422514285712</v>
          </cell>
          <cell r="E87">
            <v>103.65052900000001</v>
          </cell>
          <cell r="F87">
            <v>98.714789523809529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4577.8343640000003</v>
          </cell>
          <cell r="P87">
            <v>4359.8422514285712</v>
          </cell>
          <cell r="Q87">
            <v>103.65052900000001</v>
          </cell>
          <cell r="R87">
            <v>98.714789523809529</v>
          </cell>
        </row>
        <row r="88">
          <cell r="A88" t="str">
            <v>2237</v>
          </cell>
          <cell r="B88" t="str">
            <v>CCL2237 Siyang-county 泗阳县</v>
          </cell>
          <cell r="C88">
            <v>61.639901000000002</v>
          </cell>
          <cell r="D88">
            <v>58.704667619047619</v>
          </cell>
          <cell r="E88">
            <v>0</v>
          </cell>
          <cell r="F88">
            <v>0</v>
          </cell>
          <cell r="G88">
            <v>61.639901000000002</v>
          </cell>
          <cell r="H88">
            <v>58.704667619047619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A89" t="str">
            <v>2238</v>
          </cell>
          <cell r="B89" t="str">
            <v>CCL2238 Suqian 宿迁市</v>
          </cell>
          <cell r="C89">
            <v>262.77905400000003</v>
          </cell>
          <cell r="D89">
            <v>250.26576571428572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262.77905400000003</v>
          </cell>
          <cell r="L89">
            <v>250.26576571428572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>2232</v>
          </cell>
          <cell r="B90" t="str">
            <v>CCL2232 Huai'an 淮安市</v>
          </cell>
          <cell r="C90">
            <v>445.301828</v>
          </cell>
          <cell r="D90">
            <v>424.09697904761902</v>
          </cell>
          <cell r="E90">
            <v>136.59050400000001</v>
          </cell>
          <cell r="F90">
            <v>130.0861942857143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445.301828</v>
          </cell>
          <cell r="L90">
            <v>424.09697904761902</v>
          </cell>
          <cell r="M90">
            <v>136.59050400000001</v>
          </cell>
          <cell r="N90">
            <v>130.0861942857143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A91" t="str">
            <v>2220</v>
          </cell>
          <cell r="B91" t="str">
            <v>CCL2220 Lianyungang 连云港市</v>
          </cell>
          <cell r="C91">
            <v>2028.1466499999999</v>
          </cell>
          <cell r="D91">
            <v>1931.568238095238</v>
          </cell>
          <cell r="E91">
            <v>199.46449000000001</v>
          </cell>
          <cell r="F91">
            <v>189.96618095238097</v>
          </cell>
          <cell r="G91">
            <v>305.12327199999999</v>
          </cell>
          <cell r="H91">
            <v>290.59359238095237</v>
          </cell>
          <cell r="I91">
            <v>3.8473250000000005</v>
          </cell>
          <cell r="J91">
            <v>3.6641190476190482</v>
          </cell>
          <cell r="K91">
            <v>235.60144199999999</v>
          </cell>
          <cell r="L91">
            <v>224.38232571428568</v>
          </cell>
          <cell r="M91">
            <v>90.217210999999992</v>
          </cell>
          <cell r="N91">
            <v>85.921153333333322</v>
          </cell>
          <cell r="O91">
            <v>1487.421936</v>
          </cell>
          <cell r="P91">
            <v>1416.59232</v>
          </cell>
          <cell r="Q91">
            <v>105.39995399999999</v>
          </cell>
          <cell r="R91">
            <v>100.38090857142856</v>
          </cell>
        </row>
        <row r="92">
          <cell r="A92" t="str">
            <v>2221</v>
          </cell>
          <cell r="B92" t="str">
            <v>CCL2221 Ganyu-county 赣榆县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A93" t="str">
            <v>2223</v>
          </cell>
          <cell r="B93" t="str">
            <v>CCL2223 Donghai-county 东海县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2240</v>
          </cell>
          <cell r="B94" t="str">
            <v>CCL2240 Yancheng 盐城市</v>
          </cell>
          <cell r="C94">
            <v>4002.3509470000004</v>
          </cell>
          <cell r="D94">
            <v>3811.7628066666671</v>
          </cell>
          <cell r="E94">
            <v>181.29135400000001</v>
          </cell>
          <cell r="F94">
            <v>172.65843238095238</v>
          </cell>
          <cell r="G94">
            <v>204.04751499999998</v>
          </cell>
          <cell r="H94">
            <v>194.33096666666663</v>
          </cell>
          <cell r="I94">
            <v>22.104554</v>
          </cell>
          <cell r="J94">
            <v>21.05195619047619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3798.3034320000002</v>
          </cell>
          <cell r="P94">
            <v>3617.4318400000002</v>
          </cell>
          <cell r="Q94">
            <v>159.18680000000001</v>
          </cell>
          <cell r="R94">
            <v>151.6064761904762</v>
          </cell>
        </row>
        <row r="95">
          <cell r="A95" t="str">
            <v>2245</v>
          </cell>
          <cell r="B95" t="str">
            <v>CCL2245 Binhai-county 滨海县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A96" t="str">
            <v>2247</v>
          </cell>
          <cell r="B96" t="str">
            <v>CCL2247 Jianhu-county 建湖县</v>
          </cell>
          <cell r="C96">
            <v>96.594509000000002</v>
          </cell>
          <cell r="D96">
            <v>91.994770476190467</v>
          </cell>
          <cell r="E96">
            <v>60.737790000000004</v>
          </cell>
          <cell r="F96">
            <v>57.845514285714287</v>
          </cell>
          <cell r="G96">
            <v>96.594509000000002</v>
          </cell>
          <cell r="H96">
            <v>91.994770476190467</v>
          </cell>
          <cell r="I96">
            <v>60.737790000000004</v>
          </cell>
          <cell r="J96">
            <v>57.845514285714287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A97" t="str">
            <v>2246</v>
          </cell>
          <cell r="B97" t="str">
            <v>CCL2246 Xiangshui-county 响水县</v>
          </cell>
          <cell r="C97">
            <v>14.195880000000001</v>
          </cell>
          <cell r="D97">
            <v>13.519885714285714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14.195880000000001</v>
          </cell>
          <cell r="P97">
            <v>13.519885714285714</v>
          </cell>
          <cell r="Q97">
            <v>0</v>
          </cell>
          <cell r="R97">
            <v>0</v>
          </cell>
        </row>
        <row r="98">
          <cell r="A98" t="str">
            <v>2242</v>
          </cell>
          <cell r="B98" t="str">
            <v>CCL2242 Dongtai 东台市</v>
          </cell>
          <cell r="C98">
            <v>61.238381999999994</v>
          </cell>
          <cell r="D98">
            <v>58.322268571428566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61.238381999999994</v>
          </cell>
          <cell r="P98">
            <v>58.322268571428566</v>
          </cell>
          <cell r="Q98">
            <v>0</v>
          </cell>
          <cell r="R98">
            <v>0</v>
          </cell>
        </row>
        <row r="99">
          <cell r="A99" t="str">
            <v>2241</v>
          </cell>
          <cell r="B99" t="str">
            <v>CCL2241 Dafeng 大丰市</v>
          </cell>
          <cell r="C99">
            <v>217.07351399999999</v>
          </cell>
          <cell r="D99">
            <v>206.73667999999998</v>
          </cell>
          <cell r="E99">
            <v>16.576915999999997</v>
          </cell>
          <cell r="F99">
            <v>15.787539047619044</v>
          </cell>
          <cell r="G99">
            <v>217.07351399999999</v>
          </cell>
          <cell r="H99">
            <v>206.73667999999998</v>
          </cell>
          <cell r="I99">
            <v>16.576915999999997</v>
          </cell>
          <cell r="J99">
            <v>15.787539047619044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A100" t="str">
            <v>2243</v>
          </cell>
          <cell r="B100" t="str">
            <v>CCL2243 Sheyang-county 射阳县</v>
          </cell>
          <cell r="C100">
            <v>123.639139</v>
          </cell>
          <cell r="D100">
            <v>117.75156095238094</v>
          </cell>
          <cell r="E100">
            <v>0</v>
          </cell>
          <cell r="F100">
            <v>0</v>
          </cell>
          <cell r="G100">
            <v>123.639139</v>
          </cell>
          <cell r="H100">
            <v>117.75156095238094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</row>
        <row r="101">
          <cell r="A101" t="str">
            <v>2217</v>
          </cell>
          <cell r="B101" t="str">
            <v>CCL2217 Feng-county 丰县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A102" t="str">
            <v>2300</v>
          </cell>
          <cell r="B102" t="str">
            <v>CCL2300 Hefei 合肥市</v>
          </cell>
          <cell r="C102">
            <v>12406.112660000001</v>
          </cell>
          <cell r="D102">
            <v>11815.34539047619</v>
          </cell>
          <cell r="E102">
            <v>522.80055299999992</v>
          </cell>
          <cell r="F102">
            <v>497.90528857142846</v>
          </cell>
          <cell r="G102">
            <v>984.49289300000009</v>
          </cell>
          <cell r="H102">
            <v>937.61227904761915</v>
          </cell>
          <cell r="I102">
            <v>69.928280999999998</v>
          </cell>
          <cell r="J102">
            <v>66.59836285714286</v>
          </cell>
          <cell r="K102">
            <v>4330.4828379999999</v>
          </cell>
          <cell r="L102">
            <v>4124.2693695238095</v>
          </cell>
          <cell r="M102">
            <v>378.49774200000002</v>
          </cell>
          <cell r="N102">
            <v>360.47404</v>
          </cell>
          <cell r="O102">
            <v>7091.1369290000011</v>
          </cell>
          <cell r="P102">
            <v>6753.4637419047631</v>
          </cell>
          <cell r="Q102">
            <v>74.374529999999993</v>
          </cell>
          <cell r="R102">
            <v>70.832885714285709</v>
          </cell>
        </row>
        <row r="103">
          <cell r="A103" t="str">
            <v>2390</v>
          </cell>
          <cell r="B103" t="str">
            <v>CCL2390 Chuzhou 滁州市</v>
          </cell>
          <cell r="C103">
            <v>1765.3872530000003</v>
          </cell>
          <cell r="D103">
            <v>1681.3211933333337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1765.3872530000003</v>
          </cell>
          <cell r="P103">
            <v>1681.3211933333337</v>
          </cell>
          <cell r="Q103">
            <v>0</v>
          </cell>
          <cell r="R103">
            <v>0</v>
          </cell>
        </row>
        <row r="104">
          <cell r="A104" t="str">
            <v>2394</v>
          </cell>
          <cell r="B104" t="str">
            <v>CCL2394 Mingguang 明光市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A105" t="str">
            <v>2380</v>
          </cell>
          <cell r="B105" t="str">
            <v>CCL2380 Chaohu 巢湖市</v>
          </cell>
          <cell r="C105">
            <v>1828.948146</v>
          </cell>
          <cell r="D105">
            <v>1741.8553771428569</v>
          </cell>
          <cell r="E105">
            <v>131.37987300000003</v>
          </cell>
          <cell r="F105">
            <v>125.1236885714286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1828.948146</v>
          </cell>
          <cell r="P105">
            <v>1741.8553771428569</v>
          </cell>
          <cell r="Q105">
            <v>131.37987300000003</v>
          </cell>
          <cell r="R105">
            <v>125.1236885714286</v>
          </cell>
        </row>
        <row r="106">
          <cell r="A106" t="str">
            <v>2315</v>
          </cell>
          <cell r="B106" t="str">
            <v>CCL2315 Lujiang-county 庐江县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A107" t="str">
            <v>2332</v>
          </cell>
          <cell r="B107" t="str">
            <v>CCL2332 Dingyuan-county 定远县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A108" t="str">
            <v>2393</v>
          </cell>
          <cell r="B108" t="str">
            <v>CCL2393 Tianchang 天长市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A109" t="str">
            <v>2370</v>
          </cell>
          <cell r="B109" t="str">
            <v>CCL2370 Liuan 六安市</v>
          </cell>
          <cell r="C109">
            <v>4366.9050930000003</v>
          </cell>
          <cell r="D109">
            <v>4158.9572314285715</v>
          </cell>
          <cell r="E109">
            <v>113.14227</v>
          </cell>
          <cell r="F109">
            <v>107.75454285714285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4366.9050930000003</v>
          </cell>
          <cell r="P109">
            <v>4158.9572314285715</v>
          </cell>
          <cell r="Q109">
            <v>113.14227</v>
          </cell>
          <cell r="R109">
            <v>107.75454285714285</v>
          </cell>
        </row>
        <row r="110">
          <cell r="A110" t="str">
            <v>2372</v>
          </cell>
          <cell r="B110" t="str">
            <v>CCL2372 Huoshan-county 霍山县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A111" t="str">
            <v>2322</v>
          </cell>
          <cell r="B111" t="str">
            <v>CCL2322 Shou-county 寿县</v>
          </cell>
          <cell r="C111">
            <v>35.163664999999995</v>
          </cell>
          <cell r="D111">
            <v>33.489204761904759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35.163664999999995</v>
          </cell>
          <cell r="P111">
            <v>33.489204761904759</v>
          </cell>
          <cell r="Q111">
            <v>0</v>
          </cell>
          <cell r="R111">
            <v>0</v>
          </cell>
        </row>
        <row r="112">
          <cell r="A112" t="str">
            <v>2312</v>
          </cell>
          <cell r="B112" t="str">
            <v>CCL2312 Feixi-county 肥西县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A113" t="str">
            <v>2374</v>
          </cell>
          <cell r="B113" t="str">
            <v>CCL2374 Huoqiu-county 霍邱县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A114" t="str">
            <v>2313</v>
          </cell>
          <cell r="B114" t="str">
            <v>CCL2313 Shucheng-county 舒城县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A115" t="str">
            <v>2410</v>
          </cell>
          <cell r="B115" t="str">
            <v>CCL2410 Wuhu 芜湖市</v>
          </cell>
          <cell r="C115">
            <v>9194.9599500000004</v>
          </cell>
          <cell r="D115">
            <v>8757.1047142857151</v>
          </cell>
          <cell r="E115">
            <v>1090.1909950000002</v>
          </cell>
          <cell r="F115">
            <v>1038.2771380952381</v>
          </cell>
          <cell r="G115">
            <v>1145.4690330000001</v>
          </cell>
          <cell r="H115">
            <v>1090.9228885714285</v>
          </cell>
          <cell r="I115">
            <v>70.125964999999994</v>
          </cell>
          <cell r="J115">
            <v>66.786633333333327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8049.4909169999983</v>
          </cell>
          <cell r="P115">
            <v>7666.1818257142841</v>
          </cell>
          <cell r="Q115">
            <v>1020.06503</v>
          </cell>
          <cell r="R115">
            <v>971.49050476190473</v>
          </cell>
        </row>
        <row r="116">
          <cell r="A116" t="str">
            <v>2420</v>
          </cell>
          <cell r="B116" t="str">
            <v>CCL2420 Xuanzhou 宣州市</v>
          </cell>
          <cell r="C116">
            <v>2125.4161469999999</v>
          </cell>
          <cell r="D116">
            <v>2024.2058542857142</v>
          </cell>
          <cell r="E116">
            <v>211.73679299999998</v>
          </cell>
          <cell r="F116">
            <v>201.65408857142853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2125.4161469999999</v>
          </cell>
          <cell r="P116">
            <v>2024.2058542857142</v>
          </cell>
          <cell r="Q116">
            <v>211.73679299999998</v>
          </cell>
          <cell r="R116">
            <v>201.65408857142853</v>
          </cell>
        </row>
        <row r="117">
          <cell r="A117" t="str">
            <v>2430</v>
          </cell>
          <cell r="B117" t="str">
            <v>CCL2430 Maanshan 马鞍山市</v>
          </cell>
          <cell r="C117">
            <v>3427.1374530000003</v>
          </cell>
          <cell r="D117">
            <v>3263.9404314285716</v>
          </cell>
          <cell r="E117">
            <v>836.00940500000002</v>
          </cell>
          <cell r="F117">
            <v>796.19943333333333</v>
          </cell>
          <cell r="G117">
            <v>519.65045799999996</v>
          </cell>
          <cell r="H117">
            <v>494.90519809523801</v>
          </cell>
          <cell r="I117">
            <v>519.65045799999996</v>
          </cell>
          <cell r="J117">
            <v>494.90519809523801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2907.4869950000002</v>
          </cell>
          <cell r="P117">
            <v>2769.0352333333335</v>
          </cell>
          <cell r="Q117">
            <v>316.35894700000006</v>
          </cell>
          <cell r="R117">
            <v>301.29423523809527</v>
          </cell>
        </row>
        <row r="118">
          <cell r="A118" t="str">
            <v>2450</v>
          </cell>
          <cell r="B118" t="str">
            <v>CCL2450 Huangshan 黄山市</v>
          </cell>
          <cell r="C118">
            <v>1494.0529179999999</v>
          </cell>
          <cell r="D118">
            <v>1422.9075409523807</v>
          </cell>
          <cell r="E118">
            <v>58.124288999999997</v>
          </cell>
          <cell r="F118">
            <v>55.356465714285711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1494.0529179999999</v>
          </cell>
          <cell r="P118">
            <v>1422.9075409523807</v>
          </cell>
          <cell r="Q118">
            <v>58.124288999999997</v>
          </cell>
          <cell r="R118">
            <v>55.356465714285711</v>
          </cell>
        </row>
        <row r="119">
          <cell r="A119" t="str">
            <v>2440</v>
          </cell>
          <cell r="B119" t="str">
            <v>CCL2440 Tongling 铜陵市</v>
          </cell>
          <cell r="C119">
            <v>3083.5165450000004</v>
          </cell>
          <cell r="D119">
            <v>2936.6824238095242</v>
          </cell>
          <cell r="E119">
            <v>242.52294999999998</v>
          </cell>
          <cell r="F119">
            <v>230.97423809523806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3083.5165450000004</v>
          </cell>
          <cell r="P119">
            <v>2936.6824238095242</v>
          </cell>
          <cell r="Q119">
            <v>242.52294999999998</v>
          </cell>
          <cell r="R119">
            <v>230.97423809523806</v>
          </cell>
        </row>
        <row r="120">
          <cell r="A120" t="str">
            <v>2314</v>
          </cell>
          <cell r="B120" t="str">
            <v>CCL2314 Tongcheng 桐城市</v>
          </cell>
          <cell r="C120">
            <v>-2.7066720000000002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-2.7066720000000002</v>
          </cell>
          <cell r="P120">
            <v>0</v>
          </cell>
          <cell r="Q120">
            <v>0</v>
          </cell>
          <cell r="R120">
            <v>0</v>
          </cell>
        </row>
        <row r="121">
          <cell r="A121" t="str">
            <v>2423</v>
          </cell>
          <cell r="B121" t="str">
            <v>CCL2423 Ninggou 宁国市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</row>
        <row r="122">
          <cell r="A122" t="str">
            <v>2428</v>
          </cell>
          <cell r="B122" t="str">
            <v>CCL2428 Qingyang-county 青阳县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A123" t="str">
            <v>2431</v>
          </cell>
          <cell r="B123" t="str">
            <v>CCL2431 Dangtu-county 当涂县</v>
          </cell>
          <cell r="C123">
            <v>13.75456</v>
          </cell>
          <cell r="D123">
            <v>13.099580952380952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13.75456</v>
          </cell>
          <cell r="P123">
            <v>13.099580952380952</v>
          </cell>
          <cell r="Q123">
            <v>0</v>
          </cell>
          <cell r="R123">
            <v>0</v>
          </cell>
        </row>
        <row r="124">
          <cell r="A124" t="str">
            <v>2422</v>
          </cell>
          <cell r="B124" t="str">
            <v>CCL2422 Guangde-county 广德县</v>
          </cell>
          <cell r="C124">
            <v>41.161148000000004</v>
          </cell>
          <cell r="D124">
            <v>39.201093333333333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41.161148000000004</v>
          </cell>
          <cell r="P124">
            <v>39.201093333333333</v>
          </cell>
          <cell r="Q124">
            <v>0</v>
          </cell>
          <cell r="R124">
            <v>0</v>
          </cell>
        </row>
        <row r="125">
          <cell r="A125" t="str">
            <v>2330</v>
          </cell>
          <cell r="B125" t="str">
            <v>CCL2330 Bengbu 蚌埠市</v>
          </cell>
          <cell r="C125">
            <v>7476.9213790000003</v>
          </cell>
          <cell r="D125">
            <v>7120.8775038095237</v>
          </cell>
          <cell r="E125">
            <v>480.06869800000004</v>
          </cell>
          <cell r="F125">
            <v>457.20828380952383</v>
          </cell>
          <cell r="G125">
            <v>115.899017</v>
          </cell>
          <cell r="H125">
            <v>110.38001619047618</v>
          </cell>
          <cell r="I125">
            <v>0</v>
          </cell>
          <cell r="J125">
            <v>0</v>
          </cell>
          <cell r="K125">
            <v>1679.3201589999999</v>
          </cell>
          <cell r="L125">
            <v>1599.3525323809522</v>
          </cell>
          <cell r="M125">
            <v>168.70413200000002</v>
          </cell>
          <cell r="N125">
            <v>160.67060190476192</v>
          </cell>
          <cell r="O125">
            <v>5681.7022030000007</v>
          </cell>
          <cell r="P125">
            <v>5411.1449552380955</v>
          </cell>
          <cell r="Q125">
            <v>311.36456599999997</v>
          </cell>
          <cell r="R125">
            <v>296.53768190476188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3466.6434314285711</v>
          </cell>
          <cell r="E126">
            <v>41.938521000000001</v>
          </cell>
          <cell r="F126">
            <v>39.941448571428573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3639.9756029999999</v>
          </cell>
          <cell r="P126">
            <v>3466.6434314285711</v>
          </cell>
          <cell r="Q126">
            <v>41.938521000000001</v>
          </cell>
          <cell r="R126">
            <v>39.941448571428573</v>
          </cell>
        </row>
        <row r="127">
          <cell r="A127" t="str">
            <v>2340</v>
          </cell>
          <cell r="B127" t="str">
            <v>CCL2340 Suzhou 宿州市</v>
          </cell>
          <cell r="C127">
            <v>1649.6157309999999</v>
          </cell>
          <cell r="D127">
            <v>1571.0626009523808</v>
          </cell>
          <cell r="E127">
            <v>14.929686</v>
          </cell>
          <cell r="F127">
            <v>14.218748571428572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1649.6157309999999</v>
          </cell>
          <cell r="P127">
            <v>1571.0626009523808</v>
          </cell>
          <cell r="Q127">
            <v>14.929686</v>
          </cell>
          <cell r="R127">
            <v>14.218748571428572</v>
          </cell>
        </row>
        <row r="128">
          <cell r="A128" t="str">
            <v>2352</v>
          </cell>
          <cell r="B128" t="str">
            <v>CCL2352 Xiao-county 萧县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A129" t="str">
            <v>2321</v>
          </cell>
          <cell r="B129" t="str">
            <v>CCL2321 Fengtai-county 凤台县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A130" t="str">
            <v>2351</v>
          </cell>
          <cell r="B130" t="str">
            <v>CCL2351 Suixi-county 濉溪县</v>
          </cell>
          <cell r="C130">
            <v>3062.2493270000004</v>
          </cell>
          <cell r="D130">
            <v>2916.4279304761908</v>
          </cell>
          <cell r="E130">
            <v>197.35738600000002</v>
          </cell>
          <cell r="F130">
            <v>187.95941523809526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3062.2493270000004</v>
          </cell>
          <cell r="P130">
            <v>2916.4279304761908</v>
          </cell>
          <cell r="Q130">
            <v>197.35738600000002</v>
          </cell>
          <cell r="R130">
            <v>187.95941523809526</v>
          </cell>
        </row>
        <row r="131">
          <cell r="A131" t="str">
            <v>2360</v>
          </cell>
          <cell r="B131" t="str">
            <v>CCL2360 Fuyang 阜阳市</v>
          </cell>
          <cell r="C131">
            <v>8369.8974799999996</v>
          </cell>
          <cell r="D131">
            <v>7971.3309333333327</v>
          </cell>
          <cell r="E131">
            <v>675.05685599999993</v>
          </cell>
          <cell r="F131">
            <v>642.9112914285713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8369.8974799999996</v>
          </cell>
          <cell r="P131">
            <v>7971.3309333333327</v>
          </cell>
          <cell r="Q131">
            <v>675.05685599999993</v>
          </cell>
          <cell r="R131">
            <v>642.9112914285713</v>
          </cell>
        </row>
        <row r="132">
          <cell r="A132" t="str">
            <v>2365</v>
          </cell>
          <cell r="B132" t="str">
            <v>CCL2365 Jieshou 界首市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A133" t="str">
            <v>2460</v>
          </cell>
          <cell r="B133" t="str">
            <v>CCL2460 Anqing 安庆市</v>
          </cell>
          <cell r="C133">
            <v>4850.1774209999994</v>
          </cell>
          <cell r="D133">
            <v>4619.2165914285706</v>
          </cell>
          <cell r="E133">
            <v>399.489645</v>
          </cell>
          <cell r="F133">
            <v>380.46632857142856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542.33872299999996</v>
          </cell>
          <cell r="L133">
            <v>516.51306952380946</v>
          </cell>
          <cell r="M133">
            <v>34.072020000000002</v>
          </cell>
          <cell r="N133">
            <v>32.449542857142859</v>
          </cell>
          <cell r="O133">
            <v>4307.8386979999996</v>
          </cell>
          <cell r="P133">
            <v>4102.7035219047611</v>
          </cell>
          <cell r="Q133">
            <v>365.41762500000004</v>
          </cell>
          <cell r="R133">
            <v>348.01678571428573</v>
          </cell>
        </row>
        <row r="134">
          <cell r="A134" t="str">
            <v>2472</v>
          </cell>
          <cell r="B134" t="str">
            <v>CCL2472 Dongzhi-county 东至县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</row>
        <row r="135">
          <cell r="A135" t="str">
            <v>2462</v>
          </cell>
          <cell r="B135" t="str">
            <v>CCL2462 Wangjiang-county 望江县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A136" t="str">
            <v>2471</v>
          </cell>
          <cell r="B136" t="str">
            <v>CCL2471 Guici 贵池市</v>
          </cell>
          <cell r="C136">
            <v>27.558140000000002</v>
          </cell>
          <cell r="D136">
            <v>26.24584761904762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27.558140000000002</v>
          </cell>
          <cell r="P136">
            <v>26.24584761904762</v>
          </cell>
          <cell r="Q136">
            <v>0</v>
          </cell>
          <cell r="R136">
            <v>0</v>
          </cell>
        </row>
        <row r="137">
          <cell r="A137" t="str">
            <v>2362</v>
          </cell>
          <cell r="B137" t="str">
            <v>CCL2362 Yingshang-county 颖上县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A138" t="str">
            <v>2367</v>
          </cell>
          <cell r="B138" t="str">
            <v>CCL2367 Lixin-county 利辛县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A139" t="str">
            <v>2336</v>
          </cell>
          <cell r="B139" t="str">
            <v>CCL2336 Woyang-county 涡阳县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A140" t="str">
            <v>2363</v>
          </cell>
          <cell r="B140" t="str">
            <v>CCL2363 Hunan-county 阜南县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A141" t="str">
            <v>2364</v>
          </cell>
          <cell r="B141" t="str">
            <v>CCL2364 Linquan-county 临泉县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A142" t="str">
            <v>2335</v>
          </cell>
          <cell r="B142" t="str">
            <v>CCL2335 Mengcheng-county 蒙城县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A143" t="str">
            <v>2353</v>
          </cell>
          <cell r="B143" t="str">
            <v>CCL2353 Dangshan-county 砀山县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A144" t="str">
            <v>2425</v>
          </cell>
          <cell r="B144" t="str">
            <v>CCL2425 Jing-county 泾县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A145" t="str">
            <v>2392</v>
          </cell>
          <cell r="B145" t="str">
            <v>CCL2392 Laian-county 来安县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A146" t="str">
            <v>2461</v>
          </cell>
          <cell r="B146" t="str">
            <v>CCL2461 Huaining-county 怀宁县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A147" t="str">
            <v>2343</v>
          </cell>
          <cell r="B147" t="str">
            <v>CCL2343 Si-county 泗县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A148" t="str">
            <v>2342</v>
          </cell>
          <cell r="B148" t="str">
            <v>CCL2342 Lingpi-county 灵璧县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A149" t="str">
            <v>2333</v>
          </cell>
          <cell r="B149" t="str">
            <v>CCL2333 Wuhe-county 五河县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A150" t="str">
            <v>2311</v>
          </cell>
          <cell r="B150" t="str">
            <v>CCL2311 Changfeng-county 长丰县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A151" t="str">
            <v>2331</v>
          </cell>
          <cell r="B151" t="str">
            <v>CCL2331 fengyang-county 凤阳县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A152" t="str">
            <v>2337</v>
          </cell>
          <cell r="B152" t="str">
            <v>CCL2337 Guzheng-county 固镇县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A153" t="str">
            <v>2383</v>
          </cell>
          <cell r="B153" t="str">
            <v>CCL2383 Wuwei-county 无为县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4">
          <cell r="A154" t="str">
            <v>2411</v>
          </cell>
          <cell r="B154" t="str">
            <v>CCL2411 Wuhu-county 芜湖县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</row>
        <row r="155">
          <cell r="A155" t="str">
            <v>2452</v>
          </cell>
          <cell r="B155" t="str">
            <v>CCL2452 Xi-county 歙县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A156" t="str">
            <v>2366</v>
          </cell>
          <cell r="B156" t="str">
            <v>CCL2366 Taihe-county 太和县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</row>
        <row r="157">
          <cell r="A157" t="str">
            <v>2334</v>
          </cell>
          <cell r="B157" t="str">
            <v>CCL2334 Huaiyuan-county 怀远县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A158" t="str">
            <v>2465</v>
          </cell>
          <cell r="B158" t="str">
            <v>CCL2465 Susong-county 宿松县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</row>
        <row r="159">
          <cell r="A159" t="str">
            <v>4500</v>
          </cell>
          <cell r="B159" t="str">
            <v>CCL4500 Zhengzhou 郑州市</v>
          </cell>
          <cell r="C159">
            <v>25417.096881999998</v>
          </cell>
          <cell r="D159">
            <v>24206.758935238093</v>
          </cell>
          <cell r="E159">
            <v>2018.7319170000001</v>
          </cell>
          <cell r="F159">
            <v>1922.6018257142857</v>
          </cell>
          <cell r="G159">
            <v>159.42652699999999</v>
          </cell>
          <cell r="H159">
            <v>151.8347876190476</v>
          </cell>
          <cell r="I159">
            <v>159.42652699999999</v>
          </cell>
          <cell r="J159">
            <v>151.8347876190476</v>
          </cell>
          <cell r="K159">
            <v>5905.3190360000008</v>
          </cell>
          <cell r="L159">
            <v>5624.1133676190484</v>
          </cell>
          <cell r="M159">
            <v>728.28769599999998</v>
          </cell>
          <cell r="N159">
            <v>693.60732952380943</v>
          </cell>
          <cell r="O159">
            <v>19352.351319000001</v>
          </cell>
          <cell r="P159">
            <v>18430.81078</v>
          </cell>
          <cell r="Q159">
            <v>1131.0176940000001</v>
          </cell>
          <cell r="R159">
            <v>1077.1597085714286</v>
          </cell>
        </row>
        <row r="160">
          <cell r="A160" t="str">
            <v>4512</v>
          </cell>
          <cell r="B160" t="str">
            <v>CCL4512 Gongyi 巩义市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1">
          <cell r="A161" t="str">
            <v>4750</v>
          </cell>
          <cell r="B161" t="str">
            <v>CCL4750 Kaifeng 开封市</v>
          </cell>
          <cell r="C161">
            <v>5976.4200820000005</v>
          </cell>
          <cell r="D161">
            <v>5691.8286495238099</v>
          </cell>
          <cell r="E161">
            <v>903.95643099999984</v>
          </cell>
          <cell r="F161">
            <v>860.91088666666644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5976.4200820000005</v>
          </cell>
          <cell r="P161">
            <v>5691.8286495238099</v>
          </cell>
          <cell r="Q161">
            <v>903.95643099999984</v>
          </cell>
          <cell r="R161">
            <v>860.91088666666644</v>
          </cell>
        </row>
        <row r="162">
          <cell r="A162" t="str">
            <v>4760</v>
          </cell>
          <cell r="B162" t="str">
            <v>CCL4760 Shangqiu 商丘市</v>
          </cell>
          <cell r="C162">
            <v>1314.2433259999998</v>
          </cell>
          <cell r="D162">
            <v>1251.6603104761903</v>
          </cell>
          <cell r="E162">
            <v>96.468815000000006</v>
          </cell>
          <cell r="F162">
            <v>91.875061904761907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1314.2433259999998</v>
          </cell>
          <cell r="P162">
            <v>1251.6603104761903</v>
          </cell>
          <cell r="Q162">
            <v>96.468815000000006</v>
          </cell>
          <cell r="R162">
            <v>91.875061904761907</v>
          </cell>
        </row>
        <row r="163">
          <cell r="A163" t="str">
            <v>4766</v>
          </cell>
          <cell r="B163" t="str">
            <v>CCL4766 Yongcheng 永城市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</row>
        <row r="164">
          <cell r="A164" t="str">
            <v>4764</v>
          </cell>
          <cell r="B164" t="str">
            <v>CCL4764 Xiayi-county 夏邑县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A165" t="str">
            <v>4755</v>
          </cell>
          <cell r="B165" t="str">
            <v>CCL4755 Weishi-county 尉氏县</v>
          </cell>
          <cell r="C165">
            <v>17.002149000000003</v>
          </cell>
          <cell r="D165">
            <v>16.192522857142858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17.002149000000003</v>
          </cell>
          <cell r="P165">
            <v>16.192522857142858</v>
          </cell>
          <cell r="Q165">
            <v>0</v>
          </cell>
          <cell r="R165">
            <v>0</v>
          </cell>
        </row>
        <row r="166">
          <cell r="A166" t="str">
            <v>4710</v>
          </cell>
          <cell r="B166" t="str">
            <v>CCL4710 Luoyang 洛阳市</v>
          </cell>
          <cell r="C166">
            <v>12015.382379999999</v>
          </cell>
          <cell r="D166">
            <v>11443.221314285713</v>
          </cell>
          <cell r="E166">
            <v>1301.6429840000001</v>
          </cell>
          <cell r="F166">
            <v>1239.6599847619048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12015.382379999999</v>
          </cell>
          <cell r="P166">
            <v>11443.221314285713</v>
          </cell>
          <cell r="Q166">
            <v>1301.6429840000001</v>
          </cell>
          <cell r="R166">
            <v>1239.6599847619048</v>
          </cell>
        </row>
        <row r="167">
          <cell r="A167" t="str">
            <v>4719</v>
          </cell>
          <cell r="B167" t="str">
            <v>CCL4719 Yanshi 偃师市</v>
          </cell>
          <cell r="C167">
            <v>82.437279999999987</v>
          </cell>
          <cell r="D167">
            <v>78.511695238095228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82.437279999999987</v>
          </cell>
          <cell r="P167">
            <v>78.511695238095228</v>
          </cell>
          <cell r="Q167">
            <v>0</v>
          </cell>
          <cell r="R167">
            <v>0</v>
          </cell>
        </row>
        <row r="168">
          <cell r="A168" t="str">
            <v>4720</v>
          </cell>
          <cell r="B168" t="str">
            <v>CCL4720 Sanmenxia 三门峡市</v>
          </cell>
          <cell r="C168">
            <v>57.883720999999994</v>
          </cell>
          <cell r="D168">
            <v>55.127353333333325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57.883720999999994</v>
          </cell>
          <cell r="P168">
            <v>55.127353333333325</v>
          </cell>
          <cell r="Q168">
            <v>0</v>
          </cell>
          <cell r="R168">
            <v>0</v>
          </cell>
        </row>
        <row r="169">
          <cell r="A169" t="str">
            <v>4548</v>
          </cell>
          <cell r="B169" t="str">
            <v>CCL4548 Wen-county 温县</v>
          </cell>
          <cell r="C169">
            <v>1.0679400000000001</v>
          </cell>
          <cell r="D169">
            <v>1.0170857142857144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1.0679400000000001</v>
          </cell>
          <cell r="P169">
            <v>1.0170857142857144</v>
          </cell>
          <cell r="Q169">
            <v>0</v>
          </cell>
          <cell r="R169">
            <v>0</v>
          </cell>
        </row>
        <row r="170">
          <cell r="A170" t="str">
            <v>4540</v>
          </cell>
          <cell r="B170" t="str">
            <v>CCL4540 Jiaozuo 焦作市</v>
          </cell>
          <cell r="C170">
            <v>1958.5667279999998</v>
          </cell>
          <cell r="D170">
            <v>1865.3016457142855</v>
          </cell>
          <cell r="E170">
            <v>238.07657599999999</v>
          </cell>
          <cell r="F170">
            <v>226.73959619047616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1958.5667279999998</v>
          </cell>
          <cell r="P170">
            <v>1865.3016457142855</v>
          </cell>
          <cell r="Q170">
            <v>238.07657599999999</v>
          </cell>
          <cell r="R170">
            <v>226.73959619047616</v>
          </cell>
        </row>
        <row r="171">
          <cell r="A171" t="str">
            <v>4730</v>
          </cell>
          <cell r="B171" t="str">
            <v>CCL4730 Nanyang 南阳市</v>
          </cell>
          <cell r="C171">
            <v>4281.8663670000005</v>
          </cell>
          <cell r="D171">
            <v>4077.9679685714291</v>
          </cell>
          <cell r="E171">
            <v>198.14964700000002</v>
          </cell>
          <cell r="F171">
            <v>188.71394952380953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4281.8663670000005</v>
          </cell>
          <cell r="P171">
            <v>4077.9679685714291</v>
          </cell>
          <cell r="Q171">
            <v>198.14964700000002</v>
          </cell>
          <cell r="R171">
            <v>188.71394952380953</v>
          </cell>
        </row>
        <row r="172">
          <cell r="A172" t="str">
            <v>4734</v>
          </cell>
          <cell r="B172" t="str">
            <v>CCL4734 Tanghe-county 唐河县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A173" t="str">
            <v>4610</v>
          </cell>
          <cell r="B173" t="str">
            <v>CCL4610 Xuchang 许昌市</v>
          </cell>
          <cell r="C173">
            <v>2459.6980840000001</v>
          </cell>
          <cell r="D173">
            <v>2342.5696038095239</v>
          </cell>
          <cell r="E173">
            <v>106.05583200000001</v>
          </cell>
          <cell r="F173">
            <v>101.0055542857143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2459.6980840000001</v>
          </cell>
          <cell r="P173">
            <v>2342.5696038095239</v>
          </cell>
          <cell r="Q173">
            <v>106.05583200000001</v>
          </cell>
          <cell r="R173">
            <v>101.0055542857143</v>
          </cell>
        </row>
        <row r="174">
          <cell r="A174" t="str">
            <v>4670</v>
          </cell>
          <cell r="B174" t="str">
            <v>CCL4670 Pingdingshan 平顶山市</v>
          </cell>
          <cell r="C174">
            <v>1957.1682930000002</v>
          </cell>
          <cell r="D174">
            <v>1863.9698028571429</v>
          </cell>
          <cell r="E174">
            <v>100.52828500000001</v>
          </cell>
          <cell r="F174">
            <v>95.741223809523817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1957.1682930000002</v>
          </cell>
          <cell r="P174">
            <v>1863.9698028571429</v>
          </cell>
          <cell r="Q174">
            <v>100.52828500000001</v>
          </cell>
          <cell r="R174">
            <v>95.741223809523817</v>
          </cell>
        </row>
        <row r="175">
          <cell r="A175" t="str">
            <v>4675</v>
          </cell>
          <cell r="B175" t="str">
            <v>CCL4675 Ruzhou 汝州市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A176" t="str">
            <v>4674</v>
          </cell>
          <cell r="B176" t="str">
            <v>CCL4674 Baofeng-county 宝丰县</v>
          </cell>
          <cell r="C176">
            <v>6.9282350000000008</v>
          </cell>
          <cell r="D176">
            <v>6.5983190476190483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6.9282350000000008</v>
          </cell>
          <cell r="P176">
            <v>6.5983190476190483</v>
          </cell>
          <cell r="Q176">
            <v>0</v>
          </cell>
          <cell r="R176">
            <v>0</v>
          </cell>
        </row>
        <row r="177">
          <cell r="A177" t="str">
            <v>4620</v>
          </cell>
          <cell r="B177" t="str">
            <v>CCL4620 Luohe 漯河市</v>
          </cell>
          <cell r="C177">
            <v>990.44585500000005</v>
          </cell>
          <cell r="D177">
            <v>943.28176666666673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990.44585500000005</v>
          </cell>
          <cell r="P177">
            <v>943.28176666666673</v>
          </cell>
          <cell r="Q177">
            <v>0</v>
          </cell>
          <cell r="R177">
            <v>0</v>
          </cell>
        </row>
        <row r="178">
          <cell r="A178" t="str">
            <v>4640</v>
          </cell>
          <cell r="B178" t="str">
            <v>CCL4640 Xinyang 信阳市</v>
          </cell>
          <cell r="C178">
            <v>2219.594008</v>
          </cell>
          <cell r="D178">
            <v>2113.8990552380951</v>
          </cell>
          <cell r="E178">
            <v>97.191820000000007</v>
          </cell>
          <cell r="F178">
            <v>92.563638095238105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2219.594008</v>
          </cell>
          <cell r="P178">
            <v>2113.8990552380951</v>
          </cell>
          <cell r="Q178">
            <v>97.191820000000007</v>
          </cell>
          <cell r="R178">
            <v>92.563638095238105</v>
          </cell>
        </row>
        <row r="179">
          <cell r="A179" t="str">
            <v>4651</v>
          </cell>
          <cell r="B179" t="str">
            <v>CCL4651 Huangchuan-county 潢川县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A180" t="str">
            <v>4652</v>
          </cell>
          <cell r="B180" t="str">
            <v>CCL4652 Gushi-county 固始县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A181" t="str">
            <v>4642</v>
          </cell>
          <cell r="B181" t="str">
            <v>CCL4642 Luoshan-county 罗山县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A182" t="str">
            <v>4630</v>
          </cell>
          <cell r="B182" t="str">
            <v>CCL4630 Zhumadian 驻马店市</v>
          </cell>
          <cell r="C182">
            <v>456.67437799999999</v>
          </cell>
          <cell r="D182">
            <v>434.92797904761903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456.67437799999999</v>
          </cell>
          <cell r="P182">
            <v>434.92797904761903</v>
          </cell>
          <cell r="Q182">
            <v>0</v>
          </cell>
          <cell r="R182">
            <v>0</v>
          </cell>
        </row>
        <row r="183">
          <cell r="A183" t="str">
            <v>4638</v>
          </cell>
          <cell r="B183" t="str">
            <v>CCL4638 Shangcai-county 上蔡县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A184" t="str">
            <v>4662</v>
          </cell>
          <cell r="B184" t="str">
            <v>CCL4662 Xiangcheng 项城市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</row>
        <row r="185">
          <cell r="A185" t="str">
            <v>4772</v>
          </cell>
          <cell r="B185" t="str">
            <v>CCL4772 Luyi-county 鹿邑县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</row>
        <row r="186">
          <cell r="A186" t="str">
            <v>4663</v>
          </cell>
          <cell r="B186" t="str">
            <v>CCL4663 Shengqiu-county 沈丘县</v>
          </cell>
          <cell r="C186">
            <v>17.002149000000003</v>
          </cell>
          <cell r="D186">
            <v>16.192522857142858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17.002149000000003</v>
          </cell>
          <cell r="P186">
            <v>16.192522857142858</v>
          </cell>
          <cell r="Q186">
            <v>0</v>
          </cell>
          <cell r="R186">
            <v>0</v>
          </cell>
        </row>
        <row r="187">
          <cell r="A187" t="str">
            <v>4639</v>
          </cell>
          <cell r="B187" t="str">
            <v>CCL4639 Xiping-county 西平县</v>
          </cell>
          <cell r="C187">
            <v>16.922445</v>
          </cell>
          <cell r="D187">
            <v>16.116614285714284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16.922445</v>
          </cell>
          <cell r="P187">
            <v>16.116614285714284</v>
          </cell>
          <cell r="Q187">
            <v>0</v>
          </cell>
          <cell r="R187">
            <v>0</v>
          </cell>
        </row>
        <row r="188">
          <cell r="A188" t="str">
            <v>4660</v>
          </cell>
          <cell r="B188" t="str">
            <v>CCL4660 Zhoukou 周口市</v>
          </cell>
          <cell r="C188">
            <v>1109.298822</v>
          </cell>
          <cell r="D188">
            <v>1056.4750685714284</v>
          </cell>
          <cell r="E188">
            <v>34.435515000000002</v>
          </cell>
          <cell r="F188">
            <v>32.795728571428569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1109.298822</v>
          </cell>
          <cell r="P188">
            <v>1056.4750685714284</v>
          </cell>
          <cell r="Q188">
            <v>34.435515000000002</v>
          </cell>
          <cell r="R188">
            <v>32.795728571428569</v>
          </cell>
        </row>
        <row r="189">
          <cell r="A189" t="str">
            <v>4530</v>
          </cell>
          <cell r="B189" t="str">
            <v>CCL4530 Xinxiang 新乡市</v>
          </cell>
          <cell r="C189">
            <v>5863.0216399999999</v>
          </cell>
          <cell r="D189">
            <v>5583.8301333333329</v>
          </cell>
          <cell r="E189">
            <v>661.13031599999999</v>
          </cell>
          <cell r="F189">
            <v>629.64792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5863.0216399999999</v>
          </cell>
          <cell r="P189">
            <v>5583.8301333333329</v>
          </cell>
          <cell r="Q189">
            <v>661.13031599999999</v>
          </cell>
          <cell r="R189">
            <v>629.64792</v>
          </cell>
        </row>
        <row r="190">
          <cell r="A190" t="str">
            <v>4550</v>
          </cell>
          <cell r="B190" t="str">
            <v>CCL4550 Anyang 安阳市</v>
          </cell>
          <cell r="C190">
            <v>1711.0781250000002</v>
          </cell>
          <cell r="D190">
            <v>1629.5982142857144</v>
          </cell>
          <cell r="E190">
            <v>75.842827</v>
          </cell>
          <cell r="F190">
            <v>72.23126380952381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1711.0781250000002</v>
          </cell>
          <cell r="P190">
            <v>1629.5982142857144</v>
          </cell>
          <cell r="Q190">
            <v>75.842827</v>
          </cell>
          <cell r="R190">
            <v>72.23126380952381</v>
          </cell>
        </row>
        <row r="191">
          <cell r="A191" t="str">
            <v>4565</v>
          </cell>
          <cell r="B191" t="str">
            <v>CCL4565 Linzhou 林州市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</row>
        <row r="192">
          <cell r="A192" t="str">
            <v>4580</v>
          </cell>
          <cell r="B192" t="str">
            <v>CCL4580 Hebi 鹤壁市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</row>
        <row r="193">
          <cell r="A193" t="str">
            <v>4564</v>
          </cell>
          <cell r="B193" t="str">
            <v>CCL4564 Huaxian-county 滑县</v>
          </cell>
          <cell r="C193">
            <v>8.5516199999999998</v>
          </cell>
          <cell r="D193">
            <v>8.1443999999999992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8.5516199999999998</v>
          </cell>
          <cell r="P193">
            <v>8.1443999999999992</v>
          </cell>
          <cell r="Q193">
            <v>0</v>
          </cell>
          <cell r="R193">
            <v>0</v>
          </cell>
        </row>
        <row r="194">
          <cell r="A194" t="str">
            <v>4571</v>
          </cell>
          <cell r="B194" t="str">
            <v>CCL4571 Puyang-county 濮阳县</v>
          </cell>
          <cell r="C194">
            <v>2117.2562360000002</v>
          </cell>
          <cell r="D194">
            <v>2016.4345104761906</v>
          </cell>
          <cell r="E194">
            <v>441.59449699999993</v>
          </cell>
          <cell r="F194">
            <v>420.56618761904753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2117.2562360000002</v>
          </cell>
          <cell r="P194">
            <v>2016.4345104761906</v>
          </cell>
          <cell r="Q194">
            <v>441.59449699999993</v>
          </cell>
          <cell r="R194">
            <v>420.56618761904753</v>
          </cell>
        </row>
        <row r="195">
          <cell r="A195" t="str">
            <v>4732</v>
          </cell>
          <cell r="B195" t="str">
            <v>CCL4732 Fangcheng-county 方城县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A196" t="str">
            <v>4624</v>
          </cell>
          <cell r="B196" t="str">
            <v>CCL4624 Wuyang-county 舞阳县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A197" t="str">
            <v>4626</v>
          </cell>
          <cell r="B197" t="str">
            <v>CCL4626 Linying-county 临颍县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</row>
        <row r="198">
          <cell r="A198" t="str">
            <v>4653</v>
          </cell>
          <cell r="B198" t="str">
            <v>CCL4653 Shangcheng-county 商城县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A199" t="str">
            <v>4654</v>
          </cell>
          <cell r="B199" t="str">
            <v>CCL4654 Guangshan-county 光山县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A200" t="str">
            <v>4637</v>
          </cell>
          <cell r="B200" t="str">
            <v>CCL4637 Miyang-county 泌阳县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</row>
        <row r="201">
          <cell r="A201" t="str">
            <v>4546</v>
          </cell>
          <cell r="B201" t="str">
            <v>CCL4546 Jiyuan 济源市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A202" t="str">
            <v>4570</v>
          </cell>
          <cell r="B202" t="str">
            <v>CCL4570 Puyang 濮阳市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A203" t="str">
            <v>4771</v>
          </cell>
          <cell r="B203" t="str">
            <v>CCL4771 Dancheng-county 郸城县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A204" t="str">
            <v>4614</v>
          </cell>
          <cell r="B204" t="str">
            <v>CCL4614 Taikang-county 太康县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</row>
        <row r="205">
          <cell r="A205" t="str">
            <v>4644</v>
          </cell>
          <cell r="B205" t="str">
            <v>CCL4644 Huaibin-county 淮滨县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</row>
        <row r="206">
          <cell r="A206" t="str">
            <v>4742</v>
          </cell>
          <cell r="B206" t="str">
            <v>CCL4742 Zhenping-county 镇平县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</row>
        <row r="207">
          <cell r="A207" t="str">
            <v>4632</v>
          </cell>
          <cell r="B207" t="str">
            <v>CCL4632 Queshan-county 确山县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</row>
        <row r="208">
          <cell r="A208" t="str">
            <v>4667</v>
          </cell>
          <cell r="B208" t="str">
            <v>CCL4667 Huaiyang-county 淮阳县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</row>
        <row r="209">
          <cell r="A209" t="str">
            <v>4643</v>
          </cell>
          <cell r="B209" t="str">
            <v>CCL4643 Xi-county 息县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</row>
        <row r="210">
          <cell r="A210" t="str">
            <v>4532</v>
          </cell>
          <cell r="B210" t="str">
            <v>CCL4532 Yanjin-county 延津县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1">
          <cell r="A211" t="str">
            <v>4536</v>
          </cell>
          <cell r="B211" t="str">
            <v>CCL4536 Huixian 辉县市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</row>
        <row r="212">
          <cell r="A212" t="str">
            <v>4612</v>
          </cell>
          <cell r="B212" t="str">
            <v>CCL4612 Yanlingc-ounty 鄢陵县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A213" t="str">
            <v>4574</v>
          </cell>
          <cell r="B213" t="str">
            <v>CCL4574 Nanle-county 南乐县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A214" t="str">
            <v>4547</v>
          </cell>
          <cell r="B214" t="str">
            <v>CCL4547 Mengzhou County 孟州市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</row>
        <row r="215">
          <cell r="A215" t="str">
            <v>4724</v>
          </cell>
          <cell r="B215" t="str">
            <v>CCL4724 Mianchi-county 渑池县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</row>
        <row r="216">
          <cell r="A216" t="str">
            <v>4633</v>
          </cell>
          <cell r="B216" t="str">
            <v>CCL4633 Runan-county 汝南县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</row>
        <row r="217">
          <cell r="A217" t="str">
            <v>4616</v>
          </cell>
          <cell r="B217" t="str">
            <v>CCL4616 Yuzhou 禹州市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A218" t="str">
            <v>4523</v>
          </cell>
          <cell r="B218" t="str">
            <v>CCL4523 Xinmi County 新密市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</row>
        <row r="219">
          <cell r="A219" t="str">
            <v>4716</v>
          </cell>
          <cell r="B219" t="str">
            <v>CCL4716 Yiyang-county 宜阳县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0">
          <cell r="A220" t="str">
            <v>4717</v>
          </cell>
          <cell r="B220" t="str">
            <v>CCL4717 Luoning-county 洛宁县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A221" t="str">
            <v>4535</v>
          </cell>
          <cell r="B221" t="str">
            <v>CCL4535 Yuanyang-county 原阳县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A222" t="str">
            <v>4671</v>
          </cell>
          <cell r="B222" t="str">
            <v>CCL4671 Jia-county 郏县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A223" t="str">
            <v>5100</v>
          </cell>
          <cell r="B223" t="str">
            <v>CCL5100 Guangzhou 广州市</v>
          </cell>
          <cell r="C223">
            <v>62592.401053000001</v>
          </cell>
          <cell r="D223">
            <v>59611.810526666668</v>
          </cell>
          <cell r="E223">
            <v>5633.7591349999993</v>
          </cell>
          <cell r="F223">
            <v>5365.4848904761893</v>
          </cell>
          <cell r="G223">
            <v>20147.146638999995</v>
          </cell>
          <cell r="H223">
            <v>19187.758703809519</v>
          </cell>
          <cell r="I223">
            <v>1583.845941</v>
          </cell>
          <cell r="J223">
            <v>1508.4247057142857</v>
          </cell>
          <cell r="K223">
            <v>9680.4311949999992</v>
          </cell>
          <cell r="L223">
            <v>9219.4582809523799</v>
          </cell>
          <cell r="M223">
            <v>2346.6224309999998</v>
          </cell>
          <cell r="N223">
            <v>2234.8785057142854</v>
          </cell>
          <cell r="O223">
            <v>32764.823218999998</v>
          </cell>
          <cell r="P223">
            <v>31204.59354190476</v>
          </cell>
          <cell r="Q223">
            <v>1703.290763</v>
          </cell>
          <cell r="R223">
            <v>1622.1816790476189</v>
          </cell>
        </row>
        <row r="224">
          <cell r="A224" t="str">
            <v>5114</v>
          </cell>
          <cell r="B224" t="str">
            <v>CCL5114 Panyu 番禺市</v>
          </cell>
          <cell r="C224">
            <v>593.88218199999994</v>
          </cell>
          <cell r="D224">
            <v>565.60207809523797</v>
          </cell>
          <cell r="E224">
            <v>55.906536000000003</v>
          </cell>
          <cell r="F224">
            <v>53.244320000000002</v>
          </cell>
          <cell r="G224">
            <v>593.88218199999994</v>
          </cell>
          <cell r="H224">
            <v>565.60207809523797</v>
          </cell>
          <cell r="I224">
            <v>55.906536000000003</v>
          </cell>
          <cell r="J224">
            <v>53.244320000000002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</row>
        <row r="225">
          <cell r="A225" t="str">
            <v>5108</v>
          </cell>
          <cell r="B225" t="str">
            <v>CCL5108 Huadu 花都市</v>
          </cell>
          <cell r="C225">
            <v>-3.0633600000000007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-3.0633600000000007</v>
          </cell>
          <cell r="P225">
            <v>0</v>
          </cell>
          <cell r="Q225">
            <v>0</v>
          </cell>
          <cell r="R225">
            <v>0</v>
          </cell>
        </row>
        <row r="226">
          <cell r="A226" t="str">
            <v>5282</v>
          </cell>
          <cell r="B226" t="str">
            <v>CCL5282 Nanhai 南海市</v>
          </cell>
          <cell r="C226">
            <v>29406.053404999999</v>
          </cell>
          <cell r="D226">
            <v>28005.765147619044</v>
          </cell>
          <cell r="E226">
            <v>2012.3314169999999</v>
          </cell>
          <cell r="F226">
            <v>1916.5061114285713</v>
          </cell>
          <cell r="G226">
            <v>950.5934390000001</v>
          </cell>
          <cell r="H226">
            <v>905.32708476190487</v>
          </cell>
          <cell r="I226">
            <v>403.10343699999999</v>
          </cell>
          <cell r="J226">
            <v>383.90803523809518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28455.459965999995</v>
          </cell>
          <cell r="P226">
            <v>27100.438062857138</v>
          </cell>
          <cell r="Q226">
            <v>1609.2279799999997</v>
          </cell>
          <cell r="R226">
            <v>1532.5980761904757</v>
          </cell>
        </row>
        <row r="227">
          <cell r="A227" t="str">
            <v>5280</v>
          </cell>
          <cell r="B227" t="str">
            <v>CCL5280 Foshan 佛山市</v>
          </cell>
          <cell r="C227">
            <v>1468.9359630000001</v>
          </cell>
          <cell r="D227">
            <v>1398.9866314285714</v>
          </cell>
          <cell r="E227">
            <v>347.08529199999998</v>
          </cell>
          <cell r="F227">
            <v>330.55742095238094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1408.635008</v>
          </cell>
          <cell r="L227">
            <v>1341.5571504761904</v>
          </cell>
          <cell r="M227">
            <v>347.08529199999998</v>
          </cell>
          <cell r="N227">
            <v>330.55742095238094</v>
          </cell>
          <cell r="O227">
            <v>60.300955000000002</v>
          </cell>
          <cell r="P227">
            <v>57.429480952380949</v>
          </cell>
          <cell r="Q227">
            <v>0</v>
          </cell>
          <cell r="R227">
            <v>0</v>
          </cell>
        </row>
        <row r="228">
          <cell r="A228" t="str">
            <v>5113</v>
          </cell>
          <cell r="B228" t="str">
            <v>CCL5113 Zengcheng 增城市</v>
          </cell>
          <cell r="C228">
            <v>5988.3623240000006</v>
          </cell>
          <cell r="D228">
            <v>5703.2022133333339</v>
          </cell>
          <cell r="E228">
            <v>247.56930499999999</v>
          </cell>
          <cell r="F228">
            <v>235.78029047619046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5988.3623240000006</v>
          </cell>
          <cell r="P228">
            <v>5703.2022133333339</v>
          </cell>
          <cell r="Q228">
            <v>247.56930499999999</v>
          </cell>
          <cell r="R228">
            <v>235.78029047619046</v>
          </cell>
        </row>
        <row r="229">
          <cell r="A229" t="str">
            <v>5109</v>
          </cell>
          <cell r="B229" t="str">
            <v>CCL5109 Conghua 从化市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</row>
        <row r="230">
          <cell r="A230" t="str">
            <v>5297</v>
          </cell>
          <cell r="B230" t="str">
            <v>CCL5297 Heshan 鹤山市</v>
          </cell>
          <cell r="C230">
            <v>41.201241000000003</v>
          </cell>
          <cell r="D230">
            <v>39.239277142857141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41.201241000000003</v>
          </cell>
          <cell r="P230">
            <v>39.239277142857141</v>
          </cell>
          <cell r="Q230">
            <v>0</v>
          </cell>
          <cell r="R230">
            <v>0</v>
          </cell>
        </row>
        <row r="231">
          <cell r="A231" t="str">
            <v>5283</v>
          </cell>
          <cell r="B231" t="str">
            <v>CCL5283 Shunde 顺德市</v>
          </cell>
          <cell r="C231">
            <v>3493.3028380000001</v>
          </cell>
          <cell r="D231">
            <v>3326.9550838095238</v>
          </cell>
          <cell r="E231">
            <v>174.357223</v>
          </cell>
          <cell r="F231">
            <v>166.0544980952381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288.14942100000002</v>
          </cell>
          <cell r="L231">
            <v>274.42802</v>
          </cell>
          <cell r="M231">
            <v>8.8576719999999991</v>
          </cell>
          <cell r="N231">
            <v>8.4358780952380936</v>
          </cell>
          <cell r="O231">
            <v>3205.153417</v>
          </cell>
          <cell r="P231">
            <v>3052.5270638095235</v>
          </cell>
          <cell r="Q231">
            <v>165.49955100000003</v>
          </cell>
          <cell r="R231">
            <v>157.61862000000002</v>
          </cell>
        </row>
        <row r="232">
          <cell r="A232" t="str">
            <v>5285</v>
          </cell>
          <cell r="B232" t="str">
            <v>CCL5285 Gaoming 高明市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A233" t="str">
            <v>5190</v>
          </cell>
          <cell r="B233" t="str">
            <v>CCL5190 Zhuhai 珠海市</v>
          </cell>
          <cell r="C233">
            <v>2584.3948219999997</v>
          </cell>
          <cell r="D233">
            <v>2461.3284019047614</v>
          </cell>
          <cell r="E233">
            <v>178.61057300000002</v>
          </cell>
          <cell r="F233">
            <v>170.10530761904764</v>
          </cell>
          <cell r="G233">
            <v>631.22958100000005</v>
          </cell>
          <cell r="H233">
            <v>601.17102952380958</v>
          </cell>
          <cell r="I233">
            <v>57.973401999999993</v>
          </cell>
          <cell r="J233">
            <v>55.2127638095238</v>
          </cell>
          <cell r="K233">
            <v>1953.1652410000002</v>
          </cell>
          <cell r="L233">
            <v>1860.1573723809524</v>
          </cell>
          <cell r="M233">
            <v>120.637171</v>
          </cell>
          <cell r="N233">
            <v>114.8925438095238</v>
          </cell>
          <cell r="O233">
            <v>-37.571767999999999</v>
          </cell>
          <cell r="P233">
            <v>0</v>
          </cell>
          <cell r="Q233">
            <v>0</v>
          </cell>
          <cell r="R233">
            <v>0</v>
          </cell>
        </row>
        <row r="234">
          <cell r="A234" t="str">
            <v>5284</v>
          </cell>
          <cell r="B234" t="str">
            <v>CCL5284 Zhongshan 中山市</v>
          </cell>
          <cell r="C234">
            <v>5692.667238</v>
          </cell>
          <cell r="D234">
            <v>5421.5878457142853</v>
          </cell>
          <cell r="E234">
            <v>674.57094200000006</v>
          </cell>
          <cell r="F234">
            <v>642.4485161904762</v>
          </cell>
          <cell r="G234">
            <v>189.75479300000001</v>
          </cell>
          <cell r="H234">
            <v>180.71885047619048</v>
          </cell>
          <cell r="I234">
            <v>0</v>
          </cell>
          <cell r="J234">
            <v>0</v>
          </cell>
          <cell r="K234">
            <v>2606.7281310000003</v>
          </cell>
          <cell r="L234">
            <v>2482.5982200000003</v>
          </cell>
          <cell r="M234">
            <v>350.33808299999998</v>
          </cell>
          <cell r="N234">
            <v>333.65531714285709</v>
          </cell>
          <cell r="O234">
            <v>2896.1843140000001</v>
          </cell>
          <cell r="P234">
            <v>2758.2707752380952</v>
          </cell>
          <cell r="Q234">
            <v>324.23285899999996</v>
          </cell>
          <cell r="R234">
            <v>308.793199047619</v>
          </cell>
        </row>
        <row r="235">
          <cell r="A235" t="str">
            <v>5291</v>
          </cell>
          <cell r="B235" t="str">
            <v>CCL5291 Xinhui 新会市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</row>
        <row r="236">
          <cell r="A236" t="str">
            <v>5290</v>
          </cell>
          <cell r="B236" t="str">
            <v>CCL5290 Jiangmen 江门市</v>
          </cell>
          <cell r="C236">
            <v>8026.6465259999995</v>
          </cell>
          <cell r="D236">
            <v>7644.4252628571421</v>
          </cell>
          <cell r="E236">
            <v>718.37081499999999</v>
          </cell>
          <cell r="F236">
            <v>684.16268095238092</v>
          </cell>
          <cell r="G236">
            <v>6410.3010600000016</v>
          </cell>
          <cell r="H236">
            <v>6105.0486285714296</v>
          </cell>
          <cell r="I236">
            <v>616.38543600000003</v>
          </cell>
          <cell r="J236">
            <v>587.03374857142853</v>
          </cell>
          <cell r="K236">
            <v>210.14206600000003</v>
          </cell>
          <cell r="L236">
            <v>200.13530095238096</v>
          </cell>
          <cell r="M236">
            <v>32.783219000000003</v>
          </cell>
          <cell r="N236">
            <v>31.222113333333333</v>
          </cell>
          <cell r="O236">
            <v>1406.2033999999999</v>
          </cell>
          <cell r="P236">
            <v>1339.2413333333332</v>
          </cell>
          <cell r="Q236">
            <v>69.202160000000006</v>
          </cell>
          <cell r="R236">
            <v>65.906819047619052</v>
          </cell>
        </row>
        <row r="237">
          <cell r="A237" t="str">
            <v>5295</v>
          </cell>
          <cell r="B237" t="str">
            <v>CCL5295 Yangjiang 阳江市</v>
          </cell>
          <cell r="C237">
            <v>1437.3837980000001</v>
          </cell>
          <cell r="D237">
            <v>1368.9369504761905</v>
          </cell>
          <cell r="E237">
            <v>62.379788999999995</v>
          </cell>
          <cell r="F237">
            <v>59.409322857142847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1437.3837980000001</v>
          </cell>
          <cell r="P237">
            <v>1368.9369504761905</v>
          </cell>
          <cell r="Q237">
            <v>62.379788999999995</v>
          </cell>
          <cell r="R237">
            <v>59.409322857142847</v>
          </cell>
        </row>
        <row r="238">
          <cell r="A238" t="str">
            <v>5191</v>
          </cell>
          <cell r="B238" t="str">
            <v>CCL5191 Doumen-county 斗门县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</row>
        <row r="239">
          <cell r="A239" t="str">
            <v>5293</v>
          </cell>
          <cell r="B239" t="str">
            <v>CCL5293 Kaiping 开平市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</row>
        <row r="240">
          <cell r="A240" t="str">
            <v>5296</v>
          </cell>
          <cell r="B240" t="str">
            <v>CCL5296 Yangchun 阳春市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A241" t="str">
            <v>5260</v>
          </cell>
          <cell r="B241" t="str">
            <v>CCL5260 Zhaoqing 肇庆市</v>
          </cell>
          <cell r="C241">
            <v>1164.809992</v>
          </cell>
          <cell r="D241">
            <v>1109.3428495238095</v>
          </cell>
          <cell r="E241">
            <v>20.883423999999998</v>
          </cell>
          <cell r="F241">
            <v>19.888975238095234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250.77997799999997</v>
          </cell>
          <cell r="L241">
            <v>238.83807428571424</v>
          </cell>
          <cell r="M241">
            <v>20.883423999999998</v>
          </cell>
          <cell r="N241">
            <v>19.888975238095234</v>
          </cell>
          <cell r="O241">
            <v>914.03001399999994</v>
          </cell>
          <cell r="P241">
            <v>870.50477523809514</v>
          </cell>
          <cell r="Q241">
            <v>0</v>
          </cell>
          <cell r="R241">
            <v>0</v>
          </cell>
        </row>
        <row r="242">
          <cell r="A242" t="str">
            <v>5272</v>
          </cell>
          <cell r="B242" t="str">
            <v>CCL5272 Luoding 罗定市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 t="str">
            <v>5230</v>
          </cell>
          <cell r="B243" t="str">
            <v>CCL5230 Dongguan 东莞市</v>
          </cell>
          <cell r="C243">
            <v>14646.126426999999</v>
          </cell>
          <cell r="D243">
            <v>13948.691835238094</v>
          </cell>
          <cell r="E243">
            <v>1306.206009</v>
          </cell>
          <cell r="F243">
            <v>1244.0057228571427</v>
          </cell>
          <cell r="G243">
            <v>1820.8003189999999</v>
          </cell>
          <cell r="H243">
            <v>1734.0955419047618</v>
          </cell>
          <cell r="I243">
            <v>192.75772499999999</v>
          </cell>
          <cell r="J243">
            <v>183.57878571428569</v>
          </cell>
          <cell r="K243">
            <v>2878.5990489999999</v>
          </cell>
          <cell r="L243">
            <v>2741.5229038095235</v>
          </cell>
          <cell r="M243">
            <v>281.366669</v>
          </cell>
          <cell r="N243">
            <v>267.96825619047615</v>
          </cell>
          <cell r="O243">
            <v>9946.7270590000007</v>
          </cell>
          <cell r="P243">
            <v>9473.07338952381</v>
          </cell>
          <cell r="Q243">
            <v>832.08161500000006</v>
          </cell>
          <cell r="R243">
            <v>792.45868095238097</v>
          </cell>
        </row>
        <row r="244">
          <cell r="A244" t="str">
            <v>5180</v>
          </cell>
          <cell r="B244" t="str">
            <v>CCL5180 Shenzhen 深圳市</v>
          </cell>
          <cell r="C244">
            <v>37061.537961000002</v>
          </cell>
          <cell r="D244">
            <v>35296.702819999999</v>
          </cell>
          <cell r="E244">
            <v>4158.6528109999999</v>
          </cell>
          <cell r="F244">
            <v>3960.6217247619047</v>
          </cell>
          <cell r="G244">
            <v>9308.5416069999992</v>
          </cell>
          <cell r="H244">
            <v>8865.2777209523792</v>
          </cell>
          <cell r="I244">
            <v>839.29900099999986</v>
          </cell>
          <cell r="J244">
            <v>799.33238190476175</v>
          </cell>
          <cell r="K244">
            <v>20919.416914999998</v>
          </cell>
          <cell r="L244">
            <v>19923.254204761903</v>
          </cell>
          <cell r="M244">
            <v>3218.6666599999999</v>
          </cell>
          <cell r="N244">
            <v>3065.3968190476189</v>
          </cell>
          <cell r="O244">
            <v>6833.5794390000001</v>
          </cell>
          <cell r="P244">
            <v>6508.170894285714</v>
          </cell>
          <cell r="Q244">
            <v>100.68715</v>
          </cell>
          <cell r="R244">
            <v>95.892523809523809</v>
          </cell>
        </row>
        <row r="245">
          <cell r="A245" t="str">
            <v>5163</v>
          </cell>
          <cell r="B245" t="str">
            <v>CCL5163 Huidong-county 惠东县</v>
          </cell>
          <cell r="C245">
            <v>878.01396099999999</v>
          </cell>
          <cell r="D245">
            <v>836.20377238095239</v>
          </cell>
          <cell r="E245">
            <v>235.68905600000002</v>
          </cell>
          <cell r="F245">
            <v>224.46576761904763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878.01396099999999</v>
          </cell>
          <cell r="P245">
            <v>836.20377238095239</v>
          </cell>
          <cell r="Q245">
            <v>235.68905600000002</v>
          </cell>
          <cell r="R245">
            <v>224.46576761904763</v>
          </cell>
        </row>
        <row r="246">
          <cell r="A246" t="str">
            <v>5160</v>
          </cell>
          <cell r="B246" t="str">
            <v>CCL5160 Huizhou 惠州市</v>
          </cell>
          <cell r="C246">
            <v>1354.8861239999999</v>
          </cell>
          <cell r="D246">
            <v>1290.3677371428569</v>
          </cell>
          <cell r="E246">
            <v>41.210858999999999</v>
          </cell>
          <cell r="F246">
            <v>39.248437142857142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202.852439</v>
          </cell>
          <cell r="L246">
            <v>193.19279904761905</v>
          </cell>
          <cell r="M246">
            <v>41.210858999999999</v>
          </cell>
          <cell r="N246">
            <v>39.248437142857142</v>
          </cell>
          <cell r="O246">
            <v>1152.0336849999999</v>
          </cell>
          <cell r="P246">
            <v>1097.1749380952378</v>
          </cell>
          <cell r="Q246">
            <v>0</v>
          </cell>
          <cell r="R246">
            <v>0</v>
          </cell>
        </row>
        <row r="247">
          <cell r="A247" t="str">
            <v>5162</v>
          </cell>
          <cell r="B247" t="str">
            <v>CCL5162 Huiyang 惠阳市</v>
          </cell>
          <cell r="C247">
            <v>218.70181200000002</v>
          </cell>
          <cell r="D247">
            <v>208.28744</v>
          </cell>
          <cell r="E247">
            <v>32.884948000000001</v>
          </cell>
          <cell r="F247">
            <v>31.318998095238094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218.70181200000002</v>
          </cell>
          <cell r="L247">
            <v>208.28744</v>
          </cell>
          <cell r="M247">
            <v>32.884948000000001</v>
          </cell>
          <cell r="N247">
            <v>31.318998095238094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 t="str">
            <v>5141</v>
          </cell>
          <cell r="B248" t="str">
            <v>CCL5141 Jiaoling-county 蕉岭县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</row>
        <row r="249">
          <cell r="A249" t="str">
            <v>5261</v>
          </cell>
          <cell r="B249" t="str">
            <v>CCL5261 Gaoyao 高要市</v>
          </cell>
          <cell r="C249">
            <v>18.365151000000001</v>
          </cell>
          <cell r="D249">
            <v>17.49062</v>
          </cell>
          <cell r="E249">
            <v>18.365151000000001</v>
          </cell>
          <cell r="F249">
            <v>17.49062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18.365151000000001</v>
          </cell>
          <cell r="L249">
            <v>17.49062</v>
          </cell>
          <cell r="M249">
            <v>18.365151000000001</v>
          </cell>
          <cell r="N249">
            <v>17.49062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A250" t="str">
            <v>5150</v>
          </cell>
          <cell r="B250" t="str">
            <v>CCL5150 Shantou 汕头市</v>
          </cell>
          <cell r="C250">
            <v>10604.543331000001</v>
          </cell>
          <cell r="D250">
            <v>10099.565077142857</v>
          </cell>
          <cell r="E250">
            <v>1057.68355</v>
          </cell>
          <cell r="F250">
            <v>1007.3176666666666</v>
          </cell>
          <cell r="G250">
            <v>1192.8352990000001</v>
          </cell>
          <cell r="H250">
            <v>1136.0336180952381</v>
          </cell>
          <cell r="I250">
            <v>249.07014000000001</v>
          </cell>
          <cell r="J250">
            <v>237.20965714285714</v>
          </cell>
          <cell r="K250">
            <v>2133.396463</v>
          </cell>
          <cell r="L250">
            <v>2031.8061552380952</v>
          </cell>
          <cell r="M250">
            <v>117.532039</v>
          </cell>
          <cell r="N250">
            <v>111.93527523809523</v>
          </cell>
          <cell r="O250">
            <v>7278.3115690000004</v>
          </cell>
          <cell r="P250">
            <v>6931.7253038095241</v>
          </cell>
          <cell r="Q250">
            <v>691.0813710000001</v>
          </cell>
          <cell r="R250">
            <v>658.17273428571434</v>
          </cell>
        </row>
        <row r="251">
          <cell r="A251" t="str">
            <v>5156</v>
          </cell>
          <cell r="B251" t="str">
            <v>CCL5156 Chaoan-county 潮安县</v>
          </cell>
          <cell r="C251">
            <v>773.11797999999999</v>
          </cell>
          <cell r="D251">
            <v>736.30283809523803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773.11797999999999</v>
          </cell>
          <cell r="P251">
            <v>736.30283809523803</v>
          </cell>
          <cell r="Q251">
            <v>0</v>
          </cell>
          <cell r="R251">
            <v>0</v>
          </cell>
        </row>
        <row r="252">
          <cell r="A252" t="str">
            <v>5210</v>
          </cell>
          <cell r="B252" t="str">
            <v>CCL5210 Chaozhou 潮州市</v>
          </cell>
          <cell r="C252">
            <v>2235.310594</v>
          </cell>
          <cell r="D252">
            <v>2128.8672323809524</v>
          </cell>
          <cell r="E252">
            <v>236.335443</v>
          </cell>
          <cell r="F252">
            <v>225.08137428571428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2235.310594</v>
          </cell>
          <cell r="P252">
            <v>2128.8672323809524</v>
          </cell>
          <cell r="Q252">
            <v>236.335443</v>
          </cell>
          <cell r="R252">
            <v>225.08137428571428</v>
          </cell>
        </row>
        <row r="253">
          <cell r="A253" t="str">
            <v>5166</v>
          </cell>
          <cell r="B253" t="str">
            <v>CCL5166 Shanwei 汕尾市</v>
          </cell>
          <cell r="C253">
            <v>516.14501500000006</v>
          </cell>
          <cell r="D253">
            <v>491.56668095238098</v>
          </cell>
          <cell r="E253">
            <v>31.684478999999996</v>
          </cell>
          <cell r="F253">
            <v>30.175694285714279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238.56825700000002</v>
          </cell>
          <cell r="L253">
            <v>227.20786380952381</v>
          </cell>
          <cell r="M253">
            <v>31.684478999999996</v>
          </cell>
          <cell r="N253">
            <v>30.175694285714279</v>
          </cell>
          <cell r="O253">
            <v>277.57675800000004</v>
          </cell>
          <cell r="P253">
            <v>264.35881714285716</v>
          </cell>
          <cell r="Q253">
            <v>0</v>
          </cell>
          <cell r="R253">
            <v>0</v>
          </cell>
        </row>
        <row r="254">
          <cell r="A254" t="str">
            <v>5220</v>
          </cell>
          <cell r="B254" t="str">
            <v>CCL5220 Huiyang 揭阳市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</row>
        <row r="255">
          <cell r="A255" t="str">
            <v>5158</v>
          </cell>
          <cell r="B255" t="str">
            <v>CCL5158 Chenghai 澄海市</v>
          </cell>
          <cell r="C255">
            <v>278.46792400000004</v>
          </cell>
          <cell r="D255">
            <v>265.2075466666667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278.46792400000004</v>
          </cell>
          <cell r="P255">
            <v>265.2075466666667</v>
          </cell>
          <cell r="Q255">
            <v>0</v>
          </cell>
          <cell r="R255">
            <v>0</v>
          </cell>
        </row>
        <row r="256">
          <cell r="A256" t="str">
            <v>5153</v>
          </cell>
          <cell r="B256" t="str">
            <v>CCL5153 Puning 普宁市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</row>
        <row r="257">
          <cell r="A257" t="str">
            <v>5170</v>
          </cell>
          <cell r="B257" t="str">
            <v>CCL5170 Heyuan 河源市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</row>
        <row r="258">
          <cell r="A258" t="str">
            <v>5250</v>
          </cell>
          <cell r="B258" t="str">
            <v>CCL5250 Maoming 茂名市</v>
          </cell>
          <cell r="C258">
            <v>363.53068300000001</v>
          </cell>
          <cell r="D258">
            <v>346.21969809523807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363.53068300000001</v>
          </cell>
          <cell r="P258">
            <v>346.21969809523807</v>
          </cell>
          <cell r="Q258">
            <v>0</v>
          </cell>
          <cell r="R258">
            <v>0</v>
          </cell>
        </row>
        <row r="259">
          <cell r="A259" t="str">
            <v>5240</v>
          </cell>
          <cell r="B259" t="str">
            <v>CCL5240 Zhanjiang 湛江市</v>
          </cell>
          <cell r="C259">
            <v>3650.4024730000001</v>
          </cell>
          <cell r="D259">
            <v>3476.5737838095238</v>
          </cell>
          <cell r="E259">
            <v>326.85390699999994</v>
          </cell>
          <cell r="F259">
            <v>311.28943523809517</v>
          </cell>
          <cell r="G259">
            <v>88.938035000000013</v>
          </cell>
          <cell r="H259">
            <v>84.70289047619049</v>
          </cell>
          <cell r="I259">
            <v>88.938035000000013</v>
          </cell>
          <cell r="J259">
            <v>84.70289047619049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3561.464438</v>
          </cell>
          <cell r="P259">
            <v>3391.8708933333332</v>
          </cell>
          <cell r="Q259">
            <v>237.91587199999998</v>
          </cell>
          <cell r="R259">
            <v>226.58654476190472</v>
          </cell>
        </row>
        <row r="260">
          <cell r="A260" t="str">
            <v>5251</v>
          </cell>
          <cell r="B260" t="str">
            <v>CCL5251 Huazhou 化州市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</row>
        <row r="261">
          <cell r="A261" t="str">
            <v>5252</v>
          </cell>
          <cell r="B261" t="str">
            <v>CCL5252 Gaozhou 高州市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</row>
        <row r="262">
          <cell r="A262" t="str">
            <v>5253</v>
          </cell>
          <cell r="B262" t="str">
            <v>CCL5253 Xinyi 信宜市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</row>
        <row r="263">
          <cell r="A263" t="str">
            <v>5245</v>
          </cell>
          <cell r="B263" t="str">
            <v>CCL5245 Wuchuan 吴川市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A264" t="str">
            <v>5244</v>
          </cell>
          <cell r="B264" t="str">
            <v>CCL5244 Lianjiang 廉江市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</row>
        <row r="265">
          <cell r="A265" t="str">
            <v>5242</v>
          </cell>
          <cell r="B265" t="str">
            <v>CCL5242 Leizhou 雷州市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</row>
        <row r="266">
          <cell r="A266" t="str">
            <v>5120</v>
          </cell>
          <cell r="B266" t="str">
            <v>CCL5120 Shaoguan 韶关市</v>
          </cell>
          <cell r="C266">
            <v>330.63044099999996</v>
          </cell>
          <cell r="D266">
            <v>314.88613428571426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330.63044099999996</v>
          </cell>
          <cell r="P266">
            <v>314.88613428571426</v>
          </cell>
          <cell r="Q266">
            <v>0</v>
          </cell>
          <cell r="R266">
            <v>0</v>
          </cell>
        </row>
        <row r="267">
          <cell r="A267" t="str">
            <v>5115</v>
          </cell>
          <cell r="B267" t="str">
            <v>CCL5115 Qingyuan 清远市</v>
          </cell>
          <cell r="C267">
            <v>57.173869999999994</v>
          </cell>
          <cell r="D267">
            <v>54.451304761904751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57.173869999999994</v>
          </cell>
          <cell r="P267">
            <v>54.451304761904751</v>
          </cell>
          <cell r="Q267">
            <v>0</v>
          </cell>
          <cell r="R267">
            <v>0</v>
          </cell>
        </row>
        <row r="268">
          <cell r="A268" t="str">
            <v>5134</v>
          </cell>
          <cell r="B268" t="str">
            <v>CCL5134 Lianzhou 连州市</v>
          </cell>
          <cell r="C268">
            <v>64.811628000000013</v>
          </cell>
          <cell r="D268">
            <v>61.725360000000009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64.811628000000013</v>
          </cell>
          <cell r="P268">
            <v>61.725360000000009</v>
          </cell>
          <cell r="Q268">
            <v>0</v>
          </cell>
          <cell r="R268">
            <v>0</v>
          </cell>
        </row>
        <row r="269">
          <cell r="A269" t="str">
            <v>5130</v>
          </cell>
          <cell r="B269" t="str">
            <v>CCL5130 Yingde 英德市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</row>
        <row r="270">
          <cell r="A270" t="str">
            <v>5140</v>
          </cell>
          <cell r="B270" t="str">
            <v>CCL5140 Meizhou 梅州市</v>
          </cell>
          <cell r="C270">
            <v>1167.4682629999998</v>
          </cell>
          <cell r="D270">
            <v>1111.874536190476</v>
          </cell>
          <cell r="E270">
            <v>120.45988199999999</v>
          </cell>
          <cell r="F270">
            <v>114.72369714285713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81.354551000000001</v>
          </cell>
          <cell r="L270">
            <v>77.480524761904761</v>
          </cell>
          <cell r="M270">
            <v>0</v>
          </cell>
          <cell r="N270">
            <v>0</v>
          </cell>
          <cell r="O270">
            <v>1086.1137119999999</v>
          </cell>
          <cell r="P270">
            <v>1034.3940114285713</v>
          </cell>
          <cell r="Q270">
            <v>120.45988199999999</v>
          </cell>
          <cell r="R270">
            <v>114.72369714285713</v>
          </cell>
        </row>
        <row r="271">
          <cell r="A271" t="str">
            <v>5145</v>
          </cell>
          <cell r="B271" t="str">
            <v>CCL5145 Xingning 兴宁市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</row>
        <row r="272">
          <cell r="A272" t="str">
            <v>3500</v>
          </cell>
          <cell r="B272" t="str">
            <v>CCL3500 Fuzhou 福州市</v>
          </cell>
          <cell r="C272">
            <v>19735.785863999998</v>
          </cell>
          <cell r="D272">
            <v>18795.986537142853</v>
          </cell>
          <cell r="E272">
            <v>1791.1625219999999</v>
          </cell>
          <cell r="F272">
            <v>1705.8690685714284</v>
          </cell>
          <cell r="G272">
            <v>6810.1892360000002</v>
          </cell>
          <cell r="H272">
            <v>6485.8945104761906</v>
          </cell>
          <cell r="I272">
            <v>880.72265800000002</v>
          </cell>
          <cell r="J272">
            <v>838.78348380952377</v>
          </cell>
          <cell r="K272">
            <v>1688.1995279999999</v>
          </cell>
          <cell r="L272">
            <v>1607.8090742857141</v>
          </cell>
          <cell r="M272">
            <v>230.45219499999999</v>
          </cell>
          <cell r="N272">
            <v>219.47828095238094</v>
          </cell>
          <cell r="O272">
            <v>11237.3971</v>
          </cell>
          <cell r="P272">
            <v>10702.282952380952</v>
          </cell>
          <cell r="Q272">
            <v>679.98766899999998</v>
          </cell>
          <cell r="R272">
            <v>647.60730380952373</v>
          </cell>
        </row>
        <row r="273">
          <cell r="A273" t="str">
            <v>3503</v>
          </cell>
          <cell r="B273" t="str">
            <v>CCL3503 Fuqing 福清市</v>
          </cell>
          <cell r="C273">
            <v>514.74020499999995</v>
          </cell>
          <cell r="D273">
            <v>490.22876666666662</v>
          </cell>
          <cell r="E273">
            <v>83.532624999999996</v>
          </cell>
          <cell r="F273">
            <v>79.554880952380941</v>
          </cell>
          <cell r="G273">
            <v>383.94810199999995</v>
          </cell>
          <cell r="H273">
            <v>365.66485904761896</v>
          </cell>
          <cell r="I273">
            <v>83.532624999999996</v>
          </cell>
          <cell r="J273">
            <v>79.554880952380941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130.79210300000003</v>
          </cell>
          <cell r="P273">
            <v>124.56390761904764</v>
          </cell>
          <cell r="Q273">
            <v>0</v>
          </cell>
          <cell r="R273">
            <v>0</v>
          </cell>
        </row>
        <row r="274">
          <cell r="A274" t="str">
            <v>3508</v>
          </cell>
          <cell r="B274" t="str">
            <v>CCL3508 Minqing-county 闽清县</v>
          </cell>
          <cell r="C274">
            <v>122.06032200000001</v>
          </cell>
          <cell r="D274">
            <v>116.24792571428573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122.06032200000001</v>
          </cell>
          <cell r="P274">
            <v>116.24792571428573</v>
          </cell>
          <cell r="Q274">
            <v>0</v>
          </cell>
          <cell r="R274">
            <v>0</v>
          </cell>
        </row>
        <row r="275">
          <cell r="A275" t="str">
            <v>3504</v>
          </cell>
          <cell r="B275" t="str">
            <v>CCL3504 Penten-county 平潭县</v>
          </cell>
          <cell r="C275">
            <v>139.71437900000001</v>
          </cell>
          <cell r="D275">
            <v>133.06131333333335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139.71437900000001</v>
          </cell>
          <cell r="P275">
            <v>133.06131333333335</v>
          </cell>
          <cell r="Q275">
            <v>0</v>
          </cell>
          <cell r="R275">
            <v>0</v>
          </cell>
        </row>
        <row r="276">
          <cell r="A276" t="str">
            <v>3502</v>
          </cell>
          <cell r="B276" t="str">
            <v>CCL3502 Changle 长乐市</v>
          </cell>
          <cell r="C276">
            <v>1381.1248559999999</v>
          </cell>
          <cell r="D276">
            <v>1315.3570057142856</v>
          </cell>
          <cell r="E276">
            <v>175.580037</v>
          </cell>
          <cell r="F276">
            <v>167.21908285714287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1381.1248559999999</v>
          </cell>
          <cell r="P276">
            <v>1315.3570057142856</v>
          </cell>
          <cell r="Q276">
            <v>175.580037</v>
          </cell>
          <cell r="R276">
            <v>167.21908285714287</v>
          </cell>
        </row>
        <row r="277">
          <cell r="A277" t="str">
            <v>3505</v>
          </cell>
          <cell r="B277" t="str">
            <v>CCL3505 Lianjiang-county 连江县</v>
          </cell>
          <cell r="C277">
            <v>65.388385</v>
          </cell>
          <cell r="D277">
            <v>62.274652380952375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65.388385</v>
          </cell>
          <cell r="P277">
            <v>62.274652380952375</v>
          </cell>
          <cell r="Q277">
            <v>0</v>
          </cell>
          <cell r="R277">
            <v>0</v>
          </cell>
        </row>
        <row r="278">
          <cell r="A278" t="str">
            <v>3610</v>
          </cell>
          <cell r="B278" t="str">
            <v>CCL3610 Xiamen 厦门市</v>
          </cell>
          <cell r="C278">
            <v>17300.779576000001</v>
          </cell>
          <cell r="D278">
            <v>16476.932929523809</v>
          </cell>
          <cell r="E278">
            <v>1157.6138619999999</v>
          </cell>
          <cell r="F278">
            <v>1102.4893923809523</v>
          </cell>
          <cell r="G278">
            <v>5187.8082270000004</v>
          </cell>
          <cell r="H278">
            <v>4940.7697400000006</v>
          </cell>
          <cell r="I278">
            <v>404.26837500000005</v>
          </cell>
          <cell r="J278">
            <v>385.01750000000004</v>
          </cell>
          <cell r="K278">
            <v>3988.9357609999997</v>
          </cell>
          <cell r="L278">
            <v>3798.9864390476187</v>
          </cell>
          <cell r="M278">
            <v>279.28295100000003</v>
          </cell>
          <cell r="N278">
            <v>265.98376285714289</v>
          </cell>
          <cell r="O278">
            <v>8124.0355879999997</v>
          </cell>
          <cell r="P278">
            <v>7737.1767504761901</v>
          </cell>
          <cell r="Q278">
            <v>474.06253600000002</v>
          </cell>
          <cell r="R278">
            <v>451.4881295238095</v>
          </cell>
        </row>
        <row r="279">
          <cell r="A279" t="str">
            <v>3630</v>
          </cell>
          <cell r="B279" t="str">
            <v>CCL3630 Zhangzhou 漳州市</v>
          </cell>
          <cell r="C279">
            <v>7394.802216000001</v>
          </cell>
          <cell r="D279">
            <v>7042.6687771428578</v>
          </cell>
          <cell r="E279">
            <v>539.55393600000002</v>
          </cell>
          <cell r="F279">
            <v>513.86089142857145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1508.604605</v>
          </cell>
          <cell r="L279">
            <v>1436.7662904761903</v>
          </cell>
          <cell r="M279">
            <v>87.018726000000015</v>
          </cell>
          <cell r="N279">
            <v>82.874977142857148</v>
          </cell>
          <cell r="O279">
            <v>5886.1976109999996</v>
          </cell>
          <cell r="P279">
            <v>5605.9024866666659</v>
          </cell>
          <cell r="Q279">
            <v>452.53521000000001</v>
          </cell>
          <cell r="R279">
            <v>430.98591428571427</v>
          </cell>
        </row>
        <row r="280">
          <cell r="A280" t="str">
            <v>3640</v>
          </cell>
          <cell r="B280" t="str">
            <v>CCL3640 Longyan 龙岩市</v>
          </cell>
          <cell r="C280">
            <v>6744.8473689999992</v>
          </cell>
          <cell r="D280">
            <v>6423.6641609523795</v>
          </cell>
          <cell r="E280">
            <v>752.55005300000005</v>
          </cell>
          <cell r="F280">
            <v>716.71433619047616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683.74523399999998</v>
          </cell>
          <cell r="L280">
            <v>651.18593714285714</v>
          </cell>
          <cell r="M280">
            <v>88.100955999999996</v>
          </cell>
          <cell r="N280">
            <v>83.905672380952367</v>
          </cell>
          <cell r="O280">
            <v>6061.1021349999992</v>
          </cell>
          <cell r="P280">
            <v>5772.4782238095231</v>
          </cell>
          <cell r="Q280">
            <v>664.44909700000005</v>
          </cell>
          <cell r="R280">
            <v>632.80866380952386</v>
          </cell>
        </row>
        <row r="281">
          <cell r="A281" t="str">
            <v>3631</v>
          </cell>
          <cell r="B281" t="str">
            <v>CCL3631 Longhai 龙海市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</row>
        <row r="282">
          <cell r="A282" t="str">
            <v>3650</v>
          </cell>
          <cell r="B282" t="str">
            <v>CCL3650 Sanming 三明市</v>
          </cell>
          <cell r="C282">
            <v>1573.1485739999998</v>
          </cell>
          <cell r="D282">
            <v>1498.236737142857</v>
          </cell>
          <cell r="E282">
            <v>113.98550999999999</v>
          </cell>
          <cell r="F282">
            <v>108.55762857142855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1573.1485739999998</v>
          </cell>
          <cell r="P282">
            <v>1498.236737142857</v>
          </cell>
          <cell r="Q282">
            <v>113.98550999999999</v>
          </cell>
          <cell r="R282">
            <v>108.55762857142855</v>
          </cell>
        </row>
        <row r="283">
          <cell r="A283" t="str">
            <v>3660</v>
          </cell>
          <cell r="B283" t="str">
            <v>CCL3660 Yongan 永安市</v>
          </cell>
          <cell r="C283">
            <v>2525.2615340000002</v>
          </cell>
          <cell r="D283">
            <v>2405.0109847619046</v>
          </cell>
          <cell r="E283">
            <v>214.91877200000005</v>
          </cell>
          <cell r="F283">
            <v>204.68454476190479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2525.2615340000002</v>
          </cell>
          <cell r="P283">
            <v>2405.0109847619046</v>
          </cell>
          <cell r="Q283">
            <v>214.91877200000005</v>
          </cell>
          <cell r="R283">
            <v>204.68454476190479</v>
          </cell>
        </row>
        <row r="284">
          <cell r="A284" t="str">
            <v>3620</v>
          </cell>
          <cell r="B284" t="str">
            <v>CCL3620 Quanzhou 泉州市</v>
          </cell>
          <cell r="C284">
            <v>16365.745000999999</v>
          </cell>
          <cell r="D284">
            <v>15586.42381047619</v>
          </cell>
          <cell r="E284">
            <v>1295.4492110000001</v>
          </cell>
          <cell r="F284">
            <v>1233.7611533333334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16365.745000999999</v>
          </cell>
          <cell r="P284">
            <v>15586.42381047619</v>
          </cell>
          <cell r="Q284">
            <v>1295.4492110000001</v>
          </cell>
          <cell r="R284">
            <v>1233.7611533333334</v>
          </cell>
        </row>
        <row r="285">
          <cell r="A285" t="str">
            <v>36210</v>
          </cell>
          <cell r="B285" t="str">
            <v>CCL36210 Huian-county 惠安县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</row>
        <row r="286">
          <cell r="A286" t="str">
            <v>3627</v>
          </cell>
          <cell r="B286" t="str">
            <v>CCL3627 Shishi 石狮市</v>
          </cell>
          <cell r="C286">
            <v>6623.1438469999994</v>
          </cell>
          <cell r="D286">
            <v>6307.7560447619035</v>
          </cell>
          <cell r="E286">
            <v>423.91149000000001</v>
          </cell>
          <cell r="F286">
            <v>403.72522857142854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6623.1438469999994</v>
          </cell>
          <cell r="P286">
            <v>6307.7560447619035</v>
          </cell>
          <cell r="Q286">
            <v>423.91149000000001</v>
          </cell>
          <cell r="R286">
            <v>403.72522857142854</v>
          </cell>
        </row>
        <row r="287">
          <cell r="A287" t="str">
            <v>3623</v>
          </cell>
          <cell r="B287" t="str">
            <v>CCL3623 Nanan 南安市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</row>
        <row r="288">
          <cell r="A288" t="str">
            <v>3622</v>
          </cell>
          <cell r="B288" t="str">
            <v>CCL3622 Jinjiang 晋江市</v>
          </cell>
          <cell r="C288">
            <v>4284.0263680000007</v>
          </cell>
          <cell r="D288">
            <v>4080.025112380953</v>
          </cell>
          <cell r="E288">
            <v>359.82982599999997</v>
          </cell>
          <cell r="F288">
            <v>342.69507238095235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4284.0263680000007</v>
          </cell>
          <cell r="P288">
            <v>4080.025112380953</v>
          </cell>
          <cell r="Q288">
            <v>359.82982599999997</v>
          </cell>
          <cell r="R288">
            <v>342.69507238095235</v>
          </cell>
        </row>
        <row r="289">
          <cell r="A289" t="str">
            <v>3530</v>
          </cell>
          <cell r="B289" t="str">
            <v>CCL3530 Nanping 南平市</v>
          </cell>
          <cell r="C289">
            <v>948.00167799999997</v>
          </cell>
          <cell r="D289">
            <v>902.85874095238091</v>
          </cell>
          <cell r="E289">
            <v>109.85560200000002</v>
          </cell>
          <cell r="F289">
            <v>104.62438285714288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948.00167799999997</v>
          </cell>
          <cell r="P289">
            <v>902.85874095238091</v>
          </cell>
          <cell r="Q289">
            <v>109.85560200000002</v>
          </cell>
          <cell r="R289">
            <v>104.62438285714288</v>
          </cell>
        </row>
        <row r="290">
          <cell r="A290" t="str">
            <v>3531</v>
          </cell>
          <cell r="B290" t="str">
            <v>CCL3531 Jianou 建瓯市</v>
          </cell>
          <cell r="C290">
            <v>306.57666899999998</v>
          </cell>
          <cell r="D290">
            <v>291.97778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306.57666899999998</v>
          </cell>
          <cell r="P290">
            <v>291.97778</v>
          </cell>
          <cell r="Q290">
            <v>0</v>
          </cell>
          <cell r="R290">
            <v>0</v>
          </cell>
        </row>
        <row r="291">
          <cell r="A291" t="str">
            <v>3532</v>
          </cell>
          <cell r="B291" t="str">
            <v>CCL3532 Shunchang-county 顺昌县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</row>
        <row r="292">
          <cell r="A292" t="str">
            <v>3522</v>
          </cell>
          <cell r="B292" t="str">
            <v>CCL3522 Gutian-county 古田县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A293" t="str">
            <v>3625</v>
          </cell>
          <cell r="B293" t="str">
            <v>CCL3625 Dehua-county 德化县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4">
          <cell r="A294" t="str">
            <v>3626</v>
          </cell>
          <cell r="B294" t="str">
            <v>CCL3626 Yongchun-county 永春县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</row>
        <row r="295">
          <cell r="A295" t="str">
            <v>3511</v>
          </cell>
          <cell r="B295" t="str">
            <v>CCL3511 Putian 莆田市</v>
          </cell>
          <cell r="C295">
            <v>6785.5912000000017</v>
          </cell>
          <cell r="D295">
            <v>6462.4678095238105</v>
          </cell>
          <cell r="E295">
            <v>695.71299599999998</v>
          </cell>
          <cell r="F295">
            <v>662.58380571428563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6785.5912000000017</v>
          </cell>
          <cell r="P295">
            <v>6462.4678095238105</v>
          </cell>
          <cell r="Q295">
            <v>695.71299599999998</v>
          </cell>
          <cell r="R295">
            <v>662.58380571428563</v>
          </cell>
        </row>
        <row r="296">
          <cell r="A296" t="str">
            <v>3512</v>
          </cell>
          <cell r="B296" t="str">
            <v>CCL3512 Xianyou-county 仙游县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</row>
        <row r="297">
          <cell r="A297" t="str">
            <v>3621</v>
          </cell>
          <cell r="B297" t="str">
            <v>CCL3621 Ningde 宁德市</v>
          </cell>
          <cell r="C297">
            <v>1112.397119</v>
          </cell>
          <cell r="D297">
            <v>1059.4258276190476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1112.397119</v>
          </cell>
          <cell r="P297">
            <v>1059.4258276190476</v>
          </cell>
          <cell r="Q297">
            <v>0</v>
          </cell>
          <cell r="R297">
            <v>0</v>
          </cell>
        </row>
        <row r="298">
          <cell r="A298" t="str">
            <v>3552</v>
          </cell>
          <cell r="B298" t="str">
            <v>CCL3552 Fuding 福鼎市</v>
          </cell>
          <cell r="C298">
            <v>1233.932462</v>
          </cell>
          <cell r="D298">
            <v>1175.1737733333332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1233.932462</v>
          </cell>
          <cell r="P298">
            <v>1175.1737733333332</v>
          </cell>
          <cell r="Q298">
            <v>0</v>
          </cell>
          <cell r="R298">
            <v>0</v>
          </cell>
        </row>
        <row r="299">
          <cell r="A299" t="str">
            <v>3550</v>
          </cell>
          <cell r="B299" t="str">
            <v>CCL3550 Fuan 福安市</v>
          </cell>
          <cell r="C299">
            <v>1112.7274170000001</v>
          </cell>
          <cell r="D299">
            <v>1059.7403971428571</v>
          </cell>
          <cell r="E299">
            <v>102.65129400000001</v>
          </cell>
          <cell r="F299">
            <v>97.763137142857147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1112.7274170000001</v>
          </cell>
          <cell r="P299">
            <v>1059.7403971428571</v>
          </cell>
          <cell r="Q299">
            <v>102.65129400000001</v>
          </cell>
          <cell r="R299">
            <v>97.763137142857147</v>
          </cell>
        </row>
        <row r="300">
          <cell r="A300" t="str">
            <v>3542</v>
          </cell>
          <cell r="B300" t="str">
            <v>CCL3542 Jianyang 建阳市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A301" t="str">
            <v>3624</v>
          </cell>
          <cell r="B301" t="str">
            <v>CCL3624 Anxi-county 安溪县</v>
          </cell>
          <cell r="C301">
            <v>125.91842100000001</v>
          </cell>
          <cell r="D301">
            <v>119.92230571428571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125.91842100000001</v>
          </cell>
          <cell r="P301">
            <v>119.92230571428571</v>
          </cell>
          <cell r="Q301">
            <v>0</v>
          </cell>
          <cell r="R301">
            <v>0</v>
          </cell>
        </row>
        <row r="302">
          <cell r="A302" t="str">
            <v>3540</v>
          </cell>
          <cell r="B302" t="str">
            <v>CCL3540 Shaowu 邵武市</v>
          </cell>
          <cell r="C302">
            <v>772.66545999999983</v>
          </cell>
          <cell r="D302">
            <v>735.87186666666651</v>
          </cell>
          <cell r="E302">
            <v>33.606418999999995</v>
          </cell>
          <cell r="F302">
            <v>32.006113333333325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280.55158699999998</v>
          </cell>
          <cell r="L302">
            <v>267.19198761904761</v>
          </cell>
          <cell r="M302">
            <v>0</v>
          </cell>
          <cell r="N302">
            <v>0</v>
          </cell>
          <cell r="O302">
            <v>492.11387300000001</v>
          </cell>
          <cell r="P302">
            <v>468.67987904761907</v>
          </cell>
          <cell r="Q302">
            <v>33.606418999999995</v>
          </cell>
          <cell r="R302">
            <v>32.006113333333325</v>
          </cell>
        </row>
        <row r="303">
          <cell r="A303" t="str">
            <v>3543</v>
          </cell>
          <cell r="B303" t="str">
            <v>CCL3543 Wuyishan 武夷山市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</row>
        <row r="304">
          <cell r="A304" t="str">
            <v>3533</v>
          </cell>
          <cell r="B304" t="str">
            <v>CCL3533 Jiangle-county 将乐县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A305" t="str">
            <v>3651</v>
          </cell>
          <cell r="B305" t="str">
            <v>CCL3651 Youxi-county 尤溪县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</row>
        <row r="306">
          <cell r="A306" t="str">
            <v>3534</v>
          </cell>
          <cell r="B306" t="str">
            <v>CCL3534 Pucheng-county 浦城县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7">
          <cell r="A307" t="str">
            <v>3554</v>
          </cell>
          <cell r="B307" t="str">
            <v>CCL3554 Zhouning-county 周宁县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</row>
        <row r="308">
          <cell r="A308" t="str">
            <v>3536</v>
          </cell>
          <cell r="B308" t="str">
            <v>CCL3536 Zhenghe-county 政和县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A309" t="str">
            <v>3663</v>
          </cell>
          <cell r="B309" t="str">
            <v>CCL3663 Zhangting-county 长汀县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A310" t="str">
            <v>3633</v>
          </cell>
          <cell r="B310" t="str">
            <v>CCL3633 Yunxiao-county 云宵县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A311" t="str">
            <v>3632</v>
          </cell>
          <cell r="B311" t="str">
            <v>CCL3632 Zhangpu-county 漳浦县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</row>
        <row r="312">
          <cell r="A312" t="str">
            <v>4100</v>
          </cell>
          <cell r="B312" t="str">
            <v>CCL4100 Changsha 长沙市</v>
          </cell>
          <cell r="C312">
            <v>24693.075398000001</v>
          </cell>
          <cell r="D312">
            <v>23517.214664761905</v>
          </cell>
          <cell r="E312">
            <v>1989.264876</v>
          </cell>
          <cell r="F312">
            <v>1894.537977142857</v>
          </cell>
          <cell r="G312">
            <v>2013.5506959999998</v>
          </cell>
          <cell r="H312">
            <v>1917.6673295238093</v>
          </cell>
          <cell r="I312">
            <v>275.28265299999998</v>
          </cell>
          <cell r="J312">
            <v>262.17395523809523</v>
          </cell>
          <cell r="K312">
            <v>6357.0505640000001</v>
          </cell>
          <cell r="L312">
            <v>6054.33387047619</v>
          </cell>
          <cell r="M312">
            <v>443.44508200000001</v>
          </cell>
          <cell r="N312">
            <v>422.32864952380953</v>
          </cell>
          <cell r="O312">
            <v>16322.474138000001</v>
          </cell>
          <cell r="P312">
            <v>15545.213464761906</v>
          </cell>
          <cell r="Q312">
            <v>1270.5371409999998</v>
          </cell>
          <cell r="R312">
            <v>1210.0353723809521</v>
          </cell>
        </row>
        <row r="313">
          <cell r="A313" t="str">
            <v>4120</v>
          </cell>
          <cell r="B313" t="str">
            <v>CCL4120 Zhuzhou 株洲市</v>
          </cell>
          <cell r="C313">
            <v>659.82047699999998</v>
          </cell>
          <cell r="D313">
            <v>628.4004542857142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659.82047699999998</v>
          </cell>
          <cell r="P313">
            <v>628.4004542857142</v>
          </cell>
          <cell r="Q313">
            <v>0</v>
          </cell>
          <cell r="R313">
            <v>0</v>
          </cell>
        </row>
        <row r="314">
          <cell r="A314" t="str">
            <v>4170</v>
          </cell>
          <cell r="B314" t="str">
            <v>CCL4170 Loudi 娄底市</v>
          </cell>
          <cell r="C314">
            <v>13.067422000000001</v>
          </cell>
          <cell r="D314">
            <v>12.445163809523809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13.067422000000001</v>
          </cell>
          <cell r="L314">
            <v>12.445163809523809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</row>
        <row r="315">
          <cell r="A315" t="str">
            <v>4131</v>
          </cell>
          <cell r="B315" t="str">
            <v>CCL4131 Yuanjiang 沅江市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A316" t="str">
            <v>4144</v>
          </cell>
          <cell r="B316" t="str">
            <v>CCL4144 Miluo 汨罗市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A317" t="str">
            <v>4111</v>
          </cell>
          <cell r="B317" t="str">
            <v>CCL4111 Xiangtan 湘潭市</v>
          </cell>
          <cell r="C317">
            <v>6145.1137519999993</v>
          </cell>
          <cell r="D317">
            <v>5852.489287619047</v>
          </cell>
          <cell r="E317">
            <v>384.22130200000004</v>
          </cell>
          <cell r="F317">
            <v>365.92504952380955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6145.1137519999993</v>
          </cell>
          <cell r="P317">
            <v>5852.489287619047</v>
          </cell>
          <cell r="Q317">
            <v>384.22130200000004</v>
          </cell>
          <cell r="R317">
            <v>365.92504952380955</v>
          </cell>
        </row>
        <row r="318">
          <cell r="A318" t="str">
            <v>4114</v>
          </cell>
          <cell r="B318" t="str">
            <v>CCL4114 Xiangxian 湘乡市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</row>
        <row r="319">
          <cell r="A319" t="str">
            <v>4122</v>
          </cell>
          <cell r="B319" t="str">
            <v>CCL4122 Liling 醴陵市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0">
          <cell r="A320" t="str">
            <v>4106</v>
          </cell>
          <cell r="B320" t="str">
            <v>CCL4106 Ningxiang-county 宁乡县</v>
          </cell>
          <cell r="C320">
            <v>300.02053699999999</v>
          </cell>
          <cell r="D320">
            <v>285.73384476190472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300.02053699999999</v>
          </cell>
          <cell r="L320">
            <v>285.73384476190472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</row>
        <row r="321">
          <cell r="A321" t="str">
            <v>4210</v>
          </cell>
          <cell r="B321" t="str">
            <v>CCL4210 Hengyang 衡阳市</v>
          </cell>
          <cell r="C321">
            <v>5673.7889080000004</v>
          </cell>
          <cell r="D321">
            <v>5403.6084838095239</v>
          </cell>
          <cell r="E321">
            <v>473.00469299999997</v>
          </cell>
          <cell r="F321">
            <v>450.48065999999994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961.97544500000015</v>
          </cell>
          <cell r="L321">
            <v>916.16709047619054</v>
          </cell>
          <cell r="M321">
            <v>99.629088999999979</v>
          </cell>
          <cell r="N321">
            <v>94.884846666666647</v>
          </cell>
          <cell r="O321">
            <v>4711.8134630000004</v>
          </cell>
          <cell r="P321">
            <v>4487.4413933333335</v>
          </cell>
          <cell r="Q321">
            <v>373.37560400000001</v>
          </cell>
          <cell r="R321">
            <v>355.59581333333335</v>
          </cell>
        </row>
        <row r="322">
          <cell r="A322" t="str">
            <v>4230</v>
          </cell>
          <cell r="B322" t="str">
            <v>CCL4230 Chenzhou 郴州市</v>
          </cell>
          <cell r="C322">
            <v>1977.663182</v>
          </cell>
          <cell r="D322">
            <v>1883.4887447619046</v>
          </cell>
          <cell r="E322">
            <v>161.382181</v>
          </cell>
          <cell r="F322">
            <v>153.69731523809523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1977.663182</v>
          </cell>
          <cell r="P322">
            <v>1883.4887447619046</v>
          </cell>
          <cell r="Q322">
            <v>161.382181</v>
          </cell>
          <cell r="R322">
            <v>153.69731523809523</v>
          </cell>
        </row>
        <row r="323">
          <cell r="A323" t="str">
            <v>4256</v>
          </cell>
          <cell r="B323" t="str">
            <v>CCL4256 Ningyuan-county 宁远县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</row>
        <row r="324">
          <cell r="A324" t="str">
            <v>4175</v>
          </cell>
          <cell r="B324" t="str">
            <v>CCL4175 Lengshuijiang 冷水江市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</row>
        <row r="325">
          <cell r="A325" t="str">
            <v>4220</v>
          </cell>
          <cell r="B325" t="str">
            <v>CCL4220 Shaoyang 邵阳市</v>
          </cell>
          <cell r="C325">
            <v>1308.507245</v>
          </cell>
          <cell r="D325">
            <v>1246.1973761904762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1308.507245</v>
          </cell>
          <cell r="P325">
            <v>1246.1973761904762</v>
          </cell>
          <cell r="Q325">
            <v>0</v>
          </cell>
          <cell r="R325">
            <v>0</v>
          </cell>
        </row>
        <row r="326">
          <cell r="A326" t="str">
            <v>4224</v>
          </cell>
          <cell r="B326" t="str">
            <v>CCL4224 Wugang 武冈市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</row>
        <row r="327">
          <cell r="A327" t="str">
            <v>4216</v>
          </cell>
          <cell r="B327" t="str">
            <v>CCL4216 Qidong-county 祁东县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</row>
        <row r="328">
          <cell r="A328" t="str">
            <v>4180</v>
          </cell>
          <cell r="B328" t="str">
            <v>CCL4180 Huaihua 怀化市</v>
          </cell>
          <cell r="C328">
            <v>4534.4598310000001</v>
          </cell>
          <cell r="D328">
            <v>4318.5331723809522</v>
          </cell>
          <cell r="E328">
            <v>580.83492300000012</v>
          </cell>
          <cell r="F328">
            <v>553.17611714285727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251.66826499999999</v>
          </cell>
          <cell r="L328">
            <v>239.68406190476188</v>
          </cell>
          <cell r="M328">
            <v>0</v>
          </cell>
          <cell r="N328">
            <v>0</v>
          </cell>
          <cell r="O328">
            <v>4282.7915659999999</v>
          </cell>
          <cell r="P328">
            <v>4078.8491104761902</v>
          </cell>
          <cell r="Q328">
            <v>580.83492300000012</v>
          </cell>
          <cell r="R328">
            <v>553.17611714285727</v>
          </cell>
        </row>
        <row r="329">
          <cell r="A329" t="str">
            <v>4160</v>
          </cell>
          <cell r="B329" t="str">
            <v>CCL4160 Jishou 吉首市</v>
          </cell>
          <cell r="C329">
            <v>1490.203442</v>
          </cell>
          <cell r="D329">
            <v>1419.2413733333333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1490.203442</v>
          </cell>
          <cell r="P329">
            <v>1419.2413733333333</v>
          </cell>
          <cell r="Q329">
            <v>0</v>
          </cell>
          <cell r="R329">
            <v>0</v>
          </cell>
        </row>
        <row r="330">
          <cell r="A330" t="str">
            <v>4168</v>
          </cell>
          <cell r="B330" t="str">
            <v>CCL4168 Longshan-county 龙山县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</row>
        <row r="331">
          <cell r="A331" t="str">
            <v>4140</v>
          </cell>
          <cell r="B331" t="str">
            <v>CCL4140 Yueyang 岳阳市</v>
          </cell>
          <cell r="C331">
            <v>380.11462399999999</v>
          </cell>
          <cell r="D331">
            <v>362.01392761904759</v>
          </cell>
          <cell r="E331">
            <v>30.454006</v>
          </cell>
          <cell r="F331">
            <v>29.003815238095235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380.11462399999999</v>
          </cell>
          <cell r="L331">
            <v>362.01392761904759</v>
          </cell>
          <cell r="M331">
            <v>30.454006</v>
          </cell>
          <cell r="N331">
            <v>29.003815238095235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A332" t="str">
            <v>4130</v>
          </cell>
          <cell r="B332" t="str">
            <v>CCL4130 Yiyang 益阳市</v>
          </cell>
          <cell r="C332">
            <v>1334.5244360000002</v>
          </cell>
          <cell r="D332">
            <v>1270.9756533333334</v>
          </cell>
          <cell r="E332">
            <v>48.334784999999997</v>
          </cell>
          <cell r="F332">
            <v>46.033128571428563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105.29299</v>
          </cell>
          <cell r="L332">
            <v>100.27903809523809</v>
          </cell>
          <cell r="M332">
            <v>0</v>
          </cell>
          <cell r="N332">
            <v>0</v>
          </cell>
          <cell r="O332">
            <v>1229.2314460000002</v>
          </cell>
          <cell r="P332">
            <v>1170.6966152380953</v>
          </cell>
          <cell r="Q332">
            <v>48.334784999999997</v>
          </cell>
          <cell r="R332">
            <v>46.033128571428563</v>
          </cell>
        </row>
        <row r="333">
          <cell r="A333" t="str">
            <v>4150</v>
          </cell>
          <cell r="B333" t="str">
            <v>CCL4150 Changde 常德市</v>
          </cell>
          <cell r="C333">
            <v>9116.783743</v>
          </cell>
          <cell r="D333">
            <v>8682.651183809523</v>
          </cell>
          <cell r="E333">
            <v>834.51581899999996</v>
          </cell>
          <cell r="F333">
            <v>794.7769704761904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519.30496700000003</v>
          </cell>
          <cell r="L333">
            <v>494.57615904761906</v>
          </cell>
          <cell r="M333">
            <v>46.738926999999997</v>
          </cell>
          <cell r="N333">
            <v>44.513263809523806</v>
          </cell>
          <cell r="O333">
            <v>8597.4787759999999</v>
          </cell>
          <cell r="P333">
            <v>8188.0750247619044</v>
          </cell>
          <cell r="Q333">
            <v>787.77689199999998</v>
          </cell>
          <cell r="R333">
            <v>750.26370666666662</v>
          </cell>
        </row>
        <row r="334">
          <cell r="A334" t="str">
            <v>4154</v>
          </cell>
          <cell r="B334" t="str">
            <v>CCL4154 Jinshi 津市市</v>
          </cell>
          <cell r="C334">
            <v>2777.7382200000006</v>
          </cell>
          <cell r="D334">
            <v>2645.464971428572</v>
          </cell>
          <cell r="E334">
            <v>156.76226599999998</v>
          </cell>
          <cell r="F334">
            <v>149.29739619047618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309.20890800000001</v>
          </cell>
          <cell r="L334">
            <v>294.48467428571428</v>
          </cell>
          <cell r="M334">
            <v>44.915115999999998</v>
          </cell>
          <cell r="N334">
            <v>42.77630095238095</v>
          </cell>
          <cell r="O334">
            <v>2468.5293120000006</v>
          </cell>
          <cell r="P334">
            <v>2350.9802971428576</v>
          </cell>
          <cell r="Q334">
            <v>111.84715</v>
          </cell>
          <cell r="R334">
            <v>106.52109523809523</v>
          </cell>
        </row>
        <row r="335">
          <cell r="A335" t="str">
            <v>4270</v>
          </cell>
          <cell r="B335" t="str">
            <v>CCL4270 Zhangjiajie 张家界市</v>
          </cell>
          <cell r="C335">
            <v>692.00452599999994</v>
          </cell>
          <cell r="D335">
            <v>659.05192952380946</v>
          </cell>
          <cell r="E335">
            <v>29.991275999999999</v>
          </cell>
          <cell r="F335">
            <v>28.563119999999998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692.00452599999994</v>
          </cell>
          <cell r="P335">
            <v>659.05192952380946</v>
          </cell>
          <cell r="Q335">
            <v>29.991275999999999</v>
          </cell>
          <cell r="R335">
            <v>28.563119999999998</v>
          </cell>
        </row>
        <row r="336">
          <cell r="A336" t="str">
            <v>4250</v>
          </cell>
          <cell r="B336" t="str">
            <v>CCL4250 Yongzhou 永州市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</row>
        <row r="337">
          <cell r="A337" t="str">
            <v>4218</v>
          </cell>
          <cell r="B337" t="str">
            <v>CCL4218 Leiyang 耒阳市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</row>
        <row r="338">
          <cell r="A338" t="str">
            <v>4217</v>
          </cell>
          <cell r="B338" t="str">
            <v>CCL4217 Qiyang-county 祁阳县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</row>
        <row r="339">
          <cell r="A339" t="str">
            <v>4153</v>
          </cell>
          <cell r="B339" t="str">
            <v>CCL4153 Shimen-county 石门县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</row>
        <row r="340">
          <cell r="A340" t="str">
            <v>4152</v>
          </cell>
          <cell r="B340" t="str">
            <v>CCL4152 Linli-county 临澧县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</row>
        <row r="341">
          <cell r="A341" t="str">
            <v>3300</v>
          </cell>
          <cell r="B341" t="str">
            <v>CCL3300 Nanchang 南昌市</v>
          </cell>
          <cell r="C341">
            <v>18447.075621</v>
          </cell>
          <cell r="D341">
            <v>17568.643448571427</v>
          </cell>
          <cell r="E341">
            <v>1341.1955810000002</v>
          </cell>
          <cell r="F341">
            <v>1277.3291247619049</v>
          </cell>
          <cell r="G341">
            <v>957.91652699999986</v>
          </cell>
          <cell r="H341">
            <v>912.30145428571416</v>
          </cell>
          <cell r="I341">
            <v>25.559998999999998</v>
          </cell>
          <cell r="J341">
            <v>24.342856190476187</v>
          </cell>
          <cell r="K341">
            <v>5097.2479880000001</v>
          </cell>
          <cell r="L341">
            <v>4854.5218933333335</v>
          </cell>
          <cell r="M341">
            <v>716.31836800000008</v>
          </cell>
          <cell r="N341">
            <v>682.20796952380954</v>
          </cell>
          <cell r="O341">
            <v>12391.911106</v>
          </cell>
          <cell r="P341">
            <v>11801.82010095238</v>
          </cell>
          <cell r="Q341">
            <v>599.31721400000015</v>
          </cell>
          <cell r="R341">
            <v>570.77829904761916</v>
          </cell>
        </row>
        <row r="342">
          <cell r="A342" t="str">
            <v>3440</v>
          </cell>
          <cell r="B342" t="str">
            <v>CCL3440 Fuzhou 临川市</v>
          </cell>
          <cell r="C342">
            <v>633.03455299999996</v>
          </cell>
          <cell r="D342">
            <v>602.89005047619037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633.03455299999996</v>
          </cell>
          <cell r="P342">
            <v>602.89005047619037</v>
          </cell>
          <cell r="Q342">
            <v>0</v>
          </cell>
          <cell r="R342">
            <v>0</v>
          </cell>
        </row>
        <row r="343">
          <cell r="A343" t="str">
            <v>3312</v>
          </cell>
          <cell r="B343" t="str">
            <v>CCL3312 Zhangshu 樟树市</v>
          </cell>
          <cell r="C343">
            <v>1124.765267</v>
          </cell>
          <cell r="D343">
            <v>1071.205016190476</v>
          </cell>
          <cell r="E343">
            <v>98.668790000000001</v>
          </cell>
          <cell r="F343">
            <v>93.970276190476184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1124.765267</v>
          </cell>
          <cell r="P343">
            <v>1071.205016190476</v>
          </cell>
          <cell r="Q343">
            <v>98.668790000000001</v>
          </cell>
          <cell r="R343">
            <v>93.970276190476184</v>
          </cell>
        </row>
        <row r="344">
          <cell r="A344" t="str">
            <v>3311</v>
          </cell>
          <cell r="B344" t="str">
            <v>CCL3311 Fengcheng 丰城市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</row>
        <row r="345">
          <cell r="A345" t="str">
            <v>3370</v>
          </cell>
          <cell r="B345" t="str">
            <v>CCL3370 Pingxiang 萍乡市</v>
          </cell>
          <cell r="C345">
            <v>1191.2125109999999</v>
          </cell>
          <cell r="D345">
            <v>1134.4881057142857</v>
          </cell>
          <cell r="E345">
            <v>24.320630000000001</v>
          </cell>
          <cell r="F345">
            <v>23.162504761904763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1191.2125109999999</v>
          </cell>
          <cell r="P345">
            <v>1134.4881057142857</v>
          </cell>
          <cell r="Q345">
            <v>24.320630000000001</v>
          </cell>
          <cell r="R345">
            <v>23.162504761904763</v>
          </cell>
        </row>
        <row r="346">
          <cell r="A346" t="str">
            <v>3380</v>
          </cell>
          <cell r="B346" t="str">
            <v>CCL3380 Xinyu 新余市</v>
          </cell>
          <cell r="C346">
            <v>328.96566199999995</v>
          </cell>
          <cell r="D346">
            <v>313.30063047619041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328.96566199999995</v>
          </cell>
          <cell r="P346">
            <v>313.30063047619041</v>
          </cell>
          <cell r="Q346">
            <v>0</v>
          </cell>
          <cell r="R346">
            <v>0</v>
          </cell>
        </row>
        <row r="347">
          <cell r="A347" t="str">
            <v>3360</v>
          </cell>
          <cell r="B347" t="str">
            <v>CCL3360 Yichun 宜春市</v>
          </cell>
          <cell r="C347">
            <v>199.706726</v>
          </cell>
          <cell r="D347">
            <v>190.19688190476191</v>
          </cell>
          <cell r="E347">
            <v>39.870050000000006</v>
          </cell>
          <cell r="F347">
            <v>37.971476190476196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158.590676</v>
          </cell>
          <cell r="L347">
            <v>151.03873904761903</v>
          </cell>
          <cell r="M347">
            <v>39.870050000000006</v>
          </cell>
          <cell r="N347">
            <v>37.971476190476196</v>
          </cell>
          <cell r="O347">
            <v>41.116050000000001</v>
          </cell>
          <cell r="P347">
            <v>39.158142857142856</v>
          </cell>
          <cell r="Q347">
            <v>0</v>
          </cell>
          <cell r="R347">
            <v>0</v>
          </cell>
        </row>
        <row r="348">
          <cell r="A348" t="str">
            <v>3432</v>
          </cell>
          <cell r="B348" t="str">
            <v>CCL3432 Anfu-county 安福县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</row>
        <row r="349">
          <cell r="A349" t="str">
            <v>3330</v>
          </cell>
          <cell r="B349" t="str">
            <v>CCL3330 Jingdezheng 景德镇市</v>
          </cell>
          <cell r="C349">
            <v>1343.1116280000001</v>
          </cell>
          <cell r="D349">
            <v>1279.1539314285715</v>
          </cell>
          <cell r="E349">
            <v>87.192977999999997</v>
          </cell>
          <cell r="F349">
            <v>83.040931428571426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104.868358</v>
          </cell>
          <cell r="L349">
            <v>99.874626666666657</v>
          </cell>
          <cell r="M349">
            <v>0</v>
          </cell>
          <cell r="N349">
            <v>0</v>
          </cell>
          <cell r="O349">
            <v>1238.2432700000002</v>
          </cell>
          <cell r="P349">
            <v>1179.2793047619048</v>
          </cell>
          <cell r="Q349">
            <v>87.192977999999997</v>
          </cell>
          <cell r="R349">
            <v>83.040931428571426</v>
          </cell>
        </row>
        <row r="350">
          <cell r="A350" t="str">
            <v>3320</v>
          </cell>
          <cell r="B350" t="str">
            <v>CCL3320 Jiujiang 九江市</v>
          </cell>
          <cell r="C350">
            <v>3900.1882580000006</v>
          </cell>
          <cell r="D350">
            <v>3714.4650076190478</v>
          </cell>
          <cell r="E350">
            <v>112.669499</v>
          </cell>
          <cell r="F350">
            <v>107.30428476190475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379.38561699999997</v>
          </cell>
          <cell r="L350">
            <v>361.3196352380952</v>
          </cell>
          <cell r="M350">
            <v>40.022339000000002</v>
          </cell>
          <cell r="N350">
            <v>38.116513333333337</v>
          </cell>
          <cell r="O350">
            <v>3520.8026409999998</v>
          </cell>
          <cell r="P350">
            <v>3353.1453723809518</v>
          </cell>
          <cell r="Q350">
            <v>72.64716</v>
          </cell>
          <cell r="R350">
            <v>69.187771428571423</v>
          </cell>
        </row>
        <row r="351">
          <cell r="A351" t="str">
            <v>3322</v>
          </cell>
          <cell r="B351" t="str">
            <v>CCL3322 Ruichang 瑞昌市</v>
          </cell>
          <cell r="C351">
            <v>171.12420400000002</v>
          </cell>
          <cell r="D351">
            <v>162.97543238095238</v>
          </cell>
          <cell r="E351">
            <v>17.018650000000001</v>
          </cell>
          <cell r="F351">
            <v>16.208238095238094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171.12420400000002</v>
          </cell>
          <cell r="L351">
            <v>162.97543238095238</v>
          </cell>
          <cell r="M351">
            <v>17.018650000000001</v>
          </cell>
          <cell r="N351">
            <v>16.208238095238094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A352" t="str">
            <v>3333</v>
          </cell>
          <cell r="B352" t="str">
            <v>CCL3333 Leping 乐平市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</row>
        <row r="353">
          <cell r="A353" t="str">
            <v>3410</v>
          </cell>
          <cell r="B353" t="str">
            <v>CCL3410 Ganzhou 赣州市</v>
          </cell>
          <cell r="C353">
            <v>3663.5208079999998</v>
          </cell>
          <cell r="D353">
            <v>3489.0674361904757</v>
          </cell>
          <cell r="E353">
            <v>394.53287799999998</v>
          </cell>
          <cell r="F353">
            <v>375.74559809523805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3663.5208079999998</v>
          </cell>
          <cell r="P353">
            <v>3489.0674361904757</v>
          </cell>
          <cell r="Q353">
            <v>394.53287799999998</v>
          </cell>
          <cell r="R353">
            <v>375.74559809523805</v>
          </cell>
        </row>
        <row r="354">
          <cell r="A354" t="str">
            <v>3425</v>
          </cell>
          <cell r="B354" t="str">
            <v>CCL3425 Ruijin 瑞金市</v>
          </cell>
          <cell r="C354">
            <v>813.92726900000014</v>
          </cell>
          <cell r="D354">
            <v>775.16882761904776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813.92726900000014</v>
          </cell>
          <cell r="P354">
            <v>775.16882761904776</v>
          </cell>
          <cell r="Q354">
            <v>0</v>
          </cell>
          <cell r="R354">
            <v>0</v>
          </cell>
        </row>
        <row r="355">
          <cell r="A355" t="str">
            <v>3340</v>
          </cell>
          <cell r="B355" t="str">
            <v>CCL3340 Shangrao 上饶市</v>
          </cell>
          <cell r="C355">
            <v>2857.3920820000003</v>
          </cell>
          <cell r="D355">
            <v>2721.3257923809524</v>
          </cell>
          <cell r="E355">
            <v>92.863460000000003</v>
          </cell>
          <cell r="F355">
            <v>88.441390476190477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100.36585000000001</v>
          </cell>
          <cell r="L355">
            <v>95.586523809523811</v>
          </cell>
          <cell r="M355">
            <v>17.332666</v>
          </cell>
          <cell r="N355">
            <v>16.507300952380952</v>
          </cell>
          <cell r="O355">
            <v>2757.0262319999997</v>
          </cell>
          <cell r="P355">
            <v>2625.7392685714281</v>
          </cell>
          <cell r="Q355">
            <v>75.530794</v>
          </cell>
          <cell r="R355">
            <v>71.934089523809519</v>
          </cell>
        </row>
        <row r="356">
          <cell r="A356" t="str">
            <v>3354</v>
          </cell>
          <cell r="B356" t="str">
            <v>CCL3354 Guixi 贵溪市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</row>
        <row r="357">
          <cell r="A357" t="str">
            <v>3350</v>
          </cell>
          <cell r="B357" t="str">
            <v>CCL3350 Yingtan 鹰潭市</v>
          </cell>
          <cell r="C357">
            <v>181.40001599999999</v>
          </cell>
          <cell r="D357">
            <v>172.76191999999998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181.40001599999999</v>
          </cell>
          <cell r="P357">
            <v>172.76191999999998</v>
          </cell>
          <cell r="Q357">
            <v>0</v>
          </cell>
          <cell r="R357">
            <v>0</v>
          </cell>
        </row>
        <row r="358">
          <cell r="A358" t="str">
            <v>3430</v>
          </cell>
          <cell r="B358" t="str">
            <v>CCL3430 Jian 吉安市</v>
          </cell>
          <cell r="C358">
            <v>1352.1696849999998</v>
          </cell>
          <cell r="D358">
            <v>1287.7806523809522</v>
          </cell>
          <cell r="E358">
            <v>34.223765</v>
          </cell>
          <cell r="F358">
            <v>32.594061904761901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1352.1696849999998</v>
          </cell>
          <cell r="P358">
            <v>1287.7806523809522</v>
          </cell>
          <cell r="Q358">
            <v>34.223765</v>
          </cell>
          <cell r="R358">
            <v>32.594061904761901</v>
          </cell>
        </row>
        <row r="359">
          <cell r="A359" t="str">
            <v>3417</v>
          </cell>
          <cell r="B359" t="str">
            <v>CCL3417 Longnan-county 龙南县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</row>
        <row r="360">
          <cell r="A360" t="str">
            <v>3308</v>
          </cell>
          <cell r="B360" t="str">
            <v>CCL3308 Gaoan 高安市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1">
          <cell r="A361" t="str">
            <v>3428</v>
          </cell>
          <cell r="B361" t="str">
            <v>CCL3428 Ningdu-county 宁都县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</row>
        <row r="362">
          <cell r="A362" t="str">
            <v>3424</v>
          </cell>
          <cell r="B362" t="str">
            <v>CCL3424 Xinguo-county 兴国县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</row>
        <row r="363">
          <cell r="A363" t="str">
            <v>3416</v>
          </cell>
          <cell r="B363" t="str">
            <v>CCL3416 Xinfeng-county 信丰县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</row>
        <row r="364">
          <cell r="A364" t="str">
            <v>3434</v>
          </cell>
          <cell r="B364" t="str">
            <v>CCL3434 Yongxin-county 永新县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</row>
        <row r="365">
          <cell r="A365" t="str">
            <v>3439</v>
          </cell>
          <cell r="B365" t="str">
            <v>CCL3439 Zhuchuan-county 遂川县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</row>
        <row r="366">
          <cell r="A366" t="str">
            <v>3445</v>
          </cell>
          <cell r="B366" t="str">
            <v>CCL3445 Nanfeng-county 南丰县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</row>
        <row r="367">
          <cell r="A367" t="str">
            <v>3446</v>
          </cell>
          <cell r="B367" t="str">
            <v>CCL3446 Lichuan-county 黎川县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</row>
        <row r="368">
          <cell r="A368" t="str">
            <v>3317</v>
          </cell>
          <cell r="B368" t="str">
            <v>CCL3317 Jinxian-county 进贤县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</row>
        <row r="369">
          <cell r="A369" t="str">
            <v>3318</v>
          </cell>
          <cell r="B369" t="str">
            <v>CCL3318 Dongxiang-county 东乡县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</row>
        <row r="370">
          <cell r="A370" t="str">
            <v>3324</v>
          </cell>
          <cell r="B370" t="str">
            <v>CCL3324 Xiushui-county 修水县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</row>
        <row r="371">
          <cell r="A371" t="str">
            <v>3447</v>
          </cell>
          <cell r="B371" t="str">
            <v>CCL3447 Nanchen-county 南城县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A372" t="str">
            <v>5360</v>
          </cell>
          <cell r="B372" t="str">
            <v>CCL5360 Beihai 北海市</v>
          </cell>
          <cell r="C372">
            <v>-2.8981189999999999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-2.8981189999999999</v>
          </cell>
          <cell r="P372">
            <v>0</v>
          </cell>
          <cell r="Q372">
            <v>0</v>
          </cell>
          <cell r="R372">
            <v>0</v>
          </cell>
        </row>
        <row r="373">
          <cell r="A373" t="str">
            <v>5350</v>
          </cell>
          <cell r="B373" t="str">
            <v>CCL5350 Qinzhou 钦州市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</row>
        <row r="374">
          <cell r="A374" t="str">
            <v>5380</v>
          </cell>
          <cell r="B374" t="str">
            <v>CCL5380 Fangchenggang 防城港市</v>
          </cell>
          <cell r="C374">
            <v>100.200728</v>
          </cell>
          <cell r="D374">
            <v>95.429264761904761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100.200728</v>
          </cell>
          <cell r="P374">
            <v>95.429264761904761</v>
          </cell>
          <cell r="Q374">
            <v>0</v>
          </cell>
          <cell r="R374">
            <v>0</v>
          </cell>
        </row>
        <row r="375">
          <cell r="A375" t="str">
            <v>5361</v>
          </cell>
          <cell r="B375" t="str">
            <v>CCL5361 Hepu-county 合浦县</v>
          </cell>
          <cell r="C375">
            <v>1505.458895</v>
          </cell>
          <cell r="D375">
            <v>1433.7703761904761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1505.458895</v>
          </cell>
          <cell r="P375">
            <v>1433.7703761904761</v>
          </cell>
          <cell r="Q375">
            <v>0</v>
          </cell>
          <cell r="R375">
            <v>0</v>
          </cell>
        </row>
        <row r="376">
          <cell r="A376" t="str">
            <v>5300</v>
          </cell>
          <cell r="B376" t="str">
            <v>CCL5300 Nanning 南宁市</v>
          </cell>
          <cell r="C376">
            <v>15315.273380000001</v>
          </cell>
          <cell r="D376">
            <v>14585.974647619047</v>
          </cell>
          <cell r="E376">
            <v>1260.4425010000002</v>
          </cell>
          <cell r="F376">
            <v>1200.4214295238096</v>
          </cell>
          <cell r="G376">
            <v>296.61174200000005</v>
          </cell>
          <cell r="H376">
            <v>282.48737333333338</v>
          </cell>
          <cell r="I376">
            <v>25.283671000000002</v>
          </cell>
          <cell r="J376">
            <v>24.079686666666667</v>
          </cell>
          <cell r="K376">
            <v>4457.7202900000002</v>
          </cell>
          <cell r="L376">
            <v>4245.447895238095</v>
          </cell>
          <cell r="M376">
            <v>472.71081900000001</v>
          </cell>
          <cell r="N376">
            <v>450.20078000000001</v>
          </cell>
          <cell r="O376">
            <v>10560.941348</v>
          </cell>
          <cell r="P376">
            <v>10058.039379047619</v>
          </cell>
          <cell r="Q376">
            <v>762.44801100000006</v>
          </cell>
          <cell r="R376">
            <v>726.14096285714288</v>
          </cell>
        </row>
        <row r="377">
          <cell r="A377" t="str">
            <v>5450</v>
          </cell>
          <cell r="B377" t="str">
            <v>CCL5450 Liuzhou 柳州市</v>
          </cell>
          <cell r="C377">
            <v>9507.6506179999997</v>
          </cell>
          <cell r="D377">
            <v>9054.9053504761905</v>
          </cell>
          <cell r="E377">
            <v>682.17148800000007</v>
          </cell>
          <cell r="F377">
            <v>649.68713142857143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2117.3734910000003</v>
          </cell>
          <cell r="L377">
            <v>2016.5461819047621</v>
          </cell>
          <cell r="M377">
            <v>93.650295</v>
          </cell>
          <cell r="N377">
            <v>89.190757142857137</v>
          </cell>
          <cell r="O377">
            <v>7390.2771269999994</v>
          </cell>
          <cell r="P377">
            <v>7038.3591685714273</v>
          </cell>
          <cell r="Q377">
            <v>588.52119300000004</v>
          </cell>
          <cell r="R377">
            <v>560.4963742857143</v>
          </cell>
        </row>
        <row r="378">
          <cell r="A378" t="str">
            <v>5470</v>
          </cell>
          <cell r="B378" t="str">
            <v>CCL5470 Hechi 河池市</v>
          </cell>
          <cell r="C378">
            <v>906.45837700000004</v>
          </cell>
          <cell r="D378">
            <v>863.29369238095239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906.45837700000004</v>
          </cell>
          <cell r="P378">
            <v>863.29369238095239</v>
          </cell>
          <cell r="Q378">
            <v>0</v>
          </cell>
          <cell r="R378">
            <v>0</v>
          </cell>
        </row>
        <row r="379">
          <cell r="A379" t="str">
            <v>5410</v>
          </cell>
          <cell r="B379" t="str">
            <v>CCL5410 Guilin 桂林市</v>
          </cell>
          <cell r="C379">
            <v>5743.858671</v>
          </cell>
          <cell r="D379">
            <v>5470.3415914285715</v>
          </cell>
          <cell r="E379">
            <v>620.91064400000005</v>
          </cell>
          <cell r="F379">
            <v>591.34347047619053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385.30915299999998</v>
          </cell>
          <cell r="L379">
            <v>366.96109809523807</v>
          </cell>
          <cell r="M379">
            <v>43.796500000000002</v>
          </cell>
          <cell r="N379">
            <v>41.710952380952378</v>
          </cell>
          <cell r="O379">
            <v>5358.5495180000007</v>
          </cell>
          <cell r="P379">
            <v>5103.380493333334</v>
          </cell>
          <cell r="Q379">
            <v>577.11414400000001</v>
          </cell>
          <cell r="R379">
            <v>549.63251809523808</v>
          </cell>
        </row>
        <row r="380">
          <cell r="A380" t="str">
            <v>5466</v>
          </cell>
          <cell r="B380" t="str">
            <v>CCL5466 Lipu-county 荔浦县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</row>
        <row r="381">
          <cell r="A381" t="str">
            <v>5415</v>
          </cell>
          <cell r="B381" t="str">
            <v>CCL5415 Quanzhou-county 全州县</v>
          </cell>
          <cell r="C381">
            <v>237.16673400000002</v>
          </cell>
          <cell r="D381">
            <v>225.87308000000002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237.16673400000002</v>
          </cell>
          <cell r="P381">
            <v>225.87308000000002</v>
          </cell>
          <cell r="Q381">
            <v>0</v>
          </cell>
          <cell r="R381">
            <v>0</v>
          </cell>
        </row>
        <row r="382">
          <cell r="A382" t="str">
            <v>5370</v>
          </cell>
          <cell r="B382" t="str">
            <v>CCL5370 Yulin 玉林市</v>
          </cell>
          <cell r="C382">
            <v>3307.8311449999992</v>
          </cell>
          <cell r="D382">
            <v>3150.3153761904755</v>
          </cell>
          <cell r="E382">
            <v>84.646660999999995</v>
          </cell>
          <cell r="F382">
            <v>80.615867619047606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3307.8311449999992</v>
          </cell>
          <cell r="P382">
            <v>3150.3153761904755</v>
          </cell>
          <cell r="Q382">
            <v>84.646660999999995</v>
          </cell>
          <cell r="R382">
            <v>80.615867619047606</v>
          </cell>
        </row>
        <row r="383">
          <cell r="A383" t="str">
            <v>5430</v>
          </cell>
          <cell r="B383" t="str">
            <v>CCL5430 Wuzhou 梧州市</v>
          </cell>
          <cell r="C383">
            <v>1049.370639</v>
          </cell>
          <cell r="D383">
            <v>999.40060857142851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71.19113999999999</v>
          </cell>
          <cell r="L383">
            <v>67.801085714285705</v>
          </cell>
          <cell r="M383">
            <v>0</v>
          </cell>
          <cell r="N383">
            <v>0</v>
          </cell>
          <cell r="O383">
            <v>978.17949900000008</v>
          </cell>
          <cell r="P383">
            <v>931.59952285714292</v>
          </cell>
          <cell r="Q383">
            <v>0</v>
          </cell>
          <cell r="R383">
            <v>0</v>
          </cell>
        </row>
        <row r="384">
          <cell r="A384" t="str">
            <v>5428</v>
          </cell>
          <cell r="B384" t="str">
            <v>CCL5428 Hezhou 贺州市</v>
          </cell>
          <cell r="C384">
            <v>691.04082200000005</v>
          </cell>
          <cell r="D384">
            <v>658.13411619047622</v>
          </cell>
          <cell r="E384">
            <v>100.968191</v>
          </cell>
          <cell r="F384">
            <v>96.160181904761899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691.04082200000005</v>
          </cell>
          <cell r="P384">
            <v>658.13411619047622</v>
          </cell>
          <cell r="Q384">
            <v>100.968191</v>
          </cell>
          <cell r="R384">
            <v>96.160181904761899</v>
          </cell>
        </row>
        <row r="385">
          <cell r="A385" t="str">
            <v>5371</v>
          </cell>
          <cell r="B385" t="str">
            <v>CCL5371 Guigang 贵港市</v>
          </cell>
          <cell r="C385">
            <v>946.29344900000024</v>
          </cell>
          <cell r="D385">
            <v>901.23185619047638</v>
          </cell>
          <cell r="E385">
            <v>52.546373000000003</v>
          </cell>
          <cell r="F385">
            <v>50.04416476190476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946.29344900000024</v>
          </cell>
          <cell r="P385">
            <v>901.23185619047638</v>
          </cell>
          <cell r="Q385">
            <v>52.546373000000003</v>
          </cell>
          <cell r="R385">
            <v>50.04416476190476</v>
          </cell>
        </row>
        <row r="386">
          <cell r="A386" t="str">
            <v>5372</v>
          </cell>
          <cell r="B386" t="str">
            <v>CCL5372 Guiping 桂平市</v>
          </cell>
          <cell r="C386">
            <v>13.618132000000001</v>
          </cell>
          <cell r="D386">
            <v>12.969649523809524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13.618132000000001</v>
          </cell>
          <cell r="P386">
            <v>12.969649523809524</v>
          </cell>
          <cell r="Q386">
            <v>0</v>
          </cell>
          <cell r="R386">
            <v>0</v>
          </cell>
        </row>
        <row r="387">
          <cell r="A387" t="str">
            <v>5375</v>
          </cell>
          <cell r="B387" t="str">
            <v>CCL5375 Rong-county 容县</v>
          </cell>
          <cell r="C387">
            <v>13.148588</v>
          </cell>
          <cell r="D387">
            <v>12.522464761904761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13.148588</v>
          </cell>
          <cell r="P387">
            <v>12.522464761904761</v>
          </cell>
          <cell r="Q387">
            <v>0</v>
          </cell>
          <cell r="R387">
            <v>0</v>
          </cell>
        </row>
        <row r="388">
          <cell r="A388" t="str">
            <v>5330</v>
          </cell>
          <cell r="B388" t="str">
            <v>CCL5330 Baise 百色市</v>
          </cell>
          <cell r="C388">
            <v>1420.3195949999999</v>
          </cell>
          <cell r="D388">
            <v>1352.6853285714285</v>
          </cell>
          <cell r="E388">
            <v>130.34389300000001</v>
          </cell>
          <cell r="F388">
            <v>124.13704095238096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1420.3195949999999</v>
          </cell>
          <cell r="P388">
            <v>1352.6853285714285</v>
          </cell>
          <cell r="Q388">
            <v>130.34389300000001</v>
          </cell>
          <cell r="R388">
            <v>124.13704095238096</v>
          </cell>
        </row>
        <row r="389">
          <cell r="A389" t="str">
            <v>5304</v>
          </cell>
          <cell r="B389" t="str">
            <v>CCL5304 Binyang-county 宾阳县</v>
          </cell>
          <cell r="C389">
            <v>1137.316178</v>
          </cell>
          <cell r="D389">
            <v>1083.1582647619048</v>
          </cell>
          <cell r="E389">
            <v>141.431645</v>
          </cell>
          <cell r="F389">
            <v>134.69680476190476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1137.316178</v>
          </cell>
          <cell r="P389">
            <v>1083.1582647619048</v>
          </cell>
          <cell r="Q389">
            <v>141.431645</v>
          </cell>
          <cell r="R389">
            <v>134.69680476190476</v>
          </cell>
        </row>
        <row r="390">
          <cell r="A390" t="str">
            <v>5325</v>
          </cell>
          <cell r="B390" t="str">
            <v>CCL5325 Ningmin-county 宁明县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</row>
        <row r="391">
          <cell r="A391" t="str">
            <v>5354</v>
          </cell>
          <cell r="B391" t="str">
            <v>CCL5354 Lingshan-county 灵山县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</row>
        <row r="392">
          <cell r="A392" t="str">
            <v>5307</v>
          </cell>
          <cell r="B392" t="str">
            <v>CCL5307 Duan-county 都安县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</row>
        <row r="393">
          <cell r="A393" t="str">
            <v>5306</v>
          </cell>
          <cell r="B393" t="str">
            <v>CCL5306 Mashan-county 马山县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A394" t="str">
            <v>5701</v>
          </cell>
          <cell r="B394" t="str">
            <v>CCL5701 Haikou 海口市</v>
          </cell>
          <cell r="C394">
            <v>8487.6382049999993</v>
          </cell>
          <cell r="D394">
            <v>8083.4649571428563</v>
          </cell>
          <cell r="E394">
            <v>760.11343100000011</v>
          </cell>
          <cell r="F394">
            <v>723.91755333333344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1043.302068</v>
          </cell>
          <cell r="L394">
            <v>993.62101714285711</v>
          </cell>
          <cell r="M394">
            <v>161.60612900000001</v>
          </cell>
          <cell r="N394">
            <v>153.91059904761906</v>
          </cell>
          <cell r="O394">
            <v>7444.3361369999993</v>
          </cell>
          <cell r="P394">
            <v>7089.8439399999988</v>
          </cell>
          <cell r="Q394">
            <v>598.5073020000001</v>
          </cell>
          <cell r="R394">
            <v>570.0069542857143</v>
          </cell>
        </row>
        <row r="395">
          <cell r="A395" t="str">
            <v>5720</v>
          </cell>
          <cell r="B395" t="str">
            <v>CCL5720 Sanya 三亚市</v>
          </cell>
          <cell r="C395">
            <v>1014.5647980000001</v>
          </cell>
          <cell r="D395">
            <v>966.25218857142863</v>
          </cell>
          <cell r="E395">
            <v>49.671683000000002</v>
          </cell>
          <cell r="F395">
            <v>47.30636476190476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471.11101400000001</v>
          </cell>
          <cell r="L395">
            <v>448.67715619047618</v>
          </cell>
          <cell r="M395">
            <v>40.624738000000001</v>
          </cell>
          <cell r="N395">
            <v>38.690226666666668</v>
          </cell>
          <cell r="O395">
            <v>543.45378400000004</v>
          </cell>
          <cell r="P395">
            <v>517.57503238095239</v>
          </cell>
          <cell r="Q395">
            <v>9.0469450000000009</v>
          </cell>
          <cell r="R395">
            <v>8.6161380952380959</v>
          </cell>
        </row>
        <row r="396">
          <cell r="A396" t="str">
            <v>5715</v>
          </cell>
          <cell r="B396" t="str">
            <v>CCL5715 Wanning 万宁市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</row>
        <row r="397">
          <cell r="A397" t="str">
            <v>5711</v>
          </cell>
          <cell r="B397" t="str">
            <v>CCL5711 Qiongshan 琼山市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A398" t="str">
            <v>5714</v>
          </cell>
          <cell r="B398" t="str">
            <v>CCL5714 Qionghai 琼海市</v>
          </cell>
          <cell r="C398">
            <v>343.56332300000003</v>
          </cell>
          <cell r="D398">
            <v>327.20316476190476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343.56332300000003</v>
          </cell>
          <cell r="P398">
            <v>327.20316476190476</v>
          </cell>
          <cell r="Q398">
            <v>0</v>
          </cell>
          <cell r="R398">
            <v>0</v>
          </cell>
        </row>
        <row r="399">
          <cell r="A399" t="str">
            <v>5722</v>
          </cell>
          <cell r="B399" t="str">
            <v>CCL5722 Tongshi 通什市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</row>
        <row r="400">
          <cell r="A400" t="str">
            <v>5717</v>
          </cell>
          <cell r="B400" t="str">
            <v>CCL5717 YANZHOU 儋州市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A401" t="str">
            <v>4300</v>
          </cell>
          <cell r="B401" t="str">
            <v>CCL4300 Wuhan 武汉市</v>
          </cell>
          <cell r="C401">
            <v>57541.842841999998</v>
          </cell>
          <cell r="D401">
            <v>54801.755087619043</v>
          </cell>
          <cell r="E401">
            <v>6874.4841619999988</v>
          </cell>
          <cell r="F401">
            <v>6547.1277733333318</v>
          </cell>
          <cell r="G401">
            <v>15353.505977000001</v>
          </cell>
          <cell r="H401">
            <v>14622.386644761906</v>
          </cell>
          <cell r="I401">
            <v>2421.5303060000001</v>
          </cell>
          <cell r="J401">
            <v>2306.2193390476191</v>
          </cell>
          <cell r="K401">
            <v>13899.470224999999</v>
          </cell>
          <cell r="L401">
            <v>13237.590690476189</v>
          </cell>
          <cell r="M401">
            <v>1698.7254069999999</v>
          </cell>
          <cell r="N401">
            <v>1617.8337209523809</v>
          </cell>
          <cell r="O401">
            <v>28288.866639999997</v>
          </cell>
          <cell r="P401">
            <v>26941.777752380949</v>
          </cell>
          <cell r="Q401">
            <v>2754.2284489999997</v>
          </cell>
          <cell r="R401">
            <v>2623.074713333333</v>
          </cell>
        </row>
        <row r="402">
          <cell r="A402" t="str">
            <v>4303</v>
          </cell>
          <cell r="B402" t="str">
            <v>CCL4303 Huangpi 黄陂区</v>
          </cell>
          <cell r="C402">
            <v>1.9229219999999998</v>
          </cell>
          <cell r="D402">
            <v>1.8313542857142855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1.9229219999999998</v>
          </cell>
          <cell r="P402">
            <v>1.8313542857142855</v>
          </cell>
          <cell r="Q402">
            <v>0</v>
          </cell>
          <cell r="R402">
            <v>0</v>
          </cell>
        </row>
        <row r="403">
          <cell r="A403" t="str">
            <v>4302</v>
          </cell>
          <cell r="B403" t="str">
            <v>CCL4302 Jianxia 江夏区</v>
          </cell>
          <cell r="C403">
            <v>68.724316000000002</v>
          </cell>
          <cell r="D403">
            <v>65.451729523809519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55.399530999999996</v>
          </cell>
          <cell r="L403">
            <v>52.76145809523809</v>
          </cell>
          <cell r="M403">
            <v>0</v>
          </cell>
          <cell r="N403">
            <v>0</v>
          </cell>
          <cell r="O403">
            <v>13.324785</v>
          </cell>
          <cell r="P403">
            <v>12.690271428571428</v>
          </cell>
          <cell r="Q403">
            <v>0</v>
          </cell>
          <cell r="R403">
            <v>0</v>
          </cell>
        </row>
        <row r="404">
          <cell r="A404" t="str">
            <v>4320</v>
          </cell>
          <cell r="B404" t="str">
            <v>CCL4320 Xiaogan 孝感市</v>
          </cell>
          <cell r="C404">
            <v>1660.6838399999999</v>
          </cell>
          <cell r="D404">
            <v>1581.6036571428569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1660.6838399999999</v>
          </cell>
          <cell r="P404">
            <v>1581.6036571428569</v>
          </cell>
          <cell r="Q404">
            <v>0</v>
          </cell>
          <cell r="R404">
            <v>0</v>
          </cell>
        </row>
        <row r="405">
          <cell r="A405" t="str">
            <v>4373</v>
          </cell>
          <cell r="B405" t="str">
            <v>CCL4373 Chibi 赤壁市</v>
          </cell>
          <cell r="C405">
            <v>1075.118847</v>
          </cell>
          <cell r="D405">
            <v>1023.9227114285713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1075.118847</v>
          </cell>
          <cell r="P405">
            <v>1023.9227114285713</v>
          </cell>
          <cell r="Q405">
            <v>0</v>
          </cell>
          <cell r="R405">
            <v>0</v>
          </cell>
        </row>
        <row r="406">
          <cell r="A406" t="str">
            <v>4370</v>
          </cell>
          <cell r="B406" t="str">
            <v>CCL4370 Xianning 咸宁市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 t="str">
            <v>4430</v>
          </cell>
          <cell r="B407" t="str">
            <v>CCL4430 Yichang 宜昌市</v>
          </cell>
          <cell r="C407">
            <v>8127.9149979999993</v>
          </cell>
          <cell r="D407">
            <v>7740.8714266666657</v>
          </cell>
          <cell r="E407">
            <v>324.06475699999999</v>
          </cell>
          <cell r="F407">
            <v>308.63310190476187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1827.1168499999999</v>
          </cell>
          <cell r="L407">
            <v>1740.1112857142855</v>
          </cell>
          <cell r="M407">
            <v>235.941417</v>
          </cell>
          <cell r="N407">
            <v>224.70611142857143</v>
          </cell>
          <cell r="O407">
            <v>6300.7981479999999</v>
          </cell>
          <cell r="P407">
            <v>6000.7601409523804</v>
          </cell>
          <cell r="Q407">
            <v>88.123339999999999</v>
          </cell>
          <cell r="R407">
            <v>83.926990476190468</v>
          </cell>
        </row>
        <row r="408">
          <cell r="A408" t="str">
            <v>4340</v>
          </cell>
          <cell r="B408" t="str">
            <v>CCL4340 Jingzhou 荆州市</v>
          </cell>
          <cell r="C408">
            <v>3314.1907730000003</v>
          </cell>
          <cell r="D408">
            <v>3156.372164761905</v>
          </cell>
          <cell r="E408">
            <v>170.58627799999999</v>
          </cell>
          <cell r="F408">
            <v>162.46312190476189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3314.1907730000003</v>
          </cell>
          <cell r="P408">
            <v>3156.372164761905</v>
          </cell>
          <cell r="Q408">
            <v>170.58627799999999</v>
          </cell>
          <cell r="R408">
            <v>162.46312190476189</v>
          </cell>
        </row>
        <row r="409">
          <cell r="A409" t="str">
            <v>4480</v>
          </cell>
          <cell r="B409" t="str">
            <v>CCL4480 Jingmen 荆门市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</row>
        <row r="410">
          <cell r="A410" t="str">
            <v>4441</v>
          </cell>
          <cell r="B410" t="str">
            <v>CCL4441 Dangyang 当阳市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</row>
        <row r="411">
          <cell r="A411" t="str">
            <v>4319</v>
          </cell>
          <cell r="B411" t="str">
            <v>CCL4319 Zhongxiang 钟祥市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 t="str">
            <v>4433</v>
          </cell>
          <cell r="B412" t="str">
            <v>CCL4433 Yidu 宜都市</v>
          </cell>
          <cell r="C412">
            <v>238.87931699999999</v>
          </cell>
          <cell r="D412">
            <v>227.50411142857141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238.87931699999999</v>
          </cell>
          <cell r="P412">
            <v>227.50411142857141</v>
          </cell>
          <cell r="Q412">
            <v>0</v>
          </cell>
          <cell r="R412">
            <v>0</v>
          </cell>
        </row>
        <row r="413">
          <cell r="A413" t="str">
            <v>4420</v>
          </cell>
          <cell r="B413" t="str">
            <v>CCL4420 Shiyan 十堰市</v>
          </cell>
          <cell r="C413">
            <v>2786.7067370000004</v>
          </cell>
          <cell r="D413">
            <v>2654.0064161904766</v>
          </cell>
          <cell r="E413">
            <v>164.31026399999999</v>
          </cell>
          <cell r="F413">
            <v>156.4859657142857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2786.7067370000004</v>
          </cell>
          <cell r="P413">
            <v>2654.0064161904766</v>
          </cell>
          <cell r="Q413">
            <v>164.31026399999999</v>
          </cell>
          <cell r="R413">
            <v>156.4859657142857</v>
          </cell>
        </row>
        <row r="414">
          <cell r="A414" t="str">
            <v>4410</v>
          </cell>
          <cell r="B414" t="str">
            <v>CCL4410 Xiangfan 襄樊市</v>
          </cell>
          <cell r="C414">
            <v>7268.0512409999992</v>
          </cell>
          <cell r="D414">
            <v>6921.9535628571421</v>
          </cell>
          <cell r="E414">
            <v>1291.502616</v>
          </cell>
          <cell r="F414">
            <v>1230.0024914285714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7268.0512409999992</v>
          </cell>
          <cell r="P414">
            <v>6921.9535628571421</v>
          </cell>
          <cell r="Q414">
            <v>1291.502616</v>
          </cell>
          <cell r="R414">
            <v>1230.0024914285714</v>
          </cell>
        </row>
        <row r="415">
          <cell r="A415" t="str">
            <v>4427</v>
          </cell>
          <cell r="B415" t="str">
            <v>CCL4427 Danjiangkou 丹江口市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</row>
        <row r="416">
          <cell r="A416" t="str">
            <v>4417</v>
          </cell>
          <cell r="B416" t="str">
            <v>CCL4417 Gucheng-county 谷城县</v>
          </cell>
          <cell r="C416">
            <v>343.63620900000001</v>
          </cell>
          <cell r="D416">
            <v>327.27258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343.63620900000001</v>
          </cell>
          <cell r="P416">
            <v>327.27258</v>
          </cell>
          <cell r="Q416">
            <v>0</v>
          </cell>
          <cell r="R416">
            <v>0</v>
          </cell>
        </row>
        <row r="417">
          <cell r="A417" t="str">
            <v>4350</v>
          </cell>
          <cell r="B417" t="str">
            <v>CCL4350 Huangshi 黄石市</v>
          </cell>
          <cell r="C417">
            <v>3592.642374</v>
          </cell>
          <cell r="D417">
            <v>3421.5641657142855</v>
          </cell>
          <cell r="E417">
            <v>326.322856</v>
          </cell>
          <cell r="F417">
            <v>310.7836723809524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3592.642374</v>
          </cell>
          <cell r="P417">
            <v>3421.5641657142855</v>
          </cell>
          <cell r="Q417">
            <v>326.322856</v>
          </cell>
          <cell r="R417">
            <v>310.7836723809524</v>
          </cell>
        </row>
        <row r="418">
          <cell r="A418" t="str">
            <v>4360</v>
          </cell>
          <cell r="B418" t="str">
            <v>CCL4360 Ezhou 鄂州市</v>
          </cell>
          <cell r="C418">
            <v>3725.8589069999998</v>
          </cell>
          <cell r="D418">
            <v>3548.4370542857141</v>
          </cell>
          <cell r="E418">
            <v>391.73772900000006</v>
          </cell>
          <cell r="F418">
            <v>373.08355142857147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3725.8589069999998</v>
          </cell>
          <cell r="P418">
            <v>3548.4370542857141</v>
          </cell>
          <cell r="Q418">
            <v>391.73772900000006</v>
          </cell>
          <cell r="R418">
            <v>373.08355142857147</v>
          </cell>
        </row>
        <row r="419">
          <cell r="A419" t="str">
            <v>4354</v>
          </cell>
          <cell r="B419" t="str">
            <v>CCL4354 Wuxue 武穴市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</row>
        <row r="420">
          <cell r="A420" t="str">
            <v>4380</v>
          </cell>
          <cell r="B420" t="str">
            <v>CCL4380 Huangguang 黄冈市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 t="str">
            <v>4351</v>
          </cell>
          <cell r="B421" t="str">
            <v>CCL4351 Daye 大治市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</row>
        <row r="422">
          <cell r="A422" t="str">
            <v>4330</v>
          </cell>
          <cell r="B422" t="str">
            <v>CCL4330 Xiantao 仙桃市</v>
          </cell>
          <cell r="C422">
            <v>270.87160699999998</v>
          </cell>
          <cell r="D422">
            <v>257.97295904761904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270.87160699999998</v>
          </cell>
          <cell r="P422">
            <v>257.97295904761904</v>
          </cell>
          <cell r="Q422">
            <v>0</v>
          </cell>
          <cell r="R422">
            <v>0</v>
          </cell>
        </row>
        <row r="423">
          <cell r="A423" t="str">
            <v>4333</v>
          </cell>
          <cell r="B423" t="str">
            <v>CCL4333 Jianli-county 监利县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4">
          <cell r="A424" t="str">
            <v>4331</v>
          </cell>
          <cell r="B424" t="str">
            <v>CCL4331 Qianjiang 潜江市</v>
          </cell>
          <cell r="C424">
            <v>-55.538087000000004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-55.538087000000004</v>
          </cell>
          <cell r="P424">
            <v>0</v>
          </cell>
          <cell r="Q424">
            <v>0</v>
          </cell>
          <cell r="R424">
            <v>0</v>
          </cell>
        </row>
        <row r="425">
          <cell r="A425" t="str">
            <v>4317</v>
          </cell>
          <cell r="B425" t="str">
            <v>CCL4317 Tianmen 天门市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A426" t="str">
            <v>4332</v>
          </cell>
          <cell r="B426" t="str">
            <v>CCL4332 Honghu 洪湖市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</row>
        <row r="427">
          <cell r="A427" t="str">
            <v>4450</v>
          </cell>
          <cell r="B427" t="str">
            <v>CCL4450 Enshi 恩施市</v>
          </cell>
          <cell r="C427">
            <v>1189.9875980000002</v>
          </cell>
          <cell r="D427">
            <v>1133.321521904762</v>
          </cell>
          <cell r="E427">
            <v>70.662824000000001</v>
          </cell>
          <cell r="F427">
            <v>67.297927619047613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1189.9875980000002</v>
          </cell>
          <cell r="P427">
            <v>1133.321521904762</v>
          </cell>
          <cell r="Q427">
            <v>70.662824000000001</v>
          </cell>
          <cell r="R427">
            <v>67.297927619047613</v>
          </cell>
        </row>
        <row r="428">
          <cell r="A428" t="str">
            <v>4412</v>
          </cell>
          <cell r="B428" t="str">
            <v>CCL4412 Zaoyang 枣阳市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A429" t="str">
            <v>4000</v>
          </cell>
          <cell r="B429" t="str">
            <v>CCL4000 Chongqing-urban 重庆市市区</v>
          </cell>
          <cell r="C429">
            <v>32848.467734999998</v>
          </cell>
          <cell r="D429">
            <v>31284.254985714284</v>
          </cell>
          <cell r="E429">
            <v>2801.8346750000001</v>
          </cell>
          <cell r="F429">
            <v>2668.4139761904762</v>
          </cell>
          <cell r="G429">
            <v>4680.8650360000001</v>
          </cell>
          <cell r="H429">
            <v>4457.966700952381</v>
          </cell>
          <cell r="I429">
            <v>653.64621799999998</v>
          </cell>
          <cell r="J429">
            <v>622.5202076190476</v>
          </cell>
          <cell r="K429">
            <v>13499.127512000001</v>
          </cell>
          <cell r="L429">
            <v>12856.311916190476</v>
          </cell>
          <cell r="M429">
            <v>1579.1426939999997</v>
          </cell>
          <cell r="N429">
            <v>1503.9454228571424</v>
          </cell>
          <cell r="O429">
            <v>14668.475187</v>
          </cell>
          <cell r="P429">
            <v>13969.976368571428</v>
          </cell>
          <cell r="Q429">
            <v>569.04576299999997</v>
          </cell>
          <cell r="R429">
            <v>541.94834571428567</v>
          </cell>
        </row>
        <row r="430">
          <cell r="A430" t="str">
            <v>4040</v>
          </cell>
          <cell r="B430" t="str">
            <v>CCL4040 Wanzhou 万州区</v>
          </cell>
          <cell r="C430">
            <v>2062.3549319999997</v>
          </cell>
          <cell r="D430">
            <v>1964.147554285714</v>
          </cell>
          <cell r="E430">
            <v>190.981537</v>
          </cell>
          <cell r="F430">
            <v>181.88717809523808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2062.3549319999997</v>
          </cell>
          <cell r="P430">
            <v>1964.147554285714</v>
          </cell>
          <cell r="Q430">
            <v>190.981537</v>
          </cell>
          <cell r="R430">
            <v>181.88717809523808</v>
          </cell>
        </row>
        <row r="431">
          <cell r="A431" t="str">
            <v>4022</v>
          </cell>
          <cell r="B431" t="str">
            <v>CCL4022 Chongqing-jiangjin 江津市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A432" t="str">
            <v>4021</v>
          </cell>
          <cell r="B432" t="str">
            <v>CCL4021 Chongqing-yongchuan 永川市</v>
          </cell>
          <cell r="C432">
            <v>818.76111500000002</v>
          </cell>
          <cell r="D432">
            <v>779.77249047619046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818.76111500000002</v>
          </cell>
          <cell r="P432">
            <v>779.77249047619046</v>
          </cell>
          <cell r="Q432">
            <v>0</v>
          </cell>
          <cell r="R432">
            <v>0</v>
          </cell>
        </row>
        <row r="433">
          <cell r="A433" t="str">
            <v>4023</v>
          </cell>
          <cell r="B433" t="str">
            <v>CCL4023 Chongqing-Dazu 大足县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4">
          <cell r="A434" t="str">
            <v>6350</v>
          </cell>
          <cell r="B434" t="str">
            <v>CCL6350 Chongqing-dazhou 达州市</v>
          </cell>
          <cell r="C434">
            <v>2318.9755730000002</v>
          </cell>
          <cell r="D434">
            <v>2208.5481647619049</v>
          </cell>
          <cell r="E434">
            <v>361.02860900000002</v>
          </cell>
          <cell r="F434">
            <v>343.83677047619045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2318.9755730000002</v>
          </cell>
          <cell r="P434">
            <v>2208.5481647619049</v>
          </cell>
          <cell r="Q434">
            <v>361.02860900000002</v>
          </cell>
          <cell r="R434">
            <v>343.83677047619045</v>
          </cell>
        </row>
        <row r="435">
          <cell r="A435" t="str">
            <v>4080</v>
          </cell>
          <cell r="B435" t="str">
            <v>CCL4080 Chongqing-fuling 涪陵区</v>
          </cell>
          <cell r="C435">
            <v>1112.5655429999999</v>
          </cell>
          <cell r="D435">
            <v>1059.5862314285714</v>
          </cell>
          <cell r="E435">
            <v>95.345227000000008</v>
          </cell>
          <cell r="F435">
            <v>90.804978095238098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253.47783100000004</v>
          </cell>
          <cell r="L435">
            <v>241.40745809523813</v>
          </cell>
          <cell r="M435">
            <v>95.345227000000008</v>
          </cell>
          <cell r="N435">
            <v>90.804978095238098</v>
          </cell>
          <cell r="O435">
            <v>859.0877119999999</v>
          </cell>
          <cell r="P435">
            <v>818.1787733333332</v>
          </cell>
          <cell r="Q435">
            <v>0</v>
          </cell>
          <cell r="R435">
            <v>0</v>
          </cell>
        </row>
        <row r="436">
          <cell r="A436" t="str">
            <v>6210</v>
          </cell>
          <cell r="B436" t="str">
            <v>CCL6210 Mianyang 绵阳市</v>
          </cell>
          <cell r="C436">
            <v>1438.7073930000001</v>
          </cell>
          <cell r="D436">
            <v>1370.1975171428571</v>
          </cell>
          <cell r="E436">
            <v>81.580642000000012</v>
          </cell>
          <cell r="F436">
            <v>77.695849523809528</v>
          </cell>
          <cell r="G436">
            <v>935.40136099999995</v>
          </cell>
          <cell r="H436">
            <v>890.85843904761896</v>
          </cell>
          <cell r="I436">
            <v>81.580642000000012</v>
          </cell>
          <cell r="J436">
            <v>77.695849523809528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503.30603200000002</v>
          </cell>
          <cell r="P436">
            <v>479.33907809523811</v>
          </cell>
          <cell r="Q436">
            <v>0</v>
          </cell>
          <cell r="R436">
            <v>0</v>
          </cell>
        </row>
        <row r="437">
          <cell r="A437" t="str">
            <v>6113</v>
          </cell>
          <cell r="B437" t="str">
            <v>CCL6113 Dayi-county 大邑县</v>
          </cell>
          <cell r="C437">
            <v>4312.3485519999995</v>
          </cell>
          <cell r="D437">
            <v>4106.9986209523804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4312.3485519999995</v>
          </cell>
          <cell r="P437">
            <v>4106.9986209523804</v>
          </cell>
          <cell r="Q437">
            <v>0</v>
          </cell>
          <cell r="R437">
            <v>0</v>
          </cell>
        </row>
        <row r="438">
          <cell r="A438" t="str">
            <v>6100</v>
          </cell>
          <cell r="B438" t="str">
            <v>CCL6100 Chengdu 成都市</v>
          </cell>
          <cell r="C438">
            <v>41170.043541999999</v>
          </cell>
          <cell r="D438">
            <v>39209.565278095237</v>
          </cell>
          <cell r="E438">
            <v>3872.989016</v>
          </cell>
          <cell r="F438">
            <v>3688.5609676190475</v>
          </cell>
          <cell r="G438">
            <v>10707.79514</v>
          </cell>
          <cell r="H438">
            <v>10197.900133333333</v>
          </cell>
          <cell r="I438">
            <v>1224.007302</v>
          </cell>
          <cell r="J438">
            <v>1165.7212399999999</v>
          </cell>
          <cell r="K438">
            <v>11739.252193000002</v>
          </cell>
          <cell r="L438">
            <v>11180.240183809525</v>
          </cell>
          <cell r="M438">
            <v>1149.959204</v>
          </cell>
          <cell r="N438">
            <v>1095.1992419047619</v>
          </cell>
          <cell r="O438">
            <v>18722.996208999997</v>
          </cell>
          <cell r="P438">
            <v>17831.424960952376</v>
          </cell>
          <cell r="Q438">
            <v>1499.0225100000002</v>
          </cell>
          <cell r="R438">
            <v>1427.6404857142859</v>
          </cell>
        </row>
        <row r="439">
          <cell r="A439" t="str">
            <v>6101</v>
          </cell>
          <cell r="B439" t="str">
            <v>CCL6101 Longquanyi 龙泉绎区</v>
          </cell>
          <cell r="C439">
            <v>46.281910000000003</v>
          </cell>
          <cell r="D439">
            <v>44.078009523809527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46.281910000000003</v>
          </cell>
          <cell r="P439">
            <v>44.078009523809527</v>
          </cell>
          <cell r="Q439">
            <v>0</v>
          </cell>
          <cell r="R439">
            <v>0</v>
          </cell>
        </row>
        <row r="440">
          <cell r="A440" t="str">
            <v>6180</v>
          </cell>
          <cell r="B440" t="str">
            <v>CCL6180 Deyang 德阳市</v>
          </cell>
          <cell r="C440">
            <v>10490.827472999999</v>
          </cell>
          <cell r="D440">
            <v>9991.2642599999981</v>
          </cell>
          <cell r="E440">
            <v>1164.065873</v>
          </cell>
          <cell r="F440">
            <v>1108.6341647619047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10490.827472999999</v>
          </cell>
          <cell r="P440">
            <v>9991.2642599999981</v>
          </cell>
          <cell r="Q440">
            <v>1164.065873</v>
          </cell>
          <cell r="R440">
            <v>1108.6341647619047</v>
          </cell>
        </row>
        <row r="441">
          <cell r="A441" t="str">
            <v>6182</v>
          </cell>
          <cell r="B441" t="str">
            <v>CCL6182 Mianzhu 绵竹市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</row>
        <row r="442">
          <cell r="A442" t="str">
            <v>6184</v>
          </cell>
          <cell r="B442" t="str">
            <v>CCL6184 Shifang 什邡市</v>
          </cell>
          <cell r="C442">
            <v>234.27603300000001</v>
          </cell>
          <cell r="D442">
            <v>223.12003142857142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234.27603300000001</v>
          </cell>
          <cell r="P442">
            <v>223.12003142857142</v>
          </cell>
          <cell r="Q442">
            <v>0</v>
          </cell>
          <cell r="R442">
            <v>0</v>
          </cell>
        </row>
        <row r="443">
          <cell r="A443" t="str">
            <v>6114</v>
          </cell>
          <cell r="B443" t="str">
            <v>CCL6114 Xinjin-county 新津县</v>
          </cell>
          <cell r="C443">
            <v>682.81479599999989</v>
          </cell>
          <cell r="D443">
            <v>650.29980571428553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682.81479599999989</v>
          </cell>
          <cell r="P443">
            <v>650.29980571428553</v>
          </cell>
          <cell r="Q443">
            <v>0</v>
          </cell>
          <cell r="R443">
            <v>0</v>
          </cell>
        </row>
        <row r="444">
          <cell r="A444" t="str">
            <v>6118</v>
          </cell>
          <cell r="B444" t="str">
            <v>CCL6118 Dujiangyan 都江堰市</v>
          </cell>
          <cell r="C444">
            <v>904.30949899999996</v>
          </cell>
          <cell r="D444">
            <v>861.24714190476186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904.30949899999996</v>
          </cell>
          <cell r="P444">
            <v>861.24714190476186</v>
          </cell>
          <cell r="Q444">
            <v>0</v>
          </cell>
          <cell r="R444">
            <v>0</v>
          </cell>
        </row>
        <row r="445">
          <cell r="A445" t="str">
            <v>6115</v>
          </cell>
          <cell r="B445" t="str">
            <v>CCL6115 Qionglai 邛崃市</v>
          </cell>
          <cell r="C445">
            <v>52.160609999999998</v>
          </cell>
          <cell r="D445">
            <v>49.676771428571428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52.160609999999998</v>
          </cell>
          <cell r="P445">
            <v>49.676771428571428</v>
          </cell>
          <cell r="Q445">
            <v>0</v>
          </cell>
          <cell r="R445">
            <v>0</v>
          </cell>
        </row>
        <row r="446">
          <cell r="A446" t="str">
            <v>6414</v>
          </cell>
          <cell r="B446" t="str">
            <v>CCL6414 Jianyang 简阳市</v>
          </cell>
          <cell r="C446">
            <v>735.00732400000004</v>
          </cell>
          <cell r="D446">
            <v>700.00697523809527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735.00732400000004</v>
          </cell>
          <cell r="P446">
            <v>700.00697523809527</v>
          </cell>
          <cell r="Q446">
            <v>0</v>
          </cell>
          <cell r="R446">
            <v>0</v>
          </cell>
        </row>
        <row r="447">
          <cell r="A447" t="str">
            <v>6217</v>
          </cell>
          <cell r="B447" t="str">
            <v>CCL6217 Jiangyou 江油市</v>
          </cell>
          <cell r="C447">
            <v>854.53947899999991</v>
          </cell>
          <cell r="D447">
            <v>813.84712285714272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854.53947899999991</v>
          </cell>
          <cell r="P447">
            <v>813.84712285714272</v>
          </cell>
          <cell r="Q447">
            <v>0</v>
          </cell>
          <cell r="R447">
            <v>0</v>
          </cell>
        </row>
        <row r="448">
          <cell r="A448" t="str">
            <v>6410</v>
          </cell>
          <cell r="B448" t="str">
            <v>CCL6410 Neijiang 内江市</v>
          </cell>
          <cell r="C448">
            <v>3415.4264499999995</v>
          </cell>
          <cell r="D448">
            <v>3252.7870952380945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3415.4264499999995</v>
          </cell>
          <cell r="P448">
            <v>3252.7870952380945</v>
          </cell>
          <cell r="Q448">
            <v>0</v>
          </cell>
          <cell r="R448">
            <v>0</v>
          </cell>
        </row>
        <row r="449">
          <cell r="A449" t="str">
            <v>6440</v>
          </cell>
          <cell r="B449" t="str">
            <v>CCL6440 Yibin 宜宾市</v>
          </cell>
          <cell r="C449">
            <v>3939.2604919999999</v>
          </cell>
          <cell r="D449">
            <v>3751.6766590476186</v>
          </cell>
          <cell r="E449">
            <v>556.79765299999997</v>
          </cell>
          <cell r="F449">
            <v>530.28347904761904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3939.2604919999999</v>
          </cell>
          <cell r="P449">
            <v>3751.6766590476186</v>
          </cell>
          <cell r="Q449">
            <v>556.79765299999997</v>
          </cell>
          <cell r="R449">
            <v>530.28347904761904</v>
          </cell>
        </row>
        <row r="450">
          <cell r="A450" t="str">
            <v>6460</v>
          </cell>
          <cell r="B450" t="str">
            <v>CCL6460 Luzhou 泸州市</v>
          </cell>
          <cell r="C450">
            <v>80.551318000000009</v>
          </cell>
          <cell r="D450">
            <v>76.715540952380962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80.551318000000009</v>
          </cell>
          <cell r="P450">
            <v>76.715540952380962</v>
          </cell>
          <cell r="Q450">
            <v>0</v>
          </cell>
          <cell r="R450">
            <v>0</v>
          </cell>
        </row>
        <row r="451">
          <cell r="A451" t="str">
            <v>6421</v>
          </cell>
          <cell r="B451" t="str">
            <v>CCL6421 Longchang-county 隆昌县</v>
          </cell>
          <cell r="C451">
            <v>2757.1619489999998</v>
          </cell>
          <cell r="D451">
            <v>2625.8685228571426</v>
          </cell>
          <cell r="E451">
            <v>270.34394599999996</v>
          </cell>
          <cell r="F451">
            <v>257.47042476190472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2757.1619489999998</v>
          </cell>
          <cell r="P451">
            <v>2625.8685228571426</v>
          </cell>
          <cell r="Q451">
            <v>270.34394599999996</v>
          </cell>
          <cell r="R451">
            <v>257.47042476190472</v>
          </cell>
        </row>
        <row r="452">
          <cell r="A452" t="str">
            <v>6430</v>
          </cell>
          <cell r="B452" t="str">
            <v>CCL6430 Zigong 自贡市</v>
          </cell>
          <cell r="C452">
            <v>1339.446768</v>
          </cell>
          <cell r="D452">
            <v>1275.6635885714286</v>
          </cell>
          <cell r="E452">
            <v>23.827631999999998</v>
          </cell>
          <cell r="F452">
            <v>22.692982857142855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1339.446768</v>
          </cell>
          <cell r="P452">
            <v>1275.6635885714286</v>
          </cell>
          <cell r="Q452">
            <v>23.827631999999998</v>
          </cell>
          <cell r="R452">
            <v>22.692982857142855</v>
          </cell>
        </row>
        <row r="453">
          <cell r="A453" t="str">
            <v>6413</v>
          </cell>
          <cell r="B453" t="str">
            <v>CCL6413 Ziyang 资阳市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6170</v>
          </cell>
          <cell r="B454" t="str">
            <v>CCL6170 Panzhihua 攀枝花市</v>
          </cell>
          <cell r="C454">
            <v>2999.6579099999994</v>
          </cell>
          <cell r="D454">
            <v>2856.8170571428564</v>
          </cell>
          <cell r="E454">
            <v>499.97914099999997</v>
          </cell>
          <cell r="F454">
            <v>476.1706104761904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2999.6579099999994</v>
          </cell>
          <cell r="P454">
            <v>2856.8170571428564</v>
          </cell>
          <cell r="Q454">
            <v>499.97914099999997</v>
          </cell>
          <cell r="R454">
            <v>476.1706104761904</v>
          </cell>
        </row>
        <row r="455">
          <cell r="A455" t="str">
            <v>6150</v>
          </cell>
          <cell r="B455" t="str">
            <v>CCL6150 Xichang 西昌市</v>
          </cell>
          <cell r="C455">
            <v>4407.3326479999987</v>
          </cell>
          <cell r="D455">
            <v>4197.4596647619037</v>
          </cell>
          <cell r="E455">
            <v>126.097886</v>
          </cell>
          <cell r="F455">
            <v>120.09322476190476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4407.3326479999987</v>
          </cell>
          <cell r="P455">
            <v>4197.4596647619037</v>
          </cell>
          <cell r="Q455">
            <v>126.097886</v>
          </cell>
          <cell r="R455">
            <v>120.09322476190476</v>
          </cell>
        </row>
        <row r="456">
          <cell r="A456" t="str">
            <v>6140</v>
          </cell>
          <cell r="B456" t="str">
            <v>CCL6140 Leshan 乐山市</v>
          </cell>
          <cell r="C456">
            <v>4751.268376</v>
          </cell>
          <cell r="D456">
            <v>4525.0175009523809</v>
          </cell>
          <cell r="E456">
            <v>588.41323499999999</v>
          </cell>
          <cell r="F456">
            <v>560.39355714285716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4751.268376</v>
          </cell>
          <cell r="P456">
            <v>4525.0175009523809</v>
          </cell>
          <cell r="Q456">
            <v>588.41323499999999</v>
          </cell>
          <cell r="R456">
            <v>560.39355714285716</v>
          </cell>
        </row>
        <row r="457">
          <cell r="A457" t="str">
            <v>6200</v>
          </cell>
          <cell r="B457" t="str">
            <v>CCL6200 Meishan-county 眉山县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</row>
        <row r="458">
          <cell r="A458" t="str">
            <v>6203</v>
          </cell>
          <cell r="B458" t="str">
            <v>CCL6203 Hongya-county 洪雅县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</row>
        <row r="459">
          <cell r="A459" t="str">
            <v>6250</v>
          </cell>
          <cell r="B459" t="str">
            <v>CCL6250 Yaan 雅安市</v>
          </cell>
          <cell r="C459">
            <v>2025.0829629999998</v>
          </cell>
          <cell r="D459">
            <v>1928.6504409523807</v>
          </cell>
          <cell r="E459">
            <v>271.09698300000002</v>
          </cell>
          <cell r="F459">
            <v>258.18760285714285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2025.0829629999998</v>
          </cell>
          <cell r="P459">
            <v>1928.6504409523807</v>
          </cell>
          <cell r="Q459">
            <v>271.09698300000002</v>
          </cell>
          <cell r="R459">
            <v>258.18760285714285</v>
          </cell>
        </row>
        <row r="460">
          <cell r="A460" t="str">
            <v>6142</v>
          </cell>
          <cell r="B460" t="str">
            <v>CCL6142 Emeishan 峨眉山市</v>
          </cell>
          <cell r="C460">
            <v>815.679079</v>
          </cell>
          <cell r="D460">
            <v>776.83721809523809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815.679079</v>
          </cell>
          <cell r="P460">
            <v>776.83721809523809</v>
          </cell>
          <cell r="Q460">
            <v>0</v>
          </cell>
          <cell r="R460">
            <v>0</v>
          </cell>
        </row>
        <row r="461">
          <cell r="A461" t="str">
            <v>6280</v>
          </cell>
          <cell r="B461" t="str">
            <v>CCL6280 Guangyuan 广元市</v>
          </cell>
          <cell r="C461">
            <v>2213.04322</v>
          </cell>
          <cell r="D461">
            <v>2107.6602095238095</v>
          </cell>
          <cell r="E461">
            <v>135.48146300000002</v>
          </cell>
          <cell r="F461">
            <v>129.02996476190478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2213.04322</v>
          </cell>
          <cell r="P461">
            <v>2107.6602095238095</v>
          </cell>
          <cell r="Q461">
            <v>135.48146300000002</v>
          </cell>
          <cell r="R461">
            <v>129.02996476190478</v>
          </cell>
        </row>
        <row r="462">
          <cell r="A462" t="str">
            <v>6374</v>
          </cell>
          <cell r="B462" t="str">
            <v>CCL6374 Liangzhong 阆中市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A463" t="str">
            <v>6360</v>
          </cell>
          <cell r="B463" t="str">
            <v>CCL6360 Bazhong 巴中市</v>
          </cell>
          <cell r="C463">
            <v>594.95180099999993</v>
          </cell>
          <cell r="D463">
            <v>566.62076285714272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594.95180099999993</v>
          </cell>
          <cell r="P463">
            <v>566.62076285714272</v>
          </cell>
          <cell r="Q463">
            <v>0</v>
          </cell>
          <cell r="R463">
            <v>0</v>
          </cell>
        </row>
        <row r="464">
          <cell r="A464" t="str">
            <v>6370</v>
          </cell>
          <cell r="B464" t="str">
            <v>CCL6370 Nanchong 南充市</v>
          </cell>
          <cell r="C464">
            <v>4492.6018020000001</v>
          </cell>
          <cell r="D464">
            <v>4278.6683828571431</v>
          </cell>
          <cell r="E464">
            <v>485.607754</v>
          </cell>
          <cell r="F464">
            <v>462.48357523809523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4492.6018020000001</v>
          </cell>
          <cell r="P464">
            <v>4278.6683828571431</v>
          </cell>
          <cell r="Q464">
            <v>485.607754</v>
          </cell>
          <cell r="R464">
            <v>462.48357523809523</v>
          </cell>
        </row>
        <row r="465">
          <cell r="A465" t="str">
            <v>6290</v>
          </cell>
          <cell r="B465" t="str">
            <v>CCL6290 Suining 遂宁市</v>
          </cell>
          <cell r="C465">
            <v>1424.0324790000002</v>
          </cell>
          <cell r="D465">
            <v>1356.2214085714288</v>
          </cell>
          <cell r="E465">
            <v>25.589224000000002</v>
          </cell>
          <cell r="F465">
            <v>24.370689523809524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1424.0324790000002</v>
          </cell>
          <cell r="P465">
            <v>1356.2214085714288</v>
          </cell>
          <cell r="Q465">
            <v>25.589224000000002</v>
          </cell>
          <cell r="R465">
            <v>24.370689523809524</v>
          </cell>
        </row>
        <row r="466">
          <cell r="A466" t="str">
            <v>6292</v>
          </cell>
          <cell r="B466" t="str">
            <v>CCL6292 Shehong-county 射洪县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A467" t="str">
            <v>6380</v>
          </cell>
          <cell r="B467" t="str">
            <v>CCL6380 Guangan 广安市</v>
          </cell>
          <cell r="C467">
            <v>-32.611809999999998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-32.611809999999998</v>
          </cell>
          <cell r="P467">
            <v>0</v>
          </cell>
          <cell r="Q467">
            <v>0</v>
          </cell>
          <cell r="R467">
            <v>0</v>
          </cell>
        </row>
        <row r="468">
          <cell r="A468" t="str">
            <v>5630</v>
          </cell>
          <cell r="B468" t="str">
            <v>CCL5630 Zunyi 遵义市</v>
          </cell>
          <cell r="C468">
            <v>1470.6681939999999</v>
          </cell>
          <cell r="D468">
            <v>1400.6363752380951</v>
          </cell>
          <cell r="E468">
            <v>70.896930999999995</v>
          </cell>
          <cell r="F468">
            <v>67.520886666666655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1470.6681939999999</v>
          </cell>
          <cell r="P468">
            <v>1400.6363752380951</v>
          </cell>
          <cell r="Q468">
            <v>70.896930999999995</v>
          </cell>
          <cell r="R468">
            <v>67.520886666666655</v>
          </cell>
        </row>
        <row r="469">
          <cell r="A469" t="str">
            <v>5500</v>
          </cell>
          <cell r="B469" t="str">
            <v>CCL5500 Guiyang 贵阳市</v>
          </cell>
          <cell r="C469">
            <v>14378.510064</v>
          </cell>
          <cell r="D469">
            <v>13693.819108571428</v>
          </cell>
          <cell r="E469">
            <v>1851.0258950000002</v>
          </cell>
          <cell r="F469">
            <v>1762.881804761905</v>
          </cell>
          <cell r="G469">
            <v>187.06481400000001</v>
          </cell>
          <cell r="H469">
            <v>178.15696571428572</v>
          </cell>
          <cell r="I469">
            <v>97.021638999999993</v>
          </cell>
          <cell r="J469">
            <v>92.401560952380947</v>
          </cell>
          <cell r="K469">
            <v>646.17405600000006</v>
          </cell>
          <cell r="L469">
            <v>615.40386285714294</v>
          </cell>
          <cell r="M469">
            <v>50.691716</v>
          </cell>
          <cell r="N469">
            <v>48.27782476190476</v>
          </cell>
          <cell r="O469">
            <v>13545.271193999999</v>
          </cell>
          <cell r="P469">
            <v>12900.258279999998</v>
          </cell>
          <cell r="Q469">
            <v>1703.3125400000001</v>
          </cell>
          <cell r="R469">
            <v>1622.2024190476191</v>
          </cell>
        </row>
        <row r="470">
          <cell r="A470" t="str">
            <v>5610</v>
          </cell>
          <cell r="B470" t="str">
            <v>CCL5610 Anshun 安顺市</v>
          </cell>
          <cell r="C470">
            <v>657.62810800000011</v>
          </cell>
          <cell r="D470">
            <v>626.31248380952388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657.62810800000011</v>
          </cell>
          <cell r="P470">
            <v>626.31248380952388</v>
          </cell>
          <cell r="Q470">
            <v>0</v>
          </cell>
          <cell r="R470">
            <v>0</v>
          </cell>
        </row>
        <row r="471">
          <cell r="A471" t="str">
            <v>5530</v>
          </cell>
          <cell r="B471" t="str">
            <v>CCL5530 Liupanshui 六盘水市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</row>
        <row r="472">
          <cell r="A472" t="str">
            <v>5624</v>
          </cell>
          <cell r="B472" t="str">
            <v>CCL5624 xingyi 兴义市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</row>
        <row r="473">
          <cell r="A473" t="str">
            <v>5580</v>
          </cell>
          <cell r="B473" t="str">
            <v>CCL5580 Duyun 都匀市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</row>
        <row r="474">
          <cell r="A474" t="str">
            <v>5543</v>
          </cell>
          <cell r="B474" t="str">
            <v>CCL5543 Tongren 铜仁市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</row>
        <row r="475">
          <cell r="A475" t="str">
            <v>5577</v>
          </cell>
          <cell r="B475" t="str">
            <v>CCL5577 Zhenyuan-county 镇远县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</row>
        <row r="476">
          <cell r="A476" t="str">
            <v>5517</v>
          </cell>
          <cell r="B476" t="str">
            <v>CCL5517 Bijie 毕节市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</row>
        <row r="477">
          <cell r="A477" t="str">
            <v>6500</v>
          </cell>
          <cell r="B477" t="str">
            <v>CCL6500 Kunming 昆明市</v>
          </cell>
          <cell r="C477">
            <v>26675.706778</v>
          </cell>
          <cell r="D477">
            <v>25405.435026666666</v>
          </cell>
          <cell r="E477">
            <v>1917.3850640000001</v>
          </cell>
          <cell r="F477">
            <v>1826.0810133333332</v>
          </cell>
          <cell r="G477">
            <v>10911.957374</v>
          </cell>
          <cell r="H477">
            <v>10392.340356190476</v>
          </cell>
          <cell r="I477">
            <v>1147.0795870000002</v>
          </cell>
          <cell r="J477">
            <v>1092.4567495238095</v>
          </cell>
          <cell r="K477">
            <v>2419.6534979999997</v>
          </cell>
          <cell r="L477">
            <v>2304.4319028571426</v>
          </cell>
          <cell r="M477">
            <v>160.18055400000003</v>
          </cell>
          <cell r="N477">
            <v>152.55290857142859</v>
          </cell>
          <cell r="O477">
            <v>13344.095906000002</v>
          </cell>
          <cell r="P477">
            <v>12708.662767619049</v>
          </cell>
          <cell r="Q477">
            <v>610.12492300000008</v>
          </cell>
          <cell r="R477">
            <v>581.07135523809529</v>
          </cell>
        </row>
        <row r="478">
          <cell r="A478" t="str">
            <v>6550</v>
          </cell>
          <cell r="B478" t="str">
            <v>CCL6550 Qujing 曲靖市</v>
          </cell>
          <cell r="C478">
            <v>1947.422922</v>
          </cell>
          <cell r="D478">
            <v>1854.6884971428569</v>
          </cell>
          <cell r="E478">
            <v>135.15843899999999</v>
          </cell>
          <cell r="F478">
            <v>128.72232285714284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1947.422922</v>
          </cell>
          <cell r="P478">
            <v>1854.6884971428569</v>
          </cell>
          <cell r="Q478">
            <v>135.15843899999999</v>
          </cell>
          <cell r="R478">
            <v>128.72232285714284</v>
          </cell>
        </row>
        <row r="479">
          <cell r="A479" t="str">
            <v>6503</v>
          </cell>
          <cell r="B479" t="str">
            <v>CCL6503 Anning 安宁市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</row>
        <row r="480">
          <cell r="A480" t="str">
            <v>6531</v>
          </cell>
          <cell r="B480" t="str">
            <v>CCL6531 Yuxi 玉溪市</v>
          </cell>
          <cell r="C480">
            <v>1767.1460609999999</v>
          </cell>
          <cell r="D480">
            <v>1682.9962485714284</v>
          </cell>
          <cell r="E480">
            <v>219.84672599999999</v>
          </cell>
          <cell r="F480">
            <v>209.37783428571427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1767.1460609999999</v>
          </cell>
          <cell r="P480">
            <v>1682.9962485714284</v>
          </cell>
          <cell r="Q480">
            <v>219.84672599999999</v>
          </cell>
          <cell r="R480">
            <v>209.37783428571427</v>
          </cell>
        </row>
        <row r="481">
          <cell r="A481" t="str">
            <v>6616</v>
          </cell>
          <cell r="B481" t="str">
            <v>CCL6616 Kaiyuan 开远市</v>
          </cell>
          <cell r="C481">
            <v>3708.1696229999993</v>
          </cell>
          <cell r="D481">
            <v>3531.5901171428563</v>
          </cell>
          <cell r="E481">
            <v>359.84667000000002</v>
          </cell>
          <cell r="F481">
            <v>342.7111142857143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3708.1696229999993</v>
          </cell>
          <cell r="P481">
            <v>3531.5901171428563</v>
          </cell>
          <cell r="Q481">
            <v>359.84667000000002</v>
          </cell>
          <cell r="R481">
            <v>342.7111142857143</v>
          </cell>
        </row>
        <row r="482">
          <cell r="A482" t="str">
            <v>6650</v>
          </cell>
          <cell r="B482" t="str">
            <v>CCL6650 Simao 思茅市</v>
          </cell>
          <cell r="C482">
            <v>1189.5954629999999</v>
          </cell>
          <cell r="D482">
            <v>1132.9480599999999</v>
          </cell>
          <cell r="E482">
            <v>79.278049999999979</v>
          </cell>
          <cell r="F482">
            <v>75.502904761904745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1189.5954629999999</v>
          </cell>
          <cell r="P482">
            <v>1132.9480599999999</v>
          </cell>
          <cell r="Q482">
            <v>79.278049999999979</v>
          </cell>
          <cell r="R482">
            <v>75.502904761904745</v>
          </cell>
        </row>
        <row r="483">
          <cell r="A483" t="str">
            <v>6750</v>
          </cell>
          <cell r="B483" t="str">
            <v>CCL6750 Chuxiong 楚雄市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A484" t="str">
            <v>6570</v>
          </cell>
          <cell r="B484" t="str">
            <v>CCL6570 Zhaotong 昭通市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A485" t="str">
            <v>6710</v>
          </cell>
          <cell r="B485" t="str">
            <v>CCL6710 Dali 大理市</v>
          </cell>
          <cell r="C485">
            <v>2364.6636779999999</v>
          </cell>
          <cell r="D485">
            <v>2252.0606457142853</v>
          </cell>
          <cell r="E485">
            <v>337.24910599999998</v>
          </cell>
          <cell r="F485">
            <v>321.18962476190472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2364.6636779999999</v>
          </cell>
          <cell r="P485">
            <v>2252.0606457142853</v>
          </cell>
          <cell r="Q485">
            <v>337.24910599999998</v>
          </cell>
          <cell r="R485">
            <v>321.18962476190472</v>
          </cell>
        </row>
        <row r="486">
          <cell r="A486" t="str">
            <v>6780</v>
          </cell>
          <cell r="B486" t="str">
            <v>CCL6780 Baoshan 保山市</v>
          </cell>
          <cell r="C486">
            <v>906.98897399999998</v>
          </cell>
          <cell r="D486">
            <v>863.79902285714286</v>
          </cell>
          <cell r="E486">
            <v>26.918551000000004</v>
          </cell>
          <cell r="F486">
            <v>25.636715238095242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906.98897399999998</v>
          </cell>
          <cell r="P486">
            <v>863.79902285714286</v>
          </cell>
          <cell r="Q486">
            <v>26.918551000000004</v>
          </cell>
          <cell r="R486">
            <v>25.636715238095242</v>
          </cell>
        </row>
        <row r="487">
          <cell r="A487" t="str">
            <v>6741</v>
          </cell>
          <cell r="B487" t="str">
            <v>CCL6741 Lijiang-county 丽江县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</row>
        <row r="488">
          <cell r="A488" t="str">
            <v>7100</v>
          </cell>
          <cell r="B488" t="str">
            <v>CCL7100 Xian 西安市</v>
          </cell>
          <cell r="C488">
            <v>53657.123554999998</v>
          </cell>
          <cell r="D488">
            <v>51102.022433333332</v>
          </cell>
          <cell r="E488">
            <v>3933.0767510000001</v>
          </cell>
          <cell r="F488">
            <v>3745.7873819047618</v>
          </cell>
          <cell r="G488">
            <v>2220.7009979999998</v>
          </cell>
          <cell r="H488">
            <v>2114.9533314285713</v>
          </cell>
          <cell r="I488">
            <v>231.13863499999997</v>
          </cell>
          <cell r="J488">
            <v>220.13203333333328</v>
          </cell>
          <cell r="K488">
            <v>11955.781375</v>
          </cell>
          <cell r="L488">
            <v>11386.458452380952</v>
          </cell>
          <cell r="M488">
            <v>1234.4363119999998</v>
          </cell>
          <cell r="N488">
            <v>1175.6536304761903</v>
          </cell>
          <cell r="O488">
            <v>39480.641181999999</v>
          </cell>
          <cell r="P488">
            <v>37600.610649523805</v>
          </cell>
          <cell r="Q488">
            <v>2467.501804</v>
          </cell>
          <cell r="R488">
            <v>2350.0017180952382</v>
          </cell>
        </row>
        <row r="489">
          <cell r="A489" t="str">
            <v>7210</v>
          </cell>
          <cell r="B489" t="str">
            <v>CCL7210 Baoji 宝鸡市</v>
          </cell>
          <cell r="C489">
            <v>3825.5377710000002</v>
          </cell>
          <cell r="D489">
            <v>3643.3693057142859</v>
          </cell>
          <cell r="E489">
            <v>504.73309900000004</v>
          </cell>
          <cell r="F489">
            <v>480.69818952380956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443.19059100000004</v>
          </cell>
          <cell r="L489">
            <v>422.08627714285717</v>
          </cell>
          <cell r="M489">
            <v>21.106864000000002</v>
          </cell>
          <cell r="N489">
            <v>20.101775238095239</v>
          </cell>
          <cell r="O489">
            <v>3382.3471800000002</v>
          </cell>
          <cell r="P489">
            <v>3221.2830285714285</v>
          </cell>
          <cell r="Q489">
            <v>483.62623500000001</v>
          </cell>
          <cell r="R489">
            <v>460.59641428571427</v>
          </cell>
        </row>
        <row r="490">
          <cell r="A490" t="str">
            <v>7230</v>
          </cell>
          <cell r="B490" t="str">
            <v>CCL7230 Hanzhong 汉中市</v>
          </cell>
          <cell r="C490">
            <v>4393.2722610000001</v>
          </cell>
          <cell r="D490">
            <v>4184.0688199999995</v>
          </cell>
          <cell r="E490">
            <v>444.49236800000006</v>
          </cell>
          <cell r="F490">
            <v>423.32606476190477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4393.2722610000001</v>
          </cell>
          <cell r="P490">
            <v>4184.0688199999995</v>
          </cell>
          <cell r="Q490">
            <v>444.49236800000006</v>
          </cell>
          <cell r="R490">
            <v>423.32606476190477</v>
          </cell>
        </row>
        <row r="491">
          <cell r="A491" t="str">
            <v>7120</v>
          </cell>
          <cell r="B491" t="str">
            <v>CCL7120 Xianyang 咸阳市</v>
          </cell>
          <cell r="C491">
            <v>3588.9540309999998</v>
          </cell>
          <cell r="D491">
            <v>3418.0514580952376</v>
          </cell>
          <cell r="E491">
            <v>189.76923600000001</v>
          </cell>
          <cell r="F491">
            <v>180.73260571428571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700.04224699999997</v>
          </cell>
          <cell r="L491">
            <v>666.70690190476182</v>
          </cell>
          <cell r="M491">
            <v>61.769209999999994</v>
          </cell>
          <cell r="N491">
            <v>58.827819047619037</v>
          </cell>
          <cell r="O491">
            <v>2888.9117839999999</v>
          </cell>
          <cell r="P491">
            <v>2751.3445561904759</v>
          </cell>
          <cell r="Q491">
            <v>128.00002599999999</v>
          </cell>
          <cell r="R491">
            <v>121.90478666666665</v>
          </cell>
        </row>
        <row r="492">
          <cell r="A492" t="str">
            <v>7250</v>
          </cell>
          <cell r="B492" t="str">
            <v>CCL7250 Ankang 安康市</v>
          </cell>
          <cell r="C492">
            <v>504.97706000000005</v>
          </cell>
          <cell r="D492">
            <v>480.93053333333336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504.97706000000005</v>
          </cell>
          <cell r="P492">
            <v>480.93053333333336</v>
          </cell>
          <cell r="Q492">
            <v>0</v>
          </cell>
          <cell r="R492">
            <v>0</v>
          </cell>
        </row>
        <row r="493">
          <cell r="A493" t="str">
            <v>7270</v>
          </cell>
          <cell r="B493" t="str">
            <v>CCL7270 Tongchuan 铜川市</v>
          </cell>
          <cell r="C493">
            <v>825.94185400000003</v>
          </cell>
          <cell r="D493">
            <v>786.61128952380955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825.94185400000003</v>
          </cell>
          <cell r="P493">
            <v>786.61128952380955</v>
          </cell>
          <cell r="Q493">
            <v>0</v>
          </cell>
          <cell r="R493">
            <v>0</v>
          </cell>
        </row>
        <row r="494">
          <cell r="A494" t="str">
            <v>7140</v>
          </cell>
          <cell r="B494" t="str">
            <v>CCL7140 Weinan 渭南市</v>
          </cell>
          <cell r="C494">
            <v>489.74426499999993</v>
          </cell>
          <cell r="D494">
            <v>466.42310952380944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489.74426499999993</v>
          </cell>
          <cell r="P494">
            <v>466.42310952380944</v>
          </cell>
          <cell r="Q494">
            <v>0</v>
          </cell>
          <cell r="R494">
            <v>0</v>
          </cell>
        </row>
        <row r="495">
          <cell r="A495" t="str">
            <v>7154</v>
          </cell>
          <cell r="B495" t="str">
            <v>CCL7154 Hancheng 韩城市</v>
          </cell>
          <cell r="C495">
            <v>1182.7513780000002</v>
          </cell>
          <cell r="D495">
            <v>1126.429883809524</v>
          </cell>
          <cell r="E495">
            <v>113.71607499999999</v>
          </cell>
          <cell r="F495">
            <v>108.3010238095238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1182.7513780000002</v>
          </cell>
          <cell r="P495">
            <v>1126.429883809524</v>
          </cell>
          <cell r="Q495">
            <v>113.71607499999999</v>
          </cell>
          <cell r="R495">
            <v>108.3010238095238</v>
          </cell>
        </row>
        <row r="496">
          <cell r="A496" t="str">
            <v>7190</v>
          </cell>
          <cell r="B496" t="str">
            <v>CCL7190 Yulin 榆林市</v>
          </cell>
          <cell r="C496">
            <v>1842.1908819999999</v>
          </cell>
          <cell r="D496">
            <v>1754.4675066666664</v>
          </cell>
          <cell r="E496">
            <v>118.68098499999999</v>
          </cell>
          <cell r="F496">
            <v>113.02950952380951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1842.1908819999999</v>
          </cell>
          <cell r="P496">
            <v>1754.4675066666664</v>
          </cell>
          <cell r="Q496">
            <v>118.68098499999999</v>
          </cell>
          <cell r="R496">
            <v>113.02950952380951</v>
          </cell>
        </row>
        <row r="497">
          <cell r="A497" t="str">
            <v>7185</v>
          </cell>
          <cell r="B497" t="str">
            <v>CCL7185 Jingbian-county 靖边县</v>
          </cell>
          <cell r="C497">
            <v>1.851613</v>
          </cell>
          <cell r="D497">
            <v>1.7634409523809522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1.851613</v>
          </cell>
          <cell r="P497">
            <v>1.7634409523809522</v>
          </cell>
          <cell r="Q497">
            <v>0</v>
          </cell>
          <cell r="R497">
            <v>0</v>
          </cell>
        </row>
        <row r="498">
          <cell r="A498" t="str">
            <v>7180</v>
          </cell>
          <cell r="B498" t="str">
            <v>CCL7180 Suide-county 绥德县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</row>
        <row r="499">
          <cell r="A499" t="str">
            <v>7160</v>
          </cell>
          <cell r="B499" t="str">
            <v>CCL7160 Yanan 延安市</v>
          </cell>
          <cell r="C499">
            <v>1823.5242729999998</v>
          </cell>
          <cell r="D499">
            <v>1736.6897838095235</v>
          </cell>
          <cell r="E499">
            <v>108.93825799999999</v>
          </cell>
          <cell r="F499">
            <v>103.75072190476189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1823.5242729999998</v>
          </cell>
          <cell r="P499">
            <v>1736.6897838095235</v>
          </cell>
          <cell r="Q499">
            <v>108.93825799999999</v>
          </cell>
          <cell r="R499">
            <v>103.75072190476189</v>
          </cell>
        </row>
        <row r="500">
          <cell r="A500" t="str">
            <v>8300</v>
          </cell>
          <cell r="B500" t="str">
            <v>CCL8300 Wulumuqi 乌鲁木齐市</v>
          </cell>
          <cell r="C500">
            <v>24951.644682000002</v>
          </cell>
          <cell r="D500">
            <v>23763.471125714288</v>
          </cell>
          <cell r="E500">
            <v>2515.3329100000001</v>
          </cell>
          <cell r="F500">
            <v>2395.5551523809522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674.75794200000007</v>
          </cell>
          <cell r="L500">
            <v>642.62661142857144</v>
          </cell>
          <cell r="M500">
            <v>148.74174500000001</v>
          </cell>
          <cell r="N500">
            <v>141.65880476190478</v>
          </cell>
          <cell r="O500">
            <v>24276.886740000002</v>
          </cell>
          <cell r="P500">
            <v>23120.844514285716</v>
          </cell>
          <cell r="Q500">
            <v>2366.5911649999998</v>
          </cell>
          <cell r="R500">
            <v>2253.8963476190474</v>
          </cell>
        </row>
        <row r="501">
          <cell r="A501" t="str">
            <v>8410</v>
          </cell>
          <cell r="B501" t="str">
            <v>CCL8410 Korla 库尔勒市</v>
          </cell>
          <cell r="C501">
            <v>4069.198132</v>
          </cell>
          <cell r="D501">
            <v>3875.4267923809521</v>
          </cell>
          <cell r="E501">
            <v>349.536903</v>
          </cell>
          <cell r="F501">
            <v>332.89228857142854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4069.198132</v>
          </cell>
          <cell r="P501">
            <v>3875.4267923809521</v>
          </cell>
          <cell r="Q501">
            <v>349.536903</v>
          </cell>
          <cell r="R501">
            <v>332.89228857142854</v>
          </cell>
        </row>
        <row r="502">
          <cell r="A502" t="str">
            <v>8390</v>
          </cell>
          <cell r="B502" t="str">
            <v>CCL8390 Hami 哈密市</v>
          </cell>
          <cell r="C502">
            <v>2260.3431999999998</v>
          </cell>
          <cell r="D502">
            <v>2152.7078095238094</v>
          </cell>
          <cell r="E502">
            <v>320.05443000000002</v>
          </cell>
          <cell r="F502">
            <v>304.81374285714287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2260.3431999999998</v>
          </cell>
          <cell r="P502">
            <v>2152.7078095238094</v>
          </cell>
          <cell r="Q502">
            <v>320.05443000000002</v>
          </cell>
          <cell r="R502">
            <v>304.81374285714287</v>
          </cell>
        </row>
        <row r="503">
          <cell r="A503" t="str">
            <v>8332</v>
          </cell>
          <cell r="B503" t="str">
            <v>CCL8332 Kuitun 奎屯市</v>
          </cell>
          <cell r="C503">
            <v>1555.6426409999999</v>
          </cell>
          <cell r="D503">
            <v>1481.5644199999999</v>
          </cell>
          <cell r="E503">
            <v>108.33272499999998</v>
          </cell>
          <cell r="F503">
            <v>103.17402380952379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1555.6426409999999</v>
          </cell>
          <cell r="P503">
            <v>1481.5644199999999</v>
          </cell>
          <cell r="Q503">
            <v>108.33272499999998</v>
          </cell>
          <cell r="R503">
            <v>103.17402380952379</v>
          </cell>
        </row>
        <row r="504">
          <cell r="A504" t="str">
            <v>8320</v>
          </cell>
          <cell r="B504" t="str">
            <v>CCL8320 Shihezi 石河子市</v>
          </cell>
          <cell r="C504">
            <v>2010.323482</v>
          </cell>
          <cell r="D504">
            <v>1914.5937923809522</v>
          </cell>
          <cell r="E504">
            <v>103.81064099999999</v>
          </cell>
          <cell r="F504">
            <v>98.867277142857134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2010.323482</v>
          </cell>
          <cell r="P504">
            <v>1914.5937923809522</v>
          </cell>
          <cell r="Q504">
            <v>103.81064099999999</v>
          </cell>
          <cell r="R504">
            <v>98.867277142857134</v>
          </cell>
        </row>
        <row r="505">
          <cell r="A505" t="str">
            <v>8430</v>
          </cell>
          <cell r="B505" t="str">
            <v>CCL8430 Akesu 阿克苏市</v>
          </cell>
          <cell r="C505">
            <v>2961.7273020000002</v>
          </cell>
          <cell r="D505">
            <v>2820.6926685714288</v>
          </cell>
          <cell r="E505">
            <v>374.04961700000001</v>
          </cell>
          <cell r="F505">
            <v>356.23773047619045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2961.7273020000002</v>
          </cell>
          <cell r="P505">
            <v>2820.6926685714288</v>
          </cell>
          <cell r="Q505">
            <v>374.04961700000001</v>
          </cell>
          <cell r="R505">
            <v>356.23773047619045</v>
          </cell>
        </row>
        <row r="506">
          <cell r="A506" t="str">
            <v>8350</v>
          </cell>
          <cell r="B506" t="str">
            <v>CCL8350 Yining 伊宁市</v>
          </cell>
          <cell r="C506">
            <v>1578.1962759999999</v>
          </cell>
          <cell r="D506">
            <v>1503.0440723809522</v>
          </cell>
          <cell r="E506">
            <v>107.206964</v>
          </cell>
          <cell r="F506">
            <v>102.10187047619047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1578.1962759999999</v>
          </cell>
          <cell r="P506">
            <v>1503.0440723809522</v>
          </cell>
          <cell r="Q506">
            <v>107.206964</v>
          </cell>
          <cell r="R506">
            <v>102.10187047619047</v>
          </cell>
        </row>
        <row r="507">
          <cell r="A507" t="str">
            <v>8347</v>
          </cell>
          <cell r="B507" t="str">
            <v>CCL8347 Tacheng 塔城市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</row>
        <row r="508">
          <cell r="A508" t="str">
            <v>8360</v>
          </cell>
          <cell r="B508" t="str">
            <v>CCL8360 Aletai 阿勒泰市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</row>
        <row r="509">
          <cell r="A509" t="str">
            <v>8500</v>
          </cell>
          <cell r="B509" t="str">
            <v>CCL8500 Lhasa 拉萨市</v>
          </cell>
          <cell r="C509">
            <v>1003.4269810000002</v>
          </cell>
          <cell r="D509">
            <v>955.6447438095239</v>
          </cell>
          <cell r="E509">
            <v>111.72879499999999</v>
          </cell>
          <cell r="F509">
            <v>106.40837619047618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1003.4269810000002</v>
          </cell>
          <cell r="P509">
            <v>955.6447438095239</v>
          </cell>
          <cell r="Q509">
            <v>111.72879499999999</v>
          </cell>
          <cell r="R509">
            <v>106.40837619047618</v>
          </cell>
        </row>
        <row r="510">
          <cell r="A510" t="str">
            <v>7300</v>
          </cell>
          <cell r="B510" t="str">
            <v>CCL7300 Lanzhou 兰州市</v>
          </cell>
          <cell r="C510">
            <v>18559.637572</v>
          </cell>
          <cell r="D510">
            <v>17675.845306666666</v>
          </cell>
          <cell r="E510">
            <v>1635.8821909999999</v>
          </cell>
          <cell r="F510">
            <v>1557.9830390476188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18559.637572</v>
          </cell>
          <cell r="P510">
            <v>17675.845306666666</v>
          </cell>
          <cell r="Q510">
            <v>1635.8821909999999</v>
          </cell>
          <cell r="R510">
            <v>1557.9830390476188</v>
          </cell>
        </row>
        <row r="511">
          <cell r="A511" t="str">
            <v>7410</v>
          </cell>
          <cell r="B511" t="str">
            <v>CCL7410 Tianshui 天水市</v>
          </cell>
          <cell r="C511">
            <v>1308.1076149999997</v>
          </cell>
          <cell r="D511">
            <v>1245.8167761904758</v>
          </cell>
          <cell r="E511">
            <v>100.61438600000001</v>
          </cell>
          <cell r="F511">
            <v>95.823224761904768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1308.1076149999997</v>
          </cell>
          <cell r="P511">
            <v>1245.8167761904758</v>
          </cell>
          <cell r="Q511">
            <v>100.61438600000001</v>
          </cell>
          <cell r="R511">
            <v>95.823224761904768</v>
          </cell>
        </row>
        <row r="512">
          <cell r="A512" t="str">
            <v>7351</v>
          </cell>
          <cell r="B512" t="str">
            <v>CCL7351 Jiayuguang 嘉峪关市</v>
          </cell>
          <cell r="C512">
            <v>932.52629200000013</v>
          </cell>
          <cell r="D512">
            <v>888.12027809523818</v>
          </cell>
          <cell r="E512">
            <v>96.626692000000006</v>
          </cell>
          <cell r="F512">
            <v>92.025420952380955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932.52629200000013</v>
          </cell>
          <cell r="P512">
            <v>888.12027809523818</v>
          </cell>
          <cell r="Q512">
            <v>96.626692000000006</v>
          </cell>
          <cell r="R512">
            <v>92.025420952380955</v>
          </cell>
        </row>
        <row r="513">
          <cell r="A513" t="str">
            <v>7340</v>
          </cell>
          <cell r="B513" t="str">
            <v>CCL7340 Zhangye 张掖市</v>
          </cell>
          <cell r="C513">
            <v>1421.2467229999997</v>
          </cell>
          <cell r="D513">
            <v>1353.5683076190473</v>
          </cell>
          <cell r="E513">
            <v>116.34405599999999</v>
          </cell>
          <cell r="F513">
            <v>110.80386285714285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1421.2467229999997</v>
          </cell>
          <cell r="P513">
            <v>1353.5683076190473</v>
          </cell>
          <cell r="Q513">
            <v>116.34405599999999</v>
          </cell>
          <cell r="R513">
            <v>110.80386285714285</v>
          </cell>
        </row>
        <row r="514">
          <cell r="A514" t="str">
            <v>7350</v>
          </cell>
          <cell r="B514" t="str">
            <v>CCL7350 Jiuqian 酒泉市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</row>
        <row r="515">
          <cell r="A515" t="str">
            <v>7500</v>
          </cell>
          <cell r="B515" t="str">
            <v>CCL7500 Yingchuan 银川市</v>
          </cell>
          <cell r="C515">
            <v>8252.1172260000003</v>
          </cell>
          <cell r="D515">
            <v>7859.1592628571425</v>
          </cell>
          <cell r="E515">
            <v>618.08540199999993</v>
          </cell>
          <cell r="F515">
            <v>588.65276380952366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856.35651799999982</v>
          </cell>
          <cell r="L515">
            <v>815.57763619047603</v>
          </cell>
          <cell r="M515">
            <v>208.08652799999999</v>
          </cell>
          <cell r="N515">
            <v>198.17764571428569</v>
          </cell>
          <cell r="O515">
            <v>7395.7607079999998</v>
          </cell>
          <cell r="P515">
            <v>7043.5816266666661</v>
          </cell>
          <cell r="Q515">
            <v>409.998874</v>
          </cell>
          <cell r="R515">
            <v>390.47511809523809</v>
          </cell>
        </row>
        <row r="516">
          <cell r="A516" t="str">
            <v>7560</v>
          </cell>
          <cell r="B516" t="str">
            <v>CCL7560 Guyuan-county 固原县</v>
          </cell>
          <cell r="C516">
            <v>25.285150999999999</v>
          </cell>
          <cell r="D516">
            <v>24.081096190476188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25.285150999999999</v>
          </cell>
          <cell r="P516">
            <v>24.081096190476188</v>
          </cell>
          <cell r="Q516">
            <v>0</v>
          </cell>
          <cell r="R516">
            <v>0</v>
          </cell>
        </row>
        <row r="517">
          <cell r="A517" t="str">
            <v>8100</v>
          </cell>
          <cell r="B517" t="str">
            <v>CCL8100 Xining 西宁市</v>
          </cell>
          <cell r="C517">
            <v>3391.801798</v>
          </cell>
          <cell r="D517">
            <v>3230.2874266666663</v>
          </cell>
          <cell r="E517">
            <v>175.40425500000001</v>
          </cell>
          <cell r="F517">
            <v>167.05167142857144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3391.801798</v>
          </cell>
          <cell r="P517">
            <v>3230.2874266666663</v>
          </cell>
          <cell r="Q517">
            <v>175.40425500000001</v>
          </cell>
          <cell r="R517">
            <v>167.05167142857144</v>
          </cell>
        </row>
        <row r="518">
          <cell r="A518" t="str">
            <v>1000</v>
          </cell>
          <cell r="B518" t="str">
            <v>CCL1000 Beijing-urban 北京市市区-近郊区</v>
          </cell>
          <cell r="C518">
            <v>163005.695396</v>
          </cell>
          <cell r="D518">
            <v>155243.51942476191</v>
          </cell>
          <cell r="E518">
            <v>14637.886742999999</v>
          </cell>
          <cell r="F518">
            <v>13940.844517142856</v>
          </cell>
          <cell r="G518">
            <v>38426.17697</v>
          </cell>
          <cell r="H518">
            <v>36596.359019047617</v>
          </cell>
          <cell r="I518">
            <v>3460.6587899999995</v>
          </cell>
          <cell r="J518">
            <v>3295.8655142857137</v>
          </cell>
          <cell r="K518">
            <v>43221.033934999999</v>
          </cell>
          <cell r="L518">
            <v>41162.889461904757</v>
          </cell>
          <cell r="M518">
            <v>3751.9088240000001</v>
          </cell>
          <cell r="N518">
            <v>3573.2464990476192</v>
          </cell>
          <cell r="O518">
            <v>81358.484490999996</v>
          </cell>
          <cell r="P518">
            <v>77484.270943809519</v>
          </cell>
          <cell r="Q518">
            <v>7425.3191290000004</v>
          </cell>
          <cell r="R518">
            <v>7071.7325038095241</v>
          </cell>
        </row>
        <row r="519">
          <cell r="A519" t="str">
            <v>1013</v>
          </cell>
          <cell r="B519" t="str">
            <v>CCL1013 Beijing-shunyi 顺义区</v>
          </cell>
          <cell r="C519">
            <v>2298.2211649999999</v>
          </cell>
          <cell r="D519">
            <v>2188.7820619047616</v>
          </cell>
          <cell r="E519">
            <v>139.35413799999998</v>
          </cell>
          <cell r="F519">
            <v>132.71822666666665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2298.2211649999999</v>
          </cell>
          <cell r="P519">
            <v>2188.7820619047616</v>
          </cell>
          <cell r="Q519">
            <v>139.35413799999998</v>
          </cell>
          <cell r="R519">
            <v>132.71822666666665</v>
          </cell>
        </row>
        <row r="520">
          <cell r="A520" t="str">
            <v>1014</v>
          </cell>
          <cell r="B520" t="str">
            <v>CCL1014 Beijing-huairou 怀柔县</v>
          </cell>
          <cell r="C520">
            <v>949.41139300000009</v>
          </cell>
          <cell r="D520">
            <v>904.20132666666666</v>
          </cell>
          <cell r="E520">
            <v>107.35592600000001</v>
          </cell>
          <cell r="F520">
            <v>102.24373904761906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949.41139300000009</v>
          </cell>
          <cell r="L520">
            <v>904.20132666666666</v>
          </cell>
          <cell r="M520">
            <v>107.35592600000001</v>
          </cell>
          <cell r="N520">
            <v>102.24373904761906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</row>
        <row r="521">
          <cell r="A521" t="str">
            <v>1011</v>
          </cell>
          <cell r="B521" t="str">
            <v>CCL1011 Beijing-tongzhou 通州区</v>
          </cell>
          <cell r="C521">
            <v>5935.1065210000006</v>
          </cell>
          <cell r="D521">
            <v>5652.4824009523809</v>
          </cell>
          <cell r="E521">
            <v>380.86753499999998</v>
          </cell>
          <cell r="F521">
            <v>362.73098571428568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72.975068000000007</v>
          </cell>
          <cell r="L521">
            <v>69.500064761904767</v>
          </cell>
          <cell r="M521">
            <v>0</v>
          </cell>
          <cell r="N521">
            <v>0</v>
          </cell>
          <cell r="O521">
            <v>5862.1314530000009</v>
          </cell>
          <cell r="P521">
            <v>5582.9823361904764</v>
          </cell>
          <cell r="Q521">
            <v>380.86753499999998</v>
          </cell>
          <cell r="R521">
            <v>362.73098571428568</v>
          </cell>
        </row>
        <row r="522">
          <cell r="A522" t="str">
            <v>1024</v>
          </cell>
          <cell r="B522" t="str">
            <v>CCL1024 Beijing-fangshan 房山区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</row>
        <row r="523">
          <cell r="A523" t="str">
            <v>1022</v>
          </cell>
          <cell r="B523" t="str">
            <v>CCL1022 Beijing-changping 昌平区</v>
          </cell>
          <cell r="C523">
            <v>1768.2335919999998</v>
          </cell>
          <cell r="D523">
            <v>1684.031992380952</v>
          </cell>
          <cell r="E523">
            <v>129.041133</v>
          </cell>
          <cell r="F523">
            <v>122.89631714285714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529.52520700000002</v>
          </cell>
          <cell r="L523">
            <v>504.30972095238093</v>
          </cell>
          <cell r="M523">
            <v>76.107361000000012</v>
          </cell>
          <cell r="N523">
            <v>72.483200952380955</v>
          </cell>
          <cell r="O523">
            <v>1238.7083850000001</v>
          </cell>
          <cell r="P523">
            <v>1179.7222714285715</v>
          </cell>
          <cell r="Q523">
            <v>52.933771999999998</v>
          </cell>
          <cell r="R523">
            <v>50.413116190476188</v>
          </cell>
        </row>
        <row r="524">
          <cell r="A524" t="str">
            <v>1012</v>
          </cell>
          <cell r="B524" t="str">
            <v>CCL1012 Beijing-pinggu 平谷县</v>
          </cell>
          <cell r="C524">
            <v>11.159934000000002</v>
          </cell>
          <cell r="D524">
            <v>10.628508571428572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11.159934000000002</v>
          </cell>
          <cell r="L524">
            <v>10.628508571428572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</row>
        <row r="525">
          <cell r="A525" t="str">
            <v>1023</v>
          </cell>
          <cell r="B525" t="str">
            <v>CCL1023 Beijing-mentougou 门头沟区</v>
          </cell>
          <cell r="C525">
            <v>4098.9252629999992</v>
          </cell>
          <cell r="D525">
            <v>3903.7383457142846</v>
          </cell>
          <cell r="E525">
            <v>362.65137800000002</v>
          </cell>
          <cell r="F525">
            <v>345.38226476190476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4098.9252629999992</v>
          </cell>
          <cell r="L525">
            <v>3903.7383457142846</v>
          </cell>
          <cell r="M525">
            <v>362.65137800000002</v>
          </cell>
          <cell r="N525">
            <v>345.38226476190476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</row>
        <row r="526">
          <cell r="A526" t="str">
            <v>0650</v>
          </cell>
          <cell r="B526" t="str">
            <v>CCL0650 Longfang 廊坊市</v>
          </cell>
          <cell r="C526">
            <v>2597.0844669999997</v>
          </cell>
          <cell r="D526">
            <v>2473.4137780952378</v>
          </cell>
          <cell r="E526">
            <v>148.13466700000001</v>
          </cell>
          <cell r="F526">
            <v>141.08063523809523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2597.0844669999997</v>
          </cell>
          <cell r="P526">
            <v>2473.4137780952378</v>
          </cell>
          <cell r="Q526">
            <v>148.13466700000001</v>
          </cell>
          <cell r="R526">
            <v>141.08063523809523</v>
          </cell>
        </row>
        <row r="527">
          <cell r="A527" t="str">
            <v>0654</v>
          </cell>
          <cell r="B527" t="str">
            <v>CCL0654 Xianghe-county 香河县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</row>
        <row r="528">
          <cell r="A528" t="str">
            <v>2660</v>
          </cell>
          <cell r="B528" t="str">
            <v>CCL2660 Qingdao 青岛市</v>
          </cell>
          <cell r="C528">
            <v>14822.116806</v>
          </cell>
          <cell r="D528">
            <v>14116.301719999999</v>
          </cell>
          <cell r="E528">
            <v>1189.428703</v>
          </cell>
          <cell r="F528">
            <v>1132.7892409523809</v>
          </cell>
          <cell r="G528">
            <v>6003.1507549999997</v>
          </cell>
          <cell r="H528">
            <v>5717.2864333333328</v>
          </cell>
          <cell r="I528">
            <v>588.22319600000003</v>
          </cell>
          <cell r="J528">
            <v>560.2125676190476</v>
          </cell>
          <cell r="K528">
            <v>4292.3106600000001</v>
          </cell>
          <cell r="L528">
            <v>4087.9149142857141</v>
          </cell>
          <cell r="M528">
            <v>333.1103</v>
          </cell>
          <cell r="N528">
            <v>317.24790476190475</v>
          </cell>
          <cell r="O528">
            <v>4526.6553910000002</v>
          </cell>
          <cell r="P528">
            <v>4311.1003723809526</v>
          </cell>
          <cell r="Q528">
            <v>268.09520699999996</v>
          </cell>
          <cell r="R528">
            <v>255.32876857142853</v>
          </cell>
        </row>
        <row r="529">
          <cell r="A529" t="str">
            <v>2663</v>
          </cell>
          <cell r="B529" t="str">
            <v>CCL2663 Jiaozhou 胶州市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</row>
        <row r="530">
          <cell r="A530" t="str">
            <v>2664</v>
          </cell>
          <cell r="B530" t="str">
            <v>CCL2664 Jiaonan 胶南市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</row>
        <row r="531">
          <cell r="A531" t="str">
            <v>2640</v>
          </cell>
          <cell r="B531" t="str">
            <v>CCL2640 Yantai 烟台市</v>
          </cell>
          <cell r="C531">
            <v>2086.7277590000003</v>
          </cell>
          <cell r="D531">
            <v>1987.3597704761908</v>
          </cell>
          <cell r="E531">
            <v>137.185135</v>
          </cell>
          <cell r="F531">
            <v>130.65250952380953</v>
          </cell>
          <cell r="G531">
            <v>484.71310300000005</v>
          </cell>
          <cell r="H531">
            <v>461.63152666666667</v>
          </cell>
          <cell r="I531">
            <v>76.819592</v>
          </cell>
          <cell r="J531">
            <v>73.161516190476192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1602.0146560000003</v>
          </cell>
          <cell r="P531">
            <v>1525.728243809524</v>
          </cell>
          <cell r="Q531">
            <v>60.365543000000002</v>
          </cell>
          <cell r="R531">
            <v>57.490993333333336</v>
          </cell>
        </row>
        <row r="532">
          <cell r="A532" t="str">
            <v>2653</v>
          </cell>
          <cell r="B532" t="str">
            <v>CCL2653 Qixia 栖霞市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</row>
        <row r="533">
          <cell r="A533" t="str">
            <v>2654</v>
          </cell>
          <cell r="B533" t="str">
            <v>CCL2654 Zhaoyuan 招远市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 t="str">
            <v>2651</v>
          </cell>
          <cell r="B534" t="str">
            <v>CCL2651 Haiyang 海阳市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A535" t="str">
            <v>2642</v>
          </cell>
          <cell r="B535" t="str">
            <v>CCL2642 Weihai 威海市</v>
          </cell>
          <cell r="C535">
            <v>2785.8670749999997</v>
          </cell>
          <cell r="D535">
            <v>2653.2067380952376</v>
          </cell>
          <cell r="E535">
            <v>249.59142199999999</v>
          </cell>
          <cell r="F535">
            <v>237.70611619047617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1788.5449169999999</v>
          </cell>
          <cell r="L535">
            <v>1703.3761114285712</v>
          </cell>
          <cell r="M535">
            <v>220.91305500000001</v>
          </cell>
          <cell r="N535">
            <v>210.39338571428573</v>
          </cell>
          <cell r="O535">
            <v>997.32215799999994</v>
          </cell>
          <cell r="P535">
            <v>949.8306266666666</v>
          </cell>
          <cell r="Q535">
            <v>28.678367000000005</v>
          </cell>
          <cell r="R535">
            <v>27.312730476190481</v>
          </cell>
        </row>
        <row r="536">
          <cell r="A536" t="str">
            <v>2643</v>
          </cell>
          <cell r="B536" t="str">
            <v>CCL2643 Rongchen 荣成市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</row>
        <row r="537">
          <cell r="A537" t="str">
            <v>2644</v>
          </cell>
          <cell r="B537" t="str">
            <v>CCL2644 Wendeng 文登市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</row>
        <row r="538">
          <cell r="A538" t="str">
            <v>2657</v>
          </cell>
          <cell r="B538" t="str">
            <v>CCL2657 Longkou 龙口市</v>
          </cell>
          <cell r="C538">
            <v>925.34502699999985</v>
          </cell>
          <cell r="D538">
            <v>881.28097809523786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925.34502699999985</v>
          </cell>
          <cell r="P538">
            <v>881.28097809523786</v>
          </cell>
          <cell r="Q538">
            <v>0</v>
          </cell>
          <cell r="R538">
            <v>0</v>
          </cell>
        </row>
        <row r="539">
          <cell r="A539" t="str">
            <v>2652</v>
          </cell>
          <cell r="B539" t="str">
            <v>CCL2652 Laiyang 莱阳市</v>
          </cell>
          <cell r="C539">
            <v>565.8119559999999</v>
          </cell>
          <cell r="D539">
            <v>538.86852952380946</v>
          </cell>
          <cell r="E539">
            <v>22.178461000000002</v>
          </cell>
          <cell r="F539">
            <v>21.122343809523812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565.8119559999999</v>
          </cell>
          <cell r="P539">
            <v>538.86852952380946</v>
          </cell>
          <cell r="Q539">
            <v>22.178461000000002</v>
          </cell>
          <cell r="R539">
            <v>21.122343809523812</v>
          </cell>
        </row>
        <row r="540">
          <cell r="A540" t="str">
            <v>2662</v>
          </cell>
          <cell r="B540" t="str">
            <v>CCL2662 Jimo 即墨市</v>
          </cell>
          <cell r="C540">
            <v>59.740223</v>
          </cell>
          <cell r="D540">
            <v>56.895450476190476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59.740223</v>
          </cell>
          <cell r="L540">
            <v>56.895450476190476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</row>
        <row r="541">
          <cell r="A541" t="str">
            <v>2500</v>
          </cell>
          <cell r="B541" t="str">
            <v>CCL2500 Jinan 济南市</v>
          </cell>
          <cell r="C541">
            <v>21536.374017999999</v>
          </cell>
          <cell r="D541">
            <v>20510.832398095237</v>
          </cell>
          <cell r="E541">
            <v>1648.2615560000002</v>
          </cell>
          <cell r="F541">
            <v>1569.7729104761906</v>
          </cell>
          <cell r="G541">
            <v>4783.5030649999999</v>
          </cell>
          <cell r="H541">
            <v>4555.7172047619042</v>
          </cell>
          <cell r="I541">
            <v>314.76640699999996</v>
          </cell>
          <cell r="J541">
            <v>299.77753047619041</v>
          </cell>
          <cell r="K541">
            <v>3389.5404769999996</v>
          </cell>
          <cell r="L541">
            <v>3228.1337876190469</v>
          </cell>
          <cell r="M541">
            <v>435.747705</v>
          </cell>
          <cell r="N541">
            <v>414.99781428571424</v>
          </cell>
          <cell r="O541">
            <v>13363.330476000001</v>
          </cell>
          <cell r="P541">
            <v>12726.981405714287</v>
          </cell>
          <cell r="Q541">
            <v>897.74744399999997</v>
          </cell>
          <cell r="R541">
            <v>854.99756571428566</v>
          </cell>
        </row>
        <row r="542">
          <cell r="A542" t="str">
            <v>2530</v>
          </cell>
          <cell r="B542" t="str">
            <v>CCL2530 Dezhou 德州市</v>
          </cell>
          <cell r="C542">
            <v>170.16505999999998</v>
          </cell>
          <cell r="D542">
            <v>162.06196190476189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170.16505999999998</v>
          </cell>
          <cell r="L542">
            <v>162.06196190476189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</row>
        <row r="543">
          <cell r="A543" t="str">
            <v>2520</v>
          </cell>
          <cell r="B543" t="str">
            <v>CCL2520 Liaocheng 聊城市</v>
          </cell>
          <cell r="C543">
            <v>111.66279399999999</v>
          </cell>
          <cell r="D543">
            <v>106.34551809523808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111.66279399999999</v>
          </cell>
          <cell r="L543">
            <v>106.34551809523808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</row>
        <row r="544">
          <cell r="A544" t="str">
            <v>2710</v>
          </cell>
          <cell r="B544" t="str">
            <v>CCL2710 Taian 泰安市</v>
          </cell>
          <cell r="C544">
            <v>2292.6545790000005</v>
          </cell>
          <cell r="D544">
            <v>2183.4805514285717</v>
          </cell>
          <cell r="E544">
            <v>167.899013</v>
          </cell>
          <cell r="F544">
            <v>159.90382190476188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2292.6545790000005</v>
          </cell>
          <cell r="P544">
            <v>2183.4805514285717</v>
          </cell>
          <cell r="Q544">
            <v>167.899013</v>
          </cell>
          <cell r="R544">
            <v>159.90382190476188</v>
          </cell>
        </row>
        <row r="545">
          <cell r="A545" t="str">
            <v>2711</v>
          </cell>
          <cell r="B545" t="str">
            <v>CCL2711 Laiwu 莱芜市</v>
          </cell>
          <cell r="C545">
            <v>21.606449999999999</v>
          </cell>
          <cell r="D545">
            <v>20.577571428571428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21.606449999999999</v>
          </cell>
          <cell r="P545">
            <v>20.577571428571428</v>
          </cell>
          <cell r="Q545">
            <v>0</v>
          </cell>
          <cell r="R545">
            <v>0</v>
          </cell>
        </row>
        <row r="546">
          <cell r="A546" t="str">
            <v>2712</v>
          </cell>
          <cell r="B546" t="str">
            <v>CCL2712 Xintai 新泰市</v>
          </cell>
          <cell r="C546">
            <v>106.079691</v>
          </cell>
          <cell r="D546">
            <v>101.02827714285714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106.079691</v>
          </cell>
          <cell r="P546">
            <v>101.02827714285714</v>
          </cell>
          <cell r="Q546">
            <v>0</v>
          </cell>
          <cell r="R546">
            <v>0</v>
          </cell>
        </row>
        <row r="547">
          <cell r="A547" t="str">
            <v>2528</v>
          </cell>
          <cell r="B547" t="str">
            <v>CCL2528 Gaotang-county 高唐县</v>
          </cell>
          <cell r="C547">
            <v>28.519970999999998</v>
          </cell>
          <cell r="D547">
            <v>27.16187714285714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28.519970999999998</v>
          </cell>
          <cell r="P547">
            <v>27.16187714285714</v>
          </cell>
          <cell r="Q547">
            <v>0</v>
          </cell>
          <cell r="R547">
            <v>0</v>
          </cell>
        </row>
        <row r="548">
          <cell r="A548" t="str">
            <v>2760</v>
          </cell>
          <cell r="B548" t="str">
            <v>CCL2760 Linyi 临沂市</v>
          </cell>
          <cell r="C548">
            <v>12358.483984999999</v>
          </cell>
          <cell r="D548">
            <v>11769.984747619046</v>
          </cell>
          <cell r="E548">
            <v>560.22396700000002</v>
          </cell>
          <cell r="F548">
            <v>533.54663523809518</v>
          </cell>
          <cell r="G548">
            <v>433.31812000000002</v>
          </cell>
          <cell r="H548">
            <v>412.68392380952383</v>
          </cell>
          <cell r="I548">
            <v>64.416426000000001</v>
          </cell>
          <cell r="J548">
            <v>61.348977142857144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11925.165864999999</v>
          </cell>
          <cell r="P548">
            <v>11357.300823809523</v>
          </cell>
          <cell r="Q548">
            <v>495.80754100000001</v>
          </cell>
          <cell r="R548">
            <v>472.19765809523807</v>
          </cell>
        </row>
        <row r="549">
          <cell r="A549" t="str">
            <v>2768</v>
          </cell>
          <cell r="B549" t="str">
            <v>CCL2768 Rizhao 日照市</v>
          </cell>
          <cell r="C549">
            <v>1600.0658649999998</v>
          </cell>
          <cell r="D549">
            <v>1523.8722523809522</v>
          </cell>
          <cell r="E549">
            <v>101.73928000000001</v>
          </cell>
          <cell r="F549">
            <v>96.894552380952391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1600.0658649999998</v>
          </cell>
          <cell r="P549">
            <v>1523.8722523809522</v>
          </cell>
          <cell r="Q549">
            <v>101.73928000000001</v>
          </cell>
          <cell r="R549">
            <v>96.894552380952391</v>
          </cell>
        </row>
        <row r="550">
          <cell r="A550" t="str">
            <v>2765</v>
          </cell>
          <cell r="B550" t="str">
            <v>CCL2765 Lu-county 莒县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</row>
        <row r="551">
          <cell r="A551" t="str">
            <v>2770</v>
          </cell>
          <cell r="B551" t="str">
            <v>CCL2770 Zaozhuang 枣庄市</v>
          </cell>
          <cell r="C551">
            <v>2407.608283</v>
          </cell>
          <cell r="D551">
            <v>2292.9602695238095</v>
          </cell>
          <cell r="E551">
            <v>160.19954199999998</v>
          </cell>
          <cell r="F551">
            <v>152.57099238095236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2407.608283</v>
          </cell>
          <cell r="P551">
            <v>2292.9602695238095</v>
          </cell>
          <cell r="Q551">
            <v>160.19954199999998</v>
          </cell>
          <cell r="R551">
            <v>152.57099238095236</v>
          </cell>
        </row>
        <row r="552">
          <cell r="A552" t="str">
            <v>2550</v>
          </cell>
          <cell r="B552" t="str">
            <v>CCL2550 Zibo 淄博市</v>
          </cell>
          <cell r="C552">
            <v>4133.6219010000004</v>
          </cell>
          <cell r="D552">
            <v>3936.7827628571431</v>
          </cell>
          <cell r="E552">
            <v>186.64793200000003</v>
          </cell>
          <cell r="F552">
            <v>177.75993523809527</v>
          </cell>
          <cell r="G552">
            <v>204.784786</v>
          </cell>
          <cell r="H552">
            <v>195.03312952380952</v>
          </cell>
          <cell r="I552">
            <v>81.53299899999999</v>
          </cell>
          <cell r="J552">
            <v>77.650475238095225</v>
          </cell>
          <cell r="K552">
            <v>419.74759899999998</v>
          </cell>
          <cell r="L552">
            <v>399.75961809523807</v>
          </cell>
          <cell r="M552">
            <v>50.079071000000006</v>
          </cell>
          <cell r="N552">
            <v>47.694353333333339</v>
          </cell>
          <cell r="O552">
            <v>3509.089516</v>
          </cell>
          <cell r="P552">
            <v>3341.9900152380951</v>
          </cell>
          <cell r="Q552">
            <v>55.035862000000002</v>
          </cell>
          <cell r="R552">
            <v>52.415106666666667</v>
          </cell>
        </row>
        <row r="553">
          <cell r="A553" t="str">
            <v>2610</v>
          </cell>
          <cell r="B553" t="str">
            <v>CCL2610 Weifang 潍坊市</v>
          </cell>
          <cell r="C553">
            <v>19511.053328000002</v>
          </cell>
          <cell r="D553">
            <v>18581.955550476192</v>
          </cell>
          <cell r="E553">
            <v>2053.1906269999999</v>
          </cell>
          <cell r="F553">
            <v>1955.4196447619047</v>
          </cell>
          <cell r="G553">
            <v>195.785166</v>
          </cell>
          <cell r="H553">
            <v>186.46206285714285</v>
          </cell>
          <cell r="I553">
            <v>47.606985000000002</v>
          </cell>
          <cell r="J553">
            <v>45.339985714285717</v>
          </cell>
          <cell r="K553">
            <v>178.61344099999999</v>
          </cell>
          <cell r="L553">
            <v>170.10803904761903</v>
          </cell>
          <cell r="M553">
            <v>10.438611999999999</v>
          </cell>
          <cell r="N553">
            <v>9.941535238095236</v>
          </cell>
          <cell r="O553">
            <v>19136.654720999999</v>
          </cell>
          <cell r="P553">
            <v>18225.385448571426</v>
          </cell>
          <cell r="Q553">
            <v>1995.1450300000001</v>
          </cell>
          <cell r="R553">
            <v>1900.1381238095239</v>
          </cell>
        </row>
        <row r="554">
          <cell r="A554" t="str">
            <v>2622</v>
          </cell>
          <cell r="B554" t="str">
            <v>CCL2622 Zhucheng 诸城市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</row>
        <row r="555">
          <cell r="A555" t="str">
            <v>2570</v>
          </cell>
          <cell r="B555" t="str">
            <v>CCL2570 Dongying 东营市</v>
          </cell>
          <cell r="C555">
            <v>2646.1979690000003</v>
          </cell>
          <cell r="D555">
            <v>2520.1885419047621</v>
          </cell>
          <cell r="E555">
            <v>149.55855600000001</v>
          </cell>
          <cell r="F555">
            <v>142.43672000000001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2646.1979690000003</v>
          </cell>
          <cell r="P555">
            <v>2520.1885419047621</v>
          </cell>
          <cell r="Q555">
            <v>149.55855600000001</v>
          </cell>
          <cell r="R555">
            <v>142.43672000000001</v>
          </cell>
        </row>
        <row r="556">
          <cell r="A556" t="str">
            <v>2566</v>
          </cell>
          <cell r="B556" t="str">
            <v>CCL2566 Binzhou 滨州市</v>
          </cell>
          <cell r="C556">
            <v>143.81352000000001</v>
          </cell>
          <cell r="D556">
            <v>136.96525714285715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143.81352000000001</v>
          </cell>
          <cell r="P556">
            <v>136.96525714285715</v>
          </cell>
          <cell r="Q556">
            <v>0</v>
          </cell>
          <cell r="R556">
            <v>0</v>
          </cell>
        </row>
        <row r="557">
          <cell r="A557" t="str">
            <v>2562</v>
          </cell>
          <cell r="B557" t="str">
            <v>CCL2562 Zouping-county 邹平县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</row>
        <row r="558">
          <cell r="A558" t="str">
            <v>2621</v>
          </cell>
          <cell r="B558" t="str">
            <v>CCL2621 Anqiu 安丘市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A559" t="str">
            <v>2625</v>
          </cell>
          <cell r="B559" t="str">
            <v>CCL2625 Qingzhou 青州市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A560" t="str">
            <v>2614</v>
          </cell>
          <cell r="B560" t="str">
            <v>CCL2614 Laizhou 莱州市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A561" t="str">
            <v>2667</v>
          </cell>
          <cell r="B561" t="str">
            <v>CCL2667 Pingdu 平度市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</row>
        <row r="562">
          <cell r="A562" t="str">
            <v>2563</v>
          </cell>
          <cell r="B562" t="str">
            <v>CCL2563 Gaoqing-county 高青县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</row>
        <row r="563">
          <cell r="A563" t="str">
            <v>2615</v>
          </cell>
          <cell r="B563" t="str">
            <v>CCL2615 Gaomi 高密市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</row>
        <row r="564">
          <cell r="A564" t="str">
            <v>2627</v>
          </cell>
          <cell r="B564" t="str">
            <v>CCL2627 Shouguang 寿光市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</row>
        <row r="565">
          <cell r="A565" t="str">
            <v>2761</v>
          </cell>
          <cell r="B565" t="str">
            <v>CCL2761 Tancheng-county 郯城县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 t="str">
            <v>2626</v>
          </cell>
          <cell r="B566" t="str">
            <v>CCL2626 Lingqu-county 临朐县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 t="str">
            <v>2762</v>
          </cell>
          <cell r="B567" t="str">
            <v>CCL2762 Mengyin-county 蒙阴县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 t="str">
            <v>2767</v>
          </cell>
          <cell r="B568" t="str">
            <v>CCL2767 Linchu-county 临沭县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</row>
        <row r="569">
          <cell r="A569" t="str">
            <v>2725</v>
          </cell>
          <cell r="B569" t="str">
            <v>CCL2725 Wenshang-county 汶上县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</row>
        <row r="570">
          <cell r="A570" t="str">
            <v>2724</v>
          </cell>
          <cell r="B570" t="str">
            <v>CCL2724 Jiaxiang-county 嘉祥县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</row>
        <row r="571">
          <cell r="A571" t="str">
            <v>2742</v>
          </cell>
          <cell r="B571" t="str">
            <v>CCL2742 Chenwu-county 成武县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</row>
        <row r="572">
          <cell r="A572" t="str">
            <v>2777</v>
          </cell>
          <cell r="B572" t="str">
            <v>CCL2777 Changshan-county 苍山县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</row>
        <row r="573">
          <cell r="A573" t="str">
            <v>2766</v>
          </cell>
          <cell r="B573" t="str">
            <v>CCL2766 Junan-county 莒南县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</row>
        <row r="574">
          <cell r="A574" t="str">
            <v>2733</v>
          </cell>
          <cell r="B574" t="str">
            <v>CCL2733 Pingyi-county 平邑县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</row>
        <row r="575">
          <cell r="A575" t="str">
            <v>2763</v>
          </cell>
          <cell r="B575" t="str">
            <v>CCL2763 Yinan-county 沂南县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</row>
        <row r="576">
          <cell r="A576" t="str">
            <v>2764</v>
          </cell>
          <cell r="B576" t="str">
            <v>CCL2764 Yishui-county 沂水县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7">
          <cell r="A577" t="str">
            <v>2734</v>
          </cell>
          <cell r="B577" t="str">
            <v>CCL2734 Fei-county 费县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</row>
        <row r="578">
          <cell r="A578" t="str">
            <v>2645</v>
          </cell>
          <cell r="B578" t="str">
            <v>CCL2645 Rushan 乳山市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</row>
        <row r="579">
          <cell r="A579" t="str">
            <v>2714</v>
          </cell>
          <cell r="B579" t="str">
            <v>CCL2714 Ningyang-county 宁阳县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</row>
        <row r="580">
          <cell r="A580" t="str">
            <v>2522</v>
          </cell>
          <cell r="B580" t="str">
            <v>CCL2522 Dong'e-county 东阿县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</row>
        <row r="581">
          <cell r="A581" t="str">
            <v>2732</v>
          </cell>
          <cell r="B581" t="str">
            <v>CCL2732 Sishui-county 泗水县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</row>
        <row r="582">
          <cell r="A582" t="str">
            <v>2744</v>
          </cell>
          <cell r="B582" t="str">
            <v>CCL2744 Cao-county 曹县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</row>
        <row r="583">
          <cell r="A583" t="str">
            <v>2515</v>
          </cell>
          <cell r="B583" t="str">
            <v>CCL2515 Linyi-county 临邑县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</row>
        <row r="584">
          <cell r="A584" t="str">
            <v>2656</v>
          </cell>
          <cell r="B584" t="str">
            <v>CCL2656 Penglai 蓬莱市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</row>
        <row r="585">
          <cell r="A585" t="str">
            <v>2666</v>
          </cell>
          <cell r="B585" t="str">
            <v>CCL2666 Laixi 莱西市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 t="str">
            <v>2749</v>
          </cell>
          <cell r="B586" t="str">
            <v>CCL2749 Juye-county 巨野县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</row>
        <row r="587">
          <cell r="A587" t="str">
            <v>2512</v>
          </cell>
          <cell r="B587" t="str">
            <v>CCL2512 Yucheng 禹城市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</row>
        <row r="588">
          <cell r="A588" t="str">
            <v>2723</v>
          </cell>
          <cell r="B588" t="str">
            <v>CCL2723 Yutai-county 鱼台县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</row>
        <row r="589">
          <cell r="A589" t="str">
            <v>2737</v>
          </cell>
          <cell r="B589" t="str">
            <v>CCL2737 Dan-county 单县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</row>
        <row r="590">
          <cell r="A590" t="str">
            <v>2740</v>
          </cell>
          <cell r="B590" t="str">
            <v>CCL2740 Heze 荷泽市</v>
          </cell>
          <cell r="C590">
            <v>3598.3730840000007</v>
          </cell>
          <cell r="D590">
            <v>3427.0219847619055</v>
          </cell>
          <cell r="E590">
            <v>361.57049000000001</v>
          </cell>
          <cell r="F590">
            <v>344.35284761904762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317.679395</v>
          </cell>
          <cell r="L590">
            <v>302.55180476190475</v>
          </cell>
          <cell r="M590">
            <v>75.755625999999992</v>
          </cell>
          <cell r="N590">
            <v>72.148215238095233</v>
          </cell>
          <cell r="O590">
            <v>3280.6936890000006</v>
          </cell>
          <cell r="P590">
            <v>3124.4701800000003</v>
          </cell>
          <cell r="Q590">
            <v>285.814864</v>
          </cell>
          <cell r="R590">
            <v>272.20463238095238</v>
          </cell>
        </row>
        <row r="591">
          <cell r="A591" t="str">
            <v>2747</v>
          </cell>
          <cell r="B591" t="str">
            <v>CCL2747 Feicheng-county 郓城县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</row>
        <row r="592">
          <cell r="A592" t="str">
            <v>2775</v>
          </cell>
          <cell r="B592" t="str">
            <v>CCL2775 Tengzhou 滕州市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</row>
        <row r="593">
          <cell r="A593" t="str">
            <v>2721</v>
          </cell>
          <cell r="B593" t="str">
            <v>CCL2721 Jining 济宁市</v>
          </cell>
          <cell r="C593">
            <v>626.424532</v>
          </cell>
          <cell r="D593">
            <v>596.5947923809523</v>
          </cell>
          <cell r="E593">
            <v>130.561757</v>
          </cell>
          <cell r="F593">
            <v>124.34453047619047</v>
          </cell>
          <cell r="G593">
            <v>259.25180699999999</v>
          </cell>
          <cell r="H593">
            <v>246.90648285714283</v>
          </cell>
          <cell r="I593">
            <v>130.561757</v>
          </cell>
          <cell r="J593">
            <v>124.34453047619047</v>
          </cell>
          <cell r="K593">
            <v>312.12001499999997</v>
          </cell>
          <cell r="L593">
            <v>297.25715714285712</v>
          </cell>
          <cell r="M593">
            <v>0</v>
          </cell>
          <cell r="N593">
            <v>0</v>
          </cell>
          <cell r="O593">
            <v>55.052709999999998</v>
          </cell>
          <cell r="P593">
            <v>52.431152380952376</v>
          </cell>
          <cell r="Q593">
            <v>0</v>
          </cell>
          <cell r="R593">
            <v>0</v>
          </cell>
        </row>
        <row r="594">
          <cell r="A594" t="str">
            <v>2731</v>
          </cell>
          <cell r="B594" t="str">
            <v>CCL2731 Quhu 曲阜市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</row>
        <row r="595">
          <cell r="A595" t="str">
            <v>2735</v>
          </cell>
          <cell r="B595" t="str">
            <v>CCL2735 Zoucheng 邹城市</v>
          </cell>
          <cell r="C595">
            <v>4867.6379010000001</v>
          </cell>
          <cell r="D595">
            <v>4635.8456200000001</v>
          </cell>
          <cell r="E595">
            <v>884.63750000000005</v>
          </cell>
          <cell r="F595">
            <v>842.51190476190482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4867.6379010000001</v>
          </cell>
          <cell r="P595">
            <v>4635.8456200000001</v>
          </cell>
          <cell r="Q595">
            <v>884.63750000000005</v>
          </cell>
          <cell r="R595">
            <v>842.51190476190482</v>
          </cell>
        </row>
        <row r="596">
          <cell r="A596" t="str">
            <v>3000</v>
          </cell>
          <cell r="B596" t="str">
            <v>CCL3000 Tianjin-urban 天津市市区-近郊区</v>
          </cell>
          <cell r="C596">
            <v>48387.615803999994</v>
          </cell>
          <cell r="D596">
            <v>46083.443622857136</v>
          </cell>
          <cell r="E596">
            <v>5077.449337</v>
          </cell>
          <cell r="F596">
            <v>4835.666035238095</v>
          </cell>
          <cell r="G596">
            <v>6291.2033979999997</v>
          </cell>
          <cell r="H596">
            <v>5991.6222838095237</v>
          </cell>
          <cell r="I596">
            <v>1306.797685</v>
          </cell>
          <cell r="J596">
            <v>1244.5692238095237</v>
          </cell>
          <cell r="K596">
            <v>16454.829314000002</v>
          </cell>
          <cell r="L596">
            <v>15671.266013333336</v>
          </cell>
          <cell r="M596">
            <v>1853.3668710000002</v>
          </cell>
          <cell r="N596">
            <v>1765.1113057142859</v>
          </cell>
          <cell r="O596">
            <v>25641.583091999997</v>
          </cell>
          <cell r="P596">
            <v>24420.555325714282</v>
          </cell>
          <cell r="Q596">
            <v>1917.2847809999998</v>
          </cell>
          <cell r="R596">
            <v>1825.9855057142854</v>
          </cell>
        </row>
        <row r="597">
          <cell r="A597" t="str">
            <v>3015</v>
          </cell>
          <cell r="B597" t="str">
            <v>CCL3015 Tianjin-ninghe 宁河县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 t="str">
            <v>0630</v>
          </cell>
          <cell r="B598" t="str">
            <v>CCL0630 Tangshan 唐山市</v>
          </cell>
          <cell r="C598">
            <v>9415.8476890000002</v>
          </cell>
          <cell r="D598">
            <v>8967.473989523809</v>
          </cell>
          <cell r="E598">
            <v>548.77122899999995</v>
          </cell>
          <cell r="F598">
            <v>522.63926571428567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2214.1626350000001</v>
          </cell>
          <cell r="L598">
            <v>2108.7263190476192</v>
          </cell>
          <cell r="M598">
            <v>285.17446900000004</v>
          </cell>
          <cell r="N598">
            <v>271.59473238095239</v>
          </cell>
          <cell r="O598">
            <v>7201.6850540000014</v>
          </cell>
          <cell r="P598">
            <v>6858.7476704761912</v>
          </cell>
          <cell r="Q598">
            <v>263.59675999999996</v>
          </cell>
          <cell r="R598">
            <v>251.04453333333328</v>
          </cell>
        </row>
        <row r="599">
          <cell r="A599" t="str">
            <v>0660</v>
          </cell>
          <cell r="B599" t="str">
            <v>CCL0660 Qinhuangdao 秦皇岛市</v>
          </cell>
          <cell r="C599">
            <v>4847.895191999999</v>
          </cell>
          <cell r="D599">
            <v>4617.0430399999987</v>
          </cell>
          <cell r="E599">
            <v>193.25452199999998</v>
          </cell>
          <cell r="F599">
            <v>184.05192571428569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926.76986699999998</v>
          </cell>
          <cell r="L599">
            <v>882.63796857142847</v>
          </cell>
          <cell r="M599">
            <v>30.531391999999997</v>
          </cell>
          <cell r="N599">
            <v>29.077516190476185</v>
          </cell>
          <cell r="O599">
            <v>3921.125325</v>
          </cell>
          <cell r="P599">
            <v>3734.4050714285713</v>
          </cell>
          <cell r="Q599">
            <v>162.72312999999997</v>
          </cell>
          <cell r="R599">
            <v>154.9744095238095</v>
          </cell>
        </row>
        <row r="600">
          <cell r="A600" t="str">
            <v>0670</v>
          </cell>
          <cell r="B600" t="str">
            <v>CCL0670 Chende 承德市</v>
          </cell>
          <cell r="C600">
            <v>4419.187962</v>
          </cell>
          <cell r="D600">
            <v>4208.7504399999998</v>
          </cell>
          <cell r="E600">
            <v>126.323958</v>
          </cell>
          <cell r="F600">
            <v>120.30853142857143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4419.187962</v>
          </cell>
          <cell r="P600">
            <v>4208.7504399999998</v>
          </cell>
          <cell r="Q600">
            <v>126.323958</v>
          </cell>
          <cell r="R600">
            <v>120.30853142857143</v>
          </cell>
        </row>
        <row r="601">
          <cell r="A601" t="str">
            <v>0750</v>
          </cell>
          <cell r="B601" t="str">
            <v>CCL0750 Zhangjiakou 张家口市</v>
          </cell>
          <cell r="C601">
            <v>3446.3674769999998</v>
          </cell>
          <cell r="D601">
            <v>3282.2547399999999</v>
          </cell>
          <cell r="E601">
            <v>191.13755199999997</v>
          </cell>
          <cell r="F601">
            <v>182.03576380952379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3446.3674769999998</v>
          </cell>
          <cell r="P601">
            <v>3282.2547399999999</v>
          </cell>
          <cell r="Q601">
            <v>191.13755199999997</v>
          </cell>
          <cell r="R601">
            <v>182.03576380952379</v>
          </cell>
        </row>
        <row r="602">
          <cell r="A602" t="str">
            <v>0674</v>
          </cell>
          <cell r="B602" t="str">
            <v>CCL0674 Chende-county 承德县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</row>
        <row r="603">
          <cell r="A603" t="str">
            <v>0610</v>
          </cell>
          <cell r="B603" t="str">
            <v>CCL0610 Cangzhou-county 沧州市市-县</v>
          </cell>
          <cell r="C603">
            <v>3082.6766049999997</v>
          </cell>
          <cell r="D603">
            <v>2935.8824809523803</v>
          </cell>
          <cell r="E603">
            <v>150.72761700000001</v>
          </cell>
          <cell r="F603">
            <v>143.55011142857143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3082.6766049999997</v>
          </cell>
          <cell r="P603">
            <v>2935.8824809523803</v>
          </cell>
          <cell r="Q603">
            <v>150.72761700000001</v>
          </cell>
          <cell r="R603">
            <v>143.55011142857143</v>
          </cell>
        </row>
        <row r="604">
          <cell r="A604" t="str">
            <v>0740</v>
          </cell>
          <cell r="B604" t="str">
            <v>CCL0740 Gaobeidian 高碑店市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</row>
        <row r="605">
          <cell r="A605" t="str">
            <v>0710</v>
          </cell>
          <cell r="B605" t="str">
            <v>CCL0710 Baoding 保定市</v>
          </cell>
          <cell r="C605">
            <v>25284.066320000005</v>
          </cell>
          <cell r="D605">
            <v>24080.063161904767</v>
          </cell>
          <cell r="E605">
            <v>2087.8594839999996</v>
          </cell>
          <cell r="F605">
            <v>1988.4376038095234</v>
          </cell>
          <cell r="G605">
            <v>247.82371499999999</v>
          </cell>
          <cell r="H605">
            <v>236.0225857142857</v>
          </cell>
          <cell r="I605">
            <v>32.58137</v>
          </cell>
          <cell r="J605">
            <v>31.029876190476188</v>
          </cell>
          <cell r="K605">
            <v>2014.8977290000003</v>
          </cell>
          <cell r="L605">
            <v>1918.9502180952381</v>
          </cell>
          <cell r="M605">
            <v>254.643553</v>
          </cell>
          <cell r="N605">
            <v>242.5176695238095</v>
          </cell>
          <cell r="O605">
            <v>23021.344875999999</v>
          </cell>
          <cell r="P605">
            <v>21925.090358095236</v>
          </cell>
          <cell r="Q605">
            <v>1800.6345610000001</v>
          </cell>
          <cell r="R605">
            <v>1714.8900580952381</v>
          </cell>
        </row>
        <row r="606">
          <cell r="A606" t="str">
            <v>0727</v>
          </cell>
          <cell r="B606" t="str">
            <v>CCL0727 Zhuozhou 涿州市</v>
          </cell>
          <cell r="C606">
            <v>232.76868100000002</v>
          </cell>
          <cell r="D606">
            <v>221.68445809523811</v>
          </cell>
          <cell r="E606">
            <v>26.062092000000003</v>
          </cell>
          <cell r="F606">
            <v>24.821040000000004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232.76868100000002</v>
          </cell>
          <cell r="L606">
            <v>221.68445809523811</v>
          </cell>
          <cell r="M606">
            <v>26.062092000000003</v>
          </cell>
          <cell r="N606">
            <v>24.821040000000004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 t="str">
            <v>0625</v>
          </cell>
          <cell r="B607" t="str">
            <v>CCL0625 Renqiu 任丘市</v>
          </cell>
          <cell r="C607">
            <v>1740.023735</v>
          </cell>
          <cell r="D607">
            <v>1657.1654619047617</v>
          </cell>
          <cell r="E607">
            <v>71.008144000000001</v>
          </cell>
          <cell r="F607">
            <v>67.626803809523807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1740.023735</v>
          </cell>
          <cell r="P607">
            <v>1657.1654619047617</v>
          </cell>
          <cell r="Q607">
            <v>71.008144000000001</v>
          </cell>
          <cell r="R607">
            <v>67.626803809523807</v>
          </cell>
        </row>
        <row r="608">
          <cell r="A608" t="str">
            <v>0725</v>
          </cell>
          <cell r="B608" t="str">
            <v>CCL0725 Xushui-county 徐水县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</row>
        <row r="609">
          <cell r="A609" t="str">
            <v>0711</v>
          </cell>
          <cell r="B609" t="str">
            <v>CCL0711 Qingyuan-county 清苑县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</row>
        <row r="610">
          <cell r="A610" t="str">
            <v>0500</v>
          </cell>
          <cell r="B610" t="str">
            <v>CCL0500 Shijiazhuang 石家庄市</v>
          </cell>
          <cell r="C610">
            <v>38317.121380999997</v>
          </cell>
          <cell r="D610">
            <v>36492.496553333331</v>
          </cell>
          <cell r="E610">
            <v>2957.305703</v>
          </cell>
          <cell r="F610">
            <v>2816.4816219047616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7164.5541159999993</v>
          </cell>
          <cell r="L610">
            <v>6823.3848723809515</v>
          </cell>
          <cell r="M610">
            <v>1005.1355980000001</v>
          </cell>
          <cell r="N610">
            <v>957.27199809523813</v>
          </cell>
          <cell r="O610">
            <v>31152.567265000005</v>
          </cell>
          <cell r="P610">
            <v>29669.111680952385</v>
          </cell>
          <cell r="Q610">
            <v>1952.1701050000001</v>
          </cell>
          <cell r="R610">
            <v>1859.2096238095239</v>
          </cell>
        </row>
        <row r="611">
          <cell r="A611" t="str">
            <v>0521</v>
          </cell>
          <cell r="B611" t="str">
            <v>CCL0521 Gaocheng 藁城市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 t="str">
            <v>0523</v>
          </cell>
          <cell r="B612" t="str">
            <v>CCL0523 Xinji 辛集市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</row>
        <row r="613">
          <cell r="A613" t="str">
            <v>0560</v>
          </cell>
          <cell r="B613" t="str">
            <v>CCL0560 Handan 邯郸市</v>
          </cell>
          <cell r="C613">
            <v>4342.3071160000009</v>
          </cell>
          <cell r="D613">
            <v>4135.5305866666677</v>
          </cell>
          <cell r="E613">
            <v>369.20141999999998</v>
          </cell>
          <cell r="F613">
            <v>351.62039999999996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398.56257399999998</v>
          </cell>
          <cell r="L613">
            <v>379.58340380952376</v>
          </cell>
          <cell r="M613">
            <v>28.787960000000002</v>
          </cell>
          <cell r="N613">
            <v>27.417104761904763</v>
          </cell>
          <cell r="O613">
            <v>3943.7445419999995</v>
          </cell>
          <cell r="P613">
            <v>3755.9471828571423</v>
          </cell>
          <cell r="Q613">
            <v>340.41345999999999</v>
          </cell>
          <cell r="R613">
            <v>324.20329523809522</v>
          </cell>
        </row>
        <row r="614">
          <cell r="A614" t="str">
            <v>0540</v>
          </cell>
          <cell r="B614" t="str">
            <v>CCL0540 Xingtai-county 邢台市市-县</v>
          </cell>
          <cell r="C614">
            <v>1824.895649</v>
          </cell>
          <cell r="D614">
            <v>1737.9958561904762</v>
          </cell>
          <cell r="E614">
            <v>222.25089</v>
          </cell>
          <cell r="F614">
            <v>211.66751428571428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1824.895649</v>
          </cell>
          <cell r="P614">
            <v>1737.9958561904762</v>
          </cell>
          <cell r="Q614">
            <v>222.25089</v>
          </cell>
          <cell r="R614">
            <v>211.66751428571428</v>
          </cell>
        </row>
        <row r="615">
          <cell r="A615" t="str">
            <v>0530</v>
          </cell>
          <cell r="B615" t="str">
            <v>CCL0530 Hengshui 衡水市</v>
          </cell>
          <cell r="C615">
            <v>6203.9146370000008</v>
          </cell>
          <cell r="D615">
            <v>5908.4901304761906</v>
          </cell>
          <cell r="E615">
            <v>501.29896799999995</v>
          </cell>
          <cell r="F615">
            <v>477.42758857142849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6203.9146370000008</v>
          </cell>
          <cell r="P615">
            <v>5908.4901304761906</v>
          </cell>
          <cell r="Q615">
            <v>501.29896799999995</v>
          </cell>
          <cell r="R615">
            <v>477.42758857142849</v>
          </cell>
        </row>
        <row r="616">
          <cell r="A616" t="str">
            <v>0624</v>
          </cell>
          <cell r="B616" t="str">
            <v>CCL0624 Hejian 河间市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</row>
        <row r="617">
          <cell r="A617" t="str">
            <v>0611</v>
          </cell>
          <cell r="B617" t="str">
            <v>CCL0611 Huanghua 黄骅市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</row>
        <row r="618">
          <cell r="A618" t="str">
            <v>0563</v>
          </cell>
          <cell r="B618" t="str">
            <v>CCL0563 Wuan 武安市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</row>
        <row r="619">
          <cell r="A619" t="str">
            <v>0642</v>
          </cell>
          <cell r="B619" t="str">
            <v>CCL0642 Zunhua 遵化市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</row>
        <row r="620">
          <cell r="A620" t="str">
            <v>0577</v>
          </cell>
          <cell r="B620" t="str">
            <v>CCL0577 Guantao-county 馆陶县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</row>
        <row r="621">
          <cell r="A621" t="str">
            <v>0666</v>
          </cell>
          <cell r="B621" t="str">
            <v>CCL0666 Cangli-county 昌黎县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</row>
        <row r="622">
          <cell r="A622" t="str">
            <v>0754</v>
          </cell>
          <cell r="B622" t="str">
            <v>CCL0754 Huailai-county 怀来县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</row>
        <row r="623">
          <cell r="A623" t="str">
            <v>0555</v>
          </cell>
          <cell r="B623" t="str">
            <v>CCL0555 Ningjin-county 宁晋县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</row>
        <row r="624">
          <cell r="A624" t="str">
            <v>0522</v>
          </cell>
          <cell r="B624" t="str">
            <v>CCL0522 Jinzhou 晋州市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</row>
        <row r="625">
          <cell r="A625" t="str">
            <v>0655</v>
          </cell>
          <cell r="B625" t="str">
            <v>CCL0655 Guan-county 固安县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</row>
        <row r="626">
          <cell r="A626" t="str">
            <v>0657</v>
          </cell>
          <cell r="B626" t="str">
            <v>CCL0657 Bazhou 霸州市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</row>
        <row r="627">
          <cell r="A627" t="str">
            <v>0538</v>
          </cell>
          <cell r="B627" t="str">
            <v>CCL0538 Shenzhou 深州市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</row>
        <row r="628">
          <cell r="A628" t="str">
            <v>0508</v>
          </cell>
          <cell r="B628" t="str">
            <v>CCL0508 Zhengding-county 正定县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</row>
        <row r="629">
          <cell r="A629" t="str">
            <v>0300</v>
          </cell>
          <cell r="B629" t="str">
            <v>CCL0300 Taiyuan 太原市</v>
          </cell>
          <cell r="C629">
            <v>23181.813821</v>
          </cell>
          <cell r="D629">
            <v>22077.917924761903</v>
          </cell>
          <cell r="E629">
            <v>1818.18192</v>
          </cell>
          <cell r="F629">
            <v>1731.6018285714285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6872.5983429999997</v>
          </cell>
          <cell r="L629">
            <v>6545.331755238095</v>
          </cell>
          <cell r="M629">
            <v>600.301466</v>
          </cell>
          <cell r="N629">
            <v>571.71568190476194</v>
          </cell>
          <cell r="O629">
            <v>16309.215478</v>
          </cell>
          <cell r="P629">
            <v>15532.586169523809</v>
          </cell>
          <cell r="Q629">
            <v>1217.8804540000001</v>
          </cell>
          <cell r="R629">
            <v>1159.8861466666667</v>
          </cell>
        </row>
        <row r="630">
          <cell r="A630" t="str">
            <v>0450</v>
          </cell>
          <cell r="B630" t="str">
            <v>CCL0450 Yangquan 阳泉市</v>
          </cell>
          <cell r="C630">
            <v>1735.2988639999999</v>
          </cell>
          <cell r="D630">
            <v>1652.6655847619045</v>
          </cell>
          <cell r="E630">
            <v>107.69303100000002</v>
          </cell>
          <cell r="F630">
            <v>102.56479142857144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1735.2988639999999</v>
          </cell>
          <cell r="P630">
            <v>1652.6655847619045</v>
          </cell>
          <cell r="Q630">
            <v>107.69303100000002</v>
          </cell>
          <cell r="R630">
            <v>102.56479142857144</v>
          </cell>
        </row>
        <row r="631">
          <cell r="A631" t="str">
            <v>0340</v>
          </cell>
          <cell r="B631" t="str">
            <v>CCL0340 Xinzhou 忻州市</v>
          </cell>
          <cell r="C631">
            <v>342.59952300000003</v>
          </cell>
          <cell r="D631">
            <v>326.28525999999999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342.59952300000003</v>
          </cell>
          <cell r="P631">
            <v>326.28525999999999</v>
          </cell>
          <cell r="Q631">
            <v>0</v>
          </cell>
          <cell r="R631">
            <v>0</v>
          </cell>
        </row>
        <row r="632">
          <cell r="A632" t="str">
            <v>0323</v>
          </cell>
          <cell r="B632" t="str">
            <v>CCL0323 Xiaoyi 孝义市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</row>
        <row r="633">
          <cell r="A633" t="str">
            <v>0311</v>
          </cell>
          <cell r="B633" t="str">
            <v>CCL0311 Pingyao-county 平遥县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</row>
        <row r="634">
          <cell r="A634" t="str">
            <v>0330</v>
          </cell>
          <cell r="B634" t="str">
            <v>CCL0330 Lishi 离石市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 t="str">
            <v>0410</v>
          </cell>
          <cell r="B635" t="str">
            <v>CCL0410 Linfen 临汾市</v>
          </cell>
          <cell r="C635">
            <v>3039.9419660000003</v>
          </cell>
          <cell r="D635">
            <v>2895.1828247619051</v>
          </cell>
          <cell r="E635">
            <v>229.89946800000001</v>
          </cell>
          <cell r="F635">
            <v>218.9518742857143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3039.9419660000003</v>
          </cell>
          <cell r="P635">
            <v>2895.1828247619051</v>
          </cell>
          <cell r="Q635">
            <v>229.89946800000001</v>
          </cell>
          <cell r="R635">
            <v>218.9518742857143</v>
          </cell>
        </row>
        <row r="636">
          <cell r="A636" t="str">
            <v>0314</v>
          </cell>
          <cell r="B636" t="str">
            <v>CCL0314 Huozhou 霍州市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</row>
        <row r="637">
          <cell r="A637" t="str">
            <v>0440</v>
          </cell>
          <cell r="B637" t="str">
            <v>CCL0440 Yuncheng 运城市</v>
          </cell>
          <cell r="C637">
            <v>2326.7802149999998</v>
          </cell>
          <cell r="D637">
            <v>2215.9811571428568</v>
          </cell>
          <cell r="E637">
            <v>148.331287</v>
          </cell>
          <cell r="F637">
            <v>141.26789238095239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2326.7802149999998</v>
          </cell>
          <cell r="P637">
            <v>2215.9811571428568</v>
          </cell>
          <cell r="Q637">
            <v>148.331287</v>
          </cell>
          <cell r="R637">
            <v>141.26789238095239</v>
          </cell>
        </row>
        <row r="638">
          <cell r="A638" t="str">
            <v>0370</v>
          </cell>
          <cell r="B638" t="str">
            <v>CCL0370 Datong 大同市</v>
          </cell>
          <cell r="C638">
            <v>4606.7413629999992</v>
          </cell>
          <cell r="D638">
            <v>4387.3727266666656</v>
          </cell>
          <cell r="E638">
            <v>822.90106199999991</v>
          </cell>
          <cell r="F638">
            <v>783.71529714285703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4606.7413629999992</v>
          </cell>
          <cell r="P638">
            <v>4387.3727266666656</v>
          </cell>
          <cell r="Q638">
            <v>822.90106199999991</v>
          </cell>
          <cell r="R638">
            <v>783.71529714285703</v>
          </cell>
        </row>
        <row r="639">
          <cell r="A639" t="str">
            <v>0360</v>
          </cell>
          <cell r="B639" t="str">
            <v>CCL0360 Shochen 朔城区</v>
          </cell>
          <cell r="C639">
            <v>320.94772499999993</v>
          </cell>
          <cell r="D639">
            <v>305.66449999999992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320.94772499999993</v>
          </cell>
          <cell r="P639">
            <v>305.66449999999992</v>
          </cell>
          <cell r="Q639">
            <v>0</v>
          </cell>
          <cell r="R639">
            <v>0</v>
          </cell>
        </row>
        <row r="640">
          <cell r="A640" t="str">
            <v>0460</v>
          </cell>
          <cell r="B640" t="str">
            <v>CCL0460 Changzhi 长治市</v>
          </cell>
          <cell r="C640">
            <v>2740.0337090000003</v>
          </cell>
          <cell r="D640">
            <v>2609.5559133333336</v>
          </cell>
          <cell r="E640">
            <v>58.505467000000003</v>
          </cell>
          <cell r="F640">
            <v>55.719492380952381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2740.0337090000003</v>
          </cell>
          <cell r="P640">
            <v>2609.5559133333336</v>
          </cell>
          <cell r="Q640">
            <v>58.505467000000003</v>
          </cell>
          <cell r="R640">
            <v>55.719492380952381</v>
          </cell>
        </row>
        <row r="641">
          <cell r="A641" t="str">
            <v>0480</v>
          </cell>
          <cell r="B641" t="str">
            <v>CCL0480 Jincheng 晋城市</v>
          </cell>
          <cell r="C641">
            <v>114.986312</v>
          </cell>
          <cell r="D641">
            <v>109.51077333333333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114.986312</v>
          </cell>
          <cell r="P641">
            <v>109.51077333333333</v>
          </cell>
          <cell r="Q641">
            <v>0</v>
          </cell>
          <cell r="R641">
            <v>0</v>
          </cell>
        </row>
        <row r="642">
          <cell r="A642" t="str">
            <v>1100</v>
          </cell>
          <cell r="B642" t="str">
            <v>CCL1100 Shenyang 沈阳市</v>
          </cell>
          <cell r="C642">
            <v>35822.574313999998</v>
          </cell>
          <cell r="D642">
            <v>34116.737441904756</v>
          </cell>
          <cell r="E642">
            <v>4152.6596550000004</v>
          </cell>
          <cell r="F642">
            <v>3954.9139571428573</v>
          </cell>
          <cell r="G642">
            <v>5133.8952709999994</v>
          </cell>
          <cell r="H642">
            <v>4889.4240676190466</v>
          </cell>
          <cell r="I642">
            <v>544.98437999999987</v>
          </cell>
          <cell r="J642">
            <v>519.03274285714269</v>
          </cell>
          <cell r="K642">
            <v>6043.9419390000003</v>
          </cell>
          <cell r="L642">
            <v>5756.1351800000002</v>
          </cell>
          <cell r="M642">
            <v>696.62518399999999</v>
          </cell>
          <cell r="N642">
            <v>663.45255619047612</v>
          </cell>
          <cell r="O642">
            <v>24644.737104</v>
          </cell>
          <cell r="P642">
            <v>23471.178194285712</v>
          </cell>
          <cell r="Q642">
            <v>2911.0500910000001</v>
          </cell>
          <cell r="R642">
            <v>2772.428658095238</v>
          </cell>
        </row>
        <row r="643">
          <cell r="A643" t="str">
            <v>1103</v>
          </cell>
          <cell r="B643" t="str">
            <v>CCL1103 Xinmin 新民市</v>
          </cell>
          <cell r="C643">
            <v>-7.7428929999999996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-7.7428929999999996</v>
          </cell>
          <cell r="P643">
            <v>0</v>
          </cell>
          <cell r="Q643">
            <v>0</v>
          </cell>
          <cell r="R643">
            <v>0</v>
          </cell>
        </row>
        <row r="644">
          <cell r="A644" t="str">
            <v>1102</v>
          </cell>
          <cell r="B644" t="str">
            <v>CCL1102 Liaozhong-county 辽中县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A645" t="str">
            <v>1140</v>
          </cell>
          <cell r="B645" t="str">
            <v>CCL1140 Anshan 鞍山市</v>
          </cell>
          <cell r="C645">
            <v>5089.8646860000008</v>
          </cell>
          <cell r="D645">
            <v>4847.4901771428576</v>
          </cell>
          <cell r="E645">
            <v>357.60013399999997</v>
          </cell>
          <cell r="F645">
            <v>340.57155619047614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158.49099800000002</v>
          </cell>
          <cell r="L645">
            <v>150.94380761904762</v>
          </cell>
          <cell r="M645">
            <v>0</v>
          </cell>
          <cell r="N645">
            <v>0</v>
          </cell>
          <cell r="O645">
            <v>4931.3736880000006</v>
          </cell>
          <cell r="P645">
            <v>4696.5463695238095</v>
          </cell>
          <cell r="Q645">
            <v>357.60013399999997</v>
          </cell>
          <cell r="R645">
            <v>340.57155619047614</v>
          </cell>
        </row>
        <row r="646">
          <cell r="A646" t="str">
            <v>1143</v>
          </cell>
          <cell r="B646" t="str">
            <v>CCL1143 Youyan-county 岫岩县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A647" t="str">
            <v>1130</v>
          </cell>
          <cell r="B647" t="str">
            <v>CCL1130 Fushun 抚顺市</v>
          </cell>
          <cell r="C647">
            <v>1914.6008510000001</v>
          </cell>
          <cell r="D647">
            <v>1823.4293819047621</v>
          </cell>
          <cell r="E647">
            <v>207.26611600000001</v>
          </cell>
          <cell r="F647">
            <v>197.39630095238095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1914.6008510000001</v>
          </cell>
          <cell r="P647">
            <v>1823.4293819047621</v>
          </cell>
          <cell r="Q647">
            <v>207.26611600000001</v>
          </cell>
          <cell r="R647">
            <v>197.39630095238095</v>
          </cell>
        </row>
        <row r="648">
          <cell r="A648" t="str">
            <v>1150</v>
          </cell>
          <cell r="B648" t="str">
            <v>CCL1150 Yingkou 营口市</v>
          </cell>
          <cell r="C648">
            <v>2922.6782149999999</v>
          </cell>
          <cell r="D648">
            <v>2783.5030619047616</v>
          </cell>
          <cell r="E648">
            <v>586.55854399999998</v>
          </cell>
          <cell r="F648">
            <v>558.62718476190469</v>
          </cell>
          <cell r="G648">
            <v>194.18775399999998</v>
          </cell>
          <cell r="H648">
            <v>184.94071809523808</v>
          </cell>
          <cell r="I648">
            <v>194.18775399999998</v>
          </cell>
          <cell r="J648">
            <v>184.94071809523808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2728.4904609999999</v>
          </cell>
          <cell r="P648">
            <v>2598.5623438095236</v>
          </cell>
          <cell r="Q648">
            <v>392.37079000000006</v>
          </cell>
          <cell r="R648">
            <v>373.68646666666672</v>
          </cell>
        </row>
        <row r="649">
          <cell r="A649" t="str">
            <v>1180</v>
          </cell>
          <cell r="B649" t="str">
            <v>CCL1180 Dandong 丹东市</v>
          </cell>
          <cell r="C649">
            <v>1280.2470659999997</v>
          </cell>
          <cell r="D649">
            <v>1219.2829199999996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298.13075200000003</v>
          </cell>
          <cell r="L649">
            <v>283.93404952380956</v>
          </cell>
          <cell r="M649">
            <v>0</v>
          </cell>
          <cell r="N649">
            <v>0</v>
          </cell>
          <cell r="O649">
            <v>982.11631399999999</v>
          </cell>
          <cell r="P649">
            <v>935.34887047619043</v>
          </cell>
          <cell r="Q649">
            <v>0</v>
          </cell>
          <cell r="R649">
            <v>0</v>
          </cell>
        </row>
        <row r="650">
          <cell r="A650" t="str">
            <v>1181</v>
          </cell>
          <cell r="B650" t="str">
            <v>CCL1181 Fengcheng 凤城市</v>
          </cell>
          <cell r="C650">
            <v>-6.6987160000000001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-6.6987160000000001</v>
          </cell>
          <cell r="P650">
            <v>0</v>
          </cell>
          <cell r="Q650">
            <v>0</v>
          </cell>
          <cell r="R650">
            <v>0</v>
          </cell>
        </row>
        <row r="651">
          <cell r="A651" t="str">
            <v>1170</v>
          </cell>
          <cell r="B651" t="str">
            <v>CCL1170 Benxi 本溪市</v>
          </cell>
          <cell r="C651">
            <v>1536.2241469999997</v>
          </cell>
          <cell r="D651">
            <v>1463.0706161904759</v>
          </cell>
          <cell r="E651">
            <v>77.920780000000008</v>
          </cell>
          <cell r="F651">
            <v>74.210266666666669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276.89222599999999</v>
          </cell>
          <cell r="L651">
            <v>263.70688190476187</v>
          </cell>
          <cell r="M651">
            <v>0</v>
          </cell>
          <cell r="N651">
            <v>0</v>
          </cell>
          <cell r="O651">
            <v>1259.331921</v>
          </cell>
          <cell r="P651">
            <v>1199.3637342857141</v>
          </cell>
          <cell r="Q651">
            <v>77.920780000000008</v>
          </cell>
          <cell r="R651">
            <v>74.210266666666669</v>
          </cell>
        </row>
        <row r="652">
          <cell r="A652" t="str">
            <v>1120</v>
          </cell>
          <cell r="B652" t="str">
            <v>CCL1120 Tieling 铁岭市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A653" t="str">
            <v>1127</v>
          </cell>
          <cell r="B653" t="str">
            <v>CCL1127 Tiefa 铁法市</v>
          </cell>
          <cell r="C653">
            <v>-4.3027559999999996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-4.3027559999999996</v>
          </cell>
          <cell r="P653">
            <v>0</v>
          </cell>
          <cell r="Q653">
            <v>0</v>
          </cell>
          <cell r="R653">
            <v>0</v>
          </cell>
        </row>
        <row r="654">
          <cell r="A654" t="str">
            <v>1110</v>
          </cell>
          <cell r="B654" t="str">
            <v>CCL1110 Liaoyang-county 辽阳市市-县</v>
          </cell>
          <cell r="C654">
            <v>2866.002743</v>
          </cell>
          <cell r="D654">
            <v>2729.5264219047617</v>
          </cell>
          <cell r="E654">
            <v>140.22402299999999</v>
          </cell>
          <cell r="F654">
            <v>133.54668857142855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2866.002743</v>
          </cell>
          <cell r="P654">
            <v>2729.5264219047617</v>
          </cell>
          <cell r="Q654">
            <v>140.22402299999999</v>
          </cell>
          <cell r="R654">
            <v>133.54668857142855</v>
          </cell>
        </row>
        <row r="655">
          <cell r="A655" t="str">
            <v>1142</v>
          </cell>
          <cell r="B655" t="str">
            <v>CCL1142 Haicheng 海城市</v>
          </cell>
          <cell r="C655">
            <v>1284.5946570000001</v>
          </cell>
          <cell r="D655">
            <v>1223.423482857143</v>
          </cell>
          <cell r="E655">
            <v>89.572185000000005</v>
          </cell>
          <cell r="F655">
            <v>85.306842857142854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1284.5946570000001</v>
          </cell>
          <cell r="P655">
            <v>1223.423482857143</v>
          </cell>
          <cell r="Q655">
            <v>89.572185000000005</v>
          </cell>
          <cell r="R655">
            <v>85.306842857142854</v>
          </cell>
        </row>
        <row r="656">
          <cell r="A656" t="str">
            <v>1240</v>
          </cell>
          <cell r="B656" t="str">
            <v>CCL1240 Panjin 盘锦市</v>
          </cell>
          <cell r="C656">
            <v>2492.152161</v>
          </cell>
          <cell r="D656">
            <v>2373.4782485714286</v>
          </cell>
          <cell r="E656">
            <v>355.83803</v>
          </cell>
          <cell r="F656">
            <v>338.89336190476189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2492.152161</v>
          </cell>
          <cell r="P656">
            <v>2373.4782485714286</v>
          </cell>
          <cell r="Q656">
            <v>355.83803</v>
          </cell>
          <cell r="R656">
            <v>338.89336190476189</v>
          </cell>
        </row>
        <row r="657">
          <cell r="A657" t="str">
            <v>1123</v>
          </cell>
          <cell r="B657" t="str">
            <v>CCL1123 Kaiyuan 开原市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A658" t="str">
            <v>1151</v>
          </cell>
          <cell r="B658" t="str">
            <v>CCL1151 Dashiqiao 大石桥市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A659" t="str">
            <v>1160</v>
          </cell>
          <cell r="B659" t="str">
            <v>CCL1160 Dalian 大连市</v>
          </cell>
          <cell r="C659">
            <v>17020.013209000001</v>
          </cell>
          <cell r="D659">
            <v>16209.53638952381</v>
          </cell>
          <cell r="E659">
            <v>1643.7258080000001</v>
          </cell>
          <cell r="F659">
            <v>1565.4531504761906</v>
          </cell>
          <cell r="G659">
            <v>3961.24775</v>
          </cell>
          <cell r="H659">
            <v>3772.6169047619046</v>
          </cell>
          <cell r="I659">
            <v>313.14334099999996</v>
          </cell>
          <cell r="J659">
            <v>298.2317533333333</v>
          </cell>
          <cell r="K659">
            <v>5495.5733769999988</v>
          </cell>
          <cell r="L659">
            <v>5233.8794066666651</v>
          </cell>
          <cell r="M659">
            <v>551.96727099999998</v>
          </cell>
          <cell r="N659">
            <v>525.68311523809518</v>
          </cell>
          <cell r="O659">
            <v>7563.1920819999996</v>
          </cell>
          <cell r="P659">
            <v>7203.0400780952377</v>
          </cell>
          <cell r="Q659">
            <v>778.61519599999997</v>
          </cell>
          <cell r="R659">
            <v>741.53828190476179</v>
          </cell>
        </row>
        <row r="660">
          <cell r="A660" t="str">
            <v>1163</v>
          </cell>
          <cell r="B660" t="str">
            <v>CCL1163 Wafangdian 瓦房店市</v>
          </cell>
          <cell r="C660">
            <v>380.54339399999998</v>
          </cell>
          <cell r="D660">
            <v>362.42227999999994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380.54339399999998</v>
          </cell>
          <cell r="P660">
            <v>362.42227999999994</v>
          </cell>
          <cell r="Q660">
            <v>0</v>
          </cell>
          <cell r="R660">
            <v>0</v>
          </cell>
        </row>
        <row r="661">
          <cell r="A661" t="str">
            <v>1162</v>
          </cell>
          <cell r="B661" t="str">
            <v>CCL1162 Pulandian 普兰店市</v>
          </cell>
          <cell r="C661">
            <v>1612.5411119999999</v>
          </cell>
          <cell r="D661">
            <v>1535.7534399999997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1612.5411119999999</v>
          </cell>
          <cell r="P661">
            <v>1535.7534399999997</v>
          </cell>
          <cell r="Q661">
            <v>0</v>
          </cell>
          <cell r="R661">
            <v>0</v>
          </cell>
        </row>
        <row r="662">
          <cell r="A662" t="str">
            <v>1210</v>
          </cell>
          <cell r="B662" t="str">
            <v>CCL1210 Jinzhou 锦州市</v>
          </cell>
          <cell r="C662">
            <v>3193.2509989999999</v>
          </cell>
          <cell r="D662">
            <v>3041.1914276190473</v>
          </cell>
          <cell r="E662">
            <v>625.37250900000004</v>
          </cell>
          <cell r="F662">
            <v>595.59286571428572</v>
          </cell>
          <cell r="G662">
            <v>398.41902099999999</v>
          </cell>
          <cell r="H662">
            <v>379.44668666666666</v>
          </cell>
          <cell r="I662">
            <v>113.384297</v>
          </cell>
          <cell r="J662">
            <v>107.98504476190476</v>
          </cell>
          <cell r="K662">
            <v>18.398469000000002</v>
          </cell>
          <cell r="L662">
            <v>17.522351428571429</v>
          </cell>
          <cell r="M662">
            <v>0</v>
          </cell>
          <cell r="N662">
            <v>0</v>
          </cell>
          <cell r="O662">
            <v>2776.4335089999995</v>
          </cell>
          <cell r="P662">
            <v>2644.2223895238089</v>
          </cell>
          <cell r="Q662">
            <v>511.98821199999998</v>
          </cell>
          <cell r="R662">
            <v>487.60782095238091</v>
          </cell>
        </row>
        <row r="663">
          <cell r="A663" t="str">
            <v>1230</v>
          </cell>
          <cell r="B663" t="str">
            <v>CCL1230 Fuxin 阜新市</v>
          </cell>
          <cell r="C663">
            <v>755.03347199999996</v>
          </cell>
          <cell r="D663">
            <v>719.07949714285712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755.03347199999996</v>
          </cell>
          <cell r="P663">
            <v>719.07949714285712</v>
          </cell>
          <cell r="Q663">
            <v>0</v>
          </cell>
          <cell r="R663">
            <v>0</v>
          </cell>
        </row>
        <row r="664">
          <cell r="A664" t="str">
            <v>1220</v>
          </cell>
          <cell r="B664" t="str">
            <v>CCL1220 Chaoyang-county 朝阳市市-县</v>
          </cell>
          <cell r="C664">
            <v>1138.9867660000002</v>
          </cell>
          <cell r="D664">
            <v>1084.7493009523812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1138.9867660000002</v>
          </cell>
          <cell r="P664">
            <v>1084.7493009523812</v>
          </cell>
          <cell r="Q664">
            <v>0</v>
          </cell>
          <cell r="R664">
            <v>0</v>
          </cell>
        </row>
        <row r="665">
          <cell r="A665" t="str">
            <v>1250</v>
          </cell>
          <cell r="B665" t="str">
            <v>CCL1250 Huludao 葫芦岛市</v>
          </cell>
          <cell r="C665">
            <v>1091.7540550000001</v>
          </cell>
          <cell r="D665">
            <v>1039.7657666666667</v>
          </cell>
          <cell r="E665">
            <v>57.848654999999994</v>
          </cell>
          <cell r="F665">
            <v>55.093957142857136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1091.7540550000001</v>
          </cell>
          <cell r="P665">
            <v>1039.7657666666667</v>
          </cell>
          <cell r="Q665">
            <v>57.848654999999994</v>
          </cell>
          <cell r="R665">
            <v>55.093957142857136</v>
          </cell>
        </row>
        <row r="666">
          <cell r="A666" t="str">
            <v>1252</v>
          </cell>
          <cell r="B666" t="str">
            <v>CCL1252 Suizhong-county 绥中县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A667" t="str">
            <v>1133</v>
          </cell>
          <cell r="B667" t="str">
            <v>CCL1133 Qingyuan-county 清原县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A668" t="str">
            <v>1211</v>
          </cell>
          <cell r="B668" t="str">
            <v>CCL1211 Yi-county 义县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A669" t="str">
            <v>1182</v>
          </cell>
          <cell r="B669" t="str">
            <v>CCL1182 Kuandian-county 宽甸县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A670" t="str">
            <v>1164</v>
          </cell>
          <cell r="B670" t="str">
            <v>CCL1164 Zhuanghe 庄河市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A671" t="str">
            <v>1300</v>
          </cell>
          <cell r="B671" t="str">
            <v>CCL1300 Changchun 长春市</v>
          </cell>
          <cell r="C671">
            <v>17344.803946</v>
          </cell>
          <cell r="D671">
            <v>16518.860900952379</v>
          </cell>
          <cell r="E671">
            <v>1860.4650750000001</v>
          </cell>
          <cell r="F671">
            <v>1771.8715</v>
          </cell>
          <cell r="G671">
            <v>629.77881300000001</v>
          </cell>
          <cell r="H671">
            <v>599.78934571428567</v>
          </cell>
          <cell r="I671">
            <v>575.200245</v>
          </cell>
          <cell r="J671">
            <v>547.80975714285717</v>
          </cell>
          <cell r="K671">
            <v>844.2100979999999</v>
          </cell>
          <cell r="L671">
            <v>804.009617142857</v>
          </cell>
          <cell r="M671">
            <v>0</v>
          </cell>
          <cell r="N671">
            <v>0</v>
          </cell>
          <cell r="O671">
            <v>15870.815035</v>
          </cell>
          <cell r="P671">
            <v>15115.061938095238</v>
          </cell>
          <cell r="Q671">
            <v>1285.2648299999998</v>
          </cell>
          <cell r="R671">
            <v>1224.0617428571427</v>
          </cell>
        </row>
        <row r="672">
          <cell r="A672" t="str">
            <v>1304</v>
          </cell>
          <cell r="B672" t="str">
            <v>CCL1304 Yushu 榆树市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A673" t="str">
            <v>1303</v>
          </cell>
          <cell r="B673" t="str">
            <v>CCL1303 Dehui 德惠市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A674" t="str">
            <v>1320</v>
          </cell>
          <cell r="B674" t="str">
            <v>CCL1320 Jilin 吉林市</v>
          </cell>
          <cell r="C674">
            <v>3586.7827150000003</v>
          </cell>
          <cell r="D674">
            <v>3415.9835380952381</v>
          </cell>
          <cell r="E674">
            <v>342.54819399999997</v>
          </cell>
          <cell r="F674">
            <v>326.23637523809521</v>
          </cell>
          <cell r="G674">
            <v>1553.7042420000002</v>
          </cell>
          <cell r="H674">
            <v>1479.7183257142858</v>
          </cell>
          <cell r="I674">
            <v>177.24032</v>
          </cell>
          <cell r="J674">
            <v>168.80030476190475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2033.078473</v>
          </cell>
          <cell r="P674">
            <v>1936.2652123809523</v>
          </cell>
          <cell r="Q674">
            <v>165.307874</v>
          </cell>
          <cell r="R674">
            <v>157.43607047619048</v>
          </cell>
        </row>
        <row r="675">
          <cell r="A675" t="str">
            <v>1361</v>
          </cell>
          <cell r="B675" t="str">
            <v>CCL1361 Gongzhuling 公主岭市</v>
          </cell>
          <cell r="C675">
            <v>176.22122999999999</v>
          </cell>
          <cell r="D675">
            <v>167.82974285714283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176.22122999999999</v>
          </cell>
          <cell r="P675">
            <v>167.82974285714283</v>
          </cell>
          <cell r="Q675">
            <v>0</v>
          </cell>
          <cell r="R675">
            <v>0</v>
          </cell>
        </row>
        <row r="676">
          <cell r="A676" t="str">
            <v>1305</v>
          </cell>
          <cell r="B676" t="str">
            <v>CCL1305 Jiutai 九台市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A677" t="str">
            <v>1350</v>
          </cell>
          <cell r="B677" t="str">
            <v>CCL1350 Meihekou 梅河口市</v>
          </cell>
          <cell r="C677">
            <v>1093.785355</v>
          </cell>
          <cell r="D677">
            <v>1041.7003380952381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1093.785355</v>
          </cell>
          <cell r="P677">
            <v>1041.7003380952381</v>
          </cell>
          <cell r="Q677">
            <v>0</v>
          </cell>
          <cell r="R677">
            <v>0</v>
          </cell>
        </row>
        <row r="678">
          <cell r="A678" t="str">
            <v>1340</v>
          </cell>
          <cell r="B678" t="str">
            <v>CCL1340 Tonghua 通化市</v>
          </cell>
          <cell r="C678">
            <v>758.89528099999984</v>
          </cell>
          <cell r="D678">
            <v>722.75741047619033</v>
          </cell>
          <cell r="E678">
            <v>77.952147999999994</v>
          </cell>
          <cell r="F678">
            <v>74.240140952380941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758.89528099999984</v>
          </cell>
          <cell r="P678">
            <v>722.75741047619033</v>
          </cell>
          <cell r="Q678">
            <v>77.952147999999994</v>
          </cell>
          <cell r="R678">
            <v>74.240140952380941</v>
          </cell>
        </row>
        <row r="679">
          <cell r="A679" t="str">
            <v>1360</v>
          </cell>
          <cell r="B679" t="str">
            <v>CCL1360 Siping 四平市</v>
          </cell>
          <cell r="C679">
            <v>1083.8954500000002</v>
          </cell>
          <cell r="D679">
            <v>1032.2813809523811</v>
          </cell>
          <cell r="E679">
            <v>95.757360000000006</v>
          </cell>
          <cell r="F679">
            <v>91.197485714285719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1083.8954500000002</v>
          </cell>
          <cell r="P679">
            <v>1032.2813809523811</v>
          </cell>
          <cell r="Q679">
            <v>95.757360000000006</v>
          </cell>
          <cell r="R679">
            <v>91.197485714285719</v>
          </cell>
        </row>
        <row r="680">
          <cell r="A680" t="str">
            <v>1362</v>
          </cell>
          <cell r="B680" t="str">
            <v>CCL1362 Liaoyuan 辽源市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A681" t="str">
            <v>1343</v>
          </cell>
          <cell r="B681" t="str">
            <v>CCL1343 Baishan 白山市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A682" t="str">
            <v>1330</v>
          </cell>
          <cell r="B682" t="str">
            <v>CCL1330 Yanji 延吉市</v>
          </cell>
          <cell r="C682">
            <v>1156.8285309999999</v>
          </cell>
          <cell r="D682">
            <v>1101.7414580952379</v>
          </cell>
          <cell r="E682">
            <v>69.734403</v>
          </cell>
          <cell r="F682">
            <v>66.413717142857138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1156.8285309999999</v>
          </cell>
          <cell r="P682">
            <v>1101.7414580952379</v>
          </cell>
          <cell r="Q682">
            <v>69.734403</v>
          </cell>
          <cell r="R682">
            <v>66.413717142857138</v>
          </cell>
        </row>
        <row r="683">
          <cell r="A683" t="str">
            <v>1337</v>
          </cell>
          <cell r="B683" t="str">
            <v>CCL1337 Duihua 敦化市</v>
          </cell>
          <cell r="C683">
            <v>-11.013214999999999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-11.013214999999999</v>
          </cell>
          <cell r="P683">
            <v>0</v>
          </cell>
          <cell r="Q683">
            <v>0</v>
          </cell>
          <cell r="R683">
            <v>0</v>
          </cell>
        </row>
        <row r="684">
          <cell r="A684" t="str">
            <v>1370</v>
          </cell>
          <cell r="B684" t="str">
            <v>CCL1370 Baicheng 白城市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A685" t="str">
            <v>1380</v>
          </cell>
          <cell r="B685" t="str">
            <v>CCL1380 Songyuan 松源市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A686" t="str">
            <v>1371</v>
          </cell>
          <cell r="B686" t="str">
            <v>CCL1371 Saunan 洮南市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A687" t="str">
            <v>1500</v>
          </cell>
          <cell r="B687" t="str">
            <v>CCL1500 Haerbing 哈尔滨市</v>
          </cell>
          <cell r="C687">
            <v>16136.538555000001</v>
          </cell>
          <cell r="D687">
            <v>15368.131957142858</v>
          </cell>
          <cell r="E687">
            <v>1460.2841720000001</v>
          </cell>
          <cell r="F687">
            <v>1390.7468304761906</v>
          </cell>
          <cell r="G687">
            <v>919.28215000000012</v>
          </cell>
          <cell r="H687">
            <v>875.50680952380958</v>
          </cell>
          <cell r="I687">
            <v>223.00053100000002</v>
          </cell>
          <cell r="J687">
            <v>212.38145809523812</v>
          </cell>
          <cell r="K687">
            <v>2573.216445</v>
          </cell>
          <cell r="L687">
            <v>2450.6823285714286</v>
          </cell>
          <cell r="M687">
            <v>285.91022699999996</v>
          </cell>
          <cell r="N687">
            <v>272.29545428571424</v>
          </cell>
          <cell r="O687">
            <v>12644.039959999998</v>
          </cell>
          <cell r="P687">
            <v>12041.942819047617</v>
          </cell>
          <cell r="Q687">
            <v>951.37341400000003</v>
          </cell>
          <cell r="R687">
            <v>906.06991809523811</v>
          </cell>
        </row>
        <row r="688">
          <cell r="A688" t="str">
            <v>1630</v>
          </cell>
          <cell r="B688" t="str">
            <v>CCL1630 Daqing 大庆市</v>
          </cell>
          <cell r="C688">
            <v>5581.8696920000002</v>
          </cell>
          <cell r="D688">
            <v>5316.0663733333331</v>
          </cell>
          <cell r="E688">
            <v>916.02019999999993</v>
          </cell>
          <cell r="F688">
            <v>872.40019047619035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5581.8696920000002</v>
          </cell>
          <cell r="P688">
            <v>5316.0663733333331</v>
          </cell>
          <cell r="Q688">
            <v>916.02019999999993</v>
          </cell>
          <cell r="R688">
            <v>872.40019047619035</v>
          </cell>
        </row>
        <row r="689">
          <cell r="A689" t="str">
            <v>1610</v>
          </cell>
          <cell r="B689" t="str">
            <v>CCL1610 Qiqihaer 齐齐哈尔市</v>
          </cell>
          <cell r="C689">
            <v>8443.1047319999998</v>
          </cell>
          <cell r="D689">
            <v>8041.0521257142855</v>
          </cell>
          <cell r="E689">
            <v>798.74106099999995</v>
          </cell>
          <cell r="F689">
            <v>760.70577238095234</v>
          </cell>
          <cell r="G689">
            <v>898.90699099999995</v>
          </cell>
          <cell r="H689">
            <v>856.10189619047605</v>
          </cell>
          <cell r="I689">
            <v>65.681871999999998</v>
          </cell>
          <cell r="J689">
            <v>62.554163809523807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7544.197741</v>
          </cell>
          <cell r="P689">
            <v>7184.950229523809</v>
          </cell>
          <cell r="Q689">
            <v>733.05918899999983</v>
          </cell>
          <cell r="R689">
            <v>698.15160857142837</v>
          </cell>
        </row>
        <row r="690">
          <cell r="A690" t="str">
            <v>1520</v>
          </cell>
          <cell r="B690" t="str">
            <v>CCL1520 Suihua 绥化市</v>
          </cell>
          <cell r="C690">
            <v>711.75710900000001</v>
          </cell>
          <cell r="D690">
            <v>677.86391333333336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711.75710900000001</v>
          </cell>
          <cell r="P690">
            <v>677.86391333333336</v>
          </cell>
          <cell r="Q690">
            <v>0</v>
          </cell>
          <cell r="R690">
            <v>0</v>
          </cell>
        </row>
        <row r="691">
          <cell r="A691" t="str">
            <v>1514</v>
          </cell>
          <cell r="B691" t="str">
            <v>CCL1514 Anda 安达市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A692" t="str">
            <v>1643</v>
          </cell>
          <cell r="B692" t="str">
            <v>CCL1643 Heihe 黑河市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A693" t="str">
            <v>1650</v>
          </cell>
          <cell r="B693" t="str">
            <v>CCL1650 Daixieanling 大兴安岭地区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A694" t="str">
            <v>1506</v>
          </cell>
          <cell r="B694" t="str">
            <v>CCL1506 Shangzhi 尚志市</v>
          </cell>
          <cell r="C694">
            <v>215.53672599999999</v>
          </cell>
          <cell r="D694">
            <v>205.27307238095236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215.53672599999999</v>
          </cell>
          <cell r="P694">
            <v>205.27307238095236</v>
          </cell>
          <cell r="Q694">
            <v>0</v>
          </cell>
          <cell r="R694">
            <v>0</v>
          </cell>
        </row>
        <row r="695">
          <cell r="A695" t="str">
            <v>1511</v>
          </cell>
          <cell r="B695" t="str">
            <v>CCL1511 Zhaodong 肇东市</v>
          </cell>
          <cell r="C695">
            <v>497.87945499999995</v>
          </cell>
          <cell r="D695">
            <v>474.17090952380948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497.87945499999995</v>
          </cell>
          <cell r="P695">
            <v>474.17090952380948</v>
          </cell>
          <cell r="Q695">
            <v>0</v>
          </cell>
          <cell r="R695">
            <v>0</v>
          </cell>
        </row>
        <row r="696">
          <cell r="A696" t="str">
            <v>1540</v>
          </cell>
          <cell r="B696" t="str">
            <v>CCL1540 Jiamusi 佳木斯市</v>
          </cell>
          <cell r="C696">
            <v>7442.3366290000013</v>
          </cell>
          <cell r="D696">
            <v>7087.9396466666676</v>
          </cell>
          <cell r="E696">
            <v>320.94615199999998</v>
          </cell>
          <cell r="F696">
            <v>305.66300190476187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7442.3366290000013</v>
          </cell>
          <cell r="P696">
            <v>7087.9396466666676</v>
          </cell>
          <cell r="Q696">
            <v>320.94615199999998</v>
          </cell>
          <cell r="R696">
            <v>305.66300190476187</v>
          </cell>
        </row>
        <row r="697">
          <cell r="A697" t="str">
            <v>1530</v>
          </cell>
          <cell r="B697" t="str">
            <v>CCL1530 Yichun 伊春市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1561</v>
          </cell>
          <cell r="B698" t="str">
            <v>CCL1561 Fujin 富锦市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1541</v>
          </cell>
          <cell r="B699" t="str">
            <v>CCL1541 Hegang 鹤岗市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A700" t="str">
            <v>1551</v>
          </cell>
          <cell r="B700" t="str">
            <v>CCL1551 Shuangyashan 双鸭山市</v>
          </cell>
          <cell r="C700">
            <v>144.20697099999998</v>
          </cell>
          <cell r="D700">
            <v>137.33997238095236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144.20697099999998</v>
          </cell>
          <cell r="P700">
            <v>137.33997238095236</v>
          </cell>
          <cell r="Q700">
            <v>0</v>
          </cell>
          <cell r="R700">
            <v>0</v>
          </cell>
        </row>
        <row r="701">
          <cell r="A701" t="str">
            <v>1570</v>
          </cell>
          <cell r="B701" t="str">
            <v>CCL1570 Mudanjiang 牡丹江市</v>
          </cell>
          <cell r="C701">
            <v>6604.3956280000002</v>
          </cell>
          <cell r="D701">
            <v>6289.9005980952379</v>
          </cell>
          <cell r="E701">
            <v>443.26567200000005</v>
          </cell>
          <cell r="F701">
            <v>422.15778285714288</v>
          </cell>
          <cell r="G701">
            <v>331.417664</v>
          </cell>
          <cell r="H701">
            <v>315.63587047619046</v>
          </cell>
          <cell r="I701">
            <v>81.916761999999991</v>
          </cell>
          <cell r="J701">
            <v>78.015963809523797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6272.9779639999997</v>
          </cell>
          <cell r="P701">
            <v>5974.2647276190473</v>
          </cell>
          <cell r="Q701">
            <v>361.34891000000005</v>
          </cell>
          <cell r="R701">
            <v>344.14181904761909</v>
          </cell>
        </row>
        <row r="702">
          <cell r="A702" t="str">
            <v>1581</v>
          </cell>
          <cell r="B702" t="str">
            <v>CCL1581 Jixi 鸡西市</v>
          </cell>
          <cell r="C702">
            <v>3274.8000010000001</v>
          </cell>
          <cell r="D702">
            <v>3118.8571438095237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3274.8000010000001</v>
          </cell>
          <cell r="P702">
            <v>3118.8571438095237</v>
          </cell>
          <cell r="Q702">
            <v>0</v>
          </cell>
          <cell r="R702">
            <v>0</v>
          </cell>
        </row>
        <row r="703">
          <cell r="A703" t="str">
            <v>1640</v>
          </cell>
          <cell r="B703" t="str">
            <v>CCL1640 Beian 北安市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</row>
        <row r="704">
          <cell r="A704" t="str">
            <v>1546</v>
          </cell>
          <cell r="B704" t="str">
            <v>CCL1546 Qitaihe 七台河市</v>
          </cell>
          <cell r="C704">
            <v>58.193201000000002</v>
          </cell>
          <cell r="D704">
            <v>55.422096190476189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58.193201000000002</v>
          </cell>
          <cell r="P704">
            <v>55.422096190476189</v>
          </cell>
          <cell r="Q704">
            <v>0</v>
          </cell>
          <cell r="R704">
            <v>0</v>
          </cell>
        </row>
        <row r="705">
          <cell r="A705" t="str">
            <v>1614</v>
          </cell>
          <cell r="B705" t="str">
            <v>CCL1614 Nenjiang-county 嫩江县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</row>
        <row r="706">
          <cell r="A706" t="str">
            <v>1613</v>
          </cell>
          <cell r="B706" t="str">
            <v>CCL1613 Nehe 讷河市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</row>
        <row r="707">
          <cell r="A707" t="str">
            <v>1525</v>
          </cell>
          <cell r="B707" t="str">
            <v>CCL1525 Tieli 铁力市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1564</v>
          </cell>
          <cell r="B708" t="str">
            <v>CCL1564 TongJiang 同江市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0140</v>
          </cell>
          <cell r="B709" t="str">
            <v>CCL0140 Baotou 包头市</v>
          </cell>
          <cell r="C709">
            <v>4308.0878300000004</v>
          </cell>
          <cell r="D709">
            <v>4102.9407904761911</v>
          </cell>
          <cell r="E709">
            <v>218.06611399999997</v>
          </cell>
          <cell r="F709">
            <v>207.68201333333329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4308.0878300000004</v>
          </cell>
          <cell r="P709">
            <v>4102.9407904761911</v>
          </cell>
          <cell r="Q709">
            <v>218.06611399999997</v>
          </cell>
          <cell r="R709">
            <v>207.68201333333329</v>
          </cell>
        </row>
        <row r="710">
          <cell r="A710" t="str">
            <v>0100</v>
          </cell>
          <cell r="B710" t="str">
            <v>CCL0100 Huhehaote 呼和浩特市</v>
          </cell>
          <cell r="C710">
            <v>4787.4387349999997</v>
          </cell>
          <cell r="D710">
            <v>4559.4654619047615</v>
          </cell>
          <cell r="E710">
            <v>620.09719100000007</v>
          </cell>
          <cell r="F710">
            <v>590.56875333333335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500.78921300000007</v>
          </cell>
          <cell r="L710">
            <v>476.94210761904765</v>
          </cell>
          <cell r="M710">
            <v>36.137115000000001</v>
          </cell>
          <cell r="N710">
            <v>34.4163</v>
          </cell>
          <cell r="O710">
            <v>4286.6495220000006</v>
          </cell>
          <cell r="P710">
            <v>4082.5233542857145</v>
          </cell>
          <cell r="Q710">
            <v>583.96007600000007</v>
          </cell>
          <cell r="R710">
            <v>556.15245333333337</v>
          </cell>
        </row>
        <row r="711">
          <cell r="A711" t="str">
            <v>0150</v>
          </cell>
          <cell r="B711" t="str">
            <v>CCL0150 Linhe 临河市</v>
          </cell>
          <cell r="C711">
            <v>2248.2084140000002</v>
          </cell>
          <cell r="D711">
            <v>2141.1508704761904</v>
          </cell>
          <cell r="E711">
            <v>128.308773</v>
          </cell>
          <cell r="F711">
            <v>122.19883142857142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2248.2084140000002</v>
          </cell>
          <cell r="P711">
            <v>2141.1508704761904</v>
          </cell>
          <cell r="Q711">
            <v>128.308773</v>
          </cell>
          <cell r="R711">
            <v>122.19883142857142</v>
          </cell>
        </row>
        <row r="712">
          <cell r="A712" t="str">
            <v>0120</v>
          </cell>
          <cell r="B712" t="str">
            <v>CCL0120 Jining 集宁市</v>
          </cell>
          <cell r="C712">
            <v>65.965030000000013</v>
          </cell>
          <cell r="D712">
            <v>62.823838095238102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65.965030000000013</v>
          </cell>
          <cell r="P712">
            <v>62.823838095238102</v>
          </cell>
          <cell r="Q712">
            <v>0</v>
          </cell>
          <cell r="R712">
            <v>0</v>
          </cell>
        </row>
        <row r="713">
          <cell r="A713" t="str">
            <v>0160</v>
          </cell>
          <cell r="B713" t="str">
            <v>CCL0160 Wuhai 乌海市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0240</v>
          </cell>
          <cell r="B714" t="str">
            <v>CCL0240 Chifeng 赤峰市</v>
          </cell>
          <cell r="C714">
            <v>1836.8109399999998</v>
          </cell>
          <cell r="D714">
            <v>1749.3437523809521</v>
          </cell>
          <cell r="E714">
            <v>134.56863299999998</v>
          </cell>
          <cell r="F714">
            <v>128.16060285714283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1836.8109399999998</v>
          </cell>
          <cell r="P714">
            <v>1749.3437523809521</v>
          </cell>
          <cell r="Q714">
            <v>134.56863299999998</v>
          </cell>
          <cell r="R714">
            <v>128.16060285714283</v>
          </cell>
        </row>
        <row r="715">
          <cell r="A715" t="str">
            <v>1374</v>
          </cell>
          <cell r="B715" t="str">
            <v>CCL1374 Wulanhaote 乌兰浩特市</v>
          </cell>
          <cell r="C715">
            <v>1061.8146629999999</v>
          </cell>
          <cell r="D715">
            <v>1011.2520599999998</v>
          </cell>
          <cell r="E715">
            <v>66.906895000000006</v>
          </cell>
          <cell r="F715">
            <v>63.720852380952387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1061.8146629999999</v>
          </cell>
          <cell r="P715">
            <v>1011.2520599999998</v>
          </cell>
          <cell r="Q715">
            <v>66.906895000000006</v>
          </cell>
          <cell r="R715">
            <v>63.720852380952387</v>
          </cell>
        </row>
        <row r="716">
          <cell r="A716" t="str">
            <v>0210</v>
          </cell>
          <cell r="B716" t="str">
            <v>CCL0210 Hailaer 海拉尔市</v>
          </cell>
          <cell r="C716">
            <v>207.65874099999999</v>
          </cell>
          <cell r="D716">
            <v>197.77022952380952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207.65874099999999</v>
          </cell>
          <cell r="P716">
            <v>197.77022952380952</v>
          </cell>
          <cell r="Q716">
            <v>0</v>
          </cell>
          <cell r="R716">
            <v>0</v>
          </cell>
        </row>
        <row r="717">
          <cell r="A717" t="str">
            <v>1626</v>
          </cell>
          <cell r="B717" t="str">
            <v>CCL1626 Zhalantun 扎兰屯市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</row>
      </sheetData>
      <sheetData sheetId="4" refreshError="1">
        <row r="2">
          <cell r="A2" t="str">
            <v>2000</v>
          </cell>
          <cell r="B2" t="str">
            <v>CCL2000 Shanghai-urban 上海市市区</v>
          </cell>
          <cell r="C2">
            <v>257656.400605</v>
          </cell>
          <cell r="D2">
            <v>245387.04819523808</v>
          </cell>
          <cell r="E2">
            <v>20406.168955000001</v>
          </cell>
          <cell r="F2">
            <v>19434.446623809523</v>
          </cell>
          <cell r="G2">
            <v>180803.46299599999</v>
          </cell>
          <cell r="H2">
            <v>172193.77428190474</v>
          </cell>
          <cell r="I2">
            <v>12532.803723999999</v>
          </cell>
          <cell r="J2">
            <v>11936.003546666665</v>
          </cell>
          <cell r="K2">
            <v>6921.1824500000002</v>
          </cell>
          <cell r="L2">
            <v>6591.6023333333333</v>
          </cell>
          <cell r="M2">
            <v>2584.4145020000001</v>
          </cell>
          <cell r="N2">
            <v>2461.3471447619049</v>
          </cell>
          <cell r="O2">
            <v>69931.755158999993</v>
          </cell>
          <cell r="P2">
            <v>66601.671579999995</v>
          </cell>
          <cell r="Q2">
            <v>5288.9507290000001</v>
          </cell>
          <cell r="R2">
            <v>5037.095932380952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150462.52621500002</v>
          </cell>
          <cell r="D3">
            <v>143297.64401428573</v>
          </cell>
          <cell r="E3">
            <v>9439.6011350000008</v>
          </cell>
          <cell r="F3">
            <v>8990.0963190476195</v>
          </cell>
          <cell r="G3">
            <v>32307.572273999998</v>
          </cell>
          <cell r="H3">
            <v>30769.11645142857</v>
          </cell>
          <cell r="I3">
            <v>1428.2164560000001</v>
          </cell>
          <cell r="J3">
            <v>1360.2061485714287</v>
          </cell>
          <cell r="K3">
            <v>6474.6328230000008</v>
          </cell>
          <cell r="L3">
            <v>6166.3169742857144</v>
          </cell>
          <cell r="M3">
            <v>1902.4414100000001</v>
          </cell>
          <cell r="N3">
            <v>1811.8489619047621</v>
          </cell>
          <cell r="O3">
            <v>111680.32111799999</v>
          </cell>
          <cell r="P3">
            <v>106362.21058857141</v>
          </cell>
          <cell r="Q3">
            <v>6108.9432690000003</v>
          </cell>
          <cell r="R3">
            <v>5818.0412085714288</v>
          </cell>
        </row>
        <row r="4">
          <cell r="A4" t="str">
            <v>5100</v>
          </cell>
          <cell r="B4" t="str">
            <v>CCL5100 Guangzhou 广州市</v>
          </cell>
          <cell r="C4">
            <v>47614.815579000002</v>
          </cell>
          <cell r="D4">
            <v>45347.443408571431</v>
          </cell>
          <cell r="E4">
            <v>3757.6880159999996</v>
          </cell>
          <cell r="F4">
            <v>3578.750491428571</v>
          </cell>
          <cell r="G4">
            <v>10679.553457999998</v>
          </cell>
          <cell r="H4">
            <v>10171.003293333331</v>
          </cell>
          <cell r="I4">
            <v>238.38735599999998</v>
          </cell>
          <cell r="J4">
            <v>227.03557714285711</v>
          </cell>
          <cell r="K4">
            <v>72.546484000000021</v>
          </cell>
          <cell r="L4">
            <v>69.091889523809542</v>
          </cell>
          <cell r="M4">
            <v>72.546484000000021</v>
          </cell>
          <cell r="N4">
            <v>69.091889523809542</v>
          </cell>
          <cell r="O4">
            <v>36862.715637000008</v>
          </cell>
          <cell r="P4">
            <v>35107.34822571429</v>
          </cell>
          <cell r="Q4">
            <v>3446.7541759999999</v>
          </cell>
          <cell r="R4">
            <v>3282.6230247619046</v>
          </cell>
        </row>
        <row r="5">
          <cell r="A5" t="str">
            <v>5114</v>
          </cell>
          <cell r="B5" t="str">
            <v>CCL5114 Panyu 番禺市</v>
          </cell>
          <cell r="C5">
            <v>1425.7823620000004</v>
          </cell>
          <cell r="D5">
            <v>1357.8879638095241</v>
          </cell>
          <cell r="E5">
            <v>8.6893990000000016</v>
          </cell>
          <cell r="F5">
            <v>8.2756180952380962</v>
          </cell>
          <cell r="G5">
            <v>623.23191400000007</v>
          </cell>
          <cell r="H5">
            <v>593.55420380952387</v>
          </cell>
          <cell r="I5">
            <v>8.6893990000000016</v>
          </cell>
          <cell r="J5">
            <v>8.2756180952380962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802.55044799999996</v>
          </cell>
          <cell r="P5">
            <v>764.33375999999998</v>
          </cell>
          <cell r="Q5">
            <v>0</v>
          </cell>
          <cell r="R5">
            <v>0</v>
          </cell>
        </row>
        <row r="6">
          <cell r="A6" t="str">
            <v>5108</v>
          </cell>
          <cell r="B6" t="str">
            <v>CCL5108 Huadu 花都市</v>
          </cell>
          <cell r="C6">
            <v>6114.3227179999994</v>
          </cell>
          <cell r="D6">
            <v>5823.1644933333328</v>
          </cell>
          <cell r="E6">
            <v>40.172277999999999</v>
          </cell>
          <cell r="F6">
            <v>38.25931238095238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6114.3227179999994</v>
          </cell>
          <cell r="P6">
            <v>5823.1644933333328</v>
          </cell>
          <cell r="Q6">
            <v>40.172277999999999</v>
          </cell>
          <cell r="R6">
            <v>38.25931238095238</v>
          </cell>
        </row>
        <row r="7">
          <cell r="A7" t="str">
            <v>2140</v>
          </cell>
          <cell r="B7" t="str">
            <v>CCL2140 Wuxi 无锡市</v>
          </cell>
          <cell r="C7">
            <v>16767.279358999996</v>
          </cell>
          <cell r="D7">
            <v>15968.837484761902</v>
          </cell>
          <cell r="E7">
            <v>687.30214000000001</v>
          </cell>
          <cell r="F7">
            <v>654.5734666666666</v>
          </cell>
          <cell r="G7">
            <v>7656.6757609999986</v>
          </cell>
          <cell r="H7">
            <v>7292.0721533333317</v>
          </cell>
          <cell r="I7">
            <v>400.64265499999999</v>
          </cell>
          <cell r="J7">
            <v>381.56443333333328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9110.6035979999997</v>
          </cell>
          <cell r="P7">
            <v>8676.7653314285708</v>
          </cell>
          <cell r="Q7">
            <v>286.65948500000002</v>
          </cell>
          <cell r="R7">
            <v>273.00903333333332</v>
          </cell>
        </row>
        <row r="8">
          <cell r="A8" t="str">
            <v>3151</v>
          </cell>
          <cell r="B8" t="str">
            <v>CCL3151 Yin-county 鄞县</v>
          </cell>
          <cell r="C8">
            <v>298.65017999999998</v>
          </cell>
          <cell r="D8">
            <v>284.42874285714282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298.65017999999998</v>
          </cell>
          <cell r="P8">
            <v>284.42874285714282</v>
          </cell>
          <cell r="Q8">
            <v>0</v>
          </cell>
          <cell r="R8">
            <v>0</v>
          </cell>
        </row>
        <row r="9">
          <cell r="A9" t="str">
            <v>2100</v>
          </cell>
          <cell r="B9" t="str">
            <v>CCL2100 Nanjing 南京市</v>
          </cell>
          <cell r="C9">
            <v>42663.734280999997</v>
          </cell>
          <cell r="D9">
            <v>40632.127886666662</v>
          </cell>
          <cell r="E9">
            <v>2269.7103780000002</v>
          </cell>
          <cell r="F9">
            <v>2161.6289314285714</v>
          </cell>
          <cell r="G9">
            <v>13385.529810000002</v>
          </cell>
          <cell r="H9">
            <v>12748.123628571429</v>
          </cell>
          <cell r="I9">
            <v>751.09430199999997</v>
          </cell>
          <cell r="J9">
            <v>715.32790666666665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29278.204470999997</v>
          </cell>
          <cell r="P9">
            <v>27884.004258095236</v>
          </cell>
          <cell r="Q9">
            <v>1518.6160760000002</v>
          </cell>
          <cell r="R9">
            <v>1446.301024761905</v>
          </cell>
        </row>
        <row r="10">
          <cell r="A10" t="str">
            <v>3150</v>
          </cell>
          <cell r="B10" t="str">
            <v>CCL3150 Ningbo 宁波市</v>
          </cell>
          <cell r="C10">
            <v>19253.477295000001</v>
          </cell>
          <cell r="D10">
            <v>18336.645042857144</v>
          </cell>
          <cell r="E10">
            <v>1580.5165569999997</v>
          </cell>
          <cell r="F10">
            <v>1505.2538638095234</v>
          </cell>
          <cell r="G10">
            <v>3507.0701049999993</v>
          </cell>
          <cell r="H10">
            <v>3340.0667666666659</v>
          </cell>
          <cell r="I10">
            <v>235.14488</v>
          </cell>
          <cell r="J10">
            <v>223.94750476190475</v>
          </cell>
          <cell r="K10">
            <v>160.52558999999999</v>
          </cell>
          <cell r="L10">
            <v>152.88151428571427</v>
          </cell>
          <cell r="M10">
            <v>160.52558999999999</v>
          </cell>
          <cell r="N10">
            <v>152.88151428571427</v>
          </cell>
          <cell r="O10">
            <v>15585.881600000001</v>
          </cell>
          <cell r="P10">
            <v>14843.696761904763</v>
          </cell>
          <cell r="Q10">
            <v>1184.8460869999999</v>
          </cell>
          <cell r="R10">
            <v>1128.4248447619045</v>
          </cell>
        </row>
        <row r="11">
          <cell r="A11" t="str">
            <v>2660</v>
          </cell>
          <cell r="B11" t="str">
            <v>CCL2660 Qingdao 青岛市</v>
          </cell>
          <cell r="C11">
            <v>10112.396248000001</v>
          </cell>
          <cell r="D11">
            <v>9630.8535695238097</v>
          </cell>
          <cell r="E11">
            <v>610.33163300000001</v>
          </cell>
          <cell r="F11">
            <v>581.26822190476184</v>
          </cell>
          <cell r="G11">
            <v>3018.9047209999999</v>
          </cell>
          <cell r="H11">
            <v>2875.1473533333333</v>
          </cell>
          <cell r="I11">
            <v>274.07324700000004</v>
          </cell>
          <cell r="J11">
            <v>261.02214000000004</v>
          </cell>
          <cell r="K11">
            <v>388.98018000000002</v>
          </cell>
          <cell r="L11">
            <v>370.45731428571429</v>
          </cell>
          <cell r="M11">
            <v>251.282805</v>
          </cell>
          <cell r="N11">
            <v>239.31695714285712</v>
          </cell>
          <cell r="O11">
            <v>6704.5113469999997</v>
          </cell>
          <cell r="P11">
            <v>6385.2489019047616</v>
          </cell>
          <cell r="Q11">
            <v>84.975580999999977</v>
          </cell>
          <cell r="R11">
            <v>80.929124761904731</v>
          </cell>
        </row>
        <row r="12">
          <cell r="A12" t="str">
            <v>3500</v>
          </cell>
          <cell r="B12" t="str">
            <v>CCL3500 Fuzhou 福州市</v>
          </cell>
          <cell r="C12">
            <v>16670.775400000002</v>
          </cell>
          <cell r="D12">
            <v>15876.928952380953</v>
          </cell>
          <cell r="E12">
            <v>1101.7953360000001</v>
          </cell>
          <cell r="F12">
            <v>1049.3288914285715</v>
          </cell>
          <cell r="G12">
            <v>3304.2785730000001</v>
          </cell>
          <cell r="H12">
            <v>3146.9319742857142</v>
          </cell>
          <cell r="I12">
            <v>279.54141999999996</v>
          </cell>
          <cell r="J12">
            <v>266.22992380952377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13366.496827000001</v>
          </cell>
          <cell r="P12">
            <v>12729.996978095238</v>
          </cell>
          <cell r="Q12">
            <v>822.25391600000012</v>
          </cell>
          <cell r="R12">
            <v>783.0989676190477</v>
          </cell>
        </row>
        <row r="13">
          <cell r="A13" t="str">
            <v>3503</v>
          </cell>
          <cell r="B13" t="str">
            <v>CCL3503 Fuqing 福清市</v>
          </cell>
          <cell r="C13">
            <v>569.5838480000001</v>
          </cell>
          <cell r="D13">
            <v>542.46080761904773</v>
          </cell>
          <cell r="E13">
            <v>63.189529000000007</v>
          </cell>
          <cell r="F13">
            <v>60.180503809523813</v>
          </cell>
          <cell r="G13">
            <v>113.62670800000001</v>
          </cell>
          <cell r="H13">
            <v>108.21591238095239</v>
          </cell>
          <cell r="I13">
            <v>16.663406999999999</v>
          </cell>
          <cell r="J13">
            <v>15.869911428571427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455.95713999999998</v>
          </cell>
          <cell r="P13">
            <v>434.24489523809518</v>
          </cell>
          <cell r="Q13">
            <v>46.526122000000001</v>
          </cell>
          <cell r="R13">
            <v>44.310592380952379</v>
          </cell>
        </row>
        <row r="14">
          <cell r="A14" t="str">
            <v>3100</v>
          </cell>
          <cell r="B14" t="str">
            <v>CCL3100 Hangzhou 杭州市</v>
          </cell>
          <cell r="C14">
            <v>29638.510151000002</v>
          </cell>
          <cell r="D14">
            <v>28227.152524761907</v>
          </cell>
          <cell r="E14">
            <v>2094.931709</v>
          </cell>
          <cell r="F14">
            <v>1995.173056190476</v>
          </cell>
          <cell r="G14">
            <v>3739.8774530000001</v>
          </cell>
          <cell r="H14">
            <v>3561.7880504761902</v>
          </cell>
          <cell r="I14">
            <v>57.111220999999993</v>
          </cell>
          <cell r="J14">
            <v>54.391639047619037</v>
          </cell>
          <cell r="K14">
            <v>894.12205100000006</v>
          </cell>
          <cell r="L14">
            <v>851.54481047619049</v>
          </cell>
          <cell r="M14">
            <v>729.85871700000007</v>
          </cell>
          <cell r="N14">
            <v>695.10354000000007</v>
          </cell>
          <cell r="O14">
            <v>25004.510647000003</v>
          </cell>
          <cell r="P14">
            <v>23813.819663809525</v>
          </cell>
          <cell r="Q14">
            <v>1307.9617710000002</v>
          </cell>
          <cell r="R14">
            <v>1245.6778771428574</v>
          </cell>
        </row>
        <row r="15">
          <cell r="A15" t="str">
            <v>2130</v>
          </cell>
          <cell r="B15" t="str">
            <v>CCL2130 Changzhou 常州市</v>
          </cell>
          <cell r="C15">
            <v>24628.275306</v>
          </cell>
          <cell r="D15">
            <v>23455.500291428569</v>
          </cell>
          <cell r="E15">
            <v>1407.1601720000001</v>
          </cell>
          <cell r="F15">
            <v>1340.1525447619049</v>
          </cell>
          <cell r="G15">
            <v>1530.29988</v>
          </cell>
          <cell r="H15">
            <v>1457.428457142857</v>
          </cell>
          <cell r="I15">
            <v>101.91928799999999</v>
          </cell>
          <cell r="J15">
            <v>97.065988571428562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23097.975425999997</v>
          </cell>
          <cell r="P15">
            <v>21998.071834285711</v>
          </cell>
          <cell r="Q15">
            <v>1305.2408840000001</v>
          </cell>
          <cell r="R15">
            <v>1243.0865561904761</v>
          </cell>
        </row>
        <row r="16">
          <cell r="A16" t="str">
            <v>4300</v>
          </cell>
          <cell r="B16" t="str">
            <v>CCL4300 Wuhan 武汉市</v>
          </cell>
          <cell r="C16">
            <v>44020.039648999998</v>
          </cell>
          <cell r="D16">
            <v>41923.847284761905</v>
          </cell>
          <cell r="E16">
            <v>2439.1453280000005</v>
          </cell>
          <cell r="F16">
            <v>2322.9955504761911</v>
          </cell>
          <cell r="G16">
            <v>9969.2897720000001</v>
          </cell>
          <cell r="H16">
            <v>9494.561687619047</v>
          </cell>
          <cell r="I16">
            <v>517.43995399999994</v>
          </cell>
          <cell r="J16">
            <v>492.79995619047611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34050.749876999995</v>
          </cell>
          <cell r="P16">
            <v>32429.285597142851</v>
          </cell>
          <cell r="Q16">
            <v>1921.7053739999999</v>
          </cell>
          <cell r="R16">
            <v>1830.1955942857142</v>
          </cell>
        </row>
        <row r="17">
          <cell r="A17" t="str">
            <v>2018</v>
          </cell>
          <cell r="B17" t="str">
            <v>CCL2018 Shanghai-jiading 嘉定区</v>
          </cell>
          <cell r="C17">
            <v>1021.0224969999999</v>
          </cell>
          <cell r="D17">
            <v>972.40237809523796</v>
          </cell>
          <cell r="E17">
            <v>-17.604810000000001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1021.0224969999999</v>
          </cell>
          <cell r="P17">
            <v>972.40237809523796</v>
          </cell>
          <cell r="Q17">
            <v>-17.604810000000001</v>
          </cell>
          <cell r="R17">
            <v>0</v>
          </cell>
        </row>
        <row r="18">
          <cell r="A18" t="str">
            <v>2021</v>
          </cell>
          <cell r="B18" t="str">
            <v>CCL2021 Shanghai-chongming 崇明县</v>
          </cell>
          <cell r="C18">
            <v>2437.4423499999998</v>
          </cell>
          <cell r="D18">
            <v>2321.3736666666664</v>
          </cell>
          <cell r="E18">
            <v>184.79781700000001</v>
          </cell>
          <cell r="F18">
            <v>175.99792095238095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2437.4423499999998</v>
          </cell>
          <cell r="P18">
            <v>2321.3736666666664</v>
          </cell>
          <cell r="Q18">
            <v>184.79781700000001</v>
          </cell>
          <cell r="R18">
            <v>175.99792095238095</v>
          </cell>
        </row>
        <row r="19">
          <cell r="A19" t="str">
            <v>2012</v>
          </cell>
          <cell r="B19" t="str">
            <v>CCL2012 Shanghai-pudong 浦东新区</v>
          </cell>
          <cell r="C19">
            <v>2187.1293350000001</v>
          </cell>
          <cell r="D19">
            <v>2082.9803190476191</v>
          </cell>
          <cell r="E19">
            <v>335.05915000000005</v>
          </cell>
          <cell r="F19">
            <v>319.10395238095242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2187.1293350000001</v>
          </cell>
          <cell r="P19">
            <v>2082.9803190476191</v>
          </cell>
          <cell r="Q19">
            <v>335.05915000000005</v>
          </cell>
          <cell r="R19">
            <v>319.10395238095242</v>
          </cell>
        </row>
        <row r="20">
          <cell r="A20" t="str">
            <v>2016</v>
          </cell>
          <cell r="B20" t="str">
            <v>CCL2016 Shanghai-songjiang 松江区</v>
          </cell>
          <cell r="C20">
            <v>2650.8004180000003</v>
          </cell>
          <cell r="D20">
            <v>2524.5718266666668</v>
          </cell>
          <cell r="E20">
            <v>216.71343499999998</v>
          </cell>
          <cell r="F20">
            <v>206.39374761904759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2650.8004180000003</v>
          </cell>
          <cell r="P20">
            <v>2524.5718266666668</v>
          </cell>
          <cell r="Q20">
            <v>216.71343499999998</v>
          </cell>
          <cell r="R20">
            <v>206.39374761904759</v>
          </cell>
        </row>
        <row r="21">
          <cell r="A21" t="str">
            <v>2017</v>
          </cell>
          <cell r="B21" t="str">
            <v>CCL2017 Shanghai-qingpu 青浦县</v>
          </cell>
          <cell r="C21">
            <v>2039.4169729999999</v>
          </cell>
          <cell r="D21">
            <v>1942.3018790476187</v>
          </cell>
          <cell r="E21">
            <v>149.52135200000004</v>
          </cell>
          <cell r="F21">
            <v>142.40128761904765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2039.4169729999999</v>
          </cell>
          <cell r="P21">
            <v>1942.3018790476187</v>
          </cell>
          <cell r="Q21">
            <v>149.52135200000004</v>
          </cell>
          <cell r="R21">
            <v>142.40128761904765</v>
          </cell>
        </row>
        <row r="22">
          <cell r="A22" t="str">
            <v>2019</v>
          </cell>
          <cell r="B22" t="str">
            <v>CCL2019 Shanghai-baoshan 宝山区</v>
          </cell>
          <cell r="C22">
            <v>7885.7819399999998</v>
          </cell>
          <cell r="D22">
            <v>7510.2685142857135</v>
          </cell>
          <cell r="E22">
            <v>911.45167700000002</v>
          </cell>
          <cell r="F22">
            <v>868.04921619047616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7885.7819399999998</v>
          </cell>
          <cell r="P22">
            <v>7510.2685142857135</v>
          </cell>
          <cell r="Q22">
            <v>911.45167700000002</v>
          </cell>
          <cell r="R22">
            <v>868.04921619047616</v>
          </cell>
        </row>
        <row r="23">
          <cell r="A23" t="str">
            <v>1013</v>
          </cell>
          <cell r="B23" t="str">
            <v>CCL1013 Beijing-shunyi 顺义区</v>
          </cell>
          <cell r="C23">
            <v>2516.2590960000002</v>
          </cell>
          <cell r="D23">
            <v>2396.4372342857146</v>
          </cell>
          <cell r="E23">
            <v>130.31072899999998</v>
          </cell>
          <cell r="F23">
            <v>124.10545619047616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2516.2590960000002</v>
          </cell>
          <cell r="P23">
            <v>2396.4372342857146</v>
          </cell>
          <cell r="Q23">
            <v>130.31072899999998</v>
          </cell>
          <cell r="R23">
            <v>124.10545619047616</v>
          </cell>
        </row>
        <row r="24">
          <cell r="A24" t="str">
            <v>1014</v>
          </cell>
          <cell r="B24" t="str">
            <v>CCL1014 Beijing-huairou 怀柔县</v>
          </cell>
          <cell r="C24">
            <v>1125.6929870000001</v>
          </cell>
          <cell r="D24">
            <v>1072.0885590476191</v>
          </cell>
          <cell r="E24">
            <v>-5.6077399999999997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1125.6929870000001</v>
          </cell>
          <cell r="P24">
            <v>1072.0885590476191</v>
          </cell>
          <cell r="Q24">
            <v>-5.6077399999999997</v>
          </cell>
          <cell r="R24">
            <v>0</v>
          </cell>
        </row>
        <row r="25">
          <cell r="A25" t="str">
            <v>1011</v>
          </cell>
          <cell r="B25" t="str">
            <v>CCL1011 Beijing-tongzhou 通州区</v>
          </cell>
          <cell r="C25">
            <v>7611.3131279999998</v>
          </cell>
          <cell r="D25">
            <v>7248.8696457142851</v>
          </cell>
          <cell r="E25">
            <v>494.19126800000004</v>
          </cell>
          <cell r="F25">
            <v>470.65835047619049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7611.3131279999998</v>
          </cell>
          <cell r="P25">
            <v>7248.8696457142851</v>
          </cell>
          <cell r="Q25">
            <v>494.19126800000004</v>
          </cell>
          <cell r="R25">
            <v>470.65835047619049</v>
          </cell>
        </row>
        <row r="26">
          <cell r="A26" t="str">
            <v>3000</v>
          </cell>
          <cell r="B26" t="str">
            <v>CCL3000 Tianjin-urban 天津市市区-近郊区</v>
          </cell>
          <cell r="C26">
            <v>35269.430386</v>
          </cell>
          <cell r="D26">
            <v>33589.933700952381</v>
          </cell>
          <cell r="E26">
            <v>2571.0161909999997</v>
          </cell>
          <cell r="F26">
            <v>2448.5868485714282</v>
          </cell>
          <cell r="G26">
            <v>6487.8276100000003</v>
          </cell>
          <cell r="H26">
            <v>6178.8834380952385</v>
          </cell>
          <cell r="I26">
            <v>333.37247300000001</v>
          </cell>
          <cell r="J26">
            <v>317.49759333333333</v>
          </cell>
          <cell r="K26">
            <v>2871.588307</v>
          </cell>
          <cell r="L26">
            <v>2734.8460066666667</v>
          </cell>
          <cell r="M26">
            <v>658.47692400000005</v>
          </cell>
          <cell r="N26">
            <v>627.12088000000006</v>
          </cell>
          <cell r="O26">
            <v>25910.014469000005</v>
          </cell>
          <cell r="P26">
            <v>24676.204256190482</v>
          </cell>
          <cell r="Q26">
            <v>1579.166794</v>
          </cell>
          <cell r="R26">
            <v>1503.9683752380952</v>
          </cell>
        </row>
        <row r="27">
          <cell r="A27" t="str">
            <v>1024</v>
          </cell>
          <cell r="B27" t="str">
            <v>CCL1024 Beijing-fangshan 房山区</v>
          </cell>
          <cell r="C27">
            <v>536.95533799999998</v>
          </cell>
          <cell r="D27">
            <v>511.38603619047615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536.95533799999998</v>
          </cell>
          <cell r="P27">
            <v>511.38603619047615</v>
          </cell>
          <cell r="Q27">
            <v>0</v>
          </cell>
          <cell r="R27">
            <v>0</v>
          </cell>
        </row>
        <row r="28">
          <cell r="A28" t="str">
            <v>1022</v>
          </cell>
          <cell r="B28" t="str">
            <v>CCL1022 Beijing-changping 昌平区</v>
          </cell>
          <cell r="C28">
            <v>2068.3157150000002</v>
          </cell>
          <cell r="D28">
            <v>1969.8244904761905</v>
          </cell>
          <cell r="E28">
            <v>138.05515800000001</v>
          </cell>
          <cell r="F28">
            <v>131.48110285714284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2068.3157150000002</v>
          </cell>
          <cell r="P28">
            <v>1969.8244904761905</v>
          </cell>
          <cell r="Q28">
            <v>138.05515800000001</v>
          </cell>
          <cell r="R28">
            <v>131.48110285714284</v>
          </cell>
        </row>
        <row r="29">
          <cell r="A29" t="str">
            <v>1012</v>
          </cell>
          <cell r="B29" t="str">
            <v>CCL1012 Beijing-pinggu 平谷县</v>
          </cell>
          <cell r="C29">
            <v>842.88264000000004</v>
          </cell>
          <cell r="D29">
            <v>802.74537142857139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842.88264000000004</v>
          </cell>
          <cell r="P29">
            <v>802.74537142857139</v>
          </cell>
          <cell r="Q29">
            <v>0</v>
          </cell>
          <cell r="R29">
            <v>0</v>
          </cell>
        </row>
        <row r="30">
          <cell r="A30" t="str">
            <v>1023</v>
          </cell>
          <cell r="B30" t="str">
            <v>CCL1023 Beijing-mentougou 门头沟区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A31" t="str">
            <v>3015</v>
          </cell>
          <cell r="B31" t="str">
            <v>CCL3015 Tianjin-ninghe 宁河县</v>
          </cell>
          <cell r="C31">
            <v>1485.9905119999999</v>
          </cell>
          <cell r="D31">
            <v>1415.2290590476189</v>
          </cell>
          <cell r="E31">
            <v>16.801034999999999</v>
          </cell>
          <cell r="F31">
            <v>16.000985714285711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136.535899</v>
          </cell>
          <cell r="L31">
            <v>130.03418952380952</v>
          </cell>
          <cell r="M31">
            <v>16.801034999999999</v>
          </cell>
          <cell r="N31">
            <v>16.000985714285711</v>
          </cell>
          <cell r="O31">
            <v>1349.4546129999999</v>
          </cell>
          <cell r="P31">
            <v>1285.1948695238093</v>
          </cell>
          <cell r="Q31">
            <v>0</v>
          </cell>
          <cell r="R31">
            <v>0</v>
          </cell>
        </row>
        <row r="32">
          <cell r="A32" t="str">
            <v>0670</v>
          </cell>
          <cell r="B32" t="str">
            <v>CCL0670 Chende 承德市</v>
          </cell>
          <cell r="C32">
            <v>4658.7503250000009</v>
          </cell>
          <cell r="D32">
            <v>4436.9050714285722</v>
          </cell>
          <cell r="E32">
            <v>335.72216600000002</v>
          </cell>
          <cell r="F32">
            <v>319.73539619047619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4658.7503250000009</v>
          </cell>
          <cell r="P32">
            <v>4436.9050714285722</v>
          </cell>
          <cell r="Q32">
            <v>335.72216600000002</v>
          </cell>
          <cell r="R32">
            <v>319.73539619047619</v>
          </cell>
        </row>
        <row r="33">
          <cell r="A33" t="str">
            <v>0624</v>
          </cell>
          <cell r="B33" t="str">
            <v>CCL0624 Hejian 河间市</v>
          </cell>
          <cell r="C33">
            <v>55.987982000000002</v>
          </cell>
          <cell r="D33">
            <v>53.321887619047622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55.987982000000002</v>
          </cell>
          <cell r="P33">
            <v>53.321887619047622</v>
          </cell>
          <cell r="Q33">
            <v>0</v>
          </cell>
          <cell r="R33">
            <v>0</v>
          </cell>
        </row>
        <row r="34">
          <cell r="A34" t="str">
            <v>0610</v>
          </cell>
          <cell r="B34" t="str">
            <v>CCL0610 Cangzhou-county 沧州市市-县</v>
          </cell>
          <cell r="C34">
            <v>4318.8161699999991</v>
          </cell>
          <cell r="D34">
            <v>4113.1582571428562</v>
          </cell>
          <cell r="E34">
            <v>338.91109599999999</v>
          </cell>
          <cell r="F34">
            <v>322.77247238095237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4318.8161699999991</v>
          </cell>
          <cell r="P34">
            <v>4113.1582571428562</v>
          </cell>
          <cell r="Q34">
            <v>338.91109599999999</v>
          </cell>
          <cell r="R34">
            <v>322.77247238095237</v>
          </cell>
        </row>
        <row r="35">
          <cell r="A35" t="str">
            <v>0650</v>
          </cell>
          <cell r="B35" t="str">
            <v>CCL0650 Longfang 廊坊市</v>
          </cell>
          <cell r="C35">
            <v>4744.3546860000006</v>
          </cell>
          <cell r="D35">
            <v>4518.4330342857147</v>
          </cell>
          <cell r="E35">
            <v>291.94145200000003</v>
          </cell>
          <cell r="F35">
            <v>278.03947809523811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4744.3546860000006</v>
          </cell>
          <cell r="P35">
            <v>4518.4330342857147</v>
          </cell>
          <cell r="Q35">
            <v>291.94145200000003</v>
          </cell>
          <cell r="R35">
            <v>278.03947809523811</v>
          </cell>
        </row>
        <row r="36">
          <cell r="A36" t="str">
            <v>0630</v>
          </cell>
          <cell r="B36" t="str">
            <v>CCL0630 Tangshan 唐山市</v>
          </cell>
          <cell r="C36">
            <v>13138.314363000001</v>
          </cell>
          <cell r="D36">
            <v>12512.680345714287</v>
          </cell>
          <cell r="E36">
            <v>1187.6914630000001</v>
          </cell>
          <cell r="F36">
            <v>1131.1347266666667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338.63242300000002</v>
          </cell>
          <cell r="L36">
            <v>322.50706952380955</v>
          </cell>
          <cell r="M36">
            <v>77.186014</v>
          </cell>
          <cell r="N36">
            <v>73.510489523809525</v>
          </cell>
          <cell r="O36">
            <v>12799.681939999999</v>
          </cell>
          <cell r="P36">
            <v>12190.173276190475</v>
          </cell>
          <cell r="Q36">
            <v>1110.505449</v>
          </cell>
          <cell r="R36">
            <v>1057.6242371428571</v>
          </cell>
        </row>
        <row r="37">
          <cell r="A37" t="str">
            <v>0611</v>
          </cell>
          <cell r="B37" t="str">
            <v>CCL0611 Huanghua 黄骅市</v>
          </cell>
          <cell r="C37">
            <v>100.86803299999997</v>
          </cell>
          <cell r="D37">
            <v>96.064793333333299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100.86803299999997</v>
          </cell>
          <cell r="P37">
            <v>96.064793333333299</v>
          </cell>
          <cell r="Q37">
            <v>0</v>
          </cell>
          <cell r="R37">
            <v>0</v>
          </cell>
        </row>
        <row r="38">
          <cell r="A38" t="str">
            <v>0740</v>
          </cell>
          <cell r="B38" t="str">
            <v>CCL0740 Gaobeidian 高碑店市</v>
          </cell>
          <cell r="C38">
            <v>248.99194699999998</v>
          </cell>
          <cell r="D38">
            <v>237.1351876190476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248.99194699999998</v>
          </cell>
          <cell r="P38">
            <v>237.1351876190476</v>
          </cell>
          <cell r="Q38">
            <v>0</v>
          </cell>
          <cell r="R38">
            <v>0</v>
          </cell>
        </row>
        <row r="39">
          <cell r="A39" t="str">
            <v>0563</v>
          </cell>
          <cell r="B39" t="str">
            <v>CCL0563 Wuan 武安市</v>
          </cell>
          <cell r="C39">
            <v>159.06973300000001</v>
          </cell>
          <cell r="D39">
            <v>151.4949838095238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159.06973300000001</v>
          </cell>
          <cell r="P39">
            <v>151.4949838095238</v>
          </cell>
          <cell r="Q39">
            <v>0</v>
          </cell>
          <cell r="R39">
            <v>0</v>
          </cell>
        </row>
        <row r="40">
          <cell r="A40" t="str">
            <v>0710</v>
          </cell>
          <cell r="B40" t="str">
            <v>CCL0710 Baoding 保定市</v>
          </cell>
          <cell r="C40">
            <v>21169.308590000001</v>
          </cell>
          <cell r="D40">
            <v>20161.246276190475</v>
          </cell>
          <cell r="E40">
            <v>1974.0585900000001</v>
          </cell>
          <cell r="F40">
            <v>1880.0558000000001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186.24111900000003</v>
          </cell>
          <cell r="L40">
            <v>177.37249428571431</v>
          </cell>
          <cell r="M40">
            <v>73.133172000000002</v>
          </cell>
          <cell r="N40">
            <v>69.650639999999996</v>
          </cell>
          <cell r="O40">
            <v>20983.067470999998</v>
          </cell>
          <cell r="P40">
            <v>19983.87378190476</v>
          </cell>
          <cell r="Q40">
            <v>1900.9254180000003</v>
          </cell>
          <cell r="R40">
            <v>1810.4051600000003</v>
          </cell>
        </row>
        <row r="41">
          <cell r="A41" t="str">
            <v>0500</v>
          </cell>
          <cell r="B41" t="str">
            <v>CCL0500 Shijiazhuang 石家庄市</v>
          </cell>
          <cell r="C41">
            <v>40123.013455</v>
          </cell>
          <cell r="D41">
            <v>38212.393766666668</v>
          </cell>
          <cell r="E41">
            <v>2429.0247169999998</v>
          </cell>
          <cell r="F41">
            <v>2313.3568733333332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1433.471898</v>
          </cell>
          <cell r="L41">
            <v>1365.2113314285714</v>
          </cell>
          <cell r="M41">
            <v>646.44016599999986</v>
          </cell>
          <cell r="N41">
            <v>615.65730095238075</v>
          </cell>
          <cell r="O41">
            <v>38689.541557000004</v>
          </cell>
          <cell r="P41">
            <v>36847.182435238101</v>
          </cell>
          <cell r="Q41">
            <v>1782.5845510000001</v>
          </cell>
          <cell r="R41">
            <v>1697.6995723809525</v>
          </cell>
        </row>
        <row r="42">
          <cell r="A42" t="str">
            <v>0727</v>
          </cell>
          <cell r="B42" t="str">
            <v>CCL0727 Zhuozhou 涿州市</v>
          </cell>
          <cell r="C42">
            <v>91.083420999999987</v>
          </cell>
          <cell r="D42">
            <v>86.746115238095229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91.083420999999987</v>
          </cell>
          <cell r="P42">
            <v>86.746115238095229</v>
          </cell>
          <cell r="Q42">
            <v>0</v>
          </cell>
          <cell r="R42">
            <v>0</v>
          </cell>
        </row>
        <row r="43">
          <cell r="A43" t="str">
            <v>0521</v>
          </cell>
          <cell r="B43" t="str">
            <v>CCL0521 Gaocheng 藁城市</v>
          </cell>
          <cell r="C43">
            <v>244.04103699999999</v>
          </cell>
          <cell r="D43">
            <v>232.42003523809521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244.04103699999999</v>
          </cell>
          <cell r="P43">
            <v>232.42003523809521</v>
          </cell>
          <cell r="Q43">
            <v>0</v>
          </cell>
          <cell r="R43">
            <v>0</v>
          </cell>
        </row>
        <row r="44">
          <cell r="A44" t="str">
            <v>0523</v>
          </cell>
          <cell r="B44" t="str">
            <v>CCL0523 Xinji 辛集市</v>
          </cell>
          <cell r="C44">
            <v>198.234072</v>
          </cell>
          <cell r="D44">
            <v>188.79435428571426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198.234072</v>
          </cell>
          <cell r="P44">
            <v>188.79435428571426</v>
          </cell>
          <cell r="Q44">
            <v>0</v>
          </cell>
          <cell r="R44">
            <v>0</v>
          </cell>
        </row>
        <row r="45">
          <cell r="A45" t="str">
            <v>0642</v>
          </cell>
          <cell r="B45" t="str">
            <v>CCL0642 Zunhua 遵化市</v>
          </cell>
          <cell r="C45">
            <v>152.965092</v>
          </cell>
          <cell r="D45">
            <v>145.68104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152.965092</v>
          </cell>
          <cell r="P45">
            <v>145.68104</v>
          </cell>
          <cell r="Q45">
            <v>0</v>
          </cell>
          <cell r="R45">
            <v>0</v>
          </cell>
        </row>
        <row r="46">
          <cell r="A46" t="str">
            <v>0560</v>
          </cell>
          <cell r="B46" t="str">
            <v>CCL0560 Handan 邯郸市</v>
          </cell>
          <cell r="C46">
            <v>2890.9091819999999</v>
          </cell>
          <cell r="D46">
            <v>2753.2468399999998</v>
          </cell>
          <cell r="E46">
            <v>186.848365</v>
          </cell>
          <cell r="F46">
            <v>177.9508238095238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2890.9091819999999</v>
          </cell>
          <cell r="P46">
            <v>2753.2468399999998</v>
          </cell>
          <cell r="Q46">
            <v>186.848365</v>
          </cell>
          <cell r="R46">
            <v>177.9508238095238</v>
          </cell>
        </row>
        <row r="47">
          <cell r="A47" t="str">
            <v>0577</v>
          </cell>
          <cell r="B47" t="str">
            <v>CCL0577 Guantao-county 馆陶县</v>
          </cell>
          <cell r="C47">
            <v>98.671882000000011</v>
          </cell>
          <cell r="D47">
            <v>93.973220952380956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98.671882000000011</v>
          </cell>
          <cell r="P47">
            <v>93.973220952380956</v>
          </cell>
          <cell r="Q47">
            <v>0</v>
          </cell>
          <cell r="R47">
            <v>0</v>
          </cell>
        </row>
        <row r="48">
          <cell r="A48" t="str">
            <v>0625</v>
          </cell>
          <cell r="B48" t="str">
            <v>CCL0625 Renqiu 任丘市</v>
          </cell>
          <cell r="C48">
            <v>2100.1198679999998</v>
          </cell>
          <cell r="D48">
            <v>2000.1141599999996</v>
          </cell>
          <cell r="E48">
            <v>82.051877000000005</v>
          </cell>
          <cell r="F48">
            <v>78.144644761904758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2100.1198679999998</v>
          </cell>
          <cell r="P48">
            <v>2000.1141599999996</v>
          </cell>
          <cell r="Q48">
            <v>82.051877000000005</v>
          </cell>
          <cell r="R48">
            <v>78.144644761904758</v>
          </cell>
        </row>
        <row r="49">
          <cell r="A49" t="str">
            <v>0660</v>
          </cell>
          <cell r="B49" t="str">
            <v>CCL0660 Qinhuangdao 秦皇岛市</v>
          </cell>
          <cell r="C49">
            <v>7353.4445019999994</v>
          </cell>
          <cell r="D49">
            <v>7003.2804780952374</v>
          </cell>
          <cell r="E49">
            <v>206.48127900000003</v>
          </cell>
          <cell r="F49">
            <v>196.64883714285716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7353.4445019999994</v>
          </cell>
          <cell r="P49">
            <v>7003.2804780952374</v>
          </cell>
          <cell r="Q49">
            <v>206.48127900000003</v>
          </cell>
          <cell r="R49">
            <v>196.64883714285716</v>
          </cell>
        </row>
        <row r="50">
          <cell r="A50" t="str">
            <v>0666</v>
          </cell>
          <cell r="B50" t="str">
            <v>CCL0666 Cangli-county 昌黎县</v>
          </cell>
          <cell r="C50">
            <v>154.517078</v>
          </cell>
          <cell r="D50">
            <v>147.15912190476189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154.517078</v>
          </cell>
          <cell r="P50">
            <v>147.15912190476189</v>
          </cell>
          <cell r="Q50">
            <v>0</v>
          </cell>
          <cell r="R50">
            <v>0</v>
          </cell>
        </row>
        <row r="51">
          <cell r="A51" t="str">
            <v>0750</v>
          </cell>
          <cell r="B51" t="str">
            <v>CCL0750 Zhangjiakou 张家口市</v>
          </cell>
          <cell r="C51">
            <v>3835.9150270000005</v>
          </cell>
          <cell r="D51">
            <v>3653.252406666667</v>
          </cell>
          <cell r="E51">
            <v>187.67923500000001</v>
          </cell>
          <cell r="F51">
            <v>178.74212857142857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3835.9150270000005</v>
          </cell>
          <cell r="P51">
            <v>3653.252406666667</v>
          </cell>
          <cell r="Q51">
            <v>187.67923500000001</v>
          </cell>
          <cell r="R51">
            <v>178.74212857142857</v>
          </cell>
        </row>
        <row r="52">
          <cell r="A52" t="str">
            <v>0754</v>
          </cell>
          <cell r="B52" t="str">
            <v>CCL0754 Huailai-county 怀来县</v>
          </cell>
          <cell r="C52">
            <v>92.572104999999993</v>
          </cell>
          <cell r="D52">
            <v>88.163909523809508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92.572104999999993</v>
          </cell>
          <cell r="P52">
            <v>88.163909523809508</v>
          </cell>
          <cell r="Q52">
            <v>0</v>
          </cell>
          <cell r="R52">
            <v>0</v>
          </cell>
        </row>
        <row r="53">
          <cell r="A53" t="str">
            <v>0540</v>
          </cell>
          <cell r="B53" t="str">
            <v>CCL0540 Xingtai-county 邢台市市-县</v>
          </cell>
          <cell r="C53">
            <v>2468.3513119999998</v>
          </cell>
          <cell r="D53">
            <v>2350.8107733333331</v>
          </cell>
          <cell r="E53">
            <v>193.88366000000002</v>
          </cell>
          <cell r="F53">
            <v>184.65110476190478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2468.3513119999998</v>
          </cell>
          <cell r="P53">
            <v>2350.8107733333331</v>
          </cell>
          <cell r="Q53">
            <v>193.88366000000002</v>
          </cell>
          <cell r="R53">
            <v>184.65110476190478</v>
          </cell>
        </row>
        <row r="54">
          <cell r="A54" t="str">
            <v>0555</v>
          </cell>
          <cell r="B54" t="str">
            <v>CCL0555 Ningjin-county 宁晋县</v>
          </cell>
          <cell r="C54">
            <v>81.462111999999991</v>
          </cell>
          <cell r="D54">
            <v>77.582963809523804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81.462111999999991</v>
          </cell>
          <cell r="P54">
            <v>77.582963809523804</v>
          </cell>
          <cell r="Q54">
            <v>0</v>
          </cell>
          <cell r="R54">
            <v>0</v>
          </cell>
        </row>
        <row r="55">
          <cell r="A55" t="str">
            <v>0530</v>
          </cell>
          <cell r="B55" t="str">
            <v>CCL0530 Hengshui 衡水市</v>
          </cell>
          <cell r="C55">
            <v>7397.7225760000001</v>
          </cell>
          <cell r="D55">
            <v>7045.4500723809524</v>
          </cell>
          <cell r="E55">
            <v>310.96793500000001</v>
          </cell>
          <cell r="F55">
            <v>296.15993809523809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7397.7225760000001</v>
          </cell>
          <cell r="P55">
            <v>7045.4500723809524</v>
          </cell>
          <cell r="Q55">
            <v>310.96793500000001</v>
          </cell>
          <cell r="R55">
            <v>296.15993809523809</v>
          </cell>
        </row>
        <row r="56">
          <cell r="A56" t="str">
            <v>0674</v>
          </cell>
          <cell r="B56" t="str">
            <v>CCL0674 Chende-county 承德县</v>
          </cell>
          <cell r="C56">
            <v>390.91093799999999</v>
          </cell>
          <cell r="D56">
            <v>372.29613142857141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390.91093799999999</v>
          </cell>
          <cell r="P56">
            <v>372.29613142857141</v>
          </cell>
          <cell r="Q56">
            <v>0</v>
          </cell>
          <cell r="R56">
            <v>0</v>
          </cell>
        </row>
        <row r="57">
          <cell r="A57" t="str">
            <v>0522</v>
          </cell>
          <cell r="B57" t="str">
            <v>CCL0522 Jinzhou 晋州市</v>
          </cell>
          <cell r="C57">
            <v>46.143006999999997</v>
          </cell>
          <cell r="D57">
            <v>43.945720952380945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46.143006999999997</v>
          </cell>
          <cell r="P57">
            <v>43.945720952380945</v>
          </cell>
          <cell r="Q57">
            <v>0</v>
          </cell>
          <cell r="R57">
            <v>0</v>
          </cell>
        </row>
        <row r="58">
          <cell r="A58" t="str">
            <v>0725</v>
          </cell>
          <cell r="B58" t="str">
            <v>CCL0725 Xushui-county 徐水县</v>
          </cell>
          <cell r="C58">
            <v>215.19053700000003</v>
          </cell>
          <cell r="D58">
            <v>204.94336857142861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215.19053700000003</v>
          </cell>
          <cell r="P58">
            <v>204.94336857142861</v>
          </cell>
          <cell r="Q58">
            <v>0</v>
          </cell>
          <cell r="R58">
            <v>0</v>
          </cell>
        </row>
        <row r="59">
          <cell r="A59" t="str">
            <v>0654</v>
          </cell>
          <cell r="B59" t="str">
            <v>CCL0654 Xianghe-county 香河县</v>
          </cell>
          <cell r="C59">
            <v>462.70311499999997</v>
          </cell>
          <cell r="D59">
            <v>440.66963333333331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462.70311499999997</v>
          </cell>
          <cell r="P59">
            <v>440.66963333333331</v>
          </cell>
          <cell r="Q59">
            <v>0</v>
          </cell>
          <cell r="R59">
            <v>0</v>
          </cell>
        </row>
        <row r="60">
          <cell r="A60" t="str">
            <v>0655</v>
          </cell>
          <cell r="B60" t="str">
            <v>CCL0655 Guan-county 固安县</v>
          </cell>
          <cell r="C60">
            <v>2.3539999999999996</v>
          </cell>
          <cell r="D60">
            <v>2.2419047619047614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2.3539999999999996</v>
          </cell>
          <cell r="P60">
            <v>2.2419047619047614</v>
          </cell>
          <cell r="Q60">
            <v>0</v>
          </cell>
          <cell r="R60">
            <v>0</v>
          </cell>
        </row>
        <row r="61">
          <cell r="A61" t="str">
            <v>0657</v>
          </cell>
          <cell r="B61" t="str">
            <v>CCL0657 Bazhou 霸州市</v>
          </cell>
          <cell r="C61">
            <v>5.3784799999999997</v>
          </cell>
          <cell r="D61">
            <v>5.1223619047619042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5.3784799999999997</v>
          </cell>
          <cell r="P61">
            <v>5.1223619047619042</v>
          </cell>
          <cell r="Q61">
            <v>0</v>
          </cell>
          <cell r="R61">
            <v>0</v>
          </cell>
        </row>
        <row r="62">
          <cell r="A62" t="str">
            <v>0538</v>
          </cell>
          <cell r="B62" t="str">
            <v>CCL0538 Shenzhou 深州市</v>
          </cell>
          <cell r="C62">
            <v>101.33822000000001</v>
          </cell>
          <cell r="D62">
            <v>96.512590476190482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101.33822000000001</v>
          </cell>
          <cell r="P62">
            <v>96.512590476190482</v>
          </cell>
          <cell r="Q62">
            <v>0</v>
          </cell>
          <cell r="R62">
            <v>0</v>
          </cell>
        </row>
        <row r="63">
          <cell r="A63" t="str">
            <v>0300</v>
          </cell>
          <cell r="B63" t="str">
            <v>CCL0300 Taiyuan 太原市</v>
          </cell>
          <cell r="C63">
            <v>13779.205994000002</v>
          </cell>
          <cell r="D63">
            <v>13123.053327619049</v>
          </cell>
          <cell r="E63">
            <v>1341.8536650000001</v>
          </cell>
          <cell r="F63">
            <v>1277.9558714285715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542.45613900000012</v>
          </cell>
          <cell r="L63">
            <v>516.62489428571439</v>
          </cell>
          <cell r="M63">
            <v>288.42117200000007</v>
          </cell>
          <cell r="N63">
            <v>274.68683047619055</v>
          </cell>
          <cell r="O63">
            <v>13236.749855000002</v>
          </cell>
          <cell r="P63">
            <v>12606.428433333334</v>
          </cell>
          <cell r="Q63">
            <v>1053.432493</v>
          </cell>
          <cell r="R63">
            <v>1003.2690409523809</v>
          </cell>
        </row>
        <row r="64">
          <cell r="A64" t="str">
            <v>0410</v>
          </cell>
          <cell r="B64" t="str">
            <v>CCL0410 Linfen 临汾市</v>
          </cell>
          <cell r="C64">
            <v>3661.8527909999993</v>
          </cell>
          <cell r="D64">
            <v>3487.478848571428</v>
          </cell>
          <cell r="E64">
            <v>284.34067599999997</v>
          </cell>
          <cell r="F64">
            <v>270.80064380952376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3661.8527909999993</v>
          </cell>
          <cell r="P64">
            <v>3487.478848571428</v>
          </cell>
          <cell r="Q64">
            <v>284.34067599999997</v>
          </cell>
          <cell r="R64">
            <v>270.80064380952376</v>
          </cell>
        </row>
        <row r="65">
          <cell r="A65" t="str">
            <v>0314</v>
          </cell>
          <cell r="B65" t="str">
            <v>CCL0314 Huozhou 霍州市</v>
          </cell>
          <cell r="C65">
            <v>196.290817</v>
          </cell>
          <cell r="D65">
            <v>186.94363523809523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196.290817</v>
          </cell>
          <cell r="P65">
            <v>186.94363523809523</v>
          </cell>
          <cell r="Q65">
            <v>0</v>
          </cell>
          <cell r="R65">
            <v>0</v>
          </cell>
        </row>
        <row r="66">
          <cell r="A66" t="str">
            <v>0370</v>
          </cell>
          <cell r="B66" t="str">
            <v>CCL0370 Datong 大同市</v>
          </cell>
          <cell r="C66">
            <v>4938.7164019999991</v>
          </cell>
          <cell r="D66">
            <v>4703.5394304761894</v>
          </cell>
          <cell r="E66">
            <v>201.11771900000002</v>
          </cell>
          <cell r="F66">
            <v>191.54068476190477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4938.7164019999991</v>
          </cell>
          <cell r="P66">
            <v>4703.5394304761894</v>
          </cell>
          <cell r="Q66">
            <v>201.11771900000002</v>
          </cell>
          <cell r="R66">
            <v>191.54068476190477</v>
          </cell>
        </row>
        <row r="67">
          <cell r="A67" t="str">
            <v>0460</v>
          </cell>
          <cell r="B67" t="str">
            <v>CCL0460 Changzhi 长治市</v>
          </cell>
          <cell r="C67">
            <v>3029.1027939999999</v>
          </cell>
          <cell r="D67">
            <v>2884.8598038095238</v>
          </cell>
          <cell r="E67">
            <v>86.803409999999985</v>
          </cell>
          <cell r="F67">
            <v>82.66991428571427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3029.1027939999999</v>
          </cell>
          <cell r="P67">
            <v>2884.8598038095238</v>
          </cell>
          <cell r="Q67">
            <v>86.803409999999985</v>
          </cell>
          <cell r="R67">
            <v>82.66991428571427</v>
          </cell>
        </row>
        <row r="68">
          <cell r="A68" t="str">
            <v>0450</v>
          </cell>
          <cell r="B68" t="str">
            <v>CCL0450 Yangquan 阳泉市</v>
          </cell>
          <cell r="C68">
            <v>2051.6178439999999</v>
          </cell>
          <cell r="D68">
            <v>1953.9217561904759</v>
          </cell>
          <cell r="E68">
            <v>136.19273299999998</v>
          </cell>
          <cell r="F68">
            <v>129.70736476190473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2051.6178439999999</v>
          </cell>
          <cell r="P68">
            <v>1953.9217561904759</v>
          </cell>
          <cell r="Q68">
            <v>136.19273299999998</v>
          </cell>
          <cell r="R68">
            <v>129.70736476190473</v>
          </cell>
        </row>
        <row r="69">
          <cell r="A69" t="str">
            <v>0340</v>
          </cell>
          <cell r="B69" t="str">
            <v>CCL0340 Xinzhou 忻州市</v>
          </cell>
          <cell r="C69">
            <v>1574.0614049999995</v>
          </cell>
          <cell r="D69">
            <v>1499.1060999999995</v>
          </cell>
          <cell r="E69">
            <v>101.70380499999999</v>
          </cell>
          <cell r="F69">
            <v>96.860766666666649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1574.0614049999995</v>
          </cell>
          <cell r="P69">
            <v>1499.1060999999995</v>
          </cell>
          <cell r="Q69">
            <v>101.70380499999999</v>
          </cell>
          <cell r="R69">
            <v>96.860766666666649</v>
          </cell>
        </row>
        <row r="70">
          <cell r="A70" t="str">
            <v>0323</v>
          </cell>
          <cell r="B70" t="str">
            <v>CCL0323 Xiaoyi 孝义市</v>
          </cell>
          <cell r="C70">
            <v>617.87275699999998</v>
          </cell>
          <cell r="D70">
            <v>588.45024476190474</v>
          </cell>
          <cell r="E70">
            <v>16.226502</v>
          </cell>
          <cell r="F70">
            <v>15.453811428571427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617.87275699999998</v>
          </cell>
          <cell r="P70">
            <v>588.45024476190474</v>
          </cell>
          <cell r="Q70">
            <v>16.226502</v>
          </cell>
          <cell r="R70">
            <v>15.453811428571427</v>
          </cell>
        </row>
        <row r="71">
          <cell r="A71" t="str">
            <v>0360</v>
          </cell>
          <cell r="B71" t="str">
            <v>CCL0360 Shochen 朔城区</v>
          </cell>
          <cell r="C71">
            <v>1410.977386</v>
          </cell>
          <cell r="D71">
            <v>1343.7879866666667</v>
          </cell>
          <cell r="E71">
            <v>174.64417399999999</v>
          </cell>
          <cell r="F71">
            <v>166.32778476190475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1410.977386</v>
          </cell>
          <cell r="P71">
            <v>1343.7879866666667</v>
          </cell>
          <cell r="Q71">
            <v>174.64417399999999</v>
          </cell>
          <cell r="R71">
            <v>166.32778476190475</v>
          </cell>
        </row>
        <row r="72">
          <cell r="A72" t="str">
            <v>0440</v>
          </cell>
          <cell r="B72" t="str">
            <v>CCL0440 Yuncheng 运城市</v>
          </cell>
          <cell r="C72">
            <v>2295.7429149999998</v>
          </cell>
          <cell r="D72">
            <v>2186.4218238095236</v>
          </cell>
          <cell r="E72">
            <v>222.766223</v>
          </cell>
          <cell r="F72">
            <v>212.1583076190476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2295.7429149999998</v>
          </cell>
          <cell r="P72">
            <v>2186.4218238095236</v>
          </cell>
          <cell r="Q72">
            <v>222.766223</v>
          </cell>
          <cell r="R72">
            <v>212.1583076190476</v>
          </cell>
        </row>
        <row r="73">
          <cell r="A73" t="str">
            <v>0480</v>
          </cell>
          <cell r="B73" t="str">
            <v>CCL0480 Jincheng 晋城市</v>
          </cell>
          <cell r="C73">
            <v>701.75535000000002</v>
          </cell>
          <cell r="D73">
            <v>668.33842857142861</v>
          </cell>
          <cell r="E73">
            <v>47.899244999999993</v>
          </cell>
          <cell r="F73">
            <v>45.618328571428563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701.75535000000002</v>
          </cell>
          <cell r="P73">
            <v>668.33842857142861</v>
          </cell>
          <cell r="Q73">
            <v>47.899244999999993</v>
          </cell>
          <cell r="R73">
            <v>45.618328571428563</v>
          </cell>
        </row>
        <row r="74">
          <cell r="A74" t="str">
            <v>0311</v>
          </cell>
          <cell r="B74" t="str">
            <v>CCL0311 Pingyao-county 平遥县</v>
          </cell>
          <cell r="C74">
            <v>402.67857999999995</v>
          </cell>
          <cell r="D74">
            <v>383.50340952380947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402.67857999999995</v>
          </cell>
          <cell r="P74">
            <v>383.50340952380947</v>
          </cell>
          <cell r="Q74">
            <v>0</v>
          </cell>
          <cell r="R74">
            <v>0</v>
          </cell>
        </row>
        <row r="75">
          <cell r="A75" t="str">
            <v>0330</v>
          </cell>
          <cell r="B75" t="str">
            <v>CCL0330 Lishi 离石市</v>
          </cell>
          <cell r="C75">
            <v>367.70809300000002</v>
          </cell>
          <cell r="D75">
            <v>350.19818380952381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367.70809300000002</v>
          </cell>
          <cell r="P75">
            <v>350.19818380952381</v>
          </cell>
          <cell r="Q75">
            <v>0</v>
          </cell>
          <cell r="R75">
            <v>0</v>
          </cell>
        </row>
        <row r="76">
          <cell r="A76" t="str">
            <v>4500</v>
          </cell>
          <cell r="B76" t="str">
            <v>CCL4500 Zhengzhou 郑州市</v>
          </cell>
          <cell r="C76">
            <v>24119.670458000001</v>
          </cell>
          <cell r="D76">
            <v>22971.11472190476</v>
          </cell>
          <cell r="E76">
            <v>1168.7956019999999</v>
          </cell>
          <cell r="F76">
            <v>1113.1386685714285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24119.670458000001</v>
          </cell>
          <cell r="P76">
            <v>22971.11472190476</v>
          </cell>
          <cell r="Q76">
            <v>1168.7956019999999</v>
          </cell>
          <cell r="R76">
            <v>1113.1386685714285</v>
          </cell>
        </row>
        <row r="77">
          <cell r="A77" t="str">
            <v>4512</v>
          </cell>
          <cell r="B77" t="str">
            <v>CCL4512 Gongyi 巩义市</v>
          </cell>
          <cell r="C77">
            <v>53.333067000000007</v>
          </cell>
          <cell r="D77">
            <v>50.793397142857145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53.333067000000007</v>
          </cell>
          <cell r="P77">
            <v>50.793397142857145</v>
          </cell>
          <cell r="Q77">
            <v>0</v>
          </cell>
          <cell r="R77">
            <v>0</v>
          </cell>
        </row>
        <row r="78">
          <cell r="A78" t="str">
            <v>4710</v>
          </cell>
          <cell r="B78" t="str">
            <v>CCL4710 Luoyang 洛阳市</v>
          </cell>
          <cell r="C78">
            <v>9803.8786449999989</v>
          </cell>
          <cell r="D78">
            <v>9337.0272809523794</v>
          </cell>
          <cell r="E78">
            <v>889.41855399999986</v>
          </cell>
          <cell r="F78">
            <v>847.06528952380938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9803.8786449999989</v>
          </cell>
          <cell r="P78">
            <v>9337.0272809523794</v>
          </cell>
          <cell r="Q78">
            <v>889.41855399999986</v>
          </cell>
          <cell r="R78">
            <v>847.06528952380938</v>
          </cell>
        </row>
        <row r="79">
          <cell r="A79" t="str">
            <v>4719</v>
          </cell>
          <cell r="B79" t="str">
            <v>CCL4719 Yanshi 偃师市</v>
          </cell>
          <cell r="C79">
            <v>1158.8411550000001</v>
          </cell>
          <cell r="D79">
            <v>1103.6582428571428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1158.8411550000001</v>
          </cell>
          <cell r="P79">
            <v>1103.6582428571428</v>
          </cell>
          <cell r="Q79">
            <v>0</v>
          </cell>
          <cell r="R79">
            <v>0</v>
          </cell>
        </row>
        <row r="80">
          <cell r="A80" t="str">
            <v>4730</v>
          </cell>
          <cell r="B80" t="str">
            <v>CCL4730 Nanyang 南阳市</v>
          </cell>
          <cell r="C80">
            <v>6053.8311550000008</v>
          </cell>
          <cell r="D80">
            <v>5765.5534809523815</v>
          </cell>
          <cell r="E80">
            <v>322.29784500000005</v>
          </cell>
          <cell r="F80">
            <v>306.9503285714286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6053.8311550000008</v>
          </cell>
          <cell r="P80">
            <v>5765.5534809523815</v>
          </cell>
          <cell r="Q80">
            <v>322.29784500000005</v>
          </cell>
          <cell r="R80">
            <v>306.9503285714286</v>
          </cell>
        </row>
        <row r="81">
          <cell r="A81" t="str">
            <v>4734</v>
          </cell>
          <cell r="B81" t="str">
            <v>CCL4734 Tanghe-county 唐河县</v>
          </cell>
          <cell r="C81">
            <v>93.080888000000016</v>
          </cell>
          <cell r="D81">
            <v>88.648464761904776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93.080888000000016</v>
          </cell>
          <cell r="P81">
            <v>88.648464761904776</v>
          </cell>
          <cell r="Q81">
            <v>0</v>
          </cell>
          <cell r="R81">
            <v>0</v>
          </cell>
        </row>
        <row r="82">
          <cell r="A82" t="str">
            <v>4732</v>
          </cell>
          <cell r="B82" t="str">
            <v>CCL4732 Fangcheng-county 方城县</v>
          </cell>
          <cell r="C82">
            <v>40.746857999999996</v>
          </cell>
          <cell r="D82">
            <v>38.806531428571425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40.746857999999996</v>
          </cell>
          <cell r="P82">
            <v>38.806531428571425</v>
          </cell>
          <cell r="Q82">
            <v>0</v>
          </cell>
          <cell r="R82">
            <v>0</v>
          </cell>
        </row>
        <row r="83">
          <cell r="A83" t="str">
            <v>4620</v>
          </cell>
          <cell r="B83" t="str">
            <v>CCL4620 Luohe 漯河市</v>
          </cell>
          <cell r="C83">
            <v>2418.6954780000001</v>
          </cell>
          <cell r="D83">
            <v>2303.5195028571429</v>
          </cell>
          <cell r="E83">
            <v>218.785732</v>
          </cell>
          <cell r="F83">
            <v>208.36736380952379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2418.6954780000001</v>
          </cell>
          <cell r="P83">
            <v>2303.5195028571429</v>
          </cell>
          <cell r="Q83">
            <v>218.785732</v>
          </cell>
          <cell r="R83">
            <v>208.36736380952379</v>
          </cell>
        </row>
        <row r="84">
          <cell r="A84" t="str">
            <v>4624</v>
          </cell>
          <cell r="B84" t="str">
            <v>CCL4624 Wuyang-county 舞阳县</v>
          </cell>
          <cell r="C84">
            <v>153.73506699999999</v>
          </cell>
          <cell r="D84">
            <v>146.41434952380951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153.73506699999999</v>
          </cell>
          <cell r="P84">
            <v>146.41434952380951</v>
          </cell>
          <cell r="Q84">
            <v>0</v>
          </cell>
          <cell r="R84">
            <v>0</v>
          </cell>
        </row>
        <row r="85">
          <cell r="A85" t="str">
            <v>4626</v>
          </cell>
          <cell r="B85" t="str">
            <v>CCL4626 Linying-county 临颍县</v>
          </cell>
          <cell r="C85">
            <v>58.066839999999999</v>
          </cell>
          <cell r="D85">
            <v>55.301752380952379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58.066839999999999</v>
          </cell>
          <cell r="P85">
            <v>55.301752380952379</v>
          </cell>
          <cell r="Q85">
            <v>0</v>
          </cell>
          <cell r="R85">
            <v>0</v>
          </cell>
        </row>
        <row r="86">
          <cell r="A86" t="str">
            <v>4530</v>
          </cell>
          <cell r="B86" t="str">
            <v>CCL4530 Xinxiang 新乡市</v>
          </cell>
          <cell r="C86">
            <v>7256.9071289999993</v>
          </cell>
          <cell r="D86">
            <v>6911.340122857142</v>
          </cell>
          <cell r="E86">
            <v>466.93422999999996</v>
          </cell>
          <cell r="F86">
            <v>444.69926666666663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7256.9071289999993</v>
          </cell>
          <cell r="P86">
            <v>6911.340122857142</v>
          </cell>
          <cell r="Q86">
            <v>466.93422999999996</v>
          </cell>
          <cell r="R86">
            <v>444.69926666666663</v>
          </cell>
        </row>
        <row r="87">
          <cell r="A87" t="str">
            <v>4750</v>
          </cell>
          <cell r="B87" t="str">
            <v>CCL4750 Kaifeng 开封市</v>
          </cell>
          <cell r="C87">
            <v>8302.5999419999989</v>
          </cell>
          <cell r="D87">
            <v>7907.2380399999984</v>
          </cell>
          <cell r="E87">
            <v>672.85326399999997</v>
          </cell>
          <cell r="F87">
            <v>640.81263238095232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8302.5999419999989</v>
          </cell>
          <cell r="P87">
            <v>7907.2380399999984</v>
          </cell>
          <cell r="Q87">
            <v>672.85326399999997</v>
          </cell>
          <cell r="R87">
            <v>640.81263238095232</v>
          </cell>
        </row>
        <row r="88">
          <cell r="A88" t="str">
            <v>4640</v>
          </cell>
          <cell r="B88" t="str">
            <v>CCL4640 Xinyang 信阳市</v>
          </cell>
          <cell r="C88">
            <v>499.46089999999998</v>
          </cell>
          <cell r="D88">
            <v>475.67704761904758</v>
          </cell>
          <cell r="E88">
            <v>49.180239999999991</v>
          </cell>
          <cell r="F88">
            <v>46.8383238095238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499.46089999999998</v>
          </cell>
          <cell r="P88">
            <v>475.67704761904758</v>
          </cell>
          <cell r="Q88">
            <v>49.180239999999991</v>
          </cell>
          <cell r="R88">
            <v>46.8383238095238</v>
          </cell>
        </row>
        <row r="89">
          <cell r="A89" t="str">
            <v>4651</v>
          </cell>
          <cell r="B89" t="str">
            <v>CCL4651 Huangchuan-county 潢川县</v>
          </cell>
          <cell r="C89">
            <v>439.69916799999987</v>
          </cell>
          <cell r="D89">
            <v>418.76111238095223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439.69916799999987</v>
          </cell>
          <cell r="P89">
            <v>418.76111238095223</v>
          </cell>
          <cell r="Q89">
            <v>0</v>
          </cell>
          <cell r="R89">
            <v>0</v>
          </cell>
        </row>
        <row r="90">
          <cell r="A90" t="str">
            <v>4652</v>
          </cell>
          <cell r="B90" t="str">
            <v>CCL4652 Gushi-county 固始县</v>
          </cell>
          <cell r="C90">
            <v>478.74006099999997</v>
          </cell>
          <cell r="D90">
            <v>455.94291523809517</v>
          </cell>
          <cell r="E90">
            <v>38.891852999999998</v>
          </cell>
          <cell r="F90">
            <v>37.039859999999997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478.74006099999997</v>
          </cell>
          <cell r="P90">
            <v>455.94291523809517</v>
          </cell>
          <cell r="Q90">
            <v>38.891852999999998</v>
          </cell>
          <cell r="R90">
            <v>37.039859999999997</v>
          </cell>
        </row>
        <row r="91">
          <cell r="A91" t="str">
            <v>4642</v>
          </cell>
          <cell r="B91" t="str">
            <v>CCL4642 Luoshan-county 罗山县</v>
          </cell>
          <cell r="C91">
            <v>1200.0775059999999</v>
          </cell>
          <cell r="D91">
            <v>1142.9309580952379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1200.0775059999999</v>
          </cell>
          <cell r="P91">
            <v>1142.9309580952379</v>
          </cell>
          <cell r="Q91">
            <v>0</v>
          </cell>
          <cell r="R91">
            <v>0</v>
          </cell>
        </row>
        <row r="92">
          <cell r="A92" t="str">
            <v>4653</v>
          </cell>
          <cell r="B92" t="str">
            <v>CCL4653 Shangcheng-county 商城县</v>
          </cell>
          <cell r="C92">
            <v>140.51168900000002</v>
          </cell>
          <cell r="D92">
            <v>133.8206561904762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140.51168900000002</v>
          </cell>
          <cell r="P92">
            <v>133.8206561904762</v>
          </cell>
          <cell r="Q92">
            <v>0</v>
          </cell>
          <cell r="R92">
            <v>0</v>
          </cell>
        </row>
        <row r="93">
          <cell r="A93" t="str">
            <v>4654</v>
          </cell>
          <cell r="B93" t="str">
            <v>CCL4654 Guangshan-county 光山县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4760</v>
          </cell>
          <cell r="B94" t="str">
            <v>CCL4760 Shangqiu 商丘市</v>
          </cell>
          <cell r="C94">
            <v>1605.9166769999997</v>
          </cell>
          <cell r="D94">
            <v>1529.4444542857138</v>
          </cell>
          <cell r="E94">
            <v>99.633906999999994</v>
          </cell>
          <cell r="F94">
            <v>94.889435238095231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1605.9166769999997</v>
          </cell>
          <cell r="P94">
            <v>1529.4444542857138</v>
          </cell>
          <cell r="Q94">
            <v>99.633906999999994</v>
          </cell>
          <cell r="R94">
            <v>94.889435238095231</v>
          </cell>
        </row>
        <row r="95">
          <cell r="A95" t="str">
            <v>4720</v>
          </cell>
          <cell r="B95" t="str">
            <v>CCL4720 Sanmenxia 三门峡市</v>
          </cell>
          <cell r="C95">
            <v>894.28466000000003</v>
          </cell>
          <cell r="D95">
            <v>851.69967619047623</v>
          </cell>
          <cell r="E95">
            <v>79.185633999999993</v>
          </cell>
          <cell r="F95">
            <v>75.414889523809521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894.28466000000003</v>
          </cell>
          <cell r="P95">
            <v>851.69967619047623</v>
          </cell>
          <cell r="Q95">
            <v>79.185633999999993</v>
          </cell>
          <cell r="R95">
            <v>75.414889523809521</v>
          </cell>
        </row>
        <row r="96">
          <cell r="A96" t="str">
            <v>4610</v>
          </cell>
          <cell r="B96" t="str">
            <v>CCL4610 Xuchang 许昌市</v>
          </cell>
          <cell r="C96">
            <v>2967.8312950000004</v>
          </cell>
          <cell r="D96">
            <v>2826.5059952380957</v>
          </cell>
          <cell r="E96">
            <v>207.30223400000003</v>
          </cell>
          <cell r="F96">
            <v>197.43069904761907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2967.8312950000004</v>
          </cell>
          <cell r="P96">
            <v>2826.5059952380957</v>
          </cell>
          <cell r="Q96">
            <v>207.30223400000003</v>
          </cell>
          <cell r="R96">
            <v>197.43069904761907</v>
          </cell>
        </row>
        <row r="97">
          <cell r="A97" t="str">
            <v>4670</v>
          </cell>
          <cell r="B97" t="str">
            <v>CCL4670 Pingdingshan 平顶山市</v>
          </cell>
          <cell r="C97">
            <v>4451.2936310000005</v>
          </cell>
          <cell r="D97">
            <v>4239.3272676190481</v>
          </cell>
          <cell r="E97">
            <v>180.90979699999997</v>
          </cell>
          <cell r="F97">
            <v>172.29504476190473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4451.2936310000005</v>
          </cell>
          <cell r="P97">
            <v>4239.3272676190481</v>
          </cell>
          <cell r="Q97">
            <v>180.90979699999997</v>
          </cell>
          <cell r="R97">
            <v>172.29504476190473</v>
          </cell>
        </row>
        <row r="98">
          <cell r="A98" t="str">
            <v>4630</v>
          </cell>
          <cell r="B98" t="str">
            <v>CCL4630 Zhumadian 驻马店市</v>
          </cell>
          <cell r="C98">
            <v>1976.6485980000002</v>
          </cell>
          <cell r="D98">
            <v>1882.5224742857145</v>
          </cell>
          <cell r="E98">
            <v>236.63305600000001</v>
          </cell>
          <cell r="F98">
            <v>225.36481523809525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1976.6485980000002</v>
          </cell>
          <cell r="P98">
            <v>1882.5224742857145</v>
          </cell>
          <cell r="Q98">
            <v>236.63305600000001</v>
          </cell>
          <cell r="R98">
            <v>225.36481523809525</v>
          </cell>
        </row>
        <row r="99">
          <cell r="A99" t="str">
            <v>4638</v>
          </cell>
          <cell r="B99" t="str">
            <v>CCL4638 Shangcai-county 上蔡县</v>
          </cell>
          <cell r="C99">
            <v>213.53699799999998</v>
          </cell>
          <cell r="D99">
            <v>203.3685695238095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213.53699799999998</v>
          </cell>
          <cell r="P99">
            <v>203.3685695238095</v>
          </cell>
          <cell r="Q99">
            <v>0</v>
          </cell>
          <cell r="R99">
            <v>0</v>
          </cell>
        </row>
        <row r="100">
          <cell r="A100" t="str">
            <v>4637</v>
          </cell>
          <cell r="B100" t="str">
            <v>CCL4637 Miyang-county 泌阳县</v>
          </cell>
          <cell r="C100">
            <v>21.513919999999999</v>
          </cell>
          <cell r="D100">
            <v>20.489447619047617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21.513919999999999</v>
          </cell>
          <cell r="P100">
            <v>20.489447619047617</v>
          </cell>
          <cell r="Q100">
            <v>0</v>
          </cell>
          <cell r="R100">
            <v>0</v>
          </cell>
        </row>
        <row r="101">
          <cell r="A101" t="str">
            <v>4550</v>
          </cell>
          <cell r="B101" t="str">
            <v>CCL4550 Anyang 安阳市</v>
          </cell>
          <cell r="C101">
            <v>4672.5601599999991</v>
          </cell>
          <cell r="D101">
            <v>4450.0572952380944</v>
          </cell>
          <cell r="E101">
            <v>325.25282000000004</v>
          </cell>
          <cell r="F101">
            <v>309.76459047619051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4672.5601599999991</v>
          </cell>
          <cell r="P101">
            <v>4450.0572952380944</v>
          </cell>
          <cell r="Q101">
            <v>325.25282000000004</v>
          </cell>
          <cell r="R101">
            <v>309.76459047619051</v>
          </cell>
        </row>
        <row r="102">
          <cell r="A102" t="str">
            <v>4565</v>
          </cell>
          <cell r="B102" t="str">
            <v>CCL4565 Linzhou 林州市</v>
          </cell>
          <cell r="C102">
            <v>85.434240000000003</v>
          </cell>
          <cell r="D102">
            <v>81.365942857142855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85.434240000000003</v>
          </cell>
          <cell r="P102">
            <v>81.365942857142855</v>
          </cell>
          <cell r="Q102">
            <v>0</v>
          </cell>
          <cell r="R102">
            <v>0</v>
          </cell>
        </row>
        <row r="103">
          <cell r="A103" t="str">
            <v>4546</v>
          </cell>
          <cell r="B103" t="str">
            <v>CCL4546 Jiyuan 济源市</v>
          </cell>
          <cell r="C103">
            <v>171.02858000000001</v>
          </cell>
          <cell r="D103">
            <v>162.8843619047619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171.02858000000001</v>
          </cell>
          <cell r="P103">
            <v>162.8843619047619</v>
          </cell>
          <cell r="Q103">
            <v>0</v>
          </cell>
          <cell r="R103">
            <v>0</v>
          </cell>
        </row>
        <row r="104">
          <cell r="A104" t="str">
            <v>4570</v>
          </cell>
          <cell r="B104" t="str">
            <v>CCL4570 Puyang 濮阳市</v>
          </cell>
          <cell r="C104">
            <v>44.874341999999999</v>
          </cell>
          <cell r="D104">
            <v>42.737468571428572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44.874341999999999</v>
          </cell>
          <cell r="P104">
            <v>42.737468571428572</v>
          </cell>
          <cell r="Q104">
            <v>0</v>
          </cell>
          <cell r="R104">
            <v>0</v>
          </cell>
        </row>
        <row r="105">
          <cell r="A105" t="str">
            <v>4766</v>
          </cell>
          <cell r="B105" t="str">
            <v>CCL4766 Yongcheng 永城市</v>
          </cell>
          <cell r="C105">
            <v>852.72834200000011</v>
          </cell>
          <cell r="D105">
            <v>812.12223047619057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852.72834200000011</v>
          </cell>
          <cell r="P105">
            <v>812.12223047619057</v>
          </cell>
          <cell r="Q105">
            <v>0</v>
          </cell>
          <cell r="R105">
            <v>0</v>
          </cell>
        </row>
        <row r="106">
          <cell r="A106" t="str">
            <v>4675</v>
          </cell>
          <cell r="B106" t="str">
            <v>CCL4675 Ruzhou 汝州市</v>
          </cell>
          <cell r="C106">
            <v>14.743051000000001</v>
          </cell>
          <cell r="D106">
            <v>14.041000952380953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14.743051000000001</v>
          </cell>
          <cell r="P106">
            <v>14.041000952380953</v>
          </cell>
          <cell r="Q106">
            <v>0</v>
          </cell>
          <cell r="R106">
            <v>0</v>
          </cell>
        </row>
        <row r="107">
          <cell r="A107" t="str">
            <v>4580</v>
          </cell>
          <cell r="B107" t="str">
            <v>CCL4580 Hebi 鹤壁市</v>
          </cell>
          <cell r="C107">
            <v>647.57554800000003</v>
          </cell>
          <cell r="D107">
            <v>616.73861714285715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647.57554800000003</v>
          </cell>
          <cell r="P107">
            <v>616.73861714285715</v>
          </cell>
          <cell r="Q107">
            <v>0</v>
          </cell>
          <cell r="R107">
            <v>0</v>
          </cell>
        </row>
        <row r="108">
          <cell r="A108" t="str">
            <v>4662</v>
          </cell>
          <cell r="B108" t="str">
            <v>CCL4662 Xiangcheng 项城市</v>
          </cell>
          <cell r="C108">
            <v>17.002149000000003</v>
          </cell>
          <cell r="D108">
            <v>16.192522857142858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17.002149000000003</v>
          </cell>
          <cell r="P108">
            <v>16.192522857142858</v>
          </cell>
          <cell r="Q108">
            <v>0</v>
          </cell>
          <cell r="R108">
            <v>0</v>
          </cell>
        </row>
        <row r="109">
          <cell r="A109" t="str">
            <v>4772</v>
          </cell>
          <cell r="B109" t="str">
            <v>CCL4772 Luyi-county 鹿邑县</v>
          </cell>
          <cell r="C109">
            <v>1085.1525280000001</v>
          </cell>
          <cell r="D109">
            <v>1033.4785980952381</v>
          </cell>
          <cell r="E109">
            <v>14.813550000000001</v>
          </cell>
          <cell r="F109">
            <v>14.108142857142857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1085.1525280000001</v>
          </cell>
          <cell r="P109">
            <v>1033.4785980952381</v>
          </cell>
          <cell r="Q109">
            <v>14.813550000000001</v>
          </cell>
          <cell r="R109">
            <v>14.108142857142857</v>
          </cell>
        </row>
        <row r="110">
          <cell r="A110" t="str">
            <v>4764</v>
          </cell>
          <cell r="B110" t="str">
            <v>CCL4764 Xiayi-county 夏邑县</v>
          </cell>
          <cell r="C110">
            <v>234.88708</v>
          </cell>
          <cell r="D110">
            <v>223.70198095238095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234.88708</v>
          </cell>
          <cell r="P110">
            <v>223.70198095238095</v>
          </cell>
          <cell r="Q110">
            <v>0</v>
          </cell>
          <cell r="R110">
            <v>0</v>
          </cell>
        </row>
        <row r="111">
          <cell r="A111" t="str">
            <v>4771</v>
          </cell>
          <cell r="B111" t="str">
            <v>CCL4771 Dancheng-county 郸城县</v>
          </cell>
          <cell r="C111">
            <v>159.30117899999999</v>
          </cell>
          <cell r="D111">
            <v>151.71540857142855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159.30117899999999</v>
          </cell>
          <cell r="P111">
            <v>151.71540857142855</v>
          </cell>
          <cell r="Q111">
            <v>0</v>
          </cell>
          <cell r="R111">
            <v>0</v>
          </cell>
        </row>
        <row r="112">
          <cell r="A112" t="str">
            <v>4614</v>
          </cell>
          <cell r="B112" t="str">
            <v>CCL4614 Taikang-county 太康县</v>
          </cell>
          <cell r="C112">
            <v>6.7555639999999997</v>
          </cell>
          <cell r="D112">
            <v>6.4338704761904753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6.7555639999999997</v>
          </cell>
          <cell r="P112">
            <v>6.4338704761904753</v>
          </cell>
          <cell r="Q112">
            <v>0</v>
          </cell>
          <cell r="R112">
            <v>0</v>
          </cell>
        </row>
        <row r="113">
          <cell r="A113" t="str">
            <v>4663</v>
          </cell>
          <cell r="B113" t="str">
            <v>CCL4663 Shengqiu-county 沈丘县</v>
          </cell>
          <cell r="C113">
            <v>207.63592599999998</v>
          </cell>
          <cell r="D113">
            <v>197.74850095238094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207.63592599999998</v>
          </cell>
          <cell r="P113">
            <v>197.74850095238094</v>
          </cell>
          <cell r="Q113">
            <v>0</v>
          </cell>
          <cell r="R113">
            <v>0</v>
          </cell>
        </row>
        <row r="114">
          <cell r="A114" t="str">
            <v>1100</v>
          </cell>
          <cell r="B114" t="str">
            <v>CCL1100 Shenyang 沈阳市</v>
          </cell>
          <cell r="C114">
            <v>24994.472379999999</v>
          </cell>
          <cell r="D114">
            <v>23804.259409523809</v>
          </cell>
          <cell r="E114">
            <v>2167.0440429999999</v>
          </cell>
          <cell r="F114">
            <v>2063.8514695238091</v>
          </cell>
          <cell r="G114">
            <v>5096.7636399999992</v>
          </cell>
          <cell r="H114">
            <v>4854.0606095238081</v>
          </cell>
          <cell r="I114">
            <v>484.69203100000004</v>
          </cell>
          <cell r="J114">
            <v>461.61145809523811</v>
          </cell>
          <cell r="K114">
            <v>410.34813800000001</v>
          </cell>
          <cell r="L114">
            <v>390.80775047619045</v>
          </cell>
          <cell r="M114">
            <v>380.51070700000002</v>
          </cell>
          <cell r="N114">
            <v>362.39114952380953</v>
          </cell>
          <cell r="O114">
            <v>19487.360602000001</v>
          </cell>
          <cell r="P114">
            <v>18559.391049523809</v>
          </cell>
          <cell r="Q114">
            <v>1301.8413049999999</v>
          </cell>
          <cell r="R114">
            <v>1239.8488619047619</v>
          </cell>
        </row>
        <row r="115">
          <cell r="A115" t="str">
            <v>1500</v>
          </cell>
          <cell r="B115" t="str">
            <v>CCL1500 Haerbing 哈尔滨市</v>
          </cell>
          <cell r="C115">
            <v>11522.083644</v>
          </cell>
          <cell r="D115">
            <v>10973.412994285714</v>
          </cell>
          <cell r="E115">
            <v>550.15505900000005</v>
          </cell>
          <cell r="F115">
            <v>523.95719904761904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41.394561999999993</v>
          </cell>
          <cell r="L115">
            <v>39.423392380952372</v>
          </cell>
          <cell r="M115">
            <v>41.394561999999993</v>
          </cell>
          <cell r="N115">
            <v>39.423392380952372</v>
          </cell>
          <cell r="O115">
            <v>11480.689081999999</v>
          </cell>
          <cell r="P115">
            <v>10933.989601904761</v>
          </cell>
          <cell r="Q115">
            <v>508.76049699999999</v>
          </cell>
          <cell r="R115">
            <v>484.53380666666664</v>
          </cell>
        </row>
        <row r="116">
          <cell r="A116" t="str">
            <v>1160</v>
          </cell>
          <cell r="B116" t="str">
            <v>CCL1160 Dalian 大连市</v>
          </cell>
          <cell r="C116">
            <v>12720.3632</v>
          </cell>
          <cell r="D116">
            <v>12114.631619047619</v>
          </cell>
          <cell r="E116">
            <v>771.19552500000009</v>
          </cell>
          <cell r="F116">
            <v>734.47192857142863</v>
          </cell>
          <cell r="G116">
            <v>4360.5081760000003</v>
          </cell>
          <cell r="H116">
            <v>4152.8649295238092</v>
          </cell>
          <cell r="I116">
            <v>301.23357900000002</v>
          </cell>
          <cell r="J116">
            <v>286.88912285714287</v>
          </cell>
          <cell r="K116">
            <v>310.92574999999999</v>
          </cell>
          <cell r="L116">
            <v>296.1197619047619</v>
          </cell>
          <cell r="M116">
            <v>310.92574999999999</v>
          </cell>
          <cell r="N116">
            <v>296.1197619047619</v>
          </cell>
          <cell r="O116">
            <v>8048.929274000001</v>
          </cell>
          <cell r="P116">
            <v>7665.6469276190483</v>
          </cell>
          <cell r="Q116">
            <v>159.03619600000002</v>
          </cell>
          <cell r="R116">
            <v>151.46304380952381</v>
          </cell>
        </row>
        <row r="117">
          <cell r="A117" t="str">
            <v>1103</v>
          </cell>
          <cell r="B117" t="str">
            <v>CCL1103 Xinmin 新民市</v>
          </cell>
          <cell r="C117">
            <v>424.68886899999995</v>
          </cell>
          <cell r="D117">
            <v>404.46558952380946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424.68886899999995</v>
          </cell>
          <cell r="P117">
            <v>404.46558952380946</v>
          </cell>
          <cell r="Q117">
            <v>0</v>
          </cell>
          <cell r="R117">
            <v>0</v>
          </cell>
        </row>
        <row r="118">
          <cell r="A118" t="str">
            <v>1102</v>
          </cell>
          <cell r="B118" t="str">
            <v>CCL1102 Liaozhong-county 辽中县</v>
          </cell>
          <cell r="C118">
            <v>268.76100700000001</v>
          </cell>
          <cell r="D118">
            <v>255.96286380952381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268.76100700000001</v>
          </cell>
          <cell r="P118">
            <v>255.96286380952381</v>
          </cell>
          <cell r="Q118">
            <v>0</v>
          </cell>
          <cell r="R118">
            <v>0</v>
          </cell>
        </row>
        <row r="119">
          <cell r="A119" t="str">
            <v>1140</v>
          </cell>
          <cell r="B119" t="str">
            <v>CCL1140 Anshan 鞍山市</v>
          </cell>
          <cell r="C119">
            <v>4501.9179180000001</v>
          </cell>
          <cell r="D119">
            <v>4287.5408742857144</v>
          </cell>
          <cell r="E119">
            <v>290.28270900000001</v>
          </cell>
          <cell r="F119">
            <v>276.45972285714288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4501.9179180000001</v>
          </cell>
          <cell r="P119">
            <v>4287.5408742857144</v>
          </cell>
          <cell r="Q119">
            <v>290.28270900000001</v>
          </cell>
          <cell r="R119">
            <v>276.45972285714288</v>
          </cell>
        </row>
        <row r="120">
          <cell r="A120" t="str">
            <v>1143</v>
          </cell>
          <cell r="B120" t="str">
            <v>CCL1143 Youyan-county 岫岩县</v>
          </cell>
          <cell r="C120">
            <v>411.25010400000002</v>
          </cell>
          <cell r="D120">
            <v>391.6667657142857</v>
          </cell>
          <cell r="E120">
            <v>-5.8802349999999999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411.25010400000002</v>
          </cell>
          <cell r="P120">
            <v>391.6667657142857</v>
          </cell>
          <cell r="Q120">
            <v>-5.8802349999999999</v>
          </cell>
          <cell r="R120">
            <v>0</v>
          </cell>
        </row>
        <row r="121">
          <cell r="A121" t="str">
            <v>1130</v>
          </cell>
          <cell r="B121" t="str">
            <v>CCL1130 Fushun 抚顺市</v>
          </cell>
          <cell r="C121">
            <v>1884.8843840000002</v>
          </cell>
          <cell r="D121">
            <v>1795.1279847619048</v>
          </cell>
          <cell r="E121">
            <v>132.91983699999997</v>
          </cell>
          <cell r="F121">
            <v>126.59032095238092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1884.8843840000002</v>
          </cell>
          <cell r="P121">
            <v>1795.1279847619048</v>
          </cell>
          <cell r="Q121">
            <v>132.91983699999997</v>
          </cell>
          <cell r="R121">
            <v>126.59032095238092</v>
          </cell>
        </row>
        <row r="122">
          <cell r="A122" t="str">
            <v>1133</v>
          </cell>
          <cell r="B122" t="str">
            <v>CCL1133 Qingyuan-county 清原县</v>
          </cell>
          <cell r="C122">
            <v>4.8363489999999985</v>
          </cell>
          <cell r="D122">
            <v>4.6060466666666651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4.8363489999999985</v>
          </cell>
          <cell r="P122">
            <v>4.6060466666666651</v>
          </cell>
          <cell r="Q122">
            <v>0</v>
          </cell>
          <cell r="R122">
            <v>0</v>
          </cell>
        </row>
        <row r="123">
          <cell r="A123" t="str">
            <v>1150</v>
          </cell>
          <cell r="B123" t="str">
            <v>CCL1150 Yingkou 营口市</v>
          </cell>
          <cell r="C123">
            <v>2725.7873670000004</v>
          </cell>
          <cell r="D123">
            <v>2595.9879685714286</v>
          </cell>
          <cell r="E123">
            <v>288.96174500000001</v>
          </cell>
          <cell r="F123">
            <v>275.20166190476192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2725.7873670000004</v>
          </cell>
          <cell r="P123">
            <v>2595.9879685714286</v>
          </cell>
          <cell r="Q123">
            <v>288.96174500000001</v>
          </cell>
          <cell r="R123">
            <v>275.20166190476192</v>
          </cell>
        </row>
        <row r="124">
          <cell r="A124" t="str">
            <v>1210</v>
          </cell>
          <cell r="B124" t="str">
            <v>CCL1210 Jinzhou 锦州市</v>
          </cell>
          <cell r="C124">
            <v>3620.8241649999995</v>
          </cell>
          <cell r="D124">
            <v>3448.4039666666663</v>
          </cell>
          <cell r="E124">
            <v>199.05024500000002</v>
          </cell>
          <cell r="F124">
            <v>189.57166190476192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3620.8241649999995</v>
          </cell>
          <cell r="P124">
            <v>3448.4039666666663</v>
          </cell>
          <cell r="Q124">
            <v>199.05024500000002</v>
          </cell>
          <cell r="R124">
            <v>189.57166190476192</v>
          </cell>
        </row>
        <row r="125">
          <cell r="A125" t="str">
            <v>1211</v>
          </cell>
          <cell r="B125" t="str">
            <v>CCL1211 Yi-county 义县</v>
          </cell>
          <cell r="C125">
            <v>124.91470900000002</v>
          </cell>
          <cell r="D125">
            <v>118.96638952380954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124.91470900000002</v>
          </cell>
          <cell r="P125">
            <v>118.96638952380954</v>
          </cell>
          <cell r="Q125">
            <v>0</v>
          </cell>
          <cell r="R125">
            <v>0</v>
          </cell>
        </row>
        <row r="126">
          <cell r="A126" t="str">
            <v>1180</v>
          </cell>
          <cell r="B126" t="str">
            <v>CCL1180 Dandong 丹东市</v>
          </cell>
          <cell r="C126">
            <v>1790.7635739999998</v>
          </cell>
          <cell r="D126">
            <v>1705.4891180952379</v>
          </cell>
          <cell r="E126">
            <v>157.62588299999999</v>
          </cell>
          <cell r="F126">
            <v>150.11988857142856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1790.7635739999998</v>
          </cell>
          <cell r="P126">
            <v>1705.4891180952379</v>
          </cell>
          <cell r="Q126">
            <v>157.62588299999999</v>
          </cell>
          <cell r="R126">
            <v>150.11988857142856</v>
          </cell>
        </row>
        <row r="127">
          <cell r="A127" t="str">
            <v>1181</v>
          </cell>
          <cell r="B127" t="str">
            <v>CCL1181 Fengcheng 凤城市</v>
          </cell>
          <cell r="C127">
            <v>690.55565200000001</v>
          </cell>
          <cell r="D127">
            <v>657.67204952380951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690.55565200000001</v>
          </cell>
          <cell r="P127">
            <v>657.67204952380951</v>
          </cell>
          <cell r="Q127">
            <v>0</v>
          </cell>
          <cell r="R127">
            <v>0</v>
          </cell>
        </row>
        <row r="128">
          <cell r="A128" t="str">
            <v>1182</v>
          </cell>
          <cell r="B128" t="str">
            <v>CCL1182 Kuandian-county 宽甸县</v>
          </cell>
          <cell r="C128">
            <v>129.91540600000002</v>
          </cell>
          <cell r="D128">
            <v>123.72895809523811</v>
          </cell>
          <cell r="E128">
            <v>-14.63679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129.91540600000002</v>
          </cell>
          <cell r="P128">
            <v>123.72895809523811</v>
          </cell>
          <cell r="Q128">
            <v>-14.63679</v>
          </cell>
          <cell r="R128">
            <v>0</v>
          </cell>
        </row>
        <row r="129">
          <cell r="A129" t="str">
            <v>1170</v>
          </cell>
          <cell r="B129" t="str">
            <v>CCL1170 Benxi 本溪市</v>
          </cell>
          <cell r="C129">
            <v>1715.1523279999997</v>
          </cell>
          <cell r="D129">
            <v>1633.4784076190472</v>
          </cell>
          <cell r="E129">
            <v>106.400012</v>
          </cell>
          <cell r="F129">
            <v>101.33334476190475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1715.1523279999997</v>
          </cell>
          <cell r="P129">
            <v>1633.4784076190472</v>
          </cell>
          <cell r="Q129">
            <v>106.400012</v>
          </cell>
          <cell r="R129">
            <v>101.33334476190475</v>
          </cell>
        </row>
        <row r="130">
          <cell r="A130" t="str">
            <v>1230</v>
          </cell>
          <cell r="B130" t="str">
            <v>CCL1230 Fuxin 阜新市</v>
          </cell>
          <cell r="C130">
            <v>2293.9625180000003</v>
          </cell>
          <cell r="D130">
            <v>2184.7262076190477</v>
          </cell>
          <cell r="E130">
            <v>94.558485000000005</v>
          </cell>
          <cell r="F130">
            <v>90.055700000000002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2293.9625180000003</v>
          </cell>
          <cell r="P130">
            <v>2184.7262076190477</v>
          </cell>
          <cell r="Q130">
            <v>94.558485000000005</v>
          </cell>
          <cell r="R130">
            <v>90.055700000000002</v>
          </cell>
        </row>
        <row r="131">
          <cell r="A131" t="str">
            <v>1120</v>
          </cell>
          <cell r="B131" t="str">
            <v>CCL1120 Tieling 铁岭市</v>
          </cell>
          <cell r="C131">
            <v>343.29748900000004</v>
          </cell>
          <cell r="D131">
            <v>326.94998952380956</v>
          </cell>
          <cell r="E131">
            <v>-4.7093410000000002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343.29748900000004</v>
          </cell>
          <cell r="P131">
            <v>326.94998952380956</v>
          </cell>
          <cell r="Q131">
            <v>-4.7093410000000002</v>
          </cell>
          <cell r="R131">
            <v>0</v>
          </cell>
        </row>
        <row r="132">
          <cell r="A132" t="str">
            <v>1127</v>
          </cell>
          <cell r="B132" t="str">
            <v>CCL1127 Tiefa 铁法市</v>
          </cell>
          <cell r="C132">
            <v>72.668967999999992</v>
          </cell>
          <cell r="D132">
            <v>69.208540952380943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72.668967999999992</v>
          </cell>
          <cell r="P132">
            <v>69.208540952380943</v>
          </cell>
          <cell r="Q132">
            <v>0</v>
          </cell>
          <cell r="R132">
            <v>0</v>
          </cell>
        </row>
        <row r="133">
          <cell r="A133" t="str">
            <v>1110</v>
          </cell>
          <cell r="B133" t="str">
            <v>CCL1110 Liaoyang-county 辽阳市市-县</v>
          </cell>
          <cell r="C133">
            <v>3416.2581649999997</v>
          </cell>
          <cell r="D133">
            <v>3253.5792047619043</v>
          </cell>
          <cell r="E133">
            <v>303.894657</v>
          </cell>
          <cell r="F133">
            <v>289.42348285714286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3416.2581649999997</v>
          </cell>
          <cell r="P133">
            <v>3253.5792047619043</v>
          </cell>
          <cell r="Q133">
            <v>303.894657</v>
          </cell>
          <cell r="R133">
            <v>289.42348285714286</v>
          </cell>
        </row>
        <row r="134">
          <cell r="A134" t="str">
            <v>1142</v>
          </cell>
          <cell r="B134" t="str">
            <v>CCL1142 Haicheng 海城市</v>
          </cell>
          <cell r="C134">
            <v>4666.4678249999997</v>
          </cell>
          <cell r="D134">
            <v>4444.2550714285708</v>
          </cell>
          <cell r="E134">
            <v>178.06412799999998</v>
          </cell>
          <cell r="F134">
            <v>169.58488380952377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4666.4678249999997</v>
          </cell>
          <cell r="P134">
            <v>4444.2550714285708</v>
          </cell>
          <cell r="Q134">
            <v>178.06412799999998</v>
          </cell>
          <cell r="R134">
            <v>169.58488380952377</v>
          </cell>
        </row>
        <row r="135">
          <cell r="A135" t="str">
            <v>1220</v>
          </cell>
          <cell r="B135" t="str">
            <v>CCL1220 Chaoyang-county 朝阳市市-县</v>
          </cell>
          <cell r="C135">
            <v>1424.2130139999997</v>
          </cell>
          <cell r="D135">
            <v>1356.3933466666663</v>
          </cell>
          <cell r="E135">
            <v>81.019505000000009</v>
          </cell>
          <cell r="F135">
            <v>77.161433333333335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1424.2130139999997</v>
          </cell>
          <cell r="P135">
            <v>1356.3933466666663</v>
          </cell>
          <cell r="Q135">
            <v>81.019505000000009</v>
          </cell>
          <cell r="R135">
            <v>77.161433333333335</v>
          </cell>
        </row>
        <row r="136">
          <cell r="A136" t="str">
            <v>1240</v>
          </cell>
          <cell r="B136" t="str">
            <v>CCL1240 Panjin 盘锦市</v>
          </cell>
          <cell r="C136">
            <v>2350.5131279999996</v>
          </cell>
          <cell r="D136">
            <v>2238.5839314285708</v>
          </cell>
          <cell r="E136">
            <v>264.365995</v>
          </cell>
          <cell r="F136">
            <v>251.77713809523809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2350.5131279999996</v>
          </cell>
          <cell r="P136">
            <v>2238.5839314285708</v>
          </cell>
          <cell r="Q136">
            <v>264.365995</v>
          </cell>
          <cell r="R136">
            <v>251.77713809523809</v>
          </cell>
        </row>
        <row r="137">
          <cell r="A137" t="str">
            <v>1123</v>
          </cell>
          <cell r="B137" t="str">
            <v>CCL1123 Kaiyuan 开原市</v>
          </cell>
          <cell r="C137">
            <v>103.28676099999998</v>
          </cell>
          <cell r="D137">
            <v>98.368343809523793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103.28676099999998</v>
          </cell>
          <cell r="P137">
            <v>98.368343809523793</v>
          </cell>
          <cell r="Q137">
            <v>0</v>
          </cell>
          <cell r="R137">
            <v>0</v>
          </cell>
        </row>
        <row r="138">
          <cell r="A138" t="str">
            <v>1250</v>
          </cell>
          <cell r="B138" t="str">
            <v>CCL1250 Huludao 葫芦岛市</v>
          </cell>
          <cell r="C138">
            <v>1351.4560099999999</v>
          </cell>
          <cell r="D138">
            <v>1287.1009619047618</v>
          </cell>
          <cell r="E138">
            <v>68.091570000000004</v>
          </cell>
          <cell r="F138">
            <v>64.849114285714293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1351.4560099999999</v>
          </cell>
          <cell r="P138">
            <v>1287.1009619047618</v>
          </cell>
          <cell r="Q138">
            <v>68.091570000000004</v>
          </cell>
          <cell r="R138">
            <v>64.849114285714293</v>
          </cell>
        </row>
        <row r="139">
          <cell r="A139" t="str">
            <v>1252</v>
          </cell>
          <cell r="B139" t="str">
            <v>CCL1252 Suizhong-county 绥中县</v>
          </cell>
          <cell r="C139">
            <v>931.2160550000001</v>
          </cell>
          <cell r="D139">
            <v>886.87243333333333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931.2160550000001</v>
          </cell>
          <cell r="P139">
            <v>886.87243333333333</v>
          </cell>
          <cell r="Q139">
            <v>0</v>
          </cell>
          <cell r="R139">
            <v>0</v>
          </cell>
        </row>
        <row r="140">
          <cell r="A140" t="str">
            <v>1163</v>
          </cell>
          <cell r="B140" t="str">
            <v>CCL1163 Wafangdian 瓦房店市</v>
          </cell>
          <cell r="C140">
            <v>1379.1516100000001</v>
          </cell>
          <cell r="D140">
            <v>1313.4777238095239</v>
          </cell>
          <cell r="E140">
            <v>98.912119000000018</v>
          </cell>
          <cell r="F140">
            <v>94.202018095238103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1379.1516100000001</v>
          </cell>
          <cell r="P140">
            <v>1313.4777238095239</v>
          </cell>
          <cell r="Q140">
            <v>98.912119000000018</v>
          </cell>
          <cell r="R140">
            <v>94.202018095238103</v>
          </cell>
        </row>
        <row r="141">
          <cell r="A141" t="str">
            <v>1162</v>
          </cell>
          <cell r="B141" t="str">
            <v>CCL1162 Pulandian 普兰店市</v>
          </cell>
          <cell r="C141">
            <v>1396.9370650000001</v>
          </cell>
          <cell r="D141">
            <v>1330.4162523809523</v>
          </cell>
          <cell r="E141">
            <v>52.142980000000001</v>
          </cell>
          <cell r="F141">
            <v>49.659980952380948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1396.9370650000001</v>
          </cell>
          <cell r="P141">
            <v>1330.4162523809523</v>
          </cell>
          <cell r="Q141">
            <v>52.142980000000001</v>
          </cell>
          <cell r="R141">
            <v>49.659980952380948</v>
          </cell>
        </row>
        <row r="142">
          <cell r="A142" t="str">
            <v>1164</v>
          </cell>
          <cell r="B142" t="str">
            <v>CCL1164 Zhuanghe 庄河市</v>
          </cell>
          <cell r="C142">
            <v>150.05505400000001</v>
          </cell>
          <cell r="D142">
            <v>142.90957523809524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150.05505400000001</v>
          </cell>
          <cell r="P142">
            <v>142.90957523809524</v>
          </cell>
          <cell r="Q142">
            <v>0</v>
          </cell>
          <cell r="R142">
            <v>0</v>
          </cell>
        </row>
        <row r="143">
          <cell r="A143" t="str">
            <v>1151</v>
          </cell>
          <cell r="B143" t="str">
            <v>CCL1151 Dashiqiao 大石桥市</v>
          </cell>
          <cell r="C143">
            <v>1230.38274</v>
          </cell>
          <cell r="D143">
            <v>1171.7930857142858</v>
          </cell>
          <cell r="E143">
            <v>37.691560000000003</v>
          </cell>
          <cell r="F143">
            <v>35.896723809523813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1230.38274</v>
          </cell>
          <cell r="P143">
            <v>1171.7930857142858</v>
          </cell>
          <cell r="Q143">
            <v>37.691560000000003</v>
          </cell>
          <cell r="R143">
            <v>35.896723809523813</v>
          </cell>
        </row>
        <row r="144">
          <cell r="A144" t="str">
            <v>1300</v>
          </cell>
          <cell r="B144" t="str">
            <v>CCL1300 Changchun 长春市</v>
          </cell>
          <cell r="C144">
            <v>14510.690557</v>
          </cell>
          <cell r="D144">
            <v>13819.705292380952</v>
          </cell>
          <cell r="E144">
            <v>1011.176545</v>
          </cell>
          <cell r="F144">
            <v>963.02528095238097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47.964979999999997</v>
          </cell>
          <cell r="L144">
            <v>45.680933333333329</v>
          </cell>
          <cell r="M144">
            <v>47.964979999999997</v>
          </cell>
          <cell r="N144">
            <v>45.680933333333329</v>
          </cell>
          <cell r="O144">
            <v>14462.725576999999</v>
          </cell>
          <cell r="P144">
            <v>13774.024359047618</v>
          </cell>
          <cell r="Q144">
            <v>963.21156500000006</v>
          </cell>
          <cell r="R144">
            <v>917.34434761904765</v>
          </cell>
        </row>
        <row r="145">
          <cell r="A145" t="str">
            <v>1304</v>
          </cell>
          <cell r="B145" t="str">
            <v>CCL1304 Yushu 榆树市</v>
          </cell>
          <cell r="C145">
            <v>359.69940699999995</v>
          </cell>
          <cell r="D145">
            <v>342.57086380952376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359.69940699999995</v>
          </cell>
          <cell r="P145">
            <v>342.57086380952376</v>
          </cell>
          <cell r="Q145">
            <v>0</v>
          </cell>
          <cell r="R145">
            <v>0</v>
          </cell>
        </row>
        <row r="146">
          <cell r="A146" t="str">
            <v>1303</v>
          </cell>
          <cell r="B146" t="str">
            <v>CCL1303 Dehui 德惠市</v>
          </cell>
          <cell r="C146">
            <v>428.94210400000003</v>
          </cell>
          <cell r="D146">
            <v>408.51628952380952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428.94210400000003</v>
          </cell>
          <cell r="P146">
            <v>408.51628952380952</v>
          </cell>
          <cell r="Q146">
            <v>0</v>
          </cell>
          <cell r="R146">
            <v>0</v>
          </cell>
        </row>
        <row r="147">
          <cell r="A147" t="str">
            <v>1320</v>
          </cell>
          <cell r="B147" t="str">
            <v>CCL1320 Jilin 吉林市</v>
          </cell>
          <cell r="C147">
            <v>3864.7084159999995</v>
          </cell>
          <cell r="D147">
            <v>3680.6746819047612</v>
          </cell>
          <cell r="E147">
            <v>196.40739500000001</v>
          </cell>
          <cell r="F147">
            <v>187.0546619047619</v>
          </cell>
          <cell r="G147">
            <v>453.13113899999996</v>
          </cell>
          <cell r="H147">
            <v>431.55346571428566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3411.5772770000003</v>
          </cell>
          <cell r="P147">
            <v>3249.1212161904764</v>
          </cell>
          <cell r="Q147">
            <v>196.40739500000001</v>
          </cell>
          <cell r="R147">
            <v>187.0546619047619</v>
          </cell>
        </row>
        <row r="148">
          <cell r="A148" t="str">
            <v>1370</v>
          </cell>
          <cell r="B148" t="str">
            <v>CCL1370 Baicheng 白城市</v>
          </cell>
          <cell r="C148">
            <v>675.51591400000007</v>
          </cell>
          <cell r="D148">
            <v>643.34848952380958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675.51591400000007</v>
          </cell>
          <cell r="P148">
            <v>643.34848952380958</v>
          </cell>
          <cell r="Q148">
            <v>0</v>
          </cell>
          <cell r="R148">
            <v>0</v>
          </cell>
        </row>
        <row r="149">
          <cell r="A149" t="str">
            <v>1350</v>
          </cell>
          <cell r="B149" t="str">
            <v>CCL1350 Meihekou 梅河口市</v>
          </cell>
          <cell r="C149">
            <v>951.30427699999996</v>
          </cell>
          <cell r="D149">
            <v>906.00407333333328</v>
          </cell>
          <cell r="E149">
            <v>105.10117099999999</v>
          </cell>
          <cell r="F149">
            <v>100.09635333333333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951.30427699999996</v>
          </cell>
          <cell r="P149">
            <v>906.00407333333328</v>
          </cell>
          <cell r="Q149">
            <v>105.10117099999999</v>
          </cell>
          <cell r="R149">
            <v>100.09635333333333</v>
          </cell>
        </row>
        <row r="150">
          <cell r="A150" t="str">
            <v>1330</v>
          </cell>
          <cell r="B150" t="str">
            <v>CCL1330 Yanji 延吉市</v>
          </cell>
          <cell r="C150">
            <v>1561.0960090000001</v>
          </cell>
          <cell r="D150">
            <v>1486.7581038095238</v>
          </cell>
          <cell r="E150">
            <v>65.927368999999999</v>
          </cell>
          <cell r="F150">
            <v>62.787970476190473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1561.0960090000001</v>
          </cell>
          <cell r="P150">
            <v>1486.7581038095238</v>
          </cell>
          <cell r="Q150">
            <v>65.927368999999999</v>
          </cell>
          <cell r="R150">
            <v>62.787970476190473</v>
          </cell>
        </row>
        <row r="151">
          <cell r="A151" t="str">
            <v>1340</v>
          </cell>
          <cell r="B151" t="str">
            <v>CCL1340 Tonghua 通化市</v>
          </cell>
          <cell r="C151">
            <v>935.14450099999999</v>
          </cell>
          <cell r="D151">
            <v>890.61381047619045</v>
          </cell>
          <cell r="E151">
            <v>98.59168600000001</v>
          </cell>
          <cell r="F151">
            <v>93.896843809523816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935.14450099999999</v>
          </cell>
          <cell r="P151">
            <v>890.61381047619045</v>
          </cell>
          <cell r="Q151">
            <v>98.59168600000001</v>
          </cell>
          <cell r="R151">
            <v>93.896843809523816</v>
          </cell>
        </row>
        <row r="152">
          <cell r="A152" t="str">
            <v>1360</v>
          </cell>
          <cell r="B152" t="str">
            <v>CCL1360 Siping 四平市</v>
          </cell>
          <cell r="C152">
            <v>1039.917089</v>
          </cell>
          <cell r="D152">
            <v>990.39722761904761</v>
          </cell>
          <cell r="E152">
            <v>52.666763000000003</v>
          </cell>
          <cell r="F152">
            <v>50.158821904761908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1039.917089</v>
          </cell>
          <cell r="P152">
            <v>990.39722761904761</v>
          </cell>
          <cell r="Q152">
            <v>52.666763000000003</v>
          </cell>
          <cell r="R152">
            <v>50.158821904761908</v>
          </cell>
        </row>
        <row r="153">
          <cell r="A153" t="str">
            <v>1362</v>
          </cell>
          <cell r="B153" t="str">
            <v>CCL1362 Liaoyuan 辽源市</v>
          </cell>
          <cell r="C153">
            <v>485.53213199999988</v>
          </cell>
          <cell r="D153">
            <v>462.41155428571415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485.53213199999988</v>
          </cell>
          <cell r="P153">
            <v>462.41155428571415</v>
          </cell>
          <cell r="Q153">
            <v>0</v>
          </cell>
          <cell r="R153">
            <v>0</v>
          </cell>
        </row>
        <row r="154">
          <cell r="A154" t="str">
            <v>1343</v>
          </cell>
          <cell r="B154" t="str">
            <v>CCL1343 Baishan 白山市</v>
          </cell>
          <cell r="C154">
            <v>890.59480100000007</v>
          </cell>
          <cell r="D154">
            <v>848.18552476190484</v>
          </cell>
          <cell r="E154">
            <v>40.055152000000007</v>
          </cell>
          <cell r="F154">
            <v>38.147763809523816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890.59480100000007</v>
          </cell>
          <cell r="P154">
            <v>848.18552476190484</v>
          </cell>
          <cell r="Q154">
            <v>40.055152000000007</v>
          </cell>
          <cell r="R154">
            <v>38.147763809523816</v>
          </cell>
        </row>
        <row r="155">
          <cell r="A155" t="str">
            <v>1380</v>
          </cell>
          <cell r="B155" t="str">
            <v>CCL1380 Songyuan 松源市</v>
          </cell>
          <cell r="C155">
            <v>520.16261500000007</v>
          </cell>
          <cell r="D155">
            <v>495.39296666666672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520.16261500000007</v>
          </cell>
          <cell r="P155">
            <v>495.39296666666672</v>
          </cell>
          <cell r="Q155">
            <v>0</v>
          </cell>
          <cell r="R155">
            <v>0</v>
          </cell>
        </row>
        <row r="156">
          <cell r="A156" t="str">
            <v>1361</v>
          </cell>
          <cell r="B156" t="str">
            <v>CCL1361 Gongzhuling 公主岭市</v>
          </cell>
          <cell r="C156">
            <v>1071.8205990000001</v>
          </cell>
          <cell r="D156">
            <v>1020.7815228571429</v>
          </cell>
          <cell r="E156">
            <v>73.104704999999996</v>
          </cell>
          <cell r="F156">
            <v>69.623528571428565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1071.8205990000001</v>
          </cell>
          <cell r="P156">
            <v>1020.7815228571429</v>
          </cell>
          <cell r="Q156">
            <v>73.104704999999996</v>
          </cell>
          <cell r="R156">
            <v>69.623528571428565</v>
          </cell>
        </row>
        <row r="157">
          <cell r="A157" t="str">
            <v>1305</v>
          </cell>
          <cell r="B157" t="str">
            <v>CCL1305 Jiutai 九台市</v>
          </cell>
          <cell r="C157">
            <v>380.465057</v>
          </cell>
          <cell r="D157">
            <v>362.34767333333332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380.465057</v>
          </cell>
          <cell r="P157">
            <v>362.34767333333332</v>
          </cell>
          <cell r="Q157">
            <v>0</v>
          </cell>
          <cell r="R157">
            <v>0</v>
          </cell>
        </row>
        <row r="158">
          <cell r="A158" t="str">
            <v>1371</v>
          </cell>
          <cell r="B158" t="str">
            <v>CCL1371 Saunan 洮南市</v>
          </cell>
          <cell r="C158">
            <v>362.94559699999996</v>
          </cell>
          <cell r="D158">
            <v>345.66247333333331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362.94559699999996</v>
          </cell>
          <cell r="P158">
            <v>345.66247333333331</v>
          </cell>
          <cell r="Q158">
            <v>0</v>
          </cell>
          <cell r="R158">
            <v>0</v>
          </cell>
        </row>
        <row r="159">
          <cell r="A159" t="str">
            <v>1630</v>
          </cell>
          <cell r="B159" t="str">
            <v>CCL1630 Daqing 大庆市</v>
          </cell>
          <cell r="C159">
            <v>6554.7520099999992</v>
          </cell>
          <cell r="D159">
            <v>6242.6209619047613</v>
          </cell>
          <cell r="E159">
            <v>457.516164</v>
          </cell>
          <cell r="F159">
            <v>435.72967999999997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6554.7520099999992</v>
          </cell>
          <cell r="P159">
            <v>6242.6209619047613</v>
          </cell>
          <cell r="Q159">
            <v>457.516164</v>
          </cell>
          <cell r="R159">
            <v>435.72967999999997</v>
          </cell>
        </row>
        <row r="160">
          <cell r="A160" t="str">
            <v>1540</v>
          </cell>
          <cell r="B160" t="str">
            <v>CCL1540 Jiamusi 佳木斯市</v>
          </cell>
          <cell r="C160">
            <v>8719.9125540000005</v>
          </cell>
          <cell r="D160">
            <v>8304.6786228571436</v>
          </cell>
          <cell r="E160">
            <v>547.56299100000001</v>
          </cell>
          <cell r="F160">
            <v>521.48856285714282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8719.9125540000005</v>
          </cell>
          <cell r="P160">
            <v>8304.6786228571436</v>
          </cell>
          <cell r="Q160">
            <v>547.56299100000001</v>
          </cell>
          <cell r="R160">
            <v>521.48856285714282</v>
          </cell>
        </row>
        <row r="161">
          <cell r="A161" t="str">
            <v>1570</v>
          </cell>
          <cell r="B161" t="str">
            <v>CCL1570 Mudanjiang 牡丹江市</v>
          </cell>
          <cell r="C161">
            <v>4556.6668709999994</v>
          </cell>
          <cell r="D161">
            <v>4339.6827342857132</v>
          </cell>
          <cell r="E161">
            <v>276.08415500000001</v>
          </cell>
          <cell r="F161">
            <v>262.93729047619047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4556.6668709999994</v>
          </cell>
          <cell r="P161">
            <v>4339.6827342857132</v>
          </cell>
          <cell r="Q161">
            <v>276.08415500000001</v>
          </cell>
          <cell r="R161">
            <v>262.93729047619047</v>
          </cell>
        </row>
        <row r="162">
          <cell r="A162" t="str">
            <v>1610</v>
          </cell>
          <cell r="B162" t="str">
            <v>CCL1610 Qiqihaer 齐齐哈尔市</v>
          </cell>
          <cell r="C162">
            <v>4301.416185</v>
          </cell>
          <cell r="D162">
            <v>4096.586842857143</v>
          </cell>
          <cell r="E162">
            <v>368.77227300000004</v>
          </cell>
          <cell r="F162">
            <v>351.21168857142862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4301.416185</v>
          </cell>
          <cell r="P162">
            <v>4096.586842857143</v>
          </cell>
          <cell r="Q162">
            <v>368.77227300000004</v>
          </cell>
          <cell r="R162">
            <v>351.21168857142862</v>
          </cell>
        </row>
        <row r="163">
          <cell r="A163" t="str">
            <v>1613</v>
          </cell>
          <cell r="B163" t="str">
            <v>CCL1613 Nehe 讷河市</v>
          </cell>
          <cell r="C163">
            <v>170.26690199999999</v>
          </cell>
          <cell r="D163">
            <v>162.15895428571426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170.26690199999999</v>
          </cell>
          <cell r="P163">
            <v>162.15895428571426</v>
          </cell>
          <cell r="Q163">
            <v>0</v>
          </cell>
          <cell r="R163">
            <v>0</v>
          </cell>
        </row>
        <row r="164">
          <cell r="A164" t="str">
            <v>1581</v>
          </cell>
          <cell r="B164" t="str">
            <v>CCL1581 Jixi 鸡西市</v>
          </cell>
          <cell r="C164">
            <v>4870.6853049999991</v>
          </cell>
          <cell r="D164">
            <v>4638.7479095238086</v>
          </cell>
          <cell r="E164">
            <v>267.722578</v>
          </cell>
          <cell r="F164">
            <v>254.97388380952378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4870.6853049999991</v>
          </cell>
          <cell r="P164">
            <v>4638.7479095238086</v>
          </cell>
          <cell r="Q164">
            <v>267.722578</v>
          </cell>
          <cell r="R164">
            <v>254.97388380952378</v>
          </cell>
        </row>
        <row r="165">
          <cell r="A165" t="str">
            <v>1520</v>
          </cell>
          <cell r="B165" t="str">
            <v>CCL1520 Suihua 绥化市</v>
          </cell>
          <cell r="C165">
            <v>1710.567489</v>
          </cell>
          <cell r="D165">
            <v>1629.1118942857142</v>
          </cell>
          <cell r="E165">
            <v>191.68709899999999</v>
          </cell>
          <cell r="F165">
            <v>182.55914190476187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1710.567489</v>
          </cell>
          <cell r="P165">
            <v>1629.1118942857142</v>
          </cell>
          <cell r="Q165">
            <v>191.68709899999999</v>
          </cell>
          <cell r="R165">
            <v>182.55914190476187</v>
          </cell>
        </row>
        <row r="166">
          <cell r="A166" t="str">
            <v>1514</v>
          </cell>
          <cell r="B166" t="str">
            <v>CCL1514 Anda 安达市</v>
          </cell>
          <cell r="C166">
            <v>461.189796</v>
          </cell>
          <cell r="D166">
            <v>439.22837714285714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461.189796</v>
          </cell>
          <cell r="P166">
            <v>439.22837714285714</v>
          </cell>
          <cell r="Q166">
            <v>0</v>
          </cell>
          <cell r="R166">
            <v>0</v>
          </cell>
        </row>
        <row r="167">
          <cell r="A167" t="str">
            <v>1643</v>
          </cell>
          <cell r="B167" t="str">
            <v>CCL1643 Heihe 黑河市</v>
          </cell>
          <cell r="C167">
            <v>431.70507999999995</v>
          </cell>
          <cell r="D167">
            <v>411.1476952380952</v>
          </cell>
          <cell r="E167">
            <v>32.507959999999997</v>
          </cell>
          <cell r="F167">
            <v>30.959961904761901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431.70507999999995</v>
          </cell>
          <cell r="P167">
            <v>411.1476952380952</v>
          </cell>
          <cell r="Q167">
            <v>32.507959999999997</v>
          </cell>
          <cell r="R167">
            <v>30.959961904761901</v>
          </cell>
        </row>
        <row r="168">
          <cell r="A168" t="str">
            <v>1640</v>
          </cell>
          <cell r="B168" t="str">
            <v>CCL1640 Beian 北安市</v>
          </cell>
          <cell r="C168">
            <v>121.57115499999999</v>
          </cell>
          <cell r="D168">
            <v>115.78205238095236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121.57115499999999</v>
          </cell>
          <cell r="P168">
            <v>115.78205238095236</v>
          </cell>
          <cell r="Q168">
            <v>0</v>
          </cell>
          <cell r="R168">
            <v>0</v>
          </cell>
        </row>
        <row r="169">
          <cell r="A169" t="str">
            <v>1546</v>
          </cell>
          <cell r="B169" t="str">
            <v>CCL1546 Qitaihe 七台河市</v>
          </cell>
          <cell r="C169">
            <v>1166.7315190000002</v>
          </cell>
          <cell r="D169">
            <v>1111.1728752380955</v>
          </cell>
          <cell r="E169">
            <v>125.511866</v>
          </cell>
          <cell r="F169">
            <v>119.53511047619047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1166.7315190000002</v>
          </cell>
          <cell r="P169">
            <v>1111.1728752380955</v>
          </cell>
          <cell r="Q169">
            <v>125.511866</v>
          </cell>
          <cell r="R169">
            <v>119.53511047619047</v>
          </cell>
        </row>
        <row r="170">
          <cell r="A170" t="str">
            <v>1650</v>
          </cell>
          <cell r="B170" t="str">
            <v>CCL1650 Daixieanling 大兴安岭地区</v>
          </cell>
          <cell r="C170">
            <v>208.92324099999999</v>
          </cell>
          <cell r="D170">
            <v>198.97451523809522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208.92324099999999</v>
          </cell>
          <cell r="P170">
            <v>198.97451523809522</v>
          </cell>
          <cell r="Q170">
            <v>0</v>
          </cell>
          <cell r="R170">
            <v>0</v>
          </cell>
        </row>
        <row r="171">
          <cell r="A171" t="str">
            <v>1530</v>
          </cell>
          <cell r="B171" t="str">
            <v>CCL1530 Yichun 伊春市</v>
          </cell>
          <cell r="C171">
            <v>446.61175900000006</v>
          </cell>
          <cell r="D171">
            <v>425.34453238095244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446.61175900000006</v>
          </cell>
          <cell r="P171">
            <v>425.34453238095244</v>
          </cell>
          <cell r="Q171">
            <v>0</v>
          </cell>
          <cell r="R171">
            <v>0</v>
          </cell>
        </row>
        <row r="172">
          <cell r="A172" t="str">
            <v>1525</v>
          </cell>
          <cell r="B172" t="str">
            <v>CCL1525 Tieli 铁力市</v>
          </cell>
          <cell r="C172">
            <v>85.598236999999997</v>
          </cell>
          <cell r="D172">
            <v>81.522130476190469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85.598236999999997</v>
          </cell>
          <cell r="P172">
            <v>81.522130476190469</v>
          </cell>
          <cell r="Q172">
            <v>0</v>
          </cell>
          <cell r="R172">
            <v>0</v>
          </cell>
        </row>
        <row r="173">
          <cell r="A173" t="str">
            <v>1506</v>
          </cell>
          <cell r="B173" t="str">
            <v>CCL1506 Shangzhi 尚志市</v>
          </cell>
          <cell r="C173">
            <v>803.85421599999995</v>
          </cell>
          <cell r="D173">
            <v>765.57544380952368</v>
          </cell>
          <cell r="E173">
            <v>54.450614000000002</v>
          </cell>
          <cell r="F173">
            <v>51.857727619047616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803.85421599999995</v>
          </cell>
          <cell r="P173">
            <v>765.57544380952368</v>
          </cell>
          <cell r="Q173">
            <v>54.450614000000002</v>
          </cell>
          <cell r="R173">
            <v>51.857727619047616</v>
          </cell>
        </row>
        <row r="174">
          <cell r="A174" t="str">
            <v>1614</v>
          </cell>
          <cell r="B174" t="str">
            <v>CCL1614 Nenjiang-county 嫩江县</v>
          </cell>
          <cell r="C174">
            <v>89.262435999999994</v>
          </cell>
          <cell r="D174">
            <v>85.011843809523796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89.262435999999994</v>
          </cell>
          <cell r="P174">
            <v>85.011843809523796</v>
          </cell>
          <cell r="Q174">
            <v>0</v>
          </cell>
          <cell r="R174">
            <v>0</v>
          </cell>
        </row>
        <row r="175">
          <cell r="A175" t="str">
            <v>1561</v>
          </cell>
          <cell r="B175" t="str">
            <v>CCL1561 Fujin 富锦市</v>
          </cell>
          <cell r="C175">
            <v>53.368997</v>
          </cell>
          <cell r="D175">
            <v>50.827616190476192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53.368997</v>
          </cell>
          <cell r="P175">
            <v>50.827616190476192</v>
          </cell>
          <cell r="Q175">
            <v>0</v>
          </cell>
          <cell r="R175">
            <v>0</v>
          </cell>
        </row>
        <row r="176">
          <cell r="A176" t="str">
            <v>1541</v>
          </cell>
          <cell r="B176" t="str">
            <v>CCL1541 Hegang 鹤岗市</v>
          </cell>
          <cell r="C176">
            <v>290.72152799999998</v>
          </cell>
          <cell r="D176">
            <v>276.87764571428568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290.72152799999998</v>
          </cell>
          <cell r="P176">
            <v>276.87764571428568</v>
          </cell>
          <cell r="Q176">
            <v>0</v>
          </cell>
          <cell r="R176">
            <v>0</v>
          </cell>
        </row>
        <row r="177">
          <cell r="A177" t="str">
            <v>1511</v>
          </cell>
          <cell r="B177" t="str">
            <v>CCL1511 Zhaodong 肇东市</v>
          </cell>
          <cell r="C177">
            <v>1022.19769</v>
          </cell>
          <cell r="D177">
            <v>973.5216095238095</v>
          </cell>
          <cell r="E177">
            <v>86.271239000000008</v>
          </cell>
          <cell r="F177">
            <v>82.16308476190477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1022.19769</v>
          </cell>
          <cell r="P177">
            <v>973.5216095238095</v>
          </cell>
          <cell r="Q177">
            <v>86.271239000000008</v>
          </cell>
          <cell r="R177">
            <v>82.16308476190477</v>
          </cell>
        </row>
        <row r="178">
          <cell r="A178" t="str">
            <v>1551</v>
          </cell>
          <cell r="B178" t="str">
            <v>CCL1551 Shuangyashan 双鸭山市</v>
          </cell>
          <cell r="C178">
            <v>1323.7818949999998</v>
          </cell>
          <cell r="D178">
            <v>1260.7446619047616</v>
          </cell>
          <cell r="E178">
            <v>93.762815999999987</v>
          </cell>
          <cell r="F178">
            <v>89.297919999999976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1323.7818949999998</v>
          </cell>
          <cell r="P178">
            <v>1260.7446619047616</v>
          </cell>
          <cell r="Q178">
            <v>93.762815999999987</v>
          </cell>
          <cell r="R178">
            <v>89.297919999999976</v>
          </cell>
        </row>
        <row r="179">
          <cell r="A179" t="str">
            <v>1337</v>
          </cell>
          <cell r="B179" t="str">
            <v>CCL1337 Duihua 敦化市</v>
          </cell>
          <cell r="C179">
            <v>410.71065100000004</v>
          </cell>
          <cell r="D179">
            <v>391.15300095238098</v>
          </cell>
          <cell r="E179">
            <v>6.3578569999999992</v>
          </cell>
          <cell r="F179">
            <v>6.0551019047619041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410.71065100000004</v>
          </cell>
          <cell r="P179">
            <v>391.15300095238098</v>
          </cell>
          <cell r="Q179">
            <v>6.3578569999999992</v>
          </cell>
          <cell r="R179">
            <v>6.0551019047619041</v>
          </cell>
        </row>
        <row r="180">
          <cell r="A180" t="str">
            <v>0140</v>
          </cell>
          <cell r="B180" t="str">
            <v>CCL0140 Baotou 包头市</v>
          </cell>
          <cell r="C180">
            <v>4312.9456659999996</v>
          </cell>
          <cell r="D180">
            <v>4107.5673009523807</v>
          </cell>
          <cell r="E180">
            <v>293.72639200000003</v>
          </cell>
          <cell r="F180">
            <v>279.73942095238095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4312.9456659999996</v>
          </cell>
          <cell r="P180">
            <v>4107.5673009523807</v>
          </cell>
          <cell r="Q180">
            <v>293.72639200000003</v>
          </cell>
          <cell r="R180">
            <v>279.73942095238095</v>
          </cell>
        </row>
        <row r="181">
          <cell r="A181" t="str">
            <v>0100</v>
          </cell>
          <cell r="B181" t="str">
            <v>CCL0100 Huhehaote 呼和浩特市</v>
          </cell>
          <cell r="C181">
            <v>4300.9981529999995</v>
          </cell>
          <cell r="D181">
            <v>4096.1887171428561</v>
          </cell>
          <cell r="E181">
            <v>239.05083399999998</v>
          </cell>
          <cell r="F181">
            <v>227.66746095238094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4300.9981529999995</v>
          </cell>
          <cell r="P181">
            <v>4096.1887171428561</v>
          </cell>
          <cell r="Q181">
            <v>239.05083399999998</v>
          </cell>
          <cell r="R181">
            <v>227.66746095238094</v>
          </cell>
        </row>
        <row r="182">
          <cell r="A182" t="str">
            <v>0240</v>
          </cell>
          <cell r="B182" t="str">
            <v>CCL0240 Chifeng 赤峰市</v>
          </cell>
          <cell r="C182">
            <v>1685.6669489999999</v>
          </cell>
          <cell r="D182">
            <v>1605.397094285714</v>
          </cell>
          <cell r="E182">
            <v>91.968187999999998</v>
          </cell>
          <cell r="F182">
            <v>87.588750476190469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1685.6669489999999</v>
          </cell>
          <cell r="P182">
            <v>1605.397094285714</v>
          </cell>
          <cell r="Q182">
            <v>91.968187999999998</v>
          </cell>
          <cell r="R182">
            <v>87.588750476190469</v>
          </cell>
        </row>
        <row r="183">
          <cell r="A183" t="str">
            <v>0150</v>
          </cell>
          <cell r="B183" t="str">
            <v>CCL0150 Linhe 临河市</v>
          </cell>
          <cell r="C183">
            <v>2202.9685930000001</v>
          </cell>
          <cell r="D183">
            <v>2098.0653266666668</v>
          </cell>
          <cell r="E183">
            <v>135.37543500000001</v>
          </cell>
          <cell r="F183">
            <v>128.92898571428572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2202.9685930000001</v>
          </cell>
          <cell r="P183">
            <v>2098.0653266666668</v>
          </cell>
          <cell r="Q183">
            <v>135.37543500000001</v>
          </cell>
          <cell r="R183">
            <v>128.92898571428572</v>
          </cell>
        </row>
        <row r="184">
          <cell r="A184" t="str">
            <v>0210</v>
          </cell>
          <cell r="B184" t="str">
            <v>CCL0210 Hailaer 海拉尔市</v>
          </cell>
          <cell r="C184">
            <v>1187.382554</v>
          </cell>
          <cell r="D184">
            <v>1130.8405276190476</v>
          </cell>
          <cell r="E184">
            <v>63.963590000000003</v>
          </cell>
          <cell r="F184">
            <v>60.917704761904766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1187.382554</v>
          </cell>
          <cell r="P184">
            <v>1130.8405276190476</v>
          </cell>
          <cell r="Q184">
            <v>63.963590000000003</v>
          </cell>
          <cell r="R184">
            <v>60.917704761904766</v>
          </cell>
        </row>
        <row r="185">
          <cell r="A185" t="str">
            <v>1374</v>
          </cell>
          <cell r="B185" t="str">
            <v>CCL1374 Wulanhaote 乌兰浩特市</v>
          </cell>
          <cell r="C185">
            <v>923.84317900000008</v>
          </cell>
          <cell r="D185">
            <v>879.85064666666665</v>
          </cell>
          <cell r="E185">
            <v>60.036501000000008</v>
          </cell>
          <cell r="F185">
            <v>57.177620000000005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923.84317900000008</v>
          </cell>
          <cell r="P185">
            <v>879.85064666666665</v>
          </cell>
          <cell r="Q185">
            <v>60.036501000000008</v>
          </cell>
          <cell r="R185">
            <v>57.177620000000005</v>
          </cell>
        </row>
        <row r="186">
          <cell r="A186" t="str">
            <v>0120</v>
          </cell>
          <cell r="B186" t="str">
            <v>CCL0120 Jining 集宁市</v>
          </cell>
          <cell r="C186">
            <v>766.55105199999991</v>
          </cell>
          <cell r="D186">
            <v>730.04862095238082</v>
          </cell>
          <cell r="E186">
            <v>39.718220000000002</v>
          </cell>
          <cell r="F186">
            <v>37.826876190476192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766.55105199999991</v>
          </cell>
          <cell r="P186">
            <v>730.04862095238082</v>
          </cell>
          <cell r="Q186">
            <v>39.718220000000002</v>
          </cell>
          <cell r="R186">
            <v>37.826876190476192</v>
          </cell>
        </row>
        <row r="187">
          <cell r="A187" t="str">
            <v>1626</v>
          </cell>
          <cell r="B187" t="str">
            <v>CCL1626 Zhalantun 扎兰屯市</v>
          </cell>
          <cell r="C187">
            <v>120.89136299999998</v>
          </cell>
          <cell r="D187">
            <v>115.13463142857141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120.89136299999998</v>
          </cell>
          <cell r="P187">
            <v>115.13463142857141</v>
          </cell>
          <cell r="Q187">
            <v>0</v>
          </cell>
          <cell r="R187">
            <v>0</v>
          </cell>
        </row>
        <row r="188">
          <cell r="A188" t="str">
            <v>2150</v>
          </cell>
          <cell r="B188" t="str">
            <v>CCL2150 Suzhou 苏州市</v>
          </cell>
          <cell r="C188">
            <v>26151.167411000002</v>
          </cell>
          <cell r="D188">
            <v>24905.873724761906</v>
          </cell>
          <cell r="E188">
            <v>1863.2673890000001</v>
          </cell>
          <cell r="F188">
            <v>1774.5403704761904</v>
          </cell>
          <cell r="G188">
            <v>3055.9001389999999</v>
          </cell>
          <cell r="H188">
            <v>2910.3810847619043</v>
          </cell>
          <cell r="I188">
            <v>443.10417799999999</v>
          </cell>
          <cell r="J188">
            <v>422.003979047619</v>
          </cell>
          <cell r="K188">
            <v>178.43510900000001</v>
          </cell>
          <cell r="L188">
            <v>169.93819904761907</v>
          </cell>
          <cell r="M188">
            <v>178.43510900000001</v>
          </cell>
          <cell r="N188">
            <v>169.93819904761907</v>
          </cell>
          <cell r="O188">
            <v>22916.832162999999</v>
          </cell>
          <cell r="P188">
            <v>21825.554440952379</v>
          </cell>
          <cell r="Q188">
            <v>1241.728102</v>
          </cell>
          <cell r="R188">
            <v>1182.5981923809525</v>
          </cell>
        </row>
        <row r="189">
          <cell r="A189" t="str">
            <v>2260</v>
          </cell>
          <cell r="B189" t="str">
            <v>CCL2260 Nantong 南通市</v>
          </cell>
          <cell r="C189">
            <v>26363.913554999996</v>
          </cell>
          <cell r="D189">
            <v>25108.489099999995</v>
          </cell>
          <cell r="E189">
            <v>2789.3046619999996</v>
          </cell>
          <cell r="F189">
            <v>2656.4806304761901</v>
          </cell>
          <cell r="G189">
            <v>1265.392924</v>
          </cell>
          <cell r="H189">
            <v>1205.1361180952381</v>
          </cell>
          <cell r="I189">
            <v>149.55462499999999</v>
          </cell>
          <cell r="J189">
            <v>142.43297619047618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25098.520630999999</v>
          </cell>
          <cell r="P189">
            <v>23903.352981904762</v>
          </cell>
          <cell r="Q189">
            <v>2639.7500369999998</v>
          </cell>
          <cell r="R189">
            <v>2514.0476542857141</v>
          </cell>
        </row>
        <row r="190">
          <cell r="A190" t="str">
            <v>2266</v>
          </cell>
          <cell r="B190" t="str">
            <v>CCL2266 Haian-county 海安县</v>
          </cell>
          <cell r="C190">
            <v>2038.2194950000001</v>
          </cell>
          <cell r="D190">
            <v>1941.1614238095237</v>
          </cell>
          <cell r="E190">
            <v>171.75203800000003</v>
          </cell>
          <cell r="F190">
            <v>163.57336952380953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2038.2194950000001</v>
          </cell>
          <cell r="P190">
            <v>1941.1614238095237</v>
          </cell>
          <cell r="Q190">
            <v>171.75203800000003</v>
          </cell>
          <cell r="R190">
            <v>163.57336952380953</v>
          </cell>
        </row>
        <row r="191">
          <cell r="A191" t="str">
            <v>2250</v>
          </cell>
          <cell r="B191" t="str">
            <v>CCL2250 Yangzhou 扬州市</v>
          </cell>
          <cell r="C191">
            <v>8799.084816999999</v>
          </cell>
          <cell r="D191">
            <v>8380.0807780952364</v>
          </cell>
          <cell r="E191">
            <v>171.14964499999999</v>
          </cell>
          <cell r="F191">
            <v>162.99966190476189</v>
          </cell>
          <cell r="G191">
            <v>1052.4705589999999</v>
          </cell>
          <cell r="H191">
            <v>1002.3529133333332</v>
          </cell>
          <cell r="I191">
            <v>74.918498999999997</v>
          </cell>
          <cell r="J191">
            <v>71.35095142857142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7746.6142580000005</v>
          </cell>
          <cell r="P191">
            <v>7377.727864761905</v>
          </cell>
          <cell r="Q191">
            <v>96.231145999999995</v>
          </cell>
          <cell r="R191">
            <v>91.648710476190473</v>
          </cell>
        </row>
        <row r="192">
          <cell r="A192" t="str">
            <v>2210</v>
          </cell>
          <cell r="B192" t="str">
            <v>CCL2210 Xuzhou 徐州市</v>
          </cell>
          <cell r="C192">
            <v>9047.3388729999988</v>
          </cell>
          <cell r="D192">
            <v>8616.5132123809508</v>
          </cell>
          <cell r="E192">
            <v>581.51383399999997</v>
          </cell>
          <cell r="F192">
            <v>553.82269904761904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9047.3388729999988</v>
          </cell>
          <cell r="P192">
            <v>8616.5132123809508</v>
          </cell>
          <cell r="Q192">
            <v>581.51383399999997</v>
          </cell>
          <cell r="R192">
            <v>553.82269904761904</v>
          </cell>
        </row>
        <row r="193">
          <cell r="A193" t="str">
            <v>2120</v>
          </cell>
          <cell r="B193" t="str">
            <v>CCL2120 Zhenjiang 镇江市</v>
          </cell>
          <cell r="C193">
            <v>9484.5400059999993</v>
          </cell>
          <cell r="D193">
            <v>9032.8952438095221</v>
          </cell>
          <cell r="E193">
            <v>457.26457400000004</v>
          </cell>
          <cell r="F193">
            <v>435.49007047619051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9484.5400059999993</v>
          </cell>
          <cell r="P193">
            <v>9032.8952438095221</v>
          </cell>
          <cell r="Q193">
            <v>457.26457400000004</v>
          </cell>
          <cell r="R193">
            <v>435.49007047619051</v>
          </cell>
        </row>
        <row r="194">
          <cell r="A194" t="str">
            <v>2230</v>
          </cell>
          <cell r="B194" t="str">
            <v>CCL2230 Huaiyin 淮阴市</v>
          </cell>
          <cell r="C194">
            <v>3265.2177860000006</v>
          </cell>
          <cell r="D194">
            <v>3109.7312247619052</v>
          </cell>
          <cell r="E194">
            <v>169.53875399999998</v>
          </cell>
          <cell r="F194">
            <v>161.46547999999999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3265.2177860000006</v>
          </cell>
          <cell r="P194">
            <v>3109.7312247619052</v>
          </cell>
          <cell r="Q194">
            <v>169.53875399999998</v>
          </cell>
          <cell r="R194">
            <v>161.46547999999999</v>
          </cell>
        </row>
        <row r="195">
          <cell r="A195" t="str">
            <v>2220</v>
          </cell>
          <cell r="B195" t="str">
            <v>CCL2220 Lianyungang 连云港市</v>
          </cell>
          <cell r="C195">
            <v>2002.9381299999995</v>
          </cell>
          <cell r="D195">
            <v>1907.5601238095232</v>
          </cell>
          <cell r="E195">
            <v>87.456654999999998</v>
          </cell>
          <cell r="F195">
            <v>83.29205238095237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2002.9381299999995</v>
          </cell>
          <cell r="P195">
            <v>1907.5601238095232</v>
          </cell>
          <cell r="Q195">
            <v>87.456654999999998</v>
          </cell>
          <cell r="R195">
            <v>83.29205238095237</v>
          </cell>
        </row>
        <row r="196">
          <cell r="A196" t="str">
            <v>2221</v>
          </cell>
          <cell r="B196" t="str">
            <v>CCL2221 Ganyu-county 赣榆县</v>
          </cell>
          <cell r="C196">
            <v>362.54263099999997</v>
          </cell>
          <cell r="D196">
            <v>345.27869619047613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362.54263099999997</v>
          </cell>
          <cell r="P196">
            <v>345.27869619047613</v>
          </cell>
          <cell r="Q196">
            <v>0</v>
          </cell>
          <cell r="R196">
            <v>0</v>
          </cell>
        </row>
        <row r="197">
          <cell r="A197" t="str">
            <v>2223</v>
          </cell>
          <cell r="B197" t="str">
            <v>CCL2223 Donghai-county 东海县</v>
          </cell>
          <cell r="C197">
            <v>297.15980599999995</v>
          </cell>
          <cell r="D197">
            <v>283.00933904761899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297.15980599999995</v>
          </cell>
          <cell r="P197">
            <v>283.00933904761899</v>
          </cell>
          <cell r="Q197">
            <v>0</v>
          </cell>
          <cell r="R197">
            <v>0</v>
          </cell>
        </row>
        <row r="198">
          <cell r="A198" t="str">
            <v>2240</v>
          </cell>
          <cell r="B198" t="str">
            <v>CCL2240 Yancheng 盐城市</v>
          </cell>
          <cell r="C198">
            <v>3270.4464049999997</v>
          </cell>
          <cell r="D198">
            <v>3114.7108619047613</v>
          </cell>
          <cell r="E198">
            <v>165.81111500000003</v>
          </cell>
          <cell r="F198">
            <v>157.91534761904765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3270.4464049999997</v>
          </cell>
          <cell r="P198">
            <v>3114.7108619047613</v>
          </cell>
          <cell r="Q198">
            <v>165.81111500000003</v>
          </cell>
          <cell r="R198">
            <v>157.91534761904765</v>
          </cell>
        </row>
        <row r="199">
          <cell r="A199" t="str">
            <v>2245</v>
          </cell>
          <cell r="B199" t="str">
            <v>CCL2245 Binhai-county 滨海县</v>
          </cell>
          <cell r="C199">
            <v>431.46950199999998</v>
          </cell>
          <cell r="D199">
            <v>410.92333523809521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431.46950199999998</v>
          </cell>
          <cell r="P199">
            <v>410.92333523809521</v>
          </cell>
          <cell r="Q199">
            <v>0</v>
          </cell>
          <cell r="R199">
            <v>0</v>
          </cell>
        </row>
        <row r="200">
          <cell r="A200" t="str">
            <v>2247</v>
          </cell>
          <cell r="B200" t="str">
            <v>CCL2247 Jianhu-county 建湖县</v>
          </cell>
          <cell r="C200">
            <v>521.00749599999995</v>
          </cell>
          <cell r="D200">
            <v>496.19761523809518</v>
          </cell>
          <cell r="E200">
            <v>17.30132</v>
          </cell>
          <cell r="F200">
            <v>16.47744761904762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521.00749599999995</v>
          </cell>
          <cell r="P200">
            <v>496.19761523809518</v>
          </cell>
          <cell r="Q200">
            <v>17.30132</v>
          </cell>
          <cell r="R200">
            <v>16.47744761904762</v>
          </cell>
        </row>
        <row r="201">
          <cell r="A201" t="str">
            <v>2246</v>
          </cell>
          <cell r="B201" t="str">
            <v>CCL2246 Xiangshui-county 响水县</v>
          </cell>
          <cell r="C201">
            <v>750.39256299999988</v>
          </cell>
          <cell r="D201">
            <v>714.65958380952361</v>
          </cell>
          <cell r="E201">
            <v>15.622229999999998</v>
          </cell>
          <cell r="F201">
            <v>14.878314285714284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750.39256299999988</v>
          </cell>
          <cell r="P201">
            <v>714.65958380952361</v>
          </cell>
          <cell r="Q201">
            <v>15.622229999999998</v>
          </cell>
          <cell r="R201">
            <v>14.878314285714284</v>
          </cell>
        </row>
        <row r="202">
          <cell r="A202" t="str">
            <v>2155</v>
          </cell>
          <cell r="B202" t="str">
            <v>CCL2155 Changshu 常熟市</v>
          </cell>
          <cell r="C202">
            <v>7161.4348689999997</v>
          </cell>
          <cell r="D202">
            <v>6820.4141609523804</v>
          </cell>
          <cell r="E202">
            <v>366.74148400000001</v>
          </cell>
          <cell r="F202">
            <v>349.27760380952378</v>
          </cell>
          <cell r="G202">
            <v>2097.1949289999998</v>
          </cell>
          <cell r="H202">
            <v>1997.3285038095235</v>
          </cell>
          <cell r="I202">
            <v>49.544726999999995</v>
          </cell>
          <cell r="J202">
            <v>47.185454285714279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5064.2399399999995</v>
          </cell>
          <cell r="P202">
            <v>4823.0856571428567</v>
          </cell>
          <cell r="Q202">
            <v>317.19675699999999</v>
          </cell>
          <cell r="R202">
            <v>302.0921495238095</v>
          </cell>
        </row>
        <row r="203">
          <cell r="A203" t="str">
            <v>2253</v>
          </cell>
          <cell r="B203" t="str">
            <v>CCL2253 Taizhou 泰州市</v>
          </cell>
          <cell r="C203">
            <v>6489.3880539999991</v>
          </cell>
          <cell r="D203">
            <v>6180.3695752380945</v>
          </cell>
          <cell r="E203">
            <v>429.91069000000005</v>
          </cell>
          <cell r="F203">
            <v>409.43875238095239</v>
          </cell>
          <cell r="G203">
            <v>163.94878</v>
          </cell>
          <cell r="H203">
            <v>156.14169523809522</v>
          </cell>
          <cell r="I203">
            <v>163.94878</v>
          </cell>
          <cell r="J203">
            <v>156.14169523809522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6325.4392739999994</v>
          </cell>
          <cell r="P203">
            <v>6024.2278799999995</v>
          </cell>
          <cell r="Q203">
            <v>265.96191000000005</v>
          </cell>
          <cell r="R203">
            <v>253.29705714285717</v>
          </cell>
        </row>
        <row r="204">
          <cell r="A204" t="str">
            <v>2145</v>
          </cell>
          <cell r="B204" t="str">
            <v>CCL2145 Jingjiang 靖江市</v>
          </cell>
          <cell r="C204">
            <v>2976.7668739999999</v>
          </cell>
          <cell r="D204">
            <v>2835.0160704761902</v>
          </cell>
          <cell r="E204">
            <v>174.87678500000001</v>
          </cell>
          <cell r="F204">
            <v>166.54931904761906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2976.7668739999999</v>
          </cell>
          <cell r="P204">
            <v>2835.0160704761902</v>
          </cell>
          <cell r="Q204">
            <v>174.87678500000001</v>
          </cell>
          <cell r="R204">
            <v>166.54931904761906</v>
          </cell>
        </row>
        <row r="205">
          <cell r="A205" t="str">
            <v>2144</v>
          </cell>
          <cell r="B205" t="str">
            <v>CCL2144 Jiangyin 江阴市</v>
          </cell>
          <cell r="C205">
            <v>2749.48488</v>
          </cell>
          <cell r="D205">
            <v>2618.5570285714284</v>
          </cell>
          <cell r="E205">
            <v>143.44131199999998</v>
          </cell>
          <cell r="F205">
            <v>136.6107733333333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2749.48488</v>
          </cell>
          <cell r="P205">
            <v>2618.5570285714284</v>
          </cell>
          <cell r="Q205">
            <v>143.44131199999998</v>
          </cell>
          <cell r="R205">
            <v>136.6107733333333</v>
          </cell>
        </row>
        <row r="206">
          <cell r="A206" t="str">
            <v>2153</v>
          </cell>
          <cell r="B206" t="str">
            <v>CCL2153 Kunshan 昆山市</v>
          </cell>
          <cell r="C206">
            <v>892.49262899999997</v>
          </cell>
          <cell r="D206">
            <v>849.99297999999987</v>
          </cell>
          <cell r="E206">
            <v>54.129632000000001</v>
          </cell>
          <cell r="F206">
            <v>51.552030476190474</v>
          </cell>
          <cell r="G206">
            <v>735.04246500000011</v>
          </cell>
          <cell r="H206">
            <v>700.04044285714292</v>
          </cell>
          <cell r="I206">
            <v>54.129632000000001</v>
          </cell>
          <cell r="J206">
            <v>51.552030476190474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157.45016399999997</v>
          </cell>
          <cell r="P206">
            <v>149.9525371428571</v>
          </cell>
          <cell r="Q206">
            <v>0</v>
          </cell>
          <cell r="R206">
            <v>0</v>
          </cell>
        </row>
        <row r="207">
          <cell r="A207" t="str">
            <v>2255</v>
          </cell>
          <cell r="B207" t="str">
            <v>CCL2255 Jiangyan 姜堰市</v>
          </cell>
          <cell r="C207">
            <v>1208.656221</v>
          </cell>
          <cell r="D207">
            <v>1151.1011628571428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1208.656221</v>
          </cell>
          <cell r="P207">
            <v>1151.1011628571428</v>
          </cell>
          <cell r="Q207">
            <v>0</v>
          </cell>
          <cell r="R207">
            <v>0</v>
          </cell>
        </row>
        <row r="208">
          <cell r="A208" t="str">
            <v>2265</v>
          </cell>
          <cell r="B208" t="str">
            <v>CCL2265 Rugao 如皋市</v>
          </cell>
          <cell r="C208">
            <v>3637.7098020000003</v>
          </cell>
          <cell r="D208">
            <v>3464.4855257142858</v>
          </cell>
          <cell r="E208">
            <v>270.70889</v>
          </cell>
          <cell r="F208">
            <v>257.81799047619046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3637.7098020000003</v>
          </cell>
          <cell r="P208">
            <v>3464.4855257142858</v>
          </cell>
          <cell r="Q208">
            <v>270.70889</v>
          </cell>
          <cell r="R208">
            <v>257.81799047619046</v>
          </cell>
        </row>
        <row r="209">
          <cell r="A209" t="str">
            <v>2262</v>
          </cell>
          <cell r="B209" t="str">
            <v>CCL2262 Qidong 启东市</v>
          </cell>
          <cell r="C209">
            <v>2126.6506669999999</v>
          </cell>
          <cell r="D209">
            <v>2025.3815876190474</v>
          </cell>
          <cell r="E209">
            <v>188.73691500000001</v>
          </cell>
          <cell r="F209">
            <v>179.74944285714287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2126.6506669999999</v>
          </cell>
          <cell r="P209">
            <v>2025.3815876190474</v>
          </cell>
          <cell r="Q209">
            <v>188.73691500000001</v>
          </cell>
          <cell r="R209">
            <v>179.74944285714287</v>
          </cell>
        </row>
        <row r="210">
          <cell r="A210" t="str">
            <v>2142</v>
          </cell>
          <cell r="B210" t="str">
            <v>CCL2142 Yixing 宜兴市</v>
          </cell>
          <cell r="C210">
            <v>1898.0166319999998</v>
          </cell>
          <cell r="D210">
            <v>1807.6348876190475</v>
          </cell>
          <cell r="E210">
            <v>73.625613000000001</v>
          </cell>
          <cell r="F210">
            <v>70.119631428571424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1898.0166319999998</v>
          </cell>
          <cell r="P210">
            <v>1807.6348876190475</v>
          </cell>
          <cell r="Q210">
            <v>73.625613000000001</v>
          </cell>
          <cell r="R210">
            <v>70.119631428571424</v>
          </cell>
        </row>
        <row r="211">
          <cell r="A211" t="str">
            <v>2242</v>
          </cell>
          <cell r="B211" t="str">
            <v>CCL2242 Dongtai 东台市</v>
          </cell>
          <cell r="C211">
            <v>920.6876749999999</v>
          </cell>
          <cell r="D211">
            <v>876.84540476190466</v>
          </cell>
          <cell r="E211">
            <v>71.828141000000016</v>
          </cell>
          <cell r="F211">
            <v>68.407753333333346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920.6876749999999</v>
          </cell>
          <cell r="P211">
            <v>876.84540476190466</v>
          </cell>
          <cell r="Q211">
            <v>71.828141000000016</v>
          </cell>
          <cell r="R211">
            <v>68.407753333333346</v>
          </cell>
        </row>
        <row r="212">
          <cell r="A212" t="str">
            <v>2261</v>
          </cell>
          <cell r="B212" t="str">
            <v>CCL2261 Haimen 海门市</v>
          </cell>
          <cell r="C212">
            <v>1468.635704</v>
          </cell>
          <cell r="D212">
            <v>1398.7006704761905</v>
          </cell>
          <cell r="E212">
            <v>48.792088</v>
          </cell>
          <cell r="F212">
            <v>46.468655238095238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1468.635704</v>
          </cell>
          <cell r="P212">
            <v>1398.7006704761905</v>
          </cell>
          <cell r="Q212">
            <v>48.792088</v>
          </cell>
          <cell r="R212">
            <v>46.468655238095238</v>
          </cell>
        </row>
        <row r="213">
          <cell r="A213" t="str">
            <v>2123</v>
          </cell>
          <cell r="B213" t="str">
            <v>CCL2123 Danyang 丹阳市</v>
          </cell>
          <cell r="C213">
            <v>1404.5196659999999</v>
          </cell>
          <cell r="D213">
            <v>1337.637777142857</v>
          </cell>
          <cell r="E213">
            <v>88.124696999999998</v>
          </cell>
          <cell r="F213">
            <v>83.928282857142847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1404.5196659999999</v>
          </cell>
          <cell r="P213">
            <v>1337.637777142857</v>
          </cell>
          <cell r="Q213">
            <v>88.124696999999998</v>
          </cell>
          <cell r="R213">
            <v>83.928282857142847</v>
          </cell>
        </row>
        <row r="214">
          <cell r="A214" t="str">
            <v>2132</v>
          </cell>
          <cell r="B214" t="str">
            <v>CCL2132 Jintan 金坛市</v>
          </cell>
          <cell r="C214">
            <v>763.02074999999991</v>
          </cell>
          <cell r="D214">
            <v>726.68642857142845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763.02074999999991</v>
          </cell>
          <cell r="P214">
            <v>726.68642857142845</v>
          </cell>
          <cell r="Q214">
            <v>0</v>
          </cell>
          <cell r="R214">
            <v>0</v>
          </cell>
        </row>
        <row r="215">
          <cell r="A215" t="str">
            <v>2236</v>
          </cell>
          <cell r="B215" t="str">
            <v>CCL2236 Shuyang-county 沭阳县</v>
          </cell>
          <cell r="C215">
            <v>5644.1354899999997</v>
          </cell>
          <cell r="D215">
            <v>5375.3671333333332</v>
          </cell>
          <cell r="E215">
            <v>311.84531499999997</v>
          </cell>
          <cell r="F215">
            <v>296.99553809523803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5644.1354899999997</v>
          </cell>
          <cell r="P215">
            <v>5375.3671333333332</v>
          </cell>
          <cell r="Q215">
            <v>311.84531499999997</v>
          </cell>
          <cell r="R215">
            <v>296.99553809523803</v>
          </cell>
        </row>
        <row r="216">
          <cell r="A216" t="str">
            <v>2237</v>
          </cell>
          <cell r="B216" t="str">
            <v>CCL2237 Siyang-county 泗阳县</v>
          </cell>
          <cell r="C216">
            <v>640.71958299999994</v>
          </cell>
          <cell r="D216">
            <v>610.20912666666663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640.71958299999994</v>
          </cell>
          <cell r="P216">
            <v>610.20912666666663</v>
          </cell>
          <cell r="Q216">
            <v>0</v>
          </cell>
          <cell r="R216">
            <v>0</v>
          </cell>
        </row>
        <row r="217">
          <cell r="A217" t="str">
            <v>2257</v>
          </cell>
          <cell r="B217" t="str">
            <v>CCL2257 Xinghua 兴化市</v>
          </cell>
          <cell r="C217">
            <v>1734.9730779999995</v>
          </cell>
          <cell r="D217">
            <v>1652.3553123809518</v>
          </cell>
          <cell r="E217">
            <v>48.945710000000005</v>
          </cell>
          <cell r="F217">
            <v>46.614961904761905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1734.9730779999995</v>
          </cell>
          <cell r="P217">
            <v>1652.3553123809518</v>
          </cell>
          <cell r="Q217">
            <v>48.945710000000005</v>
          </cell>
          <cell r="R217">
            <v>46.614961904761905</v>
          </cell>
        </row>
        <row r="218">
          <cell r="A218" t="str">
            <v>2133</v>
          </cell>
          <cell r="B218" t="str">
            <v>CCL2133 Liyang 溧阳市</v>
          </cell>
          <cell r="C218">
            <v>1237.7434640000001</v>
          </cell>
          <cell r="D218">
            <v>1178.803299047619</v>
          </cell>
          <cell r="E218">
            <v>44.289050000000003</v>
          </cell>
          <cell r="F218">
            <v>42.18004761904762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1237.7434640000001</v>
          </cell>
          <cell r="P218">
            <v>1178.803299047619</v>
          </cell>
          <cell r="Q218">
            <v>44.289050000000003</v>
          </cell>
          <cell r="R218">
            <v>42.18004761904762</v>
          </cell>
        </row>
        <row r="219">
          <cell r="A219" t="str">
            <v>2156</v>
          </cell>
          <cell r="B219" t="str">
            <v>CCL2156 Zhangjiagang 张家港市</v>
          </cell>
          <cell r="C219">
            <v>4074.8245499999998</v>
          </cell>
          <cell r="D219">
            <v>3880.7852857142852</v>
          </cell>
          <cell r="E219">
            <v>82.019578999999993</v>
          </cell>
          <cell r="F219">
            <v>78.113884761904757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4074.8245499999998</v>
          </cell>
          <cell r="P219">
            <v>3880.7852857142852</v>
          </cell>
          <cell r="Q219">
            <v>82.019578999999993</v>
          </cell>
          <cell r="R219">
            <v>78.113884761904757</v>
          </cell>
        </row>
        <row r="220">
          <cell r="A220" t="str">
            <v>2154</v>
          </cell>
          <cell r="B220" t="str">
            <v>CCL2154 Taicang 太仓市</v>
          </cell>
          <cell r="C220">
            <v>3050.1205600000003</v>
          </cell>
          <cell r="D220">
            <v>2904.8767238095238</v>
          </cell>
          <cell r="E220">
            <v>143.75477799999999</v>
          </cell>
          <cell r="F220">
            <v>136.90931238095237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3050.1205600000003</v>
          </cell>
          <cell r="P220">
            <v>2904.8767238095238</v>
          </cell>
          <cell r="Q220">
            <v>143.75477799999999</v>
          </cell>
          <cell r="R220">
            <v>136.90931238095237</v>
          </cell>
        </row>
        <row r="221">
          <cell r="A221" t="str">
            <v>2254</v>
          </cell>
          <cell r="B221" t="str">
            <v>CCL2254 Taixing 泰兴市</v>
          </cell>
          <cell r="C221">
            <v>2026.5390490000002</v>
          </cell>
          <cell r="D221">
            <v>1930.0371895238097</v>
          </cell>
          <cell r="E221">
            <v>136.275969</v>
          </cell>
          <cell r="F221">
            <v>129.78663714285713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2026.5390490000002</v>
          </cell>
          <cell r="P221">
            <v>1930.0371895238097</v>
          </cell>
          <cell r="Q221">
            <v>136.275969</v>
          </cell>
          <cell r="R221">
            <v>129.78663714285713</v>
          </cell>
        </row>
        <row r="222">
          <cell r="A222" t="str">
            <v>2252</v>
          </cell>
          <cell r="B222" t="str">
            <v>CCL2252 Jiangdu 江都市</v>
          </cell>
          <cell r="C222">
            <v>899.31773699999997</v>
          </cell>
          <cell r="D222">
            <v>856.49308285714278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899.31773699999997</v>
          </cell>
          <cell r="P222">
            <v>856.49308285714278</v>
          </cell>
          <cell r="Q222">
            <v>0</v>
          </cell>
          <cell r="R222">
            <v>0</v>
          </cell>
        </row>
        <row r="223">
          <cell r="A223" t="str">
            <v>2256</v>
          </cell>
          <cell r="B223" t="str">
            <v>CCL2256 Gaoyou 高邮市</v>
          </cell>
          <cell r="C223">
            <v>3023.1631069999999</v>
          </cell>
          <cell r="D223">
            <v>2879.2029590476186</v>
          </cell>
          <cell r="E223">
            <v>128.933853</v>
          </cell>
          <cell r="F223">
            <v>122.7941457142857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3023.1631069999999</v>
          </cell>
          <cell r="P223">
            <v>2879.2029590476186</v>
          </cell>
          <cell r="Q223">
            <v>128.933853</v>
          </cell>
          <cell r="R223">
            <v>122.7941457142857</v>
          </cell>
        </row>
        <row r="224">
          <cell r="A224" t="str">
            <v>2214</v>
          </cell>
          <cell r="B224" t="str">
            <v>CCL2214 Xinyi 新沂市</v>
          </cell>
          <cell r="C224">
            <v>271.07526199999995</v>
          </cell>
          <cell r="D224">
            <v>258.16691619047612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271.07526199999995</v>
          </cell>
          <cell r="P224">
            <v>258.16691619047612</v>
          </cell>
          <cell r="Q224">
            <v>0</v>
          </cell>
          <cell r="R224">
            <v>0</v>
          </cell>
        </row>
        <row r="225">
          <cell r="A225" t="str">
            <v>2663</v>
          </cell>
          <cell r="B225" t="str">
            <v>CCL2663 Jiaozhou 胶州市</v>
          </cell>
          <cell r="C225">
            <v>32.703480999999996</v>
          </cell>
          <cell r="D225">
            <v>31.146172380952375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32.703480999999996</v>
          </cell>
          <cell r="P225">
            <v>31.146172380952375</v>
          </cell>
          <cell r="Q225">
            <v>0</v>
          </cell>
          <cell r="R225">
            <v>0</v>
          </cell>
        </row>
        <row r="226">
          <cell r="A226" t="str">
            <v>2737</v>
          </cell>
          <cell r="B226" t="str">
            <v>CCL2737 Dan-county 单县</v>
          </cell>
          <cell r="C226">
            <v>173.57567499999999</v>
          </cell>
          <cell r="D226">
            <v>165.31016666666665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173.57567499999999</v>
          </cell>
          <cell r="P226">
            <v>165.31016666666665</v>
          </cell>
          <cell r="Q226">
            <v>0</v>
          </cell>
          <cell r="R226">
            <v>0</v>
          </cell>
        </row>
        <row r="227">
          <cell r="A227" t="str">
            <v>2500</v>
          </cell>
          <cell r="B227" t="str">
            <v>CCL2500 Jinan 济南市</v>
          </cell>
          <cell r="C227">
            <v>24481.029497</v>
          </cell>
          <cell r="D227">
            <v>23315.266187619047</v>
          </cell>
          <cell r="E227">
            <v>749.62650399999984</v>
          </cell>
          <cell r="F227">
            <v>713.93000380952367</v>
          </cell>
          <cell r="G227">
            <v>3132.0302609999999</v>
          </cell>
          <cell r="H227">
            <v>2982.8859628571427</v>
          </cell>
          <cell r="I227">
            <v>8.1080269999999999</v>
          </cell>
          <cell r="J227">
            <v>7.7219304761904759</v>
          </cell>
          <cell r="K227">
            <v>104.62917299999999</v>
          </cell>
          <cell r="L227">
            <v>99.646831428571417</v>
          </cell>
          <cell r="M227">
            <v>104.62917299999999</v>
          </cell>
          <cell r="N227">
            <v>99.646831428571417</v>
          </cell>
          <cell r="O227">
            <v>21244.370063000002</v>
          </cell>
          <cell r="P227">
            <v>20232.733393333336</v>
          </cell>
          <cell r="Q227">
            <v>636.88930400000004</v>
          </cell>
          <cell r="R227">
            <v>606.56124190476191</v>
          </cell>
        </row>
        <row r="228">
          <cell r="A228" t="str">
            <v>2664</v>
          </cell>
          <cell r="B228" t="str">
            <v>CCL2664 Jiaonan 胶南市</v>
          </cell>
          <cell r="C228">
            <v>84.373469</v>
          </cell>
          <cell r="D228">
            <v>80.355684761904755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84.373469</v>
          </cell>
          <cell r="P228">
            <v>80.355684761904755</v>
          </cell>
          <cell r="Q228">
            <v>0</v>
          </cell>
          <cell r="R228">
            <v>0</v>
          </cell>
        </row>
        <row r="229">
          <cell r="A229" t="str">
            <v>2760</v>
          </cell>
          <cell r="B229" t="str">
            <v>CCL2760 Linyi 临沂市</v>
          </cell>
          <cell r="C229">
            <v>16475.706596</v>
          </cell>
          <cell r="D229">
            <v>15691.149139047619</v>
          </cell>
          <cell r="E229">
            <v>908.81432600000005</v>
          </cell>
          <cell r="F229">
            <v>865.53745333333336</v>
          </cell>
          <cell r="G229">
            <v>104.505657</v>
          </cell>
          <cell r="H229">
            <v>99.529197142857143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16371.200939</v>
          </cell>
          <cell r="P229">
            <v>15591.619941904761</v>
          </cell>
          <cell r="Q229">
            <v>908.81432600000005</v>
          </cell>
          <cell r="R229">
            <v>865.53745333333336</v>
          </cell>
        </row>
        <row r="230">
          <cell r="A230" t="str">
            <v>2640</v>
          </cell>
          <cell r="B230" t="str">
            <v>CCL2640 Yantai 烟台市</v>
          </cell>
          <cell r="C230">
            <v>2672.1011130000002</v>
          </cell>
          <cell r="D230">
            <v>2544.8582028571427</v>
          </cell>
          <cell r="E230">
            <v>302.47583199999997</v>
          </cell>
          <cell r="F230">
            <v>288.07222095238092</v>
          </cell>
          <cell r="G230">
            <v>174.83168999999998</v>
          </cell>
          <cell r="H230">
            <v>166.50637142857141</v>
          </cell>
          <cell r="I230">
            <v>174.83168999999998</v>
          </cell>
          <cell r="J230">
            <v>166.50637142857141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2497.2694230000002</v>
          </cell>
          <cell r="P230">
            <v>2378.3518314285716</v>
          </cell>
          <cell r="Q230">
            <v>127.644142</v>
          </cell>
          <cell r="R230">
            <v>121.56584952380952</v>
          </cell>
        </row>
        <row r="231">
          <cell r="A231" t="str">
            <v>2653</v>
          </cell>
          <cell r="B231" t="str">
            <v>CCL2653 Qixia 栖霞市</v>
          </cell>
          <cell r="C231">
            <v>108.48015099999999</v>
          </cell>
          <cell r="D231">
            <v>103.31442952380951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108.48015099999999</v>
          </cell>
          <cell r="P231">
            <v>103.31442952380951</v>
          </cell>
          <cell r="Q231">
            <v>0</v>
          </cell>
          <cell r="R231">
            <v>0</v>
          </cell>
        </row>
        <row r="232">
          <cell r="A232" t="str">
            <v>2654</v>
          </cell>
          <cell r="B232" t="str">
            <v>CCL2654 Zhaoyuan 招远市</v>
          </cell>
          <cell r="C232">
            <v>79.783311999999995</v>
          </cell>
          <cell r="D232">
            <v>75.984106666666662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79.783311999999995</v>
          </cell>
          <cell r="P232">
            <v>75.984106666666662</v>
          </cell>
          <cell r="Q232">
            <v>0</v>
          </cell>
          <cell r="R232">
            <v>0</v>
          </cell>
        </row>
        <row r="233">
          <cell r="A233" t="str">
            <v>2651</v>
          </cell>
          <cell r="B233" t="str">
            <v>CCL2651 Haiyang 海阳市</v>
          </cell>
          <cell r="C233">
            <v>143.00826699999999</v>
          </cell>
          <cell r="D233">
            <v>136.1983495238095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143.00826699999999</v>
          </cell>
          <cell r="P233">
            <v>136.1983495238095</v>
          </cell>
          <cell r="Q233">
            <v>0</v>
          </cell>
          <cell r="R233">
            <v>0</v>
          </cell>
        </row>
        <row r="234">
          <cell r="A234" t="str">
            <v>2550</v>
          </cell>
          <cell r="B234" t="str">
            <v>CCL2550 Zibo 淄博市</v>
          </cell>
          <cell r="C234">
            <v>7936.071813999999</v>
          </cell>
          <cell r="D234">
            <v>7558.1636323809507</v>
          </cell>
          <cell r="E234">
            <v>574.75226899999996</v>
          </cell>
          <cell r="F234">
            <v>547.38311333333331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7936.071813999999</v>
          </cell>
          <cell r="P234">
            <v>7558.1636323809507</v>
          </cell>
          <cell r="Q234">
            <v>574.75226899999996</v>
          </cell>
          <cell r="R234">
            <v>547.38311333333331</v>
          </cell>
        </row>
        <row r="235">
          <cell r="A235" t="str">
            <v>2563</v>
          </cell>
          <cell r="B235" t="str">
            <v>CCL2563 Gaoqing-county 高青县</v>
          </cell>
          <cell r="C235">
            <v>143.38651499999997</v>
          </cell>
          <cell r="D235">
            <v>136.5585857142857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143.38651499999997</v>
          </cell>
          <cell r="P235">
            <v>136.5585857142857</v>
          </cell>
          <cell r="Q235">
            <v>0</v>
          </cell>
          <cell r="R235">
            <v>0</v>
          </cell>
        </row>
        <row r="236">
          <cell r="A236" t="str">
            <v>2610</v>
          </cell>
          <cell r="B236" t="str">
            <v>CCL2610 Weifang 潍坊市</v>
          </cell>
          <cell r="C236">
            <v>18250.696745000005</v>
          </cell>
          <cell r="D236">
            <v>17381.615947619051</v>
          </cell>
          <cell r="E236">
            <v>1754.313664</v>
          </cell>
          <cell r="F236">
            <v>1670.774918095238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18250.696745000005</v>
          </cell>
          <cell r="P236">
            <v>17381.615947619051</v>
          </cell>
          <cell r="Q236">
            <v>1754.313664</v>
          </cell>
          <cell r="R236">
            <v>1670.774918095238</v>
          </cell>
        </row>
        <row r="237">
          <cell r="A237" t="str">
            <v>2622</v>
          </cell>
          <cell r="B237" t="str">
            <v>CCL2622 Zhucheng 诸城市</v>
          </cell>
          <cell r="C237">
            <v>548.29235100000005</v>
          </cell>
          <cell r="D237">
            <v>522.18319142857149</v>
          </cell>
          <cell r="E237">
            <v>29.630300000000002</v>
          </cell>
          <cell r="F237">
            <v>28.219333333333335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548.29235100000005</v>
          </cell>
          <cell r="P237">
            <v>522.18319142857149</v>
          </cell>
          <cell r="Q237">
            <v>29.630300000000002</v>
          </cell>
          <cell r="R237">
            <v>28.219333333333335</v>
          </cell>
        </row>
        <row r="238">
          <cell r="A238" t="str">
            <v>2740</v>
          </cell>
          <cell r="B238" t="str">
            <v>CCL2740 Heze 荷泽市</v>
          </cell>
          <cell r="C238">
            <v>2866.9227470000001</v>
          </cell>
          <cell r="D238">
            <v>2730.4026161904762</v>
          </cell>
          <cell r="E238">
            <v>286.52983699999999</v>
          </cell>
          <cell r="F238">
            <v>272.88555904761904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2866.9227470000001</v>
          </cell>
          <cell r="P238">
            <v>2730.4026161904762</v>
          </cell>
          <cell r="Q238">
            <v>286.52983699999999</v>
          </cell>
          <cell r="R238">
            <v>272.88555904761904</v>
          </cell>
        </row>
        <row r="239">
          <cell r="A239" t="str">
            <v>2747</v>
          </cell>
          <cell r="B239" t="str">
            <v>CCL2747 Feicheng-county 郓城县</v>
          </cell>
          <cell r="C239">
            <v>205.64913799999999</v>
          </cell>
          <cell r="D239">
            <v>195.8563219047619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205.64913799999999</v>
          </cell>
          <cell r="P239">
            <v>195.8563219047619</v>
          </cell>
          <cell r="Q239">
            <v>0</v>
          </cell>
          <cell r="R239">
            <v>0</v>
          </cell>
        </row>
        <row r="240">
          <cell r="A240" t="str">
            <v>2768</v>
          </cell>
          <cell r="B240" t="str">
            <v>CCL2768 Rizhao 日照市</v>
          </cell>
          <cell r="C240">
            <v>1306.1735129999997</v>
          </cell>
          <cell r="D240">
            <v>1243.9747742857139</v>
          </cell>
          <cell r="E240">
            <v>24.938062000000002</v>
          </cell>
          <cell r="F240">
            <v>23.750535238095239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1306.1735129999997</v>
          </cell>
          <cell r="P240">
            <v>1243.9747742857139</v>
          </cell>
          <cell r="Q240">
            <v>24.938062000000002</v>
          </cell>
          <cell r="R240">
            <v>23.750535238095239</v>
          </cell>
        </row>
        <row r="241">
          <cell r="A241" t="str">
            <v>2765</v>
          </cell>
          <cell r="B241" t="str">
            <v>CCL2765 Lu-county 莒县</v>
          </cell>
          <cell r="C241">
            <v>198.86608999999999</v>
          </cell>
          <cell r="D241">
            <v>189.39627619047616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198.86608999999999</v>
          </cell>
          <cell r="P241">
            <v>189.39627619047616</v>
          </cell>
          <cell r="Q241">
            <v>0</v>
          </cell>
          <cell r="R241">
            <v>0</v>
          </cell>
        </row>
        <row r="242">
          <cell r="A242" t="str">
            <v>2642</v>
          </cell>
          <cell r="B242" t="str">
            <v>CCL2642 Weihai 威海市</v>
          </cell>
          <cell r="C242">
            <v>1124.571387</v>
          </cell>
          <cell r="D242">
            <v>1071.0203685714284</v>
          </cell>
          <cell r="E242">
            <v>40.440512999999996</v>
          </cell>
          <cell r="F242">
            <v>38.514774285714282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1124.571387</v>
          </cell>
          <cell r="P242">
            <v>1071.0203685714284</v>
          </cell>
          <cell r="Q242">
            <v>40.440512999999996</v>
          </cell>
          <cell r="R242">
            <v>38.514774285714282</v>
          </cell>
        </row>
        <row r="243">
          <cell r="A243" t="str">
            <v>2643</v>
          </cell>
          <cell r="B243" t="str">
            <v>CCL2643 Rongchen 荣成市</v>
          </cell>
          <cell r="C243">
            <v>125.011557</v>
          </cell>
          <cell r="D243">
            <v>119.05862571428571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125.011557</v>
          </cell>
          <cell r="P243">
            <v>119.05862571428571</v>
          </cell>
          <cell r="Q243">
            <v>0</v>
          </cell>
          <cell r="R243">
            <v>0</v>
          </cell>
        </row>
        <row r="244">
          <cell r="A244" t="str">
            <v>2644</v>
          </cell>
          <cell r="B244" t="str">
            <v>CCL2644 Wendeng 文登市</v>
          </cell>
          <cell r="C244">
            <v>125.764977</v>
          </cell>
          <cell r="D244">
            <v>119.77616857142857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125.764977</v>
          </cell>
          <cell r="P244">
            <v>119.77616857142857</v>
          </cell>
          <cell r="Q244">
            <v>0</v>
          </cell>
          <cell r="R244">
            <v>0</v>
          </cell>
        </row>
        <row r="245">
          <cell r="A245" t="str">
            <v>2775</v>
          </cell>
          <cell r="B245" t="str">
            <v>CCL2775 Tengzhou 滕州市</v>
          </cell>
          <cell r="C245">
            <v>842.63101299999994</v>
          </cell>
          <cell r="D245">
            <v>802.50572666666653</v>
          </cell>
          <cell r="E245">
            <v>68.360100000000017</v>
          </cell>
          <cell r="F245">
            <v>65.104857142857156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842.63101299999994</v>
          </cell>
          <cell r="P245">
            <v>802.50572666666653</v>
          </cell>
          <cell r="Q245">
            <v>68.360100000000017</v>
          </cell>
          <cell r="R245">
            <v>65.104857142857156</v>
          </cell>
        </row>
        <row r="246">
          <cell r="A246" t="str">
            <v>2570</v>
          </cell>
          <cell r="B246" t="str">
            <v>CCL2570 Dongying 东营市</v>
          </cell>
          <cell r="C246">
            <v>3322.9228370000005</v>
          </cell>
          <cell r="D246">
            <v>3164.6884161904763</v>
          </cell>
          <cell r="E246">
            <v>146.65277</v>
          </cell>
          <cell r="F246">
            <v>139.66930476190475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3322.9228370000005</v>
          </cell>
          <cell r="P246">
            <v>3164.6884161904763</v>
          </cell>
          <cell r="Q246">
            <v>146.65277</v>
          </cell>
          <cell r="R246">
            <v>139.66930476190475</v>
          </cell>
        </row>
        <row r="247">
          <cell r="A247" t="str">
            <v>2657</v>
          </cell>
          <cell r="B247" t="str">
            <v>CCL2657 Longkou 龙口市</v>
          </cell>
          <cell r="C247">
            <v>1416.1994419999999</v>
          </cell>
          <cell r="D247">
            <v>1348.761373333333</v>
          </cell>
          <cell r="E247">
            <v>75.724995000000007</v>
          </cell>
          <cell r="F247">
            <v>72.119042857142858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1416.1994419999999</v>
          </cell>
          <cell r="P247">
            <v>1348.761373333333</v>
          </cell>
          <cell r="Q247">
            <v>75.724995000000007</v>
          </cell>
          <cell r="R247">
            <v>72.119042857142858</v>
          </cell>
        </row>
        <row r="248">
          <cell r="A248" t="str">
            <v>2530</v>
          </cell>
          <cell r="B248" t="str">
            <v>CCL2530 Dezhou 德州市</v>
          </cell>
          <cell r="C248">
            <v>761.32340799999997</v>
          </cell>
          <cell r="D248">
            <v>725.06991238095236</v>
          </cell>
          <cell r="E248">
            <v>18.866910000000001</v>
          </cell>
          <cell r="F248">
            <v>17.968485714285713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761.32340799999997</v>
          </cell>
          <cell r="P248">
            <v>725.06991238095236</v>
          </cell>
          <cell r="Q248">
            <v>18.866910000000001</v>
          </cell>
          <cell r="R248">
            <v>17.968485714285713</v>
          </cell>
        </row>
        <row r="249">
          <cell r="A249" t="str">
            <v>2520</v>
          </cell>
          <cell r="B249" t="str">
            <v>CCL2520 Liaocheng 聊城市</v>
          </cell>
          <cell r="C249">
            <v>548.41912400000001</v>
          </cell>
          <cell r="D249">
            <v>522.30392761904761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548.41912400000001</v>
          </cell>
          <cell r="P249">
            <v>522.30392761904761</v>
          </cell>
          <cell r="Q249">
            <v>0</v>
          </cell>
          <cell r="R249">
            <v>0</v>
          </cell>
        </row>
        <row r="250">
          <cell r="A250" t="str">
            <v>2710</v>
          </cell>
          <cell r="B250" t="str">
            <v>CCL2710 Taian 泰安市</v>
          </cell>
          <cell r="C250">
            <v>1657.7254719999999</v>
          </cell>
          <cell r="D250">
            <v>1578.7861638095237</v>
          </cell>
          <cell r="E250">
            <v>56.755918000000001</v>
          </cell>
          <cell r="F250">
            <v>54.05325523809524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1657.7254719999999</v>
          </cell>
          <cell r="P250">
            <v>1578.7861638095237</v>
          </cell>
          <cell r="Q250">
            <v>56.755918000000001</v>
          </cell>
          <cell r="R250">
            <v>54.05325523809524</v>
          </cell>
        </row>
        <row r="251">
          <cell r="A251" t="str">
            <v>2652</v>
          </cell>
          <cell r="B251" t="str">
            <v>CCL2652 Laiyang 莱阳市</v>
          </cell>
          <cell r="C251">
            <v>831.22887700000013</v>
          </cell>
          <cell r="D251">
            <v>791.64654952380965</v>
          </cell>
          <cell r="E251">
            <v>43.737184000000006</v>
          </cell>
          <cell r="F251">
            <v>41.654460952380958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831.22887700000013</v>
          </cell>
          <cell r="P251">
            <v>791.64654952380965</v>
          </cell>
          <cell r="Q251">
            <v>43.737184000000006</v>
          </cell>
          <cell r="R251">
            <v>41.654460952380958</v>
          </cell>
        </row>
        <row r="252">
          <cell r="A252" t="str">
            <v>2566</v>
          </cell>
          <cell r="B252" t="str">
            <v>CCL2566 Binzhou 滨州市</v>
          </cell>
          <cell r="C252">
            <v>859.20093000000008</v>
          </cell>
          <cell r="D252">
            <v>818.28660000000002</v>
          </cell>
          <cell r="E252">
            <v>79.357157000000015</v>
          </cell>
          <cell r="F252">
            <v>75.57824476190477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859.20093000000008</v>
          </cell>
          <cell r="P252">
            <v>818.28660000000002</v>
          </cell>
          <cell r="Q252">
            <v>79.357157000000015</v>
          </cell>
          <cell r="R252">
            <v>75.57824476190477</v>
          </cell>
        </row>
        <row r="253">
          <cell r="A253" t="str">
            <v>2562</v>
          </cell>
          <cell r="B253" t="str">
            <v>CCL2562 Zouping-county 邹平县</v>
          </cell>
          <cell r="C253">
            <v>240.30513300000001</v>
          </cell>
          <cell r="D253">
            <v>228.86203142857144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240.30513300000001</v>
          </cell>
          <cell r="P253">
            <v>228.86203142857144</v>
          </cell>
          <cell r="Q253">
            <v>0</v>
          </cell>
          <cell r="R253">
            <v>0</v>
          </cell>
        </row>
        <row r="254">
          <cell r="A254" t="str">
            <v>2621</v>
          </cell>
          <cell r="B254" t="str">
            <v>CCL2621 Anqiu 安丘市</v>
          </cell>
          <cell r="C254">
            <v>406.62433399999998</v>
          </cell>
          <cell r="D254">
            <v>387.26127047619042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406.62433399999998</v>
          </cell>
          <cell r="P254">
            <v>387.26127047619042</v>
          </cell>
          <cell r="Q254">
            <v>0</v>
          </cell>
          <cell r="R254">
            <v>0</v>
          </cell>
        </row>
        <row r="255">
          <cell r="A255" t="str">
            <v>2625</v>
          </cell>
          <cell r="B255" t="str">
            <v>CCL2625 Qingzhou 青州市</v>
          </cell>
          <cell r="C255">
            <v>391.42567800000006</v>
          </cell>
          <cell r="D255">
            <v>372.78636000000006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391.42567800000006</v>
          </cell>
          <cell r="P255">
            <v>372.78636000000006</v>
          </cell>
          <cell r="Q255">
            <v>0</v>
          </cell>
          <cell r="R255">
            <v>0</v>
          </cell>
        </row>
        <row r="256">
          <cell r="A256" t="str">
            <v>2721</v>
          </cell>
          <cell r="B256" t="str">
            <v>CCL2721 Jining 济宁市</v>
          </cell>
          <cell r="C256">
            <v>2400.0922049999999</v>
          </cell>
          <cell r="D256">
            <v>2285.8020999999999</v>
          </cell>
          <cell r="E256">
            <v>96.326401000000004</v>
          </cell>
          <cell r="F256">
            <v>91.73942952380952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2400.0922049999999</v>
          </cell>
          <cell r="P256">
            <v>2285.8020999999999</v>
          </cell>
          <cell r="Q256">
            <v>96.326401000000004</v>
          </cell>
          <cell r="R256">
            <v>91.73942952380952</v>
          </cell>
        </row>
        <row r="257">
          <cell r="A257" t="str">
            <v>2731</v>
          </cell>
          <cell r="B257" t="str">
            <v>CCL2731 Quhu 曲阜市</v>
          </cell>
          <cell r="C257">
            <v>159.279585</v>
          </cell>
          <cell r="D257">
            <v>151.69484285714285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159.279585</v>
          </cell>
          <cell r="P257">
            <v>151.69484285714285</v>
          </cell>
          <cell r="Q257">
            <v>0</v>
          </cell>
          <cell r="R257">
            <v>0</v>
          </cell>
        </row>
        <row r="258">
          <cell r="A258" t="str">
            <v>2735</v>
          </cell>
          <cell r="B258" t="str">
            <v>CCL2735 Zoucheng 邹城市</v>
          </cell>
          <cell r="C258">
            <v>1809.2254620000003</v>
          </cell>
          <cell r="D258">
            <v>1723.0718685714289</v>
          </cell>
          <cell r="E258">
            <v>193.464598</v>
          </cell>
          <cell r="F258">
            <v>184.25199809523809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1809.2254620000003</v>
          </cell>
          <cell r="P258">
            <v>1723.0718685714289</v>
          </cell>
          <cell r="Q258">
            <v>193.464598</v>
          </cell>
          <cell r="R258">
            <v>184.25199809523809</v>
          </cell>
        </row>
        <row r="259">
          <cell r="A259" t="str">
            <v>2614</v>
          </cell>
          <cell r="B259" t="str">
            <v>CCL2614 Laizhou 莱州市</v>
          </cell>
          <cell r="C259">
            <v>147.67000400000001</v>
          </cell>
          <cell r="D259">
            <v>140.63809904761905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147.67000400000001</v>
          </cell>
          <cell r="P259">
            <v>140.63809904761905</v>
          </cell>
          <cell r="Q259">
            <v>0</v>
          </cell>
          <cell r="R259">
            <v>0</v>
          </cell>
        </row>
        <row r="260">
          <cell r="A260" t="str">
            <v>2667</v>
          </cell>
          <cell r="B260" t="str">
            <v>CCL2667 Pingdu 平度市</v>
          </cell>
          <cell r="C260">
            <v>20.035544999999999</v>
          </cell>
          <cell r="D260">
            <v>19.081471428571426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20.035544999999999</v>
          </cell>
          <cell r="P260">
            <v>19.081471428571426</v>
          </cell>
          <cell r="Q260">
            <v>0</v>
          </cell>
          <cell r="R260">
            <v>0</v>
          </cell>
        </row>
        <row r="261">
          <cell r="A261" t="str">
            <v>2711</v>
          </cell>
          <cell r="B261" t="str">
            <v>CCL2711 Laiwu 莱芜市</v>
          </cell>
          <cell r="C261">
            <v>429.54553100000004</v>
          </cell>
          <cell r="D261">
            <v>409.09098190476192</v>
          </cell>
          <cell r="E261">
            <v>28.046970000000002</v>
          </cell>
          <cell r="F261">
            <v>26.711400000000001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429.54553100000004</v>
          </cell>
          <cell r="P261">
            <v>409.09098190476192</v>
          </cell>
          <cell r="Q261">
            <v>28.046970000000002</v>
          </cell>
          <cell r="R261">
            <v>26.711400000000001</v>
          </cell>
        </row>
        <row r="262">
          <cell r="A262" t="str">
            <v>2662</v>
          </cell>
          <cell r="B262" t="str">
            <v>CCL2662 Jimo 即墨市</v>
          </cell>
          <cell r="C262">
            <v>16.922445</v>
          </cell>
          <cell r="D262">
            <v>16.116614285714284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16.922445</v>
          </cell>
          <cell r="P262">
            <v>16.116614285714284</v>
          </cell>
          <cell r="Q262">
            <v>0</v>
          </cell>
          <cell r="R262">
            <v>0</v>
          </cell>
        </row>
        <row r="263">
          <cell r="A263" t="str">
            <v>2712</v>
          </cell>
          <cell r="B263" t="str">
            <v>CCL2712 Xintai 新泰市</v>
          </cell>
          <cell r="C263">
            <v>797.44617399999993</v>
          </cell>
          <cell r="D263">
            <v>759.47254666666652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797.44617399999993</v>
          </cell>
          <cell r="P263">
            <v>759.47254666666652</v>
          </cell>
          <cell r="Q263">
            <v>0</v>
          </cell>
          <cell r="R263">
            <v>0</v>
          </cell>
        </row>
        <row r="264">
          <cell r="A264" t="str">
            <v>2300</v>
          </cell>
          <cell r="B264" t="str">
            <v>CCL2300 Hefei 合肥市</v>
          </cell>
          <cell r="C264">
            <v>21645.548598999998</v>
          </cell>
          <cell r="D264">
            <v>20614.808189523807</v>
          </cell>
          <cell r="E264">
            <v>737.59580700000004</v>
          </cell>
          <cell r="F264">
            <v>702.47219714285711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92.077758999999986</v>
          </cell>
          <cell r="L264">
            <v>87.693103809523791</v>
          </cell>
          <cell r="M264">
            <v>92.077758999999986</v>
          </cell>
          <cell r="N264">
            <v>87.693103809523791</v>
          </cell>
          <cell r="O264">
            <v>21553.470839999998</v>
          </cell>
          <cell r="P264">
            <v>20527.115085714282</v>
          </cell>
          <cell r="Q264">
            <v>645.51804800000002</v>
          </cell>
          <cell r="R264">
            <v>614.77909333333332</v>
          </cell>
        </row>
        <row r="265">
          <cell r="A265" t="str">
            <v>2330</v>
          </cell>
          <cell r="B265" t="str">
            <v>CCL2330 Bengbu 蚌埠市</v>
          </cell>
          <cell r="C265">
            <v>7483.5469580000008</v>
          </cell>
          <cell r="D265">
            <v>7127.1875790476197</v>
          </cell>
          <cell r="E265">
            <v>242.716139</v>
          </cell>
          <cell r="F265">
            <v>231.15822761904761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7483.5469580000008</v>
          </cell>
          <cell r="P265">
            <v>7127.1875790476197</v>
          </cell>
          <cell r="Q265">
            <v>242.716139</v>
          </cell>
          <cell r="R265">
            <v>231.15822761904761</v>
          </cell>
        </row>
        <row r="266">
          <cell r="A266" t="str">
            <v>2410</v>
          </cell>
          <cell r="B266" t="str">
            <v>CCL2410 Wuhu 芜湖市</v>
          </cell>
          <cell r="C266">
            <v>8992.0892319999984</v>
          </cell>
          <cell r="D266">
            <v>8563.8945066666656</v>
          </cell>
          <cell r="E266">
            <v>390.13424099999997</v>
          </cell>
          <cell r="F266">
            <v>371.55641999999995</v>
          </cell>
          <cell r="G266">
            <v>182.62468200000001</v>
          </cell>
          <cell r="H266">
            <v>173.92826857142856</v>
          </cell>
          <cell r="I266">
            <v>182.62468200000001</v>
          </cell>
          <cell r="J266">
            <v>173.92826857142856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8809.4645499999988</v>
          </cell>
          <cell r="P266">
            <v>8389.9662380952359</v>
          </cell>
          <cell r="Q266">
            <v>207.509559</v>
          </cell>
          <cell r="R266">
            <v>197.62815142857141</v>
          </cell>
        </row>
        <row r="267">
          <cell r="A267" t="str">
            <v>2360</v>
          </cell>
          <cell r="B267" t="str">
            <v>CCL2360 Fuyang 阜阳市</v>
          </cell>
          <cell r="C267">
            <v>7892.9167539999999</v>
          </cell>
          <cell r="D267">
            <v>7517.0635752380949</v>
          </cell>
          <cell r="E267">
            <v>309.19720000000001</v>
          </cell>
          <cell r="F267">
            <v>294.47352380952378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7892.9167539999999</v>
          </cell>
          <cell r="P267">
            <v>7517.0635752380949</v>
          </cell>
          <cell r="Q267">
            <v>309.19720000000001</v>
          </cell>
          <cell r="R267">
            <v>294.47352380952378</v>
          </cell>
        </row>
        <row r="268">
          <cell r="A268" t="str">
            <v>2460</v>
          </cell>
          <cell r="B268" t="str">
            <v>CCL2460 Anqing 安庆市</v>
          </cell>
          <cell r="C268">
            <v>4348.8281149999993</v>
          </cell>
          <cell r="D268">
            <v>4141.7410619047614</v>
          </cell>
          <cell r="E268">
            <v>116.94851199999999</v>
          </cell>
          <cell r="F268">
            <v>111.37953523809523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4348.8281149999993</v>
          </cell>
          <cell r="P268">
            <v>4141.7410619047614</v>
          </cell>
          <cell r="Q268">
            <v>116.94851199999999</v>
          </cell>
          <cell r="R268">
            <v>111.37953523809523</v>
          </cell>
        </row>
        <row r="269">
          <cell r="A269" t="str">
            <v>2320</v>
          </cell>
          <cell r="B269" t="str">
            <v>CCL2320 Huainan 淮南市</v>
          </cell>
          <cell r="C269">
            <v>4699.2783260000006</v>
          </cell>
          <cell r="D269">
            <v>4475.5031676190483</v>
          </cell>
          <cell r="E269">
            <v>389.40726800000004</v>
          </cell>
          <cell r="F269">
            <v>370.86406476190479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4699.2783260000006</v>
          </cell>
          <cell r="P269">
            <v>4475.5031676190483</v>
          </cell>
          <cell r="Q269">
            <v>389.40726800000004</v>
          </cell>
          <cell r="R269">
            <v>370.86406476190479</v>
          </cell>
        </row>
        <row r="270">
          <cell r="A270" t="str">
            <v>2420</v>
          </cell>
          <cell r="B270" t="str">
            <v>CCL2420 Xuanzhou 宣州市</v>
          </cell>
          <cell r="C270">
            <v>1493.1582089999997</v>
          </cell>
          <cell r="D270">
            <v>1422.0554371428568</v>
          </cell>
          <cell r="E270">
            <v>103.57181800000001</v>
          </cell>
          <cell r="F270">
            <v>98.639826666666664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1493.1582089999997</v>
          </cell>
          <cell r="P270">
            <v>1422.0554371428568</v>
          </cell>
          <cell r="Q270">
            <v>103.57181800000001</v>
          </cell>
          <cell r="R270">
            <v>98.639826666666664</v>
          </cell>
        </row>
        <row r="271">
          <cell r="A271" t="str">
            <v>2430</v>
          </cell>
          <cell r="B271" t="str">
            <v>CCL2430 Maanshan 马鞍山市</v>
          </cell>
          <cell r="C271">
            <v>1760.0556229999997</v>
          </cell>
          <cell r="D271">
            <v>1676.2434504761902</v>
          </cell>
          <cell r="E271">
            <v>88.995626000000016</v>
          </cell>
          <cell r="F271">
            <v>84.757739047619054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1760.0556229999997</v>
          </cell>
          <cell r="P271">
            <v>1676.2434504761902</v>
          </cell>
          <cell r="Q271">
            <v>88.995626000000016</v>
          </cell>
          <cell r="R271">
            <v>84.757739047619054</v>
          </cell>
        </row>
        <row r="272">
          <cell r="A272" t="str">
            <v>2450</v>
          </cell>
          <cell r="B272" t="str">
            <v>CCL2450 Huangshan 黄山市</v>
          </cell>
          <cell r="C272">
            <v>912.12224200000003</v>
          </cell>
          <cell r="D272">
            <v>868.68784952380952</v>
          </cell>
          <cell r="E272">
            <v>87.166910999999999</v>
          </cell>
          <cell r="F272">
            <v>83.016105714285715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912.12224200000003</v>
          </cell>
          <cell r="P272">
            <v>868.68784952380952</v>
          </cell>
          <cell r="Q272">
            <v>87.166910999999999</v>
          </cell>
          <cell r="R272">
            <v>83.016105714285715</v>
          </cell>
        </row>
        <row r="273">
          <cell r="A273" t="str">
            <v>2440</v>
          </cell>
          <cell r="B273" t="str">
            <v>CCL2440 Tongling 铜陵市</v>
          </cell>
          <cell r="C273">
            <v>915.67586400000005</v>
          </cell>
          <cell r="D273">
            <v>872.07225142857146</v>
          </cell>
          <cell r="E273">
            <v>131.07221799999999</v>
          </cell>
          <cell r="F273">
            <v>124.83068380952379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915.67586400000005</v>
          </cell>
          <cell r="P273">
            <v>872.07225142857146</v>
          </cell>
          <cell r="Q273">
            <v>131.07221799999999</v>
          </cell>
          <cell r="R273">
            <v>124.83068380952379</v>
          </cell>
        </row>
        <row r="274">
          <cell r="A274" t="str">
            <v>2340</v>
          </cell>
          <cell r="B274" t="str">
            <v>CCL2340 Suzhou 宿州市</v>
          </cell>
          <cell r="C274">
            <v>2191.0672960000006</v>
          </cell>
          <cell r="D274">
            <v>2086.7307580952388</v>
          </cell>
          <cell r="E274">
            <v>24.309666</v>
          </cell>
          <cell r="F274">
            <v>23.152062857142855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2191.0672960000006</v>
          </cell>
          <cell r="P274">
            <v>2086.7307580952388</v>
          </cell>
          <cell r="Q274">
            <v>24.309666</v>
          </cell>
          <cell r="R274">
            <v>23.152062857142855</v>
          </cell>
        </row>
        <row r="275">
          <cell r="A275" t="str">
            <v>2390</v>
          </cell>
          <cell r="B275" t="str">
            <v>CCL2390 Chuzhou 滁州市</v>
          </cell>
          <cell r="C275">
            <v>1044.4964210000001</v>
          </cell>
          <cell r="D275">
            <v>994.75849619047619</v>
          </cell>
          <cell r="E275">
            <v>119.05833699999999</v>
          </cell>
          <cell r="F275">
            <v>113.38889238095237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1044.4964210000001</v>
          </cell>
          <cell r="P275">
            <v>994.75849619047619</v>
          </cell>
          <cell r="Q275">
            <v>119.05833699999999</v>
          </cell>
          <cell r="R275">
            <v>113.38889238095237</v>
          </cell>
        </row>
        <row r="276">
          <cell r="A276" t="str">
            <v>2394</v>
          </cell>
          <cell r="B276" t="str">
            <v>CCL2394 Mingguang 明光市</v>
          </cell>
          <cell r="C276">
            <v>68.292063999999996</v>
          </cell>
          <cell r="D276">
            <v>65.040060952380941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68.292063999999996</v>
          </cell>
          <cell r="P276">
            <v>65.040060952380941</v>
          </cell>
          <cell r="Q276">
            <v>0</v>
          </cell>
          <cell r="R276">
            <v>0</v>
          </cell>
        </row>
        <row r="277">
          <cell r="A277" t="str">
            <v>2352</v>
          </cell>
          <cell r="B277" t="str">
            <v>CCL2352 Xiao-county 萧县</v>
          </cell>
          <cell r="C277">
            <v>869.19399999999996</v>
          </cell>
          <cell r="D277">
            <v>827.80380952380949</v>
          </cell>
          <cell r="E277">
            <v>27.148950000000003</v>
          </cell>
          <cell r="F277">
            <v>25.85614285714286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869.19399999999996</v>
          </cell>
          <cell r="P277">
            <v>827.80380952380949</v>
          </cell>
          <cell r="Q277">
            <v>27.148950000000003</v>
          </cell>
          <cell r="R277">
            <v>25.85614285714286</v>
          </cell>
        </row>
        <row r="278">
          <cell r="A278" t="str">
            <v>2365</v>
          </cell>
          <cell r="B278" t="str">
            <v>CCL2365 Jieshou 界首市</v>
          </cell>
          <cell r="C278">
            <v>632.02827400000001</v>
          </cell>
          <cell r="D278">
            <v>601.9316895238095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632.02827400000001</v>
          </cell>
          <cell r="P278">
            <v>601.9316895238095</v>
          </cell>
          <cell r="Q278">
            <v>0</v>
          </cell>
          <cell r="R278">
            <v>0</v>
          </cell>
        </row>
        <row r="279">
          <cell r="A279" t="str">
            <v>2380</v>
          </cell>
          <cell r="B279" t="str">
            <v>CCL2380 Chaohu 巢湖市</v>
          </cell>
          <cell r="C279">
            <v>2109.8813270000005</v>
          </cell>
          <cell r="D279">
            <v>2009.4107876190481</v>
          </cell>
          <cell r="E279">
            <v>82.477670999999987</v>
          </cell>
          <cell r="F279">
            <v>78.550162857142837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2109.8813270000005</v>
          </cell>
          <cell r="P279">
            <v>2009.4107876190481</v>
          </cell>
          <cell r="Q279">
            <v>82.477670999999987</v>
          </cell>
          <cell r="R279">
            <v>78.550162857142837</v>
          </cell>
        </row>
        <row r="280">
          <cell r="A280" t="str">
            <v>2315</v>
          </cell>
          <cell r="B280" t="str">
            <v>CCL2315 Lujiang-county 庐江县</v>
          </cell>
          <cell r="C280">
            <v>1003.3279819999999</v>
          </cell>
          <cell r="D280">
            <v>955.55045904761892</v>
          </cell>
          <cell r="E280">
            <v>40.045840000000005</v>
          </cell>
          <cell r="F280">
            <v>38.138895238095245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1003.3279819999999</v>
          </cell>
          <cell r="P280">
            <v>955.55045904761892</v>
          </cell>
          <cell r="Q280">
            <v>40.045840000000005</v>
          </cell>
          <cell r="R280">
            <v>38.138895238095245</v>
          </cell>
        </row>
        <row r="281">
          <cell r="A281" t="str">
            <v>2321</v>
          </cell>
          <cell r="B281" t="str">
            <v>CCL2321 Fengtai-county 凤台县</v>
          </cell>
          <cell r="C281">
            <v>1056.3488020000002</v>
          </cell>
          <cell r="D281">
            <v>1006.0464780952383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1056.3488020000002</v>
          </cell>
          <cell r="P281">
            <v>1006.0464780952383</v>
          </cell>
          <cell r="Q281">
            <v>0</v>
          </cell>
          <cell r="R281">
            <v>0</v>
          </cell>
        </row>
        <row r="282">
          <cell r="A282" t="str">
            <v>2332</v>
          </cell>
          <cell r="B282" t="str">
            <v>CCL2332 Dingyuan-county 定远县</v>
          </cell>
          <cell r="C282">
            <v>244.30007500000002</v>
          </cell>
          <cell r="D282">
            <v>232.66673809523812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244.30007500000002</v>
          </cell>
          <cell r="P282">
            <v>232.66673809523812</v>
          </cell>
          <cell r="Q282">
            <v>0</v>
          </cell>
          <cell r="R282">
            <v>0</v>
          </cell>
        </row>
        <row r="283">
          <cell r="A283" t="str">
            <v>2393</v>
          </cell>
          <cell r="B283" t="str">
            <v>CCL2393 Tianchang 天长市</v>
          </cell>
          <cell r="C283">
            <v>509.115589</v>
          </cell>
          <cell r="D283">
            <v>484.87198952380948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509.115589</v>
          </cell>
          <cell r="P283">
            <v>484.87198952380948</v>
          </cell>
          <cell r="Q283">
            <v>0</v>
          </cell>
          <cell r="R283">
            <v>0</v>
          </cell>
        </row>
        <row r="284">
          <cell r="A284" t="str">
            <v>2370</v>
          </cell>
          <cell r="B284" t="str">
            <v>CCL2370 Liuan 六安市</v>
          </cell>
          <cell r="C284">
            <v>3876.2094479999996</v>
          </cell>
          <cell r="D284">
            <v>3691.6280457142852</v>
          </cell>
          <cell r="E284">
            <v>164.68241499999999</v>
          </cell>
          <cell r="F284">
            <v>156.84039523809523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3876.2094479999996</v>
          </cell>
          <cell r="P284">
            <v>3691.6280457142852</v>
          </cell>
          <cell r="Q284">
            <v>164.68241499999999</v>
          </cell>
          <cell r="R284">
            <v>156.84039523809523</v>
          </cell>
        </row>
        <row r="285">
          <cell r="A285" t="str">
            <v>2372</v>
          </cell>
          <cell r="B285" t="str">
            <v>CCL2372 Huoshan-county 霍山县</v>
          </cell>
          <cell r="C285">
            <v>785.77501800000005</v>
          </cell>
          <cell r="D285">
            <v>748.35716000000002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785.77501800000005</v>
          </cell>
          <cell r="P285">
            <v>748.35716000000002</v>
          </cell>
          <cell r="Q285">
            <v>0</v>
          </cell>
          <cell r="R285">
            <v>0</v>
          </cell>
        </row>
        <row r="286">
          <cell r="A286" t="str">
            <v>2322</v>
          </cell>
          <cell r="B286" t="str">
            <v>CCL2322 Shou-county 寿县</v>
          </cell>
          <cell r="C286">
            <v>886.61776899999995</v>
          </cell>
          <cell r="D286">
            <v>844.39787523809514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886.61776899999995</v>
          </cell>
          <cell r="P286">
            <v>844.39787523809514</v>
          </cell>
          <cell r="Q286">
            <v>0</v>
          </cell>
          <cell r="R286">
            <v>0</v>
          </cell>
        </row>
        <row r="287">
          <cell r="A287" t="str">
            <v>2472</v>
          </cell>
          <cell r="B287" t="str">
            <v>CCL2472 Dongzhi-county 东至县</v>
          </cell>
          <cell r="C287">
            <v>717.87880800000005</v>
          </cell>
          <cell r="D287">
            <v>683.69410285714287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717.87880800000005</v>
          </cell>
          <cell r="P287">
            <v>683.69410285714287</v>
          </cell>
          <cell r="Q287">
            <v>0</v>
          </cell>
          <cell r="R287">
            <v>0</v>
          </cell>
        </row>
        <row r="288">
          <cell r="A288" t="str">
            <v>2462</v>
          </cell>
          <cell r="B288" t="str">
            <v>CCL2462 Wangjiang-county 望江县</v>
          </cell>
          <cell r="C288">
            <v>218.118956</v>
          </cell>
          <cell r="D288">
            <v>207.73233904761904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218.118956</v>
          </cell>
          <cell r="P288">
            <v>207.73233904761904</v>
          </cell>
          <cell r="Q288">
            <v>0</v>
          </cell>
          <cell r="R288">
            <v>0</v>
          </cell>
        </row>
        <row r="289">
          <cell r="A289" t="str">
            <v>2351</v>
          </cell>
          <cell r="B289" t="str">
            <v>CCL2351 Suixi-county 濉溪县</v>
          </cell>
          <cell r="C289">
            <v>2124.5786749999997</v>
          </cell>
          <cell r="D289">
            <v>2023.4082619047615</v>
          </cell>
          <cell r="E289">
            <v>74.843649999999997</v>
          </cell>
          <cell r="F289">
            <v>71.279666666666657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2124.5786749999997</v>
          </cell>
          <cell r="P289">
            <v>2023.4082619047615</v>
          </cell>
          <cell r="Q289">
            <v>74.843649999999997</v>
          </cell>
          <cell r="R289">
            <v>71.279666666666657</v>
          </cell>
        </row>
        <row r="290">
          <cell r="A290" t="str">
            <v>2314</v>
          </cell>
          <cell r="B290" t="str">
            <v>CCL2314 Tongcheng 桐城市</v>
          </cell>
          <cell r="C290">
            <v>546.82427600000005</v>
          </cell>
          <cell r="D290">
            <v>520.78502476190477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546.82427600000005</v>
          </cell>
          <cell r="P290">
            <v>520.78502476190477</v>
          </cell>
          <cell r="Q290">
            <v>0</v>
          </cell>
          <cell r="R290">
            <v>0</v>
          </cell>
        </row>
        <row r="291">
          <cell r="A291" t="str">
            <v>2312</v>
          </cell>
          <cell r="B291" t="str">
            <v>CCL2312 Feixi-county 肥西县</v>
          </cell>
          <cell r="C291">
            <v>1644.0585280000003</v>
          </cell>
          <cell r="D291">
            <v>1565.7700266666668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1644.0585280000003</v>
          </cell>
          <cell r="P291">
            <v>1565.7700266666668</v>
          </cell>
          <cell r="Q291">
            <v>0</v>
          </cell>
          <cell r="R291">
            <v>0</v>
          </cell>
        </row>
        <row r="292">
          <cell r="A292" t="str">
            <v>2423</v>
          </cell>
          <cell r="B292" t="str">
            <v>CCL2423 Ninggou 宁国市</v>
          </cell>
          <cell r="C292">
            <v>505.92004900000006</v>
          </cell>
          <cell r="D292">
            <v>481.82861809523814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505.92004900000006</v>
          </cell>
          <cell r="P292">
            <v>481.82861809523814</v>
          </cell>
          <cell r="Q292">
            <v>0</v>
          </cell>
          <cell r="R292">
            <v>0</v>
          </cell>
        </row>
        <row r="293">
          <cell r="A293" t="str">
            <v>2471</v>
          </cell>
          <cell r="B293" t="str">
            <v>CCL2471 Guici 贵池市</v>
          </cell>
          <cell r="C293">
            <v>1193.9946950000001</v>
          </cell>
          <cell r="D293">
            <v>1137.1378047619048</v>
          </cell>
          <cell r="E293">
            <v>47.949570000000008</v>
          </cell>
          <cell r="F293">
            <v>45.666257142857148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1193.9946950000001</v>
          </cell>
          <cell r="P293">
            <v>1137.1378047619048</v>
          </cell>
          <cell r="Q293">
            <v>47.949570000000008</v>
          </cell>
          <cell r="R293">
            <v>45.666257142857148</v>
          </cell>
        </row>
        <row r="294">
          <cell r="A294" t="str">
            <v>2428</v>
          </cell>
          <cell r="B294" t="str">
            <v>CCL2428 Qingyang-county 青阳县</v>
          </cell>
          <cell r="C294">
            <v>590.43821000000003</v>
          </cell>
          <cell r="D294">
            <v>562.32210476190471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590.43821000000003</v>
          </cell>
          <cell r="P294">
            <v>562.32210476190471</v>
          </cell>
          <cell r="Q294">
            <v>0</v>
          </cell>
          <cell r="R294">
            <v>0</v>
          </cell>
        </row>
        <row r="295">
          <cell r="A295" t="str">
            <v>2374</v>
          </cell>
          <cell r="B295" t="str">
            <v>CCL2374 Huoqiu-county 霍邱县</v>
          </cell>
          <cell r="C295">
            <v>605.693039</v>
          </cell>
          <cell r="D295">
            <v>576.85051333333331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605.693039</v>
          </cell>
          <cell r="P295">
            <v>576.85051333333331</v>
          </cell>
          <cell r="Q295">
            <v>0</v>
          </cell>
          <cell r="R295">
            <v>0</v>
          </cell>
        </row>
        <row r="296">
          <cell r="A296" t="str">
            <v>2313</v>
          </cell>
          <cell r="B296" t="str">
            <v>CCL2313 Shucheng-county 舒城县</v>
          </cell>
          <cell r="C296">
            <v>506.50363300000004</v>
          </cell>
          <cell r="D296">
            <v>482.38441238095237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506.50363300000004</v>
          </cell>
          <cell r="P296">
            <v>482.38441238095237</v>
          </cell>
          <cell r="Q296">
            <v>0</v>
          </cell>
          <cell r="R296">
            <v>0</v>
          </cell>
        </row>
        <row r="297">
          <cell r="A297" t="str">
            <v>3250</v>
          </cell>
          <cell r="B297" t="str">
            <v>CCL3250 Wenzhou 温州市</v>
          </cell>
          <cell r="C297">
            <v>10690.369332</v>
          </cell>
          <cell r="D297">
            <v>10181.304125714285</v>
          </cell>
          <cell r="E297">
            <v>744.72679899999991</v>
          </cell>
          <cell r="F297">
            <v>709.26361809523803</v>
          </cell>
          <cell r="G297">
            <v>857.16223799999989</v>
          </cell>
          <cell r="H297">
            <v>816.34498857142842</v>
          </cell>
          <cell r="I297">
            <v>37.678648000000003</v>
          </cell>
          <cell r="J297">
            <v>35.88442666666667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9833.2070940000012</v>
          </cell>
          <cell r="P297">
            <v>9364.9591371428578</v>
          </cell>
          <cell r="Q297">
            <v>707.04815099999996</v>
          </cell>
          <cell r="R297">
            <v>673.3791914285714</v>
          </cell>
        </row>
        <row r="298">
          <cell r="A298" t="str">
            <v>3258</v>
          </cell>
          <cell r="B298" t="str">
            <v>CCL3258 Cangnan-county 苍南县</v>
          </cell>
          <cell r="C298">
            <v>2640.2677090000002</v>
          </cell>
          <cell r="D298">
            <v>2514.5406752380954</v>
          </cell>
          <cell r="E298">
            <v>146.82854999999998</v>
          </cell>
          <cell r="F298">
            <v>139.83671428571427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2640.2677090000002</v>
          </cell>
          <cell r="P298">
            <v>2514.5406752380954</v>
          </cell>
          <cell r="Q298">
            <v>146.82854999999998</v>
          </cell>
          <cell r="R298">
            <v>139.83671428571427</v>
          </cell>
        </row>
        <row r="299">
          <cell r="A299" t="str">
            <v>3140</v>
          </cell>
          <cell r="B299" t="str">
            <v>CCL3140 Jiaxing 嘉兴市</v>
          </cell>
          <cell r="C299">
            <v>7579.7500269999991</v>
          </cell>
          <cell r="D299">
            <v>7218.8095495238085</v>
          </cell>
          <cell r="E299">
            <v>462.20519100000001</v>
          </cell>
          <cell r="F299">
            <v>440.19542000000001</v>
          </cell>
          <cell r="G299">
            <v>772.24719100000004</v>
          </cell>
          <cell r="H299">
            <v>735.47351523809527</v>
          </cell>
          <cell r="I299">
            <v>34.343468999999999</v>
          </cell>
          <cell r="J299">
            <v>32.708065714285709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6807.5028359999988</v>
          </cell>
          <cell r="P299">
            <v>6483.3360342857131</v>
          </cell>
          <cell r="Q299">
            <v>427.86172200000004</v>
          </cell>
          <cell r="R299">
            <v>407.48735428571433</v>
          </cell>
        </row>
        <row r="300">
          <cell r="A300" t="str">
            <v>3141</v>
          </cell>
          <cell r="B300" t="str">
            <v>CCL3141 Jiashan-county 嘉善县</v>
          </cell>
          <cell r="C300">
            <v>6464.4367760000005</v>
          </cell>
          <cell r="D300">
            <v>6156.6064533333338</v>
          </cell>
          <cell r="E300">
            <v>41.346910000000001</v>
          </cell>
          <cell r="F300">
            <v>39.378009523809524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6464.4367760000005</v>
          </cell>
          <cell r="P300">
            <v>6156.6064533333338</v>
          </cell>
          <cell r="Q300">
            <v>41.346910000000001</v>
          </cell>
          <cell r="R300">
            <v>39.378009523809524</v>
          </cell>
        </row>
        <row r="301">
          <cell r="A301" t="str">
            <v>3220</v>
          </cell>
          <cell r="B301" t="str">
            <v>CCL3220 Yiwu 义乌市</v>
          </cell>
          <cell r="C301">
            <v>8863.6175999999996</v>
          </cell>
          <cell r="D301">
            <v>8441.5405714285698</v>
          </cell>
          <cell r="E301">
            <v>431.41195000000005</v>
          </cell>
          <cell r="F301">
            <v>410.86852380952382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8863.6175999999996</v>
          </cell>
          <cell r="P301">
            <v>8441.5405714285698</v>
          </cell>
          <cell r="Q301">
            <v>431.41195000000005</v>
          </cell>
          <cell r="R301">
            <v>410.86852380952382</v>
          </cell>
        </row>
        <row r="302">
          <cell r="A302" t="str">
            <v>3210</v>
          </cell>
          <cell r="B302" t="str">
            <v>CCL3210 Jinhua 金华市</v>
          </cell>
          <cell r="C302">
            <v>4557.4550560000007</v>
          </cell>
          <cell r="D302">
            <v>4340.4333866666675</v>
          </cell>
          <cell r="E302">
            <v>114.466537</v>
          </cell>
          <cell r="F302">
            <v>109.01574952380952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4557.4550560000007</v>
          </cell>
          <cell r="P302">
            <v>4340.4333866666675</v>
          </cell>
          <cell r="Q302">
            <v>114.466537</v>
          </cell>
          <cell r="R302">
            <v>109.01574952380952</v>
          </cell>
        </row>
        <row r="303">
          <cell r="A303" t="str">
            <v>3175</v>
          </cell>
          <cell r="B303" t="str">
            <v>CCL3175 Wenling 温岭市</v>
          </cell>
          <cell r="C303">
            <v>6253.5008289999996</v>
          </cell>
          <cell r="D303">
            <v>5955.7150752380949</v>
          </cell>
          <cell r="E303">
            <v>308.85153099999997</v>
          </cell>
          <cell r="F303">
            <v>294.1443152380952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6253.5008289999996</v>
          </cell>
          <cell r="P303">
            <v>5955.7150752380949</v>
          </cell>
          <cell r="Q303">
            <v>308.85153099999997</v>
          </cell>
          <cell r="R303">
            <v>294.1443152380952</v>
          </cell>
        </row>
        <row r="304">
          <cell r="A304" t="str">
            <v>3130</v>
          </cell>
          <cell r="B304" t="str">
            <v>CCL3130 Huzhou 湖州市</v>
          </cell>
          <cell r="C304">
            <v>6069.4580489999998</v>
          </cell>
          <cell r="D304">
            <v>5780.436237142857</v>
          </cell>
          <cell r="E304">
            <v>271.50020099999995</v>
          </cell>
          <cell r="F304">
            <v>258.57161999999994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6069.4580489999998</v>
          </cell>
          <cell r="P304">
            <v>5780.436237142857</v>
          </cell>
          <cell r="Q304">
            <v>271.50020099999995</v>
          </cell>
          <cell r="R304">
            <v>258.57161999999994</v>
          </cell>
        </row>
        <row r="305">
          <cell r="A305" t="str">
            <v>3131</v>
          </cell>
          <cell r="B305" t="str">
            <v>CCL3131 Changxin-county 长兴县</v>
          </cell>
          <cell r="C305">
            <v>990.85862799999995</v>
          </cell>
          <cell r="D305">
            <v>943.67488380952375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990.85862799999995</v>
          </cell>
          <cell r="P305">
            <v>943.67488380952375</v>
          </cell>
          <cell r="Q305">
            <v>0</v>
          </cell>
          <cell r="R305">
            <v>0</v>
          </cell>
        </row>
        <row r="306">
          <cell r="A306" t="str">
            <v>3153</v>
          </cell>
          <cell r="B306" t="str">
            <v>CCL3153 Cixi 慈溪市</v>
          </cell>
          <cell r="C306">
            <v>5182.1289050000005</v>
          </cell>
          <cell r="D306">
            <v>4935.3608619047618</v>
          </cell>
          <cell r="E306">
            <v>339.44762299999996</v>
          </cell>
          <cell r="F306">
            <v>323.28345047619041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5182.1289050000005</v>
          </cell>
          <cell r="P306">
            <v>4935.3608619047618</v>
          </cell>
          <cell r="Q306">
            <v>339.44762299999996</v>
          </cell>
          <cell r="R306">
            <v>323.28345047619041</v>
          </cell>
        </row>
        <row r="307">
          <cell r="A307" t="str">
            <v>3145</v>
          </cell>
          <cell r="B307" t="str">
            <v>CCL3145 Tongxiang 桐乡市</v>
          </cell>
          <cell r="C307">
            <v>3848.7414640000002</v>
          </cell>
          <cell r="D307">
            <v>3665.4680609523812</v>
          </cell>
          <cell r="E307">
            <v>151.34994000000003</v>
          </cell>
          <cell r="F307">
            <v>144.14280000000002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3848.7414640000002</v>
          </cell>
          <cell r="P307">
            <v>3665.4680609523812</v>
          </cell>
          <cell r="Q307">
            <v>151.34994000000003</v>
          </cell>
          <cell r="R307">
            <v>144.14280000000002</v>
          </cell>
        </row>
        <row r="308">
          <cell r="A308" t="str">
            <v>3115</v>
          </cell>
          <cell r="B308" t="str">
            <v>CCL3115 Tongru-county 桐庐县</v>
          </cell>
          <cell r="C308">
            <v>52.803030999999997</v>
          </cell>
          <cell r="D308">
            <v>50.288600952380946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52.803030999999997</v>
          </cell>
          <cell r="P308">
            <v>50.288600952380946</v>
          </cell>
          <cell r="Q308">
            <v>0</v>
          </cell>
          <cell r="R308">
            <v>0</v>
          </cell>
        </row>
        <row r="309">
          <cell r="A309" t="str">
            <v>3116</v>
          </cell>
          <cell r="B309" t="str">
            <v>CCL3116 Jiande 建德市</v>
          </cell>
          <cell r="C309">
            <v>440.96735899999999</v>
          </cell>
          <cell r="D309">
            <v>419.96891333333332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440.96735899999999</v>
          </cell>
          <cell r="P309">
            <v>419.96891333333332</v>
          </cell>
          <cell r="Q309">
            <v>0</v>
          </cell>
          <cell r="R309">
            <v>0</v>
          </cell>
        </row>
        <row r="310">
          <cell r="A310" t="str">
            <v>3113</v>
          </cell>
          <cell r="B310" t="str">
            <v>CCL3113 Linan 临安市</v>
          </cell>
          <cell r="C310">
            <v>383.87766099999999</v>
          </cell>
          <cell r="D310">
            <v>365.59777238095234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383.87766099999999</v>
          </cell>
          <cell r="P310">
            <v>365.59777238095234</v>
          </cell>
          <cell r="Q310">
            <v>0</v>
          </cell>
          <cell r="R310">
            <v>0</v>
          </cell>
        </row>
        <row r="311">
          <cell r="A311" t="str">
            <v>3230</v>
          </cell>
          <cell r="B311" t="str">
            <v>CCL3230 Lishui 丽水市</v>
          </cell>
          <cell r="C311">
            <v>955.71168499999987</v>
          </cell>
          <cell r="D311">
            <v>910.2016047619046</v>
          </cell>
          <cell r="E311">
            <v>38.576560000000001</v>
          </cell>
          <cell r="F311">
            <v>36.739580952380955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955.71168499999987</v>
          </cell>
          <cell r="P311">
            <v>910.2016047619046</v>
          </cell>
          <cell r="Q311">
            <v>38.576560000000001</v>
          </cell>
          <cell r="R311">
            <v>36.739580952380955</v>
          </cell>
        </row>
        <row r="312">
          <cell r="A312" t="str">
            <v>3114</v>
          </cell>
          <cell r="B312" t="str">
            <v>CCL3114 Fuyang 富阳市</v>
          </cell>
          <cell r="C312">
            <v>1972.1824740000002</v>
          </cell>
          <cell r="D312">
            <v>1878.269022857143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1972.1824740000002</v>
          </cell>
          <cell r="P312">
            <v>1878.269022857143</v>
          </cell>
          <cell r="Q312">
            <v>0</v>
          </cell>
          <cell r="R312">
            <v>0</v>
          </cell>
        </row>
        <row r="313">
          <cell r="A313" t="str">
            <v>3160</v>
          </cell>
          <cell r="B313" t="str">
            <v>CCL3160 Zhoushan 舟山市</v>
          </cell>
          <cell r="C313">
            <v>1597.2590910000001</v>
          </cell>
          <cell r="D313">
            <v>1521.1991342857143</v>
          </cell>
          <cell r="E313">
            <v>123.220518</v>
          </cell>
          <cell r="F313">
            <v>117.35287428571428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1597.2590910000001</v>
          </cell>
          <cell r="P313">
            <v>1521.1991342857143</v>
          </cell>
          <cell r="Q313">
            <v>123.220518</v>
          </cell>
          <cell r="R313">
            <v>117.35287428571428</v>
          </cell>
        </row>
        <row r="314">
          <cell r="A314" t="str">
            <v>3240</v>
          </cell>
          <cell r="B314" t="str">
            <v>CCL3240 Quzhou 衢州市</v>
          </cell>
          <cell r="C314">
            <v>1639.9954019999998</v>
          </cell>
          <cell r="D314">
            <v>1561.9003828571426</v>
          </cell>
          <cell r="E314">
            <v>30.353007999999999</v>
          </cell>
          <cell r="F314">
            <v>28.907626666666665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1639.9954019999998</v>
          </cell>
          <cell r="P314">
            <v>1561.9003828571426</v>
          </cell>
          <cell r="Q314">
            <v>30.353007999999999</v>
          </cell>
          <cell r="R314">
            <v>28.907626666666665</v>
          </cell>
        </row>
        <row r="315">
          <cell r="A315" t="str">
            <v>3144</v>
          </cell>
          <cell r="B315" t="str">
            <v>CCL3144 Haining 海宁市</v>
          </cell>
          <cell r="C315">
            <v>3256.1348859999998</v>
          </cell>
          <cell r="D315">
            <v>3101.0808438095237</v>
          </cell>
          <cell r="E315">
            <v>110.51098599999999</v>
          </cell>
          <cell r="F315">
            <v>105.24855809523808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3256.1348859999998</v>
          </cell>
          <cell r="P315">
            <v>3101.0808438095237</v>
          </cell>
          <cell r="Q315">
            <v>110.51098599999999</v>
          </cell>
          <cell r="R315">
            <v>105.24855809523808</v>
          </cell>
        </row>
        <row r="316">
          <cell r="A316" t="str">
            <v>3221</v>
          </cell>
          <cell r="B316" t="str">
            <v>CCL3221 Dongyang 东阳市</v>
          </cell>
          <cell r="C316">
            <v>2204.0844240000001</v>
          </cell>
          <cell r="D316">
            <v>2099.1280228571427</v>
          </cell>
          <cell r="E316">
            <v>212.88010499999999</v>
          </cell>
          <cell r="F316">
            <v>202.74295714285711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2204.0844240000001</v>
          </cell>
          <cell r="P316">
            <v>2099.1280228571427</v>
          </cell>
          <cell r="Q316">
            <v>212.88010499999999</v>
          </cell>
          <cell r="R316">
            <v>202.74295714285711</v>
          </cell>
        </row>
        <row r="317">
          <cell r="A317" t="str">
            <v>3156</v>
          </cell>
          <cell r="B317" t="str">
            <v>CCL3156 Ninghai-county 宁海县</v>
          </cell>
          <cell r="C317">
            <v>510.83964500000008</v>
          </cell>
          <cell r="D317">
            <v>486.51394761904766</v>
          </cell>
          <cell r="E317">
            <v>17.095208</v>
          </cell>
          <cell r="F317">
            <v>16.281150476190476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510.83964500000008</v>
          </cell>
          <cell r="P317">
            <v>486.51394761904766</v>
          </cell>
          <cell r="Q317">
            <v>17.095208</v>
          </cell>
          <cell r="R317">
            <v>16.281150476190476</v>
          </cell>
        </row>
        <row r="318">
          <cell r="A318" t="str">
            <v>3155</v>
          </cell>
          <cell r="B318" t="str">
            <v>CCL3155 Fenghua 奉化市</v>
          </cell>
          <cell r="C318">
            <v>665.85679200000027</v>
          </cell>
          <cell r="D318">
            <v>634.14932571428596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665.85679200000027</v>
          </cell>
          <cell r="P318">
            <v>634.14932571428596</v>
          </cell>
          <cell r="Q318">
            <v>0</v>
          </cell>
          <cell r="R318">
            <v>0</v>
          </cell>
        </row>
        <row r="319">
          <cell r="A319" t="str">
            <v>3157</v>
          </cell>
          <cell r="B319" t="str">
            <v>CCL3157 Xiangshan-county 象山县</v>
          </cell>
          <cell r="C319">
            <v>229.54056399999999</v>
          </cell>
          <cell r="D319">
            <v>218.61006095238093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229.54056399999999</v>
          </cell>
          <cell r="P319">
            <v>218.61006095238093</v>
          </cell>
          <cell r="Q319">
            <v>0</v>
          </cell>
          <cell r="R319">
            <v>0</v>
          </cell>
        </row>
        <row r="320">
          <cell r="A320" t="str">
            <v>3241</v>
          </cell>
          <cell r="B320" t="str">
            <v>CCL3241 Jiangshan 江山市</v>
          </cell>
          <cell r="C320">
            <v>690.3908429999999</v>
          </cell>
          <cell r="D320">
            <v>657.51508857142846</v>
          </cell>
          <cell r="E320">
            <v>80.016144999999995</v>
          </cell>
          <cell r="F320">
            <v>76.205852380952379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690.3908429999999</v>
          </cell>
          <cell r="P320">
            <v>657.51508857142846</v>
          </cell>
          <cell r="Q320">
            <v>80.016144999999995</v>
          </cell>
          <cell r="R320">
            <v>76.205852380952379</v>
          </cell>
        </row>
        <row r="321">
          <cell r="A321" t="str">
            <v>3213</v>
          </cell>
          <cell r="B321" t="str">
            <v>CCL3213 Yongkang 永康市</v>
          </cell>
          <cell r="C321">
            <v>484.46132900000003</v>
          </cell>
          <cell r="D321">
            <v>461.39174190476194</v>
          </cell>
          <cell r="E321">
            <v>15.023389000000002</v>
          </cell>
          <cell r="F321">
            <v>14.307989523809525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484.46132900000003</v>
          </cell>
          <cell r="P321">
            <v>461.39174190476194</v>
          </cell>
          <cell r="Q321">
            <v>15.023389000000002</v>
          </cell>
          <cell r="R321">
            <v>14.307989523809525</v>
          </cell>
        </row>
        <row r="322">
          <cell r="A322" t="str">
            <v>3211</v>
          </cell>
          <cell r="B322" t="str">
            <v>CCL3211 Lanxi 兰溪市</v>
          </cell>
          <cell r="C322">
            <v>448.90321299999994</v>
          </cell>
          <cell r="D322">
            <v>427.52686952380947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448.90321299999994</v>
          </cell>
          <cell r="P322">
            <v>427.52686952380947</v>
          </cell>
          <cell r="Q322">
            <v>0</v>
          </cell>
          <cell r="R322">
            <v>0</v>
          </cell>
        </row>
        <row r="323">
          <cell r="A323" t="str">
            <v>3237</v>
          </cell>
          <cell r="B323" t="str">
            <v>CCL3237 Longquan 龙泉市</v>
          </cell>
          <cell r="C323">
            <v>126.53700800000001</v>
          </cell>
          <cell r="D323">
            <v>120.5114361904762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126.53700800000001</v>
          </cell>
          <cell r="P323">
            <v>120.5114361904762</v>
          </cell>
          <cell r="Q323">
            <v>0</v>
          </cell>
          <cell r="R323">
            <v>0</v>
          </cell>
        </row>
        <row r="324">
          <cell r="A324" t="str">
            <v>3118</v>
          </cell>
          <cell r="B324" t="str">
            <v>CCL3118 Zhuji 诸暨市</v>
          </cell>
          <cell r="C324">
            <v>667.48015399999986</v>
          </cell>
          <cell r="D324">
            <v>635.69538476190462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667.48015399999986</v>
          </cell>
          <cell r="P324">
            <v>635.69538476190462</v>
          </cell>
          <cell r="Q324">
            <v>0</v>
          </cell>
          <cell r="R324">
            <v>0</v>
          </cell>
        </row>
        <row r="325">
          <cell r="A325" t="str">
            <v>3252</v>
          </cell>
          <cell r="B325" t="str">
            <v>CCL3252 Ruian 瑞安市</v>
          </cell>
          <cell r="C325">
            <v>5130.5355870000003</v>
          </cell>
          <cell r="D325">
            <v>4886.2243685714284</v>
          </cell>
          <cell r="E325">
            <v>425.60914300000002</v>
          </cell>
          <cell r="F325">
            <v>405.34204095238096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5130.5355870000003</v>
          </cell>
          <cell r="P325">
            <v>4886.2243685714284</v>
          </cell>
          <cell r="Q325">
            <v>425.60914300000002</v>
          </cell>
          <cell r="R325">
            <v>405.34204095238096</v>
          </cell>
        </row>
        <row r="326">
          <cell r="A326" t="str">
            <v>3256</v>
          </cell>
          <cell r="B326" t="str">
            <v>CCL3256 Leqing 乐清市</v>
          </cell>
          <cell r="C326">
            <v>11012.752229</v>
          </cell>
          <cell r="D326">
            <v>10488.335456190476</v>
          </cell>
          <cell r="E326">
            <v>732.05449900000008</v>
          </cell>
          <cell r="F326">
            <v>697.19476095238099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11012.752229</v>
          </cell>
          <cell r="P326">
            <v>10488.335456190476</v>
          </cell>
          <cell r="Q326">
            <v>732.05449900000008</v>
          </cell>
          <cell r="R326">
            <v>697.19476095238099</v>
          </cell>
        </row>
        <row r="327">
          <cell r="A327" t="str">
            <v>3120</v>
          </cell>
          <cell r="B327" t="str">
            <v>CCL3120 Shaoxing 绍兴市</v>
          </cell>
          <cell r="C327">
            <v>5965.9696019999992</v>
          </cell>
          <cell r="D327">
            <v>5681.8758114285702</v>
          </cell>
          <cell r="E327">
            <v>494.80009000000001</v>
          </cell>
          <cell r="F327">
            <v>471.23818095238096</v>
          </cell>
          <cell r="G327">
            <v>128.16753599999998</v>
          </cell>
          <cell r="H327">
            <v>122.06431999999998</v>
          </cell>
          <cell r="I327">
            <v>90.827538000000004</v>
          </cell>
          <cell r="J327">
            <v>86.502417142857141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5837.8020659999993</v>
          </cell>
          <cell r="P327">
            <v>5559.8114914285707</v>
          </cell>
          <cell r="Q327">
            <v>403.97255200000001</v>
          </cell>
          <cell r="R327">
            <v>384.7357638095238</v>
          </cell>
        </row>
        <row r="328">
          <cell r="A328" t="str">
            <v>3123</v>
          </cell>
          <cell r="B328" t="str">
            <v>CCL3123 Shangyu 上虞市</v>
          </cell>
          <cell r="C328">
            <v>875.10722899999996</v>
          </cell>
          <cell r="D328">
            <v>833.43545619047609</v>
          </cell>
          <cell r="E328">
            <v>52.224674999999998</v>
          </cell>
          <cell r="F328">
            <v>49.737785714285707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875.10722899999996</v>
          </cell>
          <cell r="P328">
            <v>833.43545619047609</v>
          </cell>
          <cell r="Q328">
            <v>52.224674999999998</v>
          </cell>
          <cell r="R328">
            <v>49.737785714285707</v>
          </cell>
        </row>
        <row r="329">
          <cell r="A329" t="str">
            <v>3111</v>
          </cell>
          <cell r="B329" t="str">
            <v>CCL3111 Yuhang 余杭市</v>
          </cell>
          <cell r="C329">
            <v>2766.695862</v>
          </cell>
          <cell r="D329">
            <v>2634.9484400000001</v>
          </cell>
          <cell r="E329">
            <v>35.655140000000003</v>
          </cell>
          <cell r="F329">
            <v>33.957276190476193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2766.695862</v>
          </cell>
          <cell r="P329">
            <v>2634.9484400000001</v>
          </cell>
          <cell r="Q329">
            <v>35.655140000000003</v>
          </cell>
          <cell r="R329">
            <v>33.957276190476193</v>
          </cell>
        </row>
        <row r="330">
          <cell r="A330" t="str">
            <v>3154</v>
          </cell>
          <cell r="B330" t="str">
            <v>CCL3154 Yuyao 余姚市</v>
          </cell>
          <cell r="C330">
            <v>515.075379</v>
          </cell>
          <cell r="D330">
            <v>490.54798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515.075379</v>
          </cell>
          <cell r="P330">
            <v>490.54798</v>
          </cell>
          <cell r="Q330">
            <v>0</v>
          </cell>
          <cell r="R330">
            <v>0</v>
          </cell>
        </row>
        <row r="331">
          <cell r="A331" t="str">
            <v>3180</v>
          </cell>
          <cell r="B331" t="str">
            <v>CCL3180 Taizhou 台州市</v>
          </cell>
          <cell r="C331">
            <v>11516.663484999997</v>
          </cell>
          <cell r="D331">
            <v>10968.250938095234</v>
          </cell>
          <cell r="E331">
            <v>572.10700799999995</v>
          </cell>
          <cell r="F331">
            <v>544.8638171428571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11516.663484999997</v>
          </cell>
          <cell r="P331">
            <v>10968.250938095234</v>
          </cell>
          <cell r="Q331">
            <v>572.10700799999995</v>
          </cell>
          <cell r="R331">
            <v>544.8638171428571</v>
          </cell>
        </row>
        <row r="332">
          <cell r="A332" t="str">
            <v>3124</v>
          </cell>
          <cell r="B332" t="str">
            <v>CCL3124 Shenzhou 嵊州市</v>
          </cell>
          <cell r="C332">
            <v>415.84856199999996</v>
          </cell>
          <cell r="D332">
            <v>396.04624952380948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415.84856199999996</v>
          </cell>
          <cell r="P332">
            <v>396.04624952380948</v>
          </cell>
          <cell r="Q332">
            <v>0</v>
          </cell>
          <cell r="R332">
            <v>0</v>
          </cell>
        </row>
        <row r="333">
          <cell r="A333" t="str">
            <v>3251</v>
          </cell>
          <cell r="B333" t="str">
            <v>CCL3251 Yongjia 永嘉市</v>
          </cell>
          <cell r="C333">
            <v>119.05432999999999</v>
          </cell>
          <cell r="D333">
            <v>113.38507619047618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119.05432999999999</v>
          </cell>
          <cell r="P333">
            <v>113.38507619047618</v>
          </cell>
          <cell r="Q333">
            <v>0</v>
          </cell>
          <cell r="R333">
            <v>0</v>
          </cell>
        </row>
        <row r="334">
          <cell r="A334" t="str">
            <v>3244</v>
          </cell>
          <cell r="B334" t="str">
            <v>CCL3244 Longyou-county 龙游县</v>
          </cell>
          <cell r="C334">
            <v>498.08113600000001</v>
          </cell>
          <cell r="D334">
            <v>474.36298666666664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498.08113600000001</v>
          </cell>
          <cell r="P334">
            <v>474.36298666666664</v>
          </cell>
          <cell r="Q334">
            <v>0</v>
          </cell>
          <cell r="R334">
            <v>0</v>
          </cell>
        </row>
        <row r="335">
          <cell r="A335" t="str">
            <v>3508</v>
          </cell>
          <cell r="B335" t="str">
            <v>CCL3508 Minqing-county 闽清县</v>
          </cell>
          <cell r="C335">
            <v>604.54323399999998</v>
          </cell>
          <cell r="D335">
            <v>575.75546095238087</v>
          </cell>
          <cell r="E335">
            <v>30.630092999999995</v>
          </cell>
          <cell r="F335">
            <v>29.171517142857137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604.54323399999998</v>
          </cell>
          <cell r="P335">
            <v>575.75546095238087</v>
          </cell>
          <cell r="Q335">
            <v>30.630092999999995</v>
          </cell>
          <cell r="R335">
            <v>29.171517142857137</v>
          </cell>
        </row>
        <row r="336">
          <cell r="A336" t="str">
            <v>3504</v>
          </cell>
          <cell r="B336" t="str">
            <v>CCL3504 Penten-county 平潭县</v>
          </cell>
          <cell r="C336">
            <v>487.476089</v>
          </cell>
          <cell r="D336">
            <v>464.26294190476187</v>
          </cell>
          <cell r="E336">
            <v>20.802385000000001</v>
          </cell>
          <cell r="F336">
            <v>19.81179523809524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487.476089</v>
          </cell>
          <cell r="P336">
            <v>464.26294190476187</v>
          </cell>
          <cell r="Q336">
            <v>20.802385000000001</v>
          </cell>
          <cell r="R336">
            <v>19.81179523809524</v>
          </cell>
        </row>
        <row r="337">
          <cell r="A337" t="str">
            <v>3610</v>
          </cell>
          <cell r="B337" t="str">
            <v>CCL3610 Xiamen 厦门市</v>
          </cell>
          <cell r="C337">
            <v>13084.000599999999</v>
          </cell>
          <cell r="D337">
            <v>12460.952952380951</v>
          </cell>
          <cell r="E337">
            <v>890.6629969999999</v>
          </cell>
          <cell r="F337">
            <v>848.25047333333316</v>
          </cell>
          <cell r="G337">
            <v>910.90921800000001</v>
          </cell>
          <cell r="H337">
            <v>867.53258857142851</v>
          </cell>
          <cell r="I337">
            <v>315.00637800000004</v>
          </cell>
          <cell r="J337">
            <v>300.00607428571431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12173.091381999999</v>
          </cell>
          <cell r="P337">
            <v>11593.420363809522</v>
          </cell>
          <cell r="Q337">
            <v>575.65661899999998</v>
          </cell>
          <cell r="R337">
            <v>548.24439904761903</v>
          </cell>
        </row>
        <row r="338">
          <cell r="A338" t="str">
            <v>3542</v>
          </cell>
          <cell r="B338" t="str">
            <v>CCL3542 Jianyang 建阳市</v>
          </cell>
          <cell r="C338">
            <v>265.06051100000002</v>
          </cell>
          <cell r="D338">
            <v>252.43858190476192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265.06051100000002</v>
          </cell>
          <cell r="P338">
            <v>252.43858190476192</v>
          </cell>
          <cell r="Q338">
            <v>0</v>
          </cell>
          <cell r="R338">
            <v>0</v>
          </cell>
        </row>
        <row r="339">
          <cell r="A339" t="str">
            <v>3650</v>
          </cell>
          <cell r="B339" t="str">
            <v>CCL3650 Sanming 三明市</v>
          </cell>
          <cell r="C339">
            <v>1718.5335609999997</v>
          </cell>
          <cell r="D339">
            <v>1636.6986295238091</v>
          </cell>
          <cell r="E339">
            <v>119.87490799999999</v>
          </cell>
          <cell r="F339">
            <v>114.16657904761904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1718.5335609999997</v>
          </cell>
          <cell r="P339">
            <v>1636.6986295238091</v>
          </cell>
          <cell r="Q339">
            <v>119.87490799999999</v>
          </cell>
          <cell r="R339">
            <v>114.16657904761904</v>
          </cell>
        </row>
        <row r="340">
          <cell r="A340" t="str">
            <v>3533</v>
          </cell>
          <cell r="B340" t="str">
            <v>CCL3533 Jiangle-county 将乐县</v>
          </cell>
          <cell r="C340">
            <v>63.769508999999992</v>
          </cell>
          <cell r="D340">
            <v>60.732865714285701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63.769508999999992</v>
          </cell>
          <cell r="P340">
            <v>60.732865714285701</v>
          </cell>
          <cell r="Q340">
            <v>0</v>
          </cell>
          <cell r="R340">
            <v>0</v>
          </cell>
        </row>
        <row r="341">
          <cell r="A341" t="str">
            <v>3651</v>
          </cell>
          <cell r="B341" t="str">
            <v>CCL3651 Youxi-county 尤溪县</v>
          </cell>
          <cell r="C341">
            <v>96.510116000000011</v>
          </cell>
          <cell r="D341">
            <v>91.914396190476197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96.510116000000011</v>
          </cell>
          <cell r="P341">
            <v>91.914396190476197</v>
          </cell>
          <cell r="Q341">
            <v>0</v>
          </cell>
          <cell r="R341">
            <v>0</v>
          </cell>
        </row>
        <row r="342">
          <cell r="A342" t="str">
            <v>3620</v>
          </cell>
          <cell r="B342" t="str">
            <v>CCL3620 Quanzhou 泉州市</v>
          </cell>
          <cell r="C342">
            <v>11216.228720000001</v>
          </cell>
          <cell r="D342">
            <v>10682.12259047619</v>
          </cell>
          <cell r="E342">
            <v>829.0666020000001</v>
          </cell>
          <cell r="F342">
            <v>789.58724000000007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11216.228720000001</v>
          </cell>
          <cell r="P342">
            <v>10682.12259047619</v>
          </cell>
          <cell r="Q342">
            <v>829.0666020000001</v>
          </cell>
          <cell r="R342">
            <v>789.58724000000007</v>
          </cell>
        </row>
        <row r="343">
          <cell r="A343" t="str">
            <v>36210</v>
          </cell>
          <cell r="B343" t="str">
            <v>CCL36210 Huian-county 惠安县</v>
          </cell>
          <cell r="C343">
            <v>899.61013500000001</v>
          </cell>
          <cell r="D343">
            <v>856.77155714285709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899.61013500000001</v>
          </cell>
          <cell r="P343">
            <v>856.77155714285709</v>
          </cell>
          <cell r="Q343">
            <v>0</v>
          </cell>
          <cell r="R343">
            <v>0</v>
          </cell>
        </row>
        <row r="344">
          <cell r="A344" t="str">
            <v>3625</v>
          </cell>
          <cell r="B344" t="str">
            <v>CCL3625 Dehua-county 德化县</v>
          </cell>
          <cell r="C344">
            <v>256.87680500000005</v>
          </cell>
          <cell r="D344">
            <v>244.64457619047622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256.87680500000005</v>
          </cell>
          <cell r="P344">
            <v>244.64457619047622</v>
          </cell>
          <cell r="Q344">
            <v>0</v>
          </cell>
          <cell r="R344">
            <v>0</v>
          </cell>
        </row>
        <row r="345">
          <cell r="A345" t="str">
            <v>3624</v>
          </cell>
          <cell r="B345" t="str">
            <v>CCL3624 Anxi-county 安溪县</v>
          </cell>
          <cell r="C345">
            <v>1167.9591250000001</v>
          </cell>
          <cell r="D345">
            <v>1112.3420238095239</v>
          </cell>
          <cell r="E345">
            <v>130.47515700000002</v>
          </cell>
          <cell r="F345">
            <v>124.2620542857143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1167.9591250000001</v>
          </cell>
          <cell r="P345">
            <v>1112.3420238095239</v>
          </cell>
          <cell r="Q345">
            <v>130.47515700000002</v>
          </cell>
          <cell r="R345">
            <v>124.2620542857143</v>
          </cell>
        </row>
        <row r="346">
          <cell r="A346" t="str">
            <v>3626</v>
          </cell>
          <cell r="B346" t="str">
            <v>CCL3626 Yongchun-county 永春县</v>
          </cell>
          <cell r="C346">
            <v>561.30082500000003</v>
          </cell>
          <cell r="D346">
            <v>534.57221428571427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561.30082500000003</v>
          </cell>
          <cell r="P346">
            <v>534.57221428571427</v>
          </cell>
          <cell r="Q346">
            <v>0</v>
          </cell>
          <cell r="R346">
            <v>0</v>
          </cell>
        </row>
        <row r="347">
          <cell r="A347" t="str">
            <v>3630</v>
          </cell>
          <cell r="B347" t="str">
            <v>CCL3630 Zhangzhou 漳州市</v>
          </cell>
          <cell r="C347">
            <v>6412.0495639999999</v>
          </cell>
          <cell r="D347">
            <v>6106.7138704761901</v>
          </cell>
          <cell r="E347">
            <v>260.997838</v>
          </cell>
          <cell r="F347">
            <v>248.56936952380951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6412.0495639999999</v>
          </cell>
          <cell r="P347">
            <v>6106.7138704761901</v>
          </cell>
          <cell r="Q347">
            <v>260.997838</v>
          </cell>
          <cell r="R347">
            <v>248.56936952380951</v>
          </cell>
        </row>
        <row r="348">
          <cell r="A348" t="str">
            <v>3640</v>
          </cell>
          <cell r="B348" t="str">
            <v>CCL3640 Longyan 龙岩市</v>
          </cell>
          <cell r="C348">
            <v>6807.5974980000001</v>
          </cell>
          <cell r="D348">
            <v>6483.4261885714286</v>
          </cell>
          <cell r="E348">
            <v>187.81883199999999</v>
          </cell>
          <cell r="F348">
            <v>178.87507809523808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6807.5974980000001</v>
          </cell>
          <cell r="P348">
            <v>6483.4261885714286</v>
          </cell>
          <cell r="Q348">
            <v>187.81883199999999</v>
          </cell>
          <cell r="R348">
            <v>178.87507809523808</v>
          </cell>
        </row>
        <row r="349">
          <cell r="A349" t="str">
            <v>3530</v>
          </cell>
          <cell r="B349" t="str">
            <v>CCL3530 Nanping 南平市</v>
          </cell>
          <cell r="C349">
            <v>911.70311600000014</v>
          </cell>
          <cell r="D349">
            <v>868.28868190476203</v>
          </cell>
          <cell r="E349">
            <v>59.748213999999997</v>
          </cell>
          <cell r="F349">
            <v>56.903060952380947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911.70311600000014</v>
          </cell>
          <cell r="P349">
            <v>868.28868190476203</v>
          </cell>
          <cell r="Q349">
            <v>59.748213999999997</v>
          </cell>
          <cell r="R349">
            <v>56.903060952380947</v>
          </cell>
        </row>
        <row r="350">
          <cell r="A350" t="str">
            <v>3531</v>
          </cell>
          <cell r="B350" t="str">
            <v>CCL3531 Jianou 建瓯市</v>
          </cell>
          <cell r="C350">
            <v>792.17886399999998</v>
          </cell>
          <cell r="D350">
            <v>754.45606095238088</v>
          </cell>
          <cell r="E350">
            <v>71.107940000000013</v>
          </cell>
          <cell r="F350">
            <v>67.721847619047622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792.17886399999998</v>
          </cell>
          <cell r="P350">
            <v>754.45606095238088</v>
          </cell>
          <cell r="Q350">
            <v>71.107940000000013</v>
          </cell>
          <cell r="R350">
            <v>67.721847619047622</v>
          </cell>
        </row>
        <row r="351">
          <cell r="A351" t="str">
            <v>3532</v>
          </cell>
          <cell r="B351" t="str">
            <v>CCL3532 Shunchang-county 顺昌县</v>
          </cell>
          <cell r="C351">
            <v>255.856089</v>
          </cell>
          <cell r="D351">
            <v>243.67246571428569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255.856089</v>
          </cell>
          <cell r="P351">
            <v>243.67246571428569</v>
          </cell>
          <cell r="Q351">
            <v>0</v>
          </cell>
          <cell r="R351">
            <v>0</v>
          </cell>
        </row>
        <row r="352">
          <cell r="A352" t="str">
            <v>3534</v>
          </cell>
          <cell r="B352" t="str">
            <v>CCL3534 Pucheng-county 浦城县</v>
          </cell>
          <cell r="C352">
            <v>92.814644999999999</v>
          </cell>
          <cell r="D352">
            <v>88.394899999999993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92.814644999999999</v>
          </cell>
          <cell r="P352">
            <v>88.394899999999993</v>
          </cell>
          <cell r="Q352">
            <v>0</v>
          </cell>
          <cell r="R352">
            <v>0</v>
          </cell>
        </row>
        <row r="353">
          <cell r="A353" t="str">
            <v>3511</v>
          </cell>
          <cell r="B353" t="str">
            <v>CCL3511 Putian 莆田市</v>
          </cell>
          <cell r="C353">
            <v>5761.5720419999998</v>
          </cell>
          <cell r="D353">
            <v>5487.2114685714278</v>
          </cell>
          <cell r="E353">
            <v>335.92915600000003</v>
          </cell>
          <cell r="F353">
            <v>319.93252952380954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5761.5720419999998</v>
          </cell>
          <cell r="P353">
            <v>5487.2114685714278</v>
          </cell>
          <cell r="Q353">
            <v>335.92915600000003</v>
          </cell>
          <cell r="R353">
            <v>319.93252952380954</v>
          </cell>
        </row>
        <row r="354">
          <cell r="A354" t="str">
            <v>3512</v>
          </cell>
          <cell r="B354" t="str">
            <v>CCL3512 Xianyou-county 仙游县</v>
          </cell>
          <cell r="C354">
            <v>206.04663999999997</v>
          </cell>
          <cell r="D354">
            <v>196.23489523809519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206.04663999999997</v>
          </cell>
          <cell r="P354">
            <v>196.23489523809519</v>
          </cell>
          <cell r="Q354">
            <v>0</v>
          </cell>
          <cell r="R354">
            <v>0</v>
          </cell>
        </row>
        <row r="355">
          <cell r="A355" t="str">
            <v>3621</v>
          </cell>
          <cell r="B355" t="str">
            <v>CCL3621 Ningde 宁德市</v>
          </cell>
          <cell r="C355">
            <v>2382.5687659999999</v>
          </cell>
          <cell r="D355">
            <v>2269.1131104761903</v>
          </cell>
          <cell r="E355">
            <v>74.853639999999999</v>
          </cell>
          <cell r="F355">
            <v>71.289180952380946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2382.5687659999999</v>
          </cell>
          <cell r="P355">
            <v>2269.1131104761903</v>
          </cell>
          <cell r="Q355">
            <v>74.853639999999999</v>
          </cell>
          <cell r="R355">
            <v>71.289180952380946</v>
          </cell>
        </row>
        <row r="356">
          <cell r="A356" t="str">
            <v>3552</v>
          </cell>
          <cell r="B356" t="str">
            <v>CCL3552 Fuding 福鼎市</v>
          </cell>
          <cell r="C356">
            <v>833.53768599999989</v>
          </cell>
          <cell r="D356">
            <v>793.84541523809514</v>
          </cell>
          <cell r="E356">
            <v>80.231545000000011</v>
          </cell>
          <cell r="F356">
            <v>76.410995238095239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833.53768599999989</v>
          </cell>
          <cell r="P356">
            <v>793.84541523809514</v>
          </cell>
          <cell r="Q356">
            <v>80.231545000000011</v>
          </cell>
          <cell r="R356">
            <v>76.410995238095239</v>
          </cell>
        </row>
        <row r="357">
          <cell r="A357" t="str">
            <v>3550</v>
          </cell>
          <cell r="B357" t="str">
            <v>CCL3550 Fuan 福安市</v>
          </cell>
          <cell r="C357">
            <v>1031.9855620000001</v>
          </cell>
          <cell r="D357">
            <v>982.84339238095242</v>
          </cell>
          <cell r="E357">
            <v>44.248551999999997</v>
          </cell>
          <cell r="F357">
            <v>42.141478095238092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1031.9855620000001</v>
          </cell>
          <cell r="P357">
            <v>982.84339238095242</v>
          </cell>
          <cell r="Q357">
            <v>44.248551999999997</v>
          </cell>
          <cell r="R357">
            <v>42.141478095238092</v>
          </cell>
        </row>
        <row r="358">
          <cell r="A358" t="str">
            <v>3522</v>
          </cell>
          <cell r="B358" t="str">
            <v>CCL3522 Gutian-county 古田县</v>
          </cell>
          <cell r="C358">
            <v>160.200301</v>
          </cell>
          <cell r="D358">
            <v>152.57171523809524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160.200301</v>
          </cell>
          <cell r="P358">
            <v>152.57171523809524</v>
          </cell>
          <cell r="Q358">
            <v>0</v>
          </cell>
          <cell r="R358">
            <v>0</v>
          </cell>
        </row>
        <row r="359">
          <cell r="A359" t="str">
            <v>3554</v>
          </cell>
          <cell r="B359" t="str">
            <v>CCL3554 Zhouning-county 周宁县</v>
          </cell>
          <cell r="C359">
            <v>50.054440999999997</v>
          </cell>
          <cell r="D359">
            <v>47.670896190476185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50.054440999999997</v>
          </cell>
          <cell r="P359">
            <v>47.670896190476185</v>
          </cell>
          <cell r="Q359">
            <v>0</v>
          </cell>
          <cell r="R359">
            <v>0</v>
          </cell>
        </row>
        <row r="360">
          <cell r="A360" t="str">
            <v>3660</v>
          </cell>
          <cell r="B360" t="str">
            <v>CCL3660 Yongan 永安市</v>
          </cell>
          <cell r="C360">
            <v>2083.243837</v>
          </cell>
          <cell r="D360">
            <v>1984.0417495238094</v>
          </cell>
          <cell r="E360">
            <v>167.707122</v>
          </cell>
          <cell r="F360">
            <v>159.72106857142856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2083.243837</v>
          </cell>
          <cell r="P360">
            <v>1984.0417495238094</v>
          </cell>
          <cell r="Q360">
            <v>167.707122</v>
          </cell>
          <cell r="R360">
            <v>159.72106857142856</v>
          </cell>
        </row>
        <row r="361">
          <cell r="A361" t="str">
            <v>3627</v>
          </cell>
          <cell r="B361" t="str">
            <v>CCL3627 Shishi 石狮市</v>
          </cell>
          <cell r="C361">
            <v>5284.6872149999999</v>
          </cell>
          <cell r="D361">
            <v>5033.0354428571427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5284.6872149999999</v>
          </cell>
          <cell r="P361">
            <v>5033.0354428571427</v>
          </cell>
          <cell r="Q361">
            <v>0</v>
          </cell>
          <cell r="R361">
            <v>0</v>
          </cell>
        </row>
        <row r="362">
          <cell r="A362" t="str">
            <v>3540</v>
          </cell>
          <cell r="B362" t="str">
            <v>CCL3540 Shaowu 邵武市</v>
          </cell>
          <cell r="C362">
            <v>935.06640500000003</v>
          </cell>
          <cell r="D362">
            <v>890.53943333333336</v>
          </cell>
          <cell r="E362">
            <v>91.669520000000006</v>
          </cell>
          <cell r="F362">
            <v>87.30430476190476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935.06640500000003</v>
          </cell>
          <cell r="P362">
            <v>890.53943333333336</v>
          </cell>
          <cell r="Q362">
            <v>91.669520000000006</v>
          </cell>
          <cell r="R362">
            <v>87.30430476190476</v>
          </cell>
        </row>
        <row r="363">
          <cell r="A363" t="str">
            <v>3536</v>
          </cell>
          <cell r="B363" t="str">
            <v>CCL3536 Zhenghe-county 政和县</v>
          </cell>
          <cell r="C363">
            <v>51.727900000000005</v>
          </cell>
          <cell r="D363">
            <v>49.26466666666667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51.727900000000005</v>
          </cell>
          <cell r="P363">
            <v>49.26466666666667</v>
          </cell>
          <cell r="Q363">
            <v>0</v>
          </cell>
          <cell r="R363">
            <v>0</v>
          </cell>
        </row>
        <row r="364">
          <cell r="A364" t="str">
            <v>3623</v>
          </cell>
          <cell r="B364" t="str">
            <v>CCL3623 Nanan 南安市</v>
          </cell>
          <cell r="C364">
            <v>1080.4434569999999</v>
          </cell>
          <cell r="D364">
            <v>1028.9937685714283</v>
          </cell>
          <cell r="E364">
            <v>16.115746000000001</v>
          </cell>
          <cell r="F364">
            <v>15.348329523809525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1080.4434569999999</v>
          </cell>
          <cell r="P364">
            <v>1028.9937685714283</v>
          </cell>
          <cell r="Q364">
            <v>16.115746000000001</v>
          </cell>
          <cell r="R364">
            <v>15.348329523809525</v>
          </cell>
        </row>
        <row r="365">
          <cell r="A365" t="str">
            <v>3622</v>
          </cell>
          <cell r="B365" t="str">
            <v>CCL3622 Jinjiang 晋江市</v>
          </cell>
          <cell r="C365">
            <v>1782.2260759999999</v>
          </cell>
          <cell r="D365">
            <v>1697.3581676190474</v>
          </cell>
          <cell r="E365">
            <v>124.14585</v>
          </cell>
          <cell r="F365">
            <v>118.23414285714284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1782.2260759999999</v>
          </cell>
          <cell r="P365">
            <v>1697.3581676190474</v>
          </cell>
          <cell r="Q365">
            <v>124.14585</v>
          </cell>
          <cell r="R365">
            <v>118.23414285714284</v>
          </cell>
        </row>
        <row r="366">
          <cell r="A366" t="str">
            <v>3543</v>
          </cell>
          <cell r="B366" t="str">
            <v>CCL3543 Wuyishan 武夷山市</v>
          </cell>
          <cell r="C366">
            <v>218.09474900000001</v>
          </cell>
          <cell r="D366">
            <v>207.70928476190477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218.09474900000001</v>
          </cell>
          <cell r="P366">
            <v>207.70928476190477</v>
          </cell>
          <cell r="Q366">
            <v>0</v>
          </cell>
          <cell r="R366">
            <v>0</v>
          </cell>
        </row>
        <row r="367">
          <cell r="A367" t="str">
            <v>3502</v>
          </cell>
          <cell r="B367" t="str">
            <v>CCL3502 Changle 长乐市</v>
          </cell>
          <cell r="C367">
            <v>1193.5842040000002</v>
          </cell>
          <cell r="D367">
            <v>1136.7468609523812</v>
          </cell>
          <cell r="E367">
            <v>78.962240000000008</v>
          </cell>
          <cell r="F367">
            <v>75.202133333333336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1193.5842040000002</v>
          </cell>
          <cell r="P367">
            <v>1136.7468609523812</v>
          </cell>
          <cell r="Q367">
            <v>78.962240000000008</v>
          </cell>
          <cell r="R367">
            <v>75.202133333333336</v>
          </cell>
        </row>
        <row r="368">
          <cell r="A368" t="str">
            <v>3505</v>
          </cell>
          <cell r="B368" t="str">
            <v>CCL3505 Lianjiang-county 连江县</v>
          </cell>
          <cell r="C368">
            <v>620.05925300000013</v>
          </cell>
          <cell r="D368">
            <v>590.53262190476198</v>
          </cell>
          <cell r="E368">
            <v>44.724629999999998</v>
          </cell>
          <cell r="F368">
            <v>42.594885714285709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620.05925300000013</v>
          </cell>
          <cell r="P368">
            <v>590.53262190476198</v>
          </cell>
          <cell r="Q368">
            <v>44.724629999999998</v>
          </cell>
          <cell r="R368">
            <v>42.594885714285709</v>
          </cell>
        </row>
        <row r="369">
          <cell r="A369" t="str">
            <v>3631</v>
          </cell>
          <cell r="B369" t="str">
            <v>CCL3631 Longhai 龙海市</v>
          </cell>
          <cell r="C369">
            <v>1209.606125</v>
          </cell>
          <cell r="D369">
            <v>1152.0058333333334</v>
          </cell>
          <cell r="E369">
            <v>38.598882000000003</v>
          </cell>
          <cell r="F369">
            <v>36.760840000000002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1209.606125</v>
          </cell>
          <cell r="P369">
            <v>1152.0058333333334</v>
          </cell>
          <cell r="Q369">
            <v>38.598882000000003</v>
          </cell>
          <cell r="R369">
            <v>36.760840000000002</v>
          </cell>
        </row>
        <row r="370">
          <cell r="A370" t="str">
            <v>4350</v>
          </cell>
          <cell r="B370" t="str">
            <v>CCL4350 Huangshi 黄石市</v>
          </cell>
          <cell r="C370">
            <v>2034.4151630000003</v>
          </cell>
          <cell r="D370">
            <v>1937.5382504761908</v>
          </cell>
          <cell r="E370">
            <v>120.622961</v>
          </cell>
          <cell r="F370">
            <v>114.87901047619047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2034.4151630000003</v>
          </cell>
          <cell r="P370">
            <v>1937.5382504761908</v>
          </cell>
          <cell r="Q370">
            <v>120.622961</v>
          </cell>
          <cell r="R370">
            <v>114.87901047619047</v>
          </cell>
        </row>
        <row r="371">
          <cell r="A371" t="str">
            <v>4450</v>
          </cell>
          <cell r="B371" t="str">
            <v>CCL4450 Enshi 恩施市</v>
          </cell>
          <cell r="C371">
            <v>1260.7026959999998</v>
          </cell>
          <cell r="D371">
            <v>1200.6692342857141</v>
          </cell>
          <cell r="E371">
            <v>91.688963999999999</v>
          </cell>
          <cell r="F371">
            <v>87.322822857142853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1260.7026959999998</v>
          </cell>
          <cell r="P371">
            <v>1200.6692342857141</v>
          </cell>
          <cell r="Q371">
            <v>91.688963999999999</v>
          </cell>
          <cell r="R371">
            <v>87.322822857142853</v>
          </cell>
        </row>
        <row r="372">
          <cell r="A372" t="str">
            <v>4420</v>
          </cell>
          <cell r="B372" t="str">
            <v>CCL4420 Shiyan 十堰市</v>
          </cell>
          <cell r="C372">
            <v>1894.6224609999999</v>
          </cell>
          <cell r="D372">
            <v>1804.4023438095237</v>
          </cell>
          <cell r="E372">
            <v>112.437692</v>
          </cell>
          <cell r="F372">
            <v>107.08351619047619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1894.6224609999999</v>
          </cell>
          <cell r="P372">
            <v>1804.4023438095237</v>
          </cell>
          <cell r="Q372">
            <v>112.437692</v>
          </cell>
          <cell r="R372">
            <v>107.08351619047619</v>
          </cell>
        </row>
        <row r="373">
          <cell r="A373" t="str">
            <v>4410</v>
          </cell>
          <cell r="B373" t="str">
            <v>CCL4410 Xiangfan 襄樊市</v>
          </cell>
          <cell r="C373">
            <v>5305.0767660000001</v>
          </cell>
          <cell r="D373">
            <v>5052.4540628571431</v>
          </cell>
          <cell r="E373">
            <v>441.64607100000001</v>
          </cell>
          <cell r="F373">
            <v>420.61530571428568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5305.0767660000001</v>
          </cell>
          <cell r="P373">
            <v>5052.4540628571431</v>
          </cell>
          <cell r="Q373">
            <v>441.64607100000001</v>
          </cell>
          <cell r="R373">
            <v>420.61530571428568</v>
          </cell>
        </row>
        <row r="374">
          <cell r="A374" t="str">
            <v>4100</v>
          </cell>
          <cell r="B374" t="str">
            <v>CCL4100 Changsha 长沙市</v>
          </cell>
          <cell r="C374">
            <v>21011.311840999995</v>
          </cell>
          <cell r="D374">
            <v>20010.773181904755</v>
          </cell>
          <cell r="E374">
            <v>1637.1675909999999</v>
          </cell>
          <cell r="F374">
            <v>1559.2072295238095</v>
          </cell>
          <cell r="G374">
            <v>415.87986699999999</v>
          </cell>
          <cell r="H374">
            <v>396.07606380952376</v>
          </cell>
          <cell r="I374">
            <v>120.66097600000001</v>
          </cell>
          <cell r="J374">
            <v>114.91521523809524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20595.431973999992</v>
          </cell>
          <cell r="P374">
            <v>19614.697118095228</v>
          </cell>
          <cell r="Q374">
            <v>1516.5066149999998</v>
          </cell>
          <cell r="R374">
            <v>1444.292014285714</v>
          </cell>
        </row>
        <row r="375">
          <cell r="A375" t="str">
            <v>4210</v>
          </cell>
          <cell r="B375" t="str">
            <v>CCL4210 Hengyang 衡阳市</v>
          </cell>
          <cell r="C375">
            <v>5017.1564390000003</v>
          </cell>
          <cell r="D375">
            <v>4778.2442276190477</v>
          </cell>
          <cell r="E375">
            <v>471.64846899999998</v>
          </cell>
          <cell r="F375">
            <v>449.18901809523805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5017.1564390000003</v>
          </cell>
          <cell r="P375">
            <v>4778.2442276190477</v>
          </cell>
          <cell r="Q375">
            <v>471.64846899999998</v>
          </cell>
          <cell r="R375">
            <v>449.18901809523805</v>
          </cell>
        </row>
        <row r="376">
          <cell r="A376" t="str">
            <v>4120</v>
          </cell>
          <cell r="B376" t="str">
            <v>CCL4120 Zhuzhou 株洲市</v>
          </cell>
          <cell r="C376">
            <v>2739.0777210000001</v>
          </cell>
          <cell r="D376">
            <v>2608.6454485714285</v>
          </cell>
          <cell r="E376">
            <v>221.29851600000001</v>
          </cell>
          <cell r="F376">
            <v>210.76049142857141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2739.0777210000001</v>
          </cell>
          <cell r="P376">
            <v>2608.6454485714285</v>
          </cell>
          <cell r="Q376">
            <v>221.29851600000001</v>
          </cell>
          <cell r="R376">
            <v>210.76049142857141</v>
          </cell>
        </row>
        <row r="377">
          <cell r="A377" t="str">
            <v>5282</v>
          </cell>
          <cell r="B377" t="str">
            <v>CCL5282 Nanhai 南海市</v>
          </cell>
          <cell r="C377">
            <v>14304.708762999999</v>
          </cell>
          <cell r="D377">
            <v>13623.532155238094</v>
          </cell>
          <cell r="E377">
            <v>621.58687499999996</v>
          </cell>
          <cell r="F377">
            <v>591.98749999999995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14304.708762999999</v>
          </cell>
          <cell r="P377">
            <v>13623.532155238094</v>
          </cell>
          <cell r="Q377">
            <v>621.58687499999996</v>
          </cell>
          <cell r="R377">
            <v>591.98749999999995</v>
          </cell>
        </row>
        <row r="378">
          <cell r="A378" t="str">
            <v>5450</v>
          </cell>
          <cell r="B378" t="str">
            <v>CCL5450 Liuzhou 柳州市</v>
          </cell>
          <cell r="C378">
            <v>10584.813904000002</v>
          </cell>
          <cell r="D378">
            <v>10080.775146666669</v>
          </cell>
          <cell r="E378">
            <v>546.69138899999996</v>
          </cell>
          <cell r="F378">
            <v>520.65846571428563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10584.813904000002</v>
          </cell>
          <cell r="P378">
            <v>10080.775146666669</v>
          </cell>
          <cell r="Q378">
            <v>546.69138899999996</v>
          </cell>
          <cell r="R378">
            <v>520.65846571428563</v>
          </cell>
        </row>
        <row r="379">
          <cell r="A379" t="str">
            <v>3340</v>
          </cell>
          <cell r="B379" t="str">
            <v>CCL3340 Shangrao 上饶市</v>
          </cell>
          <cell r="C379">
            <v>3982.5415739999999</v>
          </cell>
          <cell r="D379">
            <v>3792.8967371428566</v>
          </cell>
          <cell r="E379">
            <v>237.02323200000001</v>
          </cell>
          <cell r="F379">
            <v>225.73641142857142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3982.5415739999999</v>
          </cell>
          <cell r="P379">
            <v>3792.8967371428566</v>
          </cell>
          <cell r="Q379">
            <v>237.02323200000001</v>
          </cell>
          <cell r="R379">
            <v>225.73641142857142</v>
          </cell>
        </row>
        <row r="380">
          <cell r="A380" t="str">
            <v>3370</v>
          </cell>
          <cell r="B380" t="str">
            <v>CCL3370 Pingxiang 萍乡市</v>
          </cell>
          <cell r="C380">
            <v>1955.4100490000001</v>
          </cell>
          <cell r="D380">
            <v>1862.2952847619047</v>
          </cell>
          <cell r="E380">
            <v>115.70062299999999</v>
          </cell>
          <cell r="F380">
            <v>110.19106952380952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1955.4100490000001</v>
          </cell>
          <cell r="P380">
            <v>1862.2952847619047</v>
          </cell>
          <cell r="Q380">
            <v>115.70062299999999</v>
          </cell>
          <cell r="R380">
            <v>110.19106952380952</v>
          </cell>
        </row>
        <row r="381">
          <cell r="A381" t="str">
            <v>3410</v>
          </cell>
          <cell r="B381" t="str">
            <v>CCL3410 Ganzhou 赣州市</v>
          </cell>
          <cell r="C381">
            <v>4058.0004889999996</v>
          </cell>
          <cell r="D381">
            <v>3864.76237047619</v>
          </cell>
          <cell r="E381">
            <v>389.41789299999999</v>
          </cell>
          <cell r="F381">
            <v>370.8741838095238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4058.0004889999996</v>
          </cell>
          <cell r="P381">
            <v>3864.76237047619</v>
          </cell>
          <cell r="Q381">
            <v>389.41789299999999</v>
          </cell>
          <cell r="R381">
            <v>370.8741838095238</v>
          </cell>
        </row>
        <row r="382">
          <cell r="A382" t="str">
            <v>6280</v>
          </cell>
          <cell r="B382" t="str">
            <v>CCL6280 Guangyuan 广元市</v>
          </cell>
          <cell r="C382">
            <v>1992.1346179999998</v>
          </cell>
          <cell r="D382">
            <v>1897.2710647619044</v>
          </cell>
          <cell r="E382">
            <v>79.466015999999996</v>
          </cell>
          <cell r="F382">
            <v>75.681919999999991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1992.1346179999998</v>
          </cell>
          <cell r="P382">
            <v>1897.2710647619044</v>
          </cell>
          <cell r="Q382">
            <v>79.466015999999996</v>
          </cell>
          <cell r="R382">
            <v>75.681919999999991</v>
          </cell>
        </row>
        <row r="383">
          <cell r="A383" t="str">
            <v>6140</v>
          </cell>
          <cell r="B383" t="str">
            <v>CCL6140 Leshan 乐山市</v>
          </cell>
          <cell r="C383">
            <v>4626.1659389999995</v>
          </cell>
          <cell r="D383">
            <v>4405.8723228571425</v>
          </cell>
          <cell r="E383">
            <v>258.75325299999997</v>
          </cell>
          <cell r="F383">
            <v>246.43166952380949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4626.1659389999995</v>
          </cell>
          <cell r="P383">
            <v>4405.8723228571425</v>
          </cell>
          <cell r="Q383">
            <v>258.75325299999997</v>
          </cell>
          <cell r="R383">
            <v>246.43166952380949</v>
          </cell>
        </row>
        <row r="384">
          <cell r="A384" t="str">
            <v>6210</v>
          </cell>
          <cell r="B384" t="str">
            <v>CCL6210 Mianyang 绵阳市</v>
          </cell>
          <cell r="C384">
            <v>3393.8296419999997</v>
          </cell>
          <cell r="D384">
            <v>3232.2187066666661</v>
          </cell>
          <cell r="E384">
            <v>310.742366</v>
          </cell>
          <cell r="F384">
            <v>295.94511047619045</v>
          </cell>
          <cell r="G384">
            <v>577.22364500000003</v>
          </cell>
          <cell r="H384">
            <v>549.73680476190475</v>
          </cell>
          <cell r="I384">
            <v>104.83580600000002</v>
          </cell>
          <cell r="J384">
            <v>99.843624761904778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2816.6059969999997</v>
          </cell>
          <cell r="P384">
            <v>2682.4819019047613</v>
          </cell>
          <cell r="Q384">
            <v>205.90656000000001</v>
          </cell>
          <cell r="R384">
            <v>196.10148571428573</v>
          </cell>
        </row>
        <row r="385">
          <cell r="A385" t="str">
            <v>6113</v>
          </cell>
          <cell r="B385" t="str">
            <v>CCL6113 Dayi-county 大邑县</v>
          </cell>
          <cell r="C385">
            <v>4750.6631189999989</v>
          </cell>
          <cell r="D385">
            <v>4524.4410657142844</v>
          </cell>
          <cell r="E385">
            <v>174.621533</v>
          </cell>
          <cell r="F385">
            <v>166.30622190476188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4750.6631189999989</v>
          </cell>
          <cell r="P385">
            <v>4524.4410657142844</v>
          </cell>
          <cell r="Q385">
            <v>174.621533</v>
          </cell>
          <cell r="R385">
            <v>166.30622190476188</v>
          </cell>
        </row>
        <row r="386">
          <cell r="A386" t="str">
            <v>5630</v>
          </cell>
          <cell r="B386" t="str">
            <v>CCL5630 Zunyi 遵义市</v>
          </cell>
          <cell r="C386">
            <v>2271.0064759999996</v>
          </cell>
          <cell r="D386">
            <v>2162.8633104761898</v>
          </cell>
          <cell r="E386">
            <v>79.685681999999986</v>
          </cell>
          <cell r="F386">
            <v>75.891125714285693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2271.0064759999996</v>
          </cell>
          <cell r="P386">
            <v>2162.8633104761898</v>
          </cell>
          <cell r="Q386">
            <v>79.685681999999986</v>
          </cell>
          <cell r="R386">
            <v>75.891125714285693</v>
          </cell>
        </row>
        <row r="387">
          <cell r="A387" t="str">
            <v>5500</v>
          </cell>
          <cell r="B387" t="str">
            <v>CCL5500 Guiyang 贵阳市</v>
          </cell>
          <cell r="C387">
            <v>13782.490828000002</v>
          </cell>
          <cell r="D387">
            <v>13126.181740952383</v>
          </cell>
          <cell r="E387">
            <v>593.05065100000002</v>
          </cell>
          <cell r="F387">
            <v>564.81014380952377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13782.490828000002</v>
          </cell>
          <cell r="P387">
            <v>13126.181740952383</v>
          </cell>
          <cell r="Q387">
            <v>593.05065100000002</v>
          </cell>
          <cell r="R387">
            <v>564.81014380952377</v>
          </cell>
        </row>
        <row r="388">
          <cell r="A388" t="str">
            <v>5701</v>
          </cell>
          <cell r="B388" t="str">
            <v>CCL5701 Haikou 海口市</v>
          </cell>
          <cell r="C388">
            <v>8418.0639249999986</v>
          </cell>
          <cell r="D388">
            <v>8017.2037380952361</v>
          </cell>
          <cell r="E388">
            <v>619.423359</v>
          </cell>
          <cell r="F388">
            <v>589.92700857142859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8418.0639249999986</v>
          </cell>
          <cell r="P388">
            <v>8017.2037380952361</v>
          </cell>
          <cell r="Q388">
            <v>619.423359</v>
          </cell>
          <cell r="R388">
            <v>589.92700857142859</v>
          </cell>
        </row>
        <row r="389">
          <cell r="A389" t="str">
            <v>8300</v>
          </cell>
          <cell r="B389" t="str">
            <v>CCL8300 Wulumuqi 乌鲁木齐市</v>
          </cell>
          <cell r="C389">
            <v>21320.057248999998</v>
          </cell>
          <cell r="D389">
            <v>20304.816427619044</v>
          </cell>
          <cell r="E389">
            <v>1365.5693389999997</v>
          </cell>
          <cell r="F389">
            <v>1300.5422276190473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21320.057248999998</v>
          </cell>
          <cell r="P389">
            <v>20304.816427619044</v>
          </cell>
          <cell r="Q389">
            <v>1365.5693389999997</v>
          </cell>
          <cell r="R389">
            <v>1300.5422276190473</v>
          </cell>
        </row>
        <row r="390">
          <cell r="A390" t="str">
            <v>7100</v>
          </cell>
          <cell r="B390" t="str">
            <v>CCL7100 Xian 西安市</v>
          </cell>
          <cell r="C390">
            <v>49333.464881000007</v>
          </cell>
          <cell r="D390">
            <v>46984.252267619049</v>
          </cell>
          <cell r="E390">
            <v>3065.6396480000003</v>
          </cell>
          <cell r="F390">
            <v>2919.6568076190479</v>
          </cell>
          <cell r="G390">
            <v>3272.2464009999994</v>
          </cell>
          <cell r="H390">
            <v>3116.425143809523</v>
          </cell>
          <cell r="I390">
            <v>90.256657000000004</v>
          </cell>
          <cell r="J390">
            <v>85.958720952380958</v>
          </cell>
          <cell r="K390">
            <v>46.328383000000002</v>
          </cell>
          <cell r="L390">
            <v>44.122269523809521</v>
          </cell>
          <cell r="M390">
            <v>46.328383000000002</v>
          </cell>
          <cell r="N390">
            <v>44.122269523809521</v>
          </cell>
          <cell r="O390">
            <v>46014.89009700001</v>
          </cell>
          <cell r="P390">
            <v>43823.704854285723</v>
          </cell>
          <cell r="Q390">
            <v>2929.0546080000004</v>
          </cell>
          <cell r="R390">
            <v>2789.5758171428574</v>
          </cell>
        </row>
        <row r="391">
          <cell r="A391" t="str">
            <v>4430</v>
          </cell>
          <cell r="B391" t="str">
            <v>CCL4430 Yichang 宜昌市</v>
          </cell>
          <cell r="C391">
            <v>6877.8882060000005</v>
          </cell>
          <cell r="D391">
            <v>6550.3697200000006</v>
          </cell>
          <cell r="E391">
            <v>399.24768599999999</v>
          </cell>
          <cell r="F391">
            <v>380.23589142857139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6877.8882060000005</v>
          </cell>
          <cell r="P391">
            <v>6550.3697200000006</v>
          </cell>
          <cell r="Q391">
            <v>399.24768599999999</v>
          </cell>
          <cell r="R391">
            <v>380.23589142857139</v>
          </cell>
        </row>
        <row r="392">
          <cell r="A392" t="str">
            <v>4340</v>
          </cell>
          <cell r="B392" t="str">
            <v>CCL4340 Jingzhou 荆州市</v>
          </cell>
          <cell r="C392">
            <v>3274.736981</v>
          </cell>
          <cell r="D392">
            <v>3118.7971247619048</v>
          </cell>
          <cell r="E392">
            <v>296.57574899999997</v>
          </cell>
          <cell r="F392">
            <v>282.45309428571426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3274.736981</v>
          </cell>
          <cell r="P392">
            <v>3118.7971247619048</v>
          </cell>
          <cell r="Q392">
            <v>296.57574899999997</v>
          </cell>
          <cell r="R392">
            <v>282.45309428571426</v>
          </cell>
        </row>
        <row r="393">
          <cell r="A393" t="str">
            <v>4140</v>
          </cell>
          <cell r="B393" t="str">
            <v>CCL4140 Yueyang 岳阳市</v>
          </cell>
          <cell r="C393">
            <v>1889.2845189999998</v>
          </cell>
          <cell r="D393">
            <v>1799.3185895238094</v>
          </cell>
          <cell r="E393">
            <v>61.050539999999998</v>
          </cell>
          <cell r="F393">
            <v>58.143371428571427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1889.2845189999998</v>
          </cell>
          <cell r="P393">
            <v>1799.3185895238094</v>
          </cell>
          <cell r="Q393">
            <v>61.050539999999998</v>
          </cell>
          <cell r="R393">
            <v>58.143371428571427</v>
          </cell>
        </row>
        <row r="394">
          <cell r="A394" t="str">
            <v>4230</v>
          </cell>
          <cell r="B394" t="str">
            <v>CCL4230 Chenzhou 郴州市</v>
          </cell>
          <cell r="C394">
            <v>2667.7782159999997</v>
          </cell>
          <cell r="D394">
            <v>2540.7411580952376</v>
          </cell>
          <cell r="E394">
            <v>175.784629</v>
          </cell>
          <cell r="F394">
            <v>167.41393238095236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2667.7782159999997</v>
          </cell>
          <cell r="P394">
            <v>2540.7411580952376</v>
          </cell>
          <cell r="Q394">
            <v>175.784629</v>
          </cell>
          <cell r="R394">
            <v>167.41393238095236</v>
          </cell>
        </row>
        <row r="395">
          <cell r="A395" t="str">
            <v>5230</v>
          </cell>
          <cell r="B395" t="str">
            <v>CCL5230 Dongguan 东莞市</v>
          </cell>
          <cell r="C395">
            <v>10781.14062</v>
          </cell>
          <cell r="D395">
            <v>10267.752971428572</v>
          </cell>
          <cell r="E395">
            <v>341.51456599999995</v>
          </cell>
          <cell r="F395">
            <v>325.25196761904755</v>
          </cell>
          <cell r="G395">
            <v>1938.4021869999997</v>
          </cell>
          <cell r="H395">
            <v>1846.0973209523806</v>
          </cell>
          <cell r="I395">
            <v>129.31967100000003</v>
          </cell>
          <cell r="J395">
            <v>123.16159142857146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8842.7384330000004</v>
          </cell>
          <cell r="P395">
            <v>8421.6556504761902</v>
          </cell>
          <cell r="Q395">
            <v>212.194895</v>
          </cell>
          <cell r="R395">
            <v>202.09037619047618</v>
          </cell>
        </row>
        <row r="396">
          <cell r="A396" t="str">
            <v>5180</v>
          </cell>
          <cell r="B396" t="str">
            <v>CCL5180 Shenzhen 深圳市</v>
          </cell>
          <cell r="C396">
            <v>27017.534486999997</v>
          </cell>
          <cell r="D396">
            <v>25730.985225714281</v>
          </cell>
          <cell r="E396">
            <v>2236.5788109999999</v>
          </cell>
          <cell r="F396">
            <v>2130.0750580952381</v>
          </cell>
          <cell r="G396">
            <v>7521.5594310000015</v>
          </cell>
          <cell r="H396">
            <v>7163.3899342857158</v>
          </cell>
          <cell r="I396">
            <v>591.47393899999997</v>
          </cell>
          <cell r="J396">
            <v>563.30851333333328</v>
          </cell>
          <cell r="K396">
            <v>1035.1507040000001</v>
          </cell>
          <cell r="L396">
            <v>985.85781333333341</v>
          </cell>
          <cell r="M396">
            <v>602.09085400000004</v>
          </cell>
          <cell r="N396">
            <v>573.41986095238099</v>
          </cell>
          <cell r="O396">
            <v>18460.824352</v>
          </cell>
          <cell r="P396">
            <v>17581.737478095238</v>
          </cell>
          <cell r="Q396">
            <v>1043.0140180000001</v>
          </cell>
          <cell r="R396">
            <v>993.34668380952382</v>
          </cell>
        </row>
        <row r="397">
          <cell r="A397" t="str">
            <v>5150</v>
          </cell>
          <cell r="B397" t="str">
            <v>CCL5150 Shantou 汕头市</v>
          </cell>
          <cell r="C397">
            <v>6679.3998389999997</v>
          </cell>
          <cell r="D397">
            <v>6361.3331799999996</v>
          </cell>
          <cell r="E397">
            <v>440.75379999999996</v>
          </cell>
          <cell r="F397">
            <v>419.76552380952376</v>
          </cell>
          <cell r="G397">
            <v>1008.538082</v>
          </cell>
          <cell r="H397">
            <v>960.51245904761902</v>
          </cell>
          <cell r="I397">
            <v>30.129227</v>
          </cell>
          <cell r="J397">
            <v>28.694501904761903</v>
          </cell>
          <cell r="K397">
            <v>4.6059860000000006</v>
          </cell>
          <cell r="L397">
            <v>4.3866533333333333</v>
          </cell>
          <cell r="M397">
            <v>4.6059860000000006</v>
          </cell>
          <cell r="N397">
            <v>4.3866533333333333</v>
          </cell>
          <cell r="O397">
            <v>5666.2557710000001</v>
          </cell>
          <cell r="P397">
            <v>5396.4340676190477</v>
          </cell>
          <cell r="Q397">
            <v>406.01858700000003</v>
          </cell>
          <cell r="R397">
            <v>386.68436857142859</v>
          </cell>
        </row>
        <row r="398">
          <cell r="A398" t="str">
            <v>5190</v>
          </cell>
          <cell r="B398" t="str">
            <v>CCL5190 Zhuhai 珠海市</v>
          </cell>
          <cell r="C398">
            <v>2723.1530590000002</v>
          </cell>
          <cell r="D398">
            <v>2593.4791038095241</v>
          </cell>
          <cell r="E398">
            <v>62.027146999999999</v>
          </cell>
          <cell r="F398">
            <v>59.073473333333332</v>
          </cell>
          <cell r="G398">
            <v>542.68225099999995</v>
          </cell>
          <cell r="H398">
            <v>516.84023904761898</v>
          </cell>
          <cell r="I398">
            <v>33.955963000000004</v>
          </cell>
          <cell r="J398">
            <v>32.339012380952383</v>
          </cell>
          <cell r="K398">
            <v>117.130076</v>
          </cell>
          <cell r="L398">
            <v>111.55245333333333</v>
          </cell>
          <cell r="M398">
            <v>28.071184000000002</v>
          </cell>
          <cell r="N398">
            <v>26.734460952380953</v>
          </cell>
          <cell r="O398">
            <v>2063.3407320000001</v>
          </cell>
          <cell r="P398">
            <v>1965.0864114285714</v>
          </cell>
          <cell r="Q398">
            <v>-10.934532000000001</v>
          </cell>
          <cell r="R398">
            <v>0</v>
          </cell>
        </row>
        <row r="399">
          <cell r="A399" t="str">
            <v>5280</v>
          </cell>
          <cell r="B399" t="str">
            <v>CCL5280 Foshan 佛山市</v>
          </cell>
          <cell r="C399">
            <v>2913.794508</v>
          </cell>
          <cell r="D399">
            <v>2775.0423885714285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67.661225999999999</v>
          </cell>
          <cell r="L399">
            <v>64.43926285714285</v>
          </cell>
          <cell r="M399">
            <v>0</v>
          </cell>
          <cell r="N399">
            <v>0</v>
          </cell>
          <cell r="O399">
            <v>2846.1332819999998</v>
          </cell>
          <cell r="P399">
            <v>2710.6031257142854</v>
          </cell>
          <cell r="Q399">
            <v>0</v>
          </cell>
          <cell r="R399">
            <v>0</v>
          </cell>
        </row>
        <row r="400">
          <cell r="A400" t="str">
            <v>5284</v>
          </cell>
          <cell r="B400" t="str">
            <v>CCL5284 Zhongshan 中山市</v>
          </cell>
          <cell r="C400">
            <v>3924.1157050000011</v>
          </cell>
          <cell r="D400">
            <v>3737.2530523809532</v>
          </cell>
          <cell r="E400">
            <v>186.02051699999998</v>
          </cell>
          <cell r="F400">
            <v>177.16239714285712</v>
          </cell>
          <cell r="G400">
            <v>304.22812199999998</v>
          </cell>
          <cell r="H400">
            <v>289.74106857142857</v>
          </cell>
          <cell r="I400">
            <v>130.55316200000001</v>
          </cell>
          <cell r="J400">
            <v>124.33634476190477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3619.8875830000006</v>
          </cell>
          <cell r="P400">
            <v>3447.5119838095243</v>
          </cell>
          <cell r="Q400">
            <v>55.467354999999998</v>
          </cell>
          <cell r="R400">
            <v>52.826052380952376</v>
          </cell>
        </row>
        <row r="401">
          <cell r="A401" t="str">
            <v>5250</v>
          </cell>
          <cell r="B401" t="str">
            <v>CCL5250 Maoming 茂名市</v>
          </cell>
          <cell r="C401">
            <v>1217.9585060000002</v>
          </cell>
          <cell r="D401">
            <v>1159.960481904762</v>
          </cell>
          <cell r="E401">
            <v>119.63946000000001</v>
          </cell>
          <cell r="F401">
            <v>113.94234285714286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1217.9585060000002</v>
          </cell>
          <cell r="P401">
            <v>1159.960481904762</v>
          </cell>
          <cell r="Q401">
            <v>119.63946000000001</v>
          </cell>
          <cell r="R401">
            <v>113.94234285714286</v>
          </cell>
        </row>
        <row r="402">
          <cell r="A402" t="str">
            <v>5240</v>
          </cell>
          <cell r="B402" t="str">
            <v>CCL5240 Zhanjiang 湛江市</v>
          </cell>
          <cell r="C402">
            <v>3258.8777790000004</v>
          </cell>
          <cell r="D402">
            <v>3103.693122857143</v>
          </cell>
          <cell r="E402">
            <v>228.67387300000001</v>
          </cell>
          <cell r="F402">
            <v>217.78464095238095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3258.8777790000004</v>
          </cell>
          <cell r="P402">
            <v>3103.693122857143</v>
          </cell>
          <cell r="Q402">
            <v>228.67387300000001</v>
          </cell>
          <cell r="R402">
            <v>217.78464095238095</v>
          </cell>
        </row>
        <row r="403">
          <cell r="A403" t="str">
            <v>5291</v>
          </cell>
          <cell r="B403" t="str">
            <v>CCL5291 Xinhui 新会市</v>
          </cell>
          <cell r="C403">
            <v>693.23864600000013</v>
          </cell>
          <cell r="D403">
            <v>660.22728190476198</v>
          </cell>
          <cell r="E403">
            <v>-14.677199999999999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693.23864600000013</v>
          </cell>
          <cell r="P403">
            <v>660.22728190476198</v>
          </cell>
          <cell r="Q403">
            <v>-14.677199999999999</v>
          </cell>
          <cell r="R403">
            <v>0</v>
          </cell>
        </row>
        <row r="404">
          <cell r="A404" t="str">
            <v>5260</v>
          </cell>
          <cell r="B404" t="str">
            <v>CCL5260 Zhaoqing 肇庆市</v>
          </cell>
          <cell r="C404">
            <v>793.73979799999995</v>
          </cell>
          <cell r="D404">
            <v>755.94266476190467</v>
          </cell>
          <cell r="E404">
            <v>352.32458699999995</v>
          </cell>
          <cell r="F404">
            <v>335.54722571428567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793.73979799999995</v>
          </cell>
          <cell r="P404">
            <v>755.94266476190467</v>
          </cell>
          <cell r="Q404">
            <v>352.32458699999995</v>
          </cell>
          <cell r="R404">
            <v>335.54722571428567</v>
          </cell>
        </row>
        <row r="405">
          <cell r="A405" t="str">
            <v>5113</v>
          </cell>
          <cell r="B405" t="str">
            <v>CCL5113 Zengcheng 增城市</v>
          </cell>
          <cell r="C405">
            <v>5902.4602729999997</v>
          </cell>
          <cell r="D405">
            <v>5621.3907361904758</v>
          </cell>
          <cell r="E405">
            <v>314.08684499999998</v>
          </cell>
          <cell r="F405">
            <v>299.13032857142855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5902.4602729999997</v>
          </cell>
          <cell r="P405">
            <v>5621.3907361904758</v>
          </cell>
          <cell r="Q405">
            <v>314.08684499999998</v>
          </cell>
          <cell r="R405">
            <v>299.13032857142855</v>
          </cell>
        </row>
        <row r="406">
          <cell r="A406" t="str">
            <v>5300</v>
          </cell>
          <cell r="B406" t="str">
            <v>CCL5300 Nanning 南宁市</v>
          </cell>
          <cell r="C406">
            <v>14657.102658000002</v>
          </cell>
          <cell r="D406">
            <v>13959.145388571429</v>
          </cell>
          <cell r="E406">
            <v>807.47907800000007</v>
          </cell>
          <cell r="F406">
            <v>769.02769333333333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14657.102658000002</v>
          </cell>
          <cell r="P406">
            <v>13959.145388571429</v>
          </cell>
          <cell r="Q406">
            <v>807.47907800000007</v>
          </cell>
          <cell r="R406">
            <v>769.02769333333333</v>
          </cell>
        </row>
        <row r="407">
          <cell r="A407" t="str">
            <v>5410</v>
          </cell>
          <cell r="B407" t="str">
            <v>CCL5410 Guilin 桂林市</v>
          </cell>
          <cell r="C407">
            <v>2874.24073</v>
          </cell>
          <cell r="D407">
            <v>2737.3721238095236</v>
          </cell>
          <cell r="E407">
            <v>302.07594499999999</v>
          </cell>
          <cell r="F407">
            <v>287.69137619047615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2874.24073</v>
          </cell>
          <cell r="P407">
            <v>2737.3721238095236</v>
          </cell>
          <cell r="Q407">
            <v>302.07594499999999</v>
          </cell>
          <cell r="R407">
            <v>287.69137619047615</v>
          </cell>
        </row>
        <row r="408">
          <cell r="A408" t="str">
            <v>3300</v>
          </cell>
          <cell r="B408" t="str">
            <v>CCL3300 Nanchang 南昌市</v>
          </cell>
          <cell r="C408">
            <v>14144.291493000001</v>
          </cell>
          <cell r="D408">
            <v>13470.753802857143</v>
          </cell>
          <cell r="E408">
            <v>1113.882728</v>
          </cell>
          <cell r="F408">
            <v>1060.8406933333333</v>
          </cell>
          <cell r="G408">
            <v>329.35092000000003</v>
          </cell>
          <cell r="H408">
            <v>313.66754285714285</v>
          </cell>
          <cell r="I408">
            <v>329.35092000000003</v>
          </cell>
          <cell r="J408">
            <v>313.66754285714285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13814.940573</v>
          </cell>
          <cell r="P408">
            <v>13157.08626</v>
          </cell>
          <cell r="Q408">
            <v>784.53180799999996</v>
          </cell>
          <cell r="R408">
            <v>747.17315047619036</v>
          </cell>
        </row>
        <row r="409">
          <cell r="A409" t="str">
            <v>3330</v>
          </cell>
          <cell r="B409" t="str">
            <v>CCL3330 Jingdezheng 景德镇市</v>
          </cell>
          <cell r="C409">
            <v>2805.3874959999998</v>
          </cell>
          <cell r="D409">
            <v>2671.7976152380947</v>
          </cell>
          <cell r="E409">
            <v>209.57882300000003</v>
          </cell>
          <cell r="F409">
            <v>199.59887904761908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2805.3874959999998</v>
          </cell>
          <cell r="P409">
            <v>2671.7976152380947</v>
          </cell>
          <cell r="Q409">
            <v>209.57882300000003</v>
          </cell>
          <cell r="R409">
            <v>199.59887904761908</v>
          </cell>
        </row>
        <row r="410">
          <cell r="A410" t="str">
            <v>3320</v>
          </cell>
          <cell r="B410" t="str">
            <v>CCL3320 Jiujiang 九江市</v>
          </cell>
          <cell r="C410">
            <v>3097.8149720000001</v>
          </cell>
          <cell r="D410">
            <v>2950.2999733333331</v>
          </cell>
          <cell r="E410">
            <v>-141.09933599999999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3097.8149720000001</v>
          </cell>
          <cell r="P410">
            <v>2950.2999733333331</v>
          </cell>
          <cell r="Q410">
            <v>-141.09933599999999</v>
          </cell>
          <cell r="R410">
            <v>0</v>
          </cell>
        </row>
        <row r="411">
          <cell r="A411" t="str">
            <v>6100</v>
          </cell>
          <cell r="B411" t="str">
            <v>CCL6100 Chengdu 成都市</v>
          </cell>
          <cell r="C411">
            <v>38077.683380000002</v>
          </cell>
          <cell r="D411">
            <v>36264.460361904763</v>
          </cell>
          <cell r="E411">
            <v>1995.4548180000002</v>
          </cell>
          <cell r="F411">
            <v>1900.43316</v>
          </cell>
          <cell r="G411">
            <v>7959.0339120000008</v>
          </cell>
          <cell r="H411">
            <v>7580.0322971428577</v>
          </cell>
          <cell r="I411">
            <v>407.69052200000004</v>
          </cell>
          <cell r="J411">
            <v>388.27668761904766</v>
          </cell>
          <cell r="K411">
            <v>215.552603</v>
          </cell>
          <cell r="L411">
            <v>205.28819333333334</v>
          </cell>
          <cell r="M411">
            <v>215.552603</v>
          </cell>
          <cell r="N411">
            <v>205.28819333333334</v>
          </cell>
          <cell r="O411">
            <v>29903.096865</v>
          </cell>
          <cell r="P411">
            <v>28479.139871428571</v>
          </cell>
          <cell r="Q411">
            <v>1372.211693</v>
          </cell>
          <cell r="R411">
            <v>1306.8682790476189</v>
          </cell>
        </row>
        <row r="412">
          <cell r="A412" t="str">
            <v>6170</v>
          </cell>
          <cell r="B412" t="str">
            <v>CCL6170 Panzhihua 攀枝花市</v>
          </cell>
          <cell r="C412">
            <v>3972.6884100000002</v>
          </cell>
          <cell r="D412">
            <v>3783.5127714285713</v>
          </cell>
          <cell r="E412">
            <v>326.69841799999995</v>
          </cell>
          <cell r="F412">
            <v>311.14135047619044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3972.6884100000002</v>
          </cell>
          <cell r="P412">
            <v>3783.5127714285713</v>
          </cell>
          <cell r="Q412">
            <v>326.69841799999995</v>
          </cell>
          <cell r="R412">
            <v>311.14135047619044</v>
          </cell>
        </row>
        <row r="413">
          <cell r="A413" t="str">
            <v>6370</v>
          </cell>
          <cell r="B413" t="str">
            <v>CCL6370 Nanchong 南充市</v>
          </cell>
          <cell r="C413">
            <v>2819.8181749999994</v>
          </cell>
          <cell r="D413">
            <v>2685.5411190476184</v>
          </cell>
          <cell r="E413">
            <v>273.029538</v>
          </cell>
          <cell r="F413">
            <v>260.02813142857144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2819.8181749999994</v>
          </cell>
          <cell r="P413">
            <v>2685.5411190476184</v>
          </cell>
          <cell r="Q413">
            <v>273.029538</v>
          </cell>
          <cell r="R413">
            <v>260.02813142857144</v>
          </cell>
        </row>
        <row r="414">
          <cell r="A414" t="str">
            <v>6410</v>
          </cell>
          <cell r="B414" t="str">
            <v>CCL6410 Neijiang 内江市</v>
          </cell>
          <cell r="C414">
            <v>3753.4640729999996</v>
          </cell>
          <cell r="D414">
            <v>3574.7276885714282</v>
          </cell>
          <cell r="E414">
            <v>240.11837800000004</v>
          </cell>
          <cell r="F414">
            <v>228.68416952380954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3753.4640729999996</v>
          </cell>
          <cell r="P414">
            <v>3574.7276885714282</v>
          </cell>
          <cell r="Q414">
            <v>240.11837800000004</v>
          </cell>
          <cell r="R414">
            <v>228.68416952380954</v>
          </cell>
        </row>
        <row r="415">
          <cell r="A415" t="str">
            <v>6440</v>
          </cell>
          <cell r="B415" t="str">
            <v>CCL6440 Yibin 宜宾市</v>
          </cell>
          <cell r="C415">
            <v>2901.1169180000002</v>
          </cell>
          <cell r="D415">
            <v>2762.9684933333333</v>
          </cell>
          <cell r="E415">
            <v>89.472721000000007</v>
          </cell>
          <cell r="F415">
            <v>85.212115238095237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2901.1169180000002</v>
          </cell>
          <cell r="P415">
            <v>2762.9684933333333</v>
          </cell>
          <cell r="Q415">
            <v>89.472721000000007</v>
          </cell>
          <cell r="R415">
            <v>85.212115238095237</v>
          </cell>
        </row>
        <row r="416">
          <cell r="A416" t="str">
            <v>6150</v>
          </cell>
          <cell r="B416" t="str">
            <v>CCL6150 Xichang 西昌市</v>
          </cell>
          <cell r="C416">
            <v>4274.3695950000001</v>
          </cell>
          <cell r="D416">
            <v>4070.8281857142856</v>
          </cell>
          <cell r="E416">
            <v>320.34392199999996</v>
          </cell>
          <cell r="F416">
            <v>305.08944952380949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4274.3695950000001</v>
          </cell>
          <cell r="P416">
            <v>4070.8281857142856</v>
          </cell>
          <cell r="Q416">
            <v>320.34392199999996</v>
          </cell>
          <cell r="R416">
            <v>305.08944952380949</v>
          </cell>
        </row>
        <row r="417">
          <cell r="A417" t="str">
            <v>6460</v>
          </cell>
          <cell r="B417" t="str">
            <v>CCL6460 Luzhou 泸州市</v>
          </cell>
          <cell r="C417">
            <v>2454.1187279999999</v>
          </cell>
          <cell r="D417">
            <v>2337.2559314285713</v>
          </cell>
          <cell r="E417">
            <v>-10.343882000000001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2454.1187279999999</v>
          </cell>
          <cell r="P417">
            <v>2337.2559314285713</v>
          </cell>
          <cell r="Q417">
            <v>-10.343882000000001</v>
          </cell>
          <cell r="R417">
            <v>0</v>
          </cell>
        </row>
        <row r="418">
          <cell r="A418" t="str">
            <v>4000</v>
          </cell>
          <cell r="B418" t="str">
            <v>CCL4000 Chongqing-urban 重庆市市区</v>
          </cell>
          <cell r="C418">
            <v>31101.292915000002</v>
          </cell>
          <cell r="D418">
            <v>29620.278966666669</v>
          </cell>
          <cell r="E418">
            <v>2014.1699899999999</v>
          </cell>
          <cell r="F418">
            <v>1918.2571333333331</v>
          </cell>
          <cell r="G418">
            <v>4399.7973909999992</v>
          </cell>
          <cell r="H418">
            <v>4190.2832295238086</v>
          </cell>
          <cell r="I418">
            <v>242.89564000000001</v>
          </cell>
          <cell r="J418">
            <v>231.32918095238097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26701.495523999998</v>
          </cell>
          <cell r="P418">
            <v>25429.995737142854</v>
          </cell>
          <cell r="Q418">
            <v>1771.2743500000001</v>
          </cell>
          <cell r="R418">
            <v>1686.9279523809525</v>
          </cell>
        </row>
        <row r="419">
          <cell r="A419" t="str">
            <v>4040</v>
          </cell>
          <cell r="B419" t="str">
            <v>CCL4040 Wanzhou 万州区</v>
          </cell>
          <cell r="C419">
            <v>2922.7520799999998</v>
          </cell>
          <cell r="D419">
            <v>2783.573409523809</v>
          </cell>
          <cell r="E419">
            <v>127.49129499999999</v>
          </cell>
          <cell r="F419">
            <v>121.42028095238093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2922.7520799999998</v>
          </cell>
          <cell r="P419">
            <v>2783.573409523809</v>
          </cell>
          <cell r="Q419">
            <v>127.49129499999999</v>
          </cell>
          <cell r="R419">
            <v>121.42028095238093</v>
          </cell>
        </row>
        <row r="420">
          <cell r="A420" t="str">
            <v>5610</v>
          </cell>
          <cell r="B420" t="str">
            <v>CCL5610 Anshun 安顺市</v>
          </cell>
          <cell r="C420">
            <v>1158.7083250000001</v>
          </cell>
          <cell r="D420">
            <v>1103.5317380952381</v>
          </cell>
          <cell r="E420">
            <v>43.362642999999998</v>
          </cell>
          <cell r="F420">
            <v>41.297755238095235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1158.7083250000001</v>
          </cell>
          <cell r="P420">
            <v>1103.5317380952381</v>
          </cell>
          <cell r="Q420">
            <v>43.362642999999998</v>
          </cell>
          <cell r="R420">
            <v>41.297755238095235</v>
          </cell>
        </row>
        <row r="421">
          <cell r="A421" t="str">
            <v>6500</v>
          </cell>
          <cell r="B421" t="str">
            <v>CCL6500 Kunming 昆明市</v>
          </cell>
          <cell r="C421">
            <v>28102.707110000003</v>
          </cell>
          <cell r="D421">
            <v>26764.482961904763</v>
          </cell>
          <cell r="E421">
            <v>1412.752581</v>
          </cell>
          <cell r="F421">
            <v>1345.4786485714285</v>
          </cell>
          <cell r="G421">
            <v>9123.7352980000014</v>
          </cell>
          <cell r="H421">
            <v>8689.2717123809525</v>
          </cell>
          <cell r="I421">
            <v>626.02611000000002</v>
          </cell>
          <cell r="J421">
            <v>596.2153428571429</v>
          </cell>
          <cell r="K421">
            <v>95.541604000000007</v>
          </cell>
          <cell r="L421">
            <v>90.992003809523808</v>
          </cell>
          <cell r="M421">
            <v>95.541604000000007</v>
          </cell>
          <cell r="N421">
            <v>90.992003809523808</v>
          </cell>
          <cell r="O421">
            <v>18883.430208000002</v>
          </cell>
          <cell r="P421">
            <v>17984.219245714288</v>
          </cell>
          <cell r="Q421">
            <v>691.18486699999994</v>
          </cell>
          <cell r="R421">
            <v>658.2713019047618</v>
          </cell>
        </row>
        <row r="422">
          <cell r="A422" t="str">
            <v>6550</v>
          </cell>
          <cell r="B422" t="str">
            <v>CCL6550 Qujing 曲靖市</v>
          </cell>
          <cell r="C422">
            <v>2012.2362019999998</v>
          </cell>
          <cell r="D422">
            <v>1916.4154304761903</v>
          </cell>
          <cell r="E422">
            <v>79.362814999999998</v>
          </cell>
          <cell r="F422">
            <v>75.583633333333324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2012.2362019999998</v>
          </cell>
          <cell r="P422">
            <v>1916.4154304761903</v>
          </cell>
          <cell r="Q422">
            <v>79.362814999999998</v>
          </cell>
          <cell r="R422">
            <v>75.583633333333324</v>
          </cell>
        </row>
        <row r="423">
          <cell r="A423" t="str">
            <v>6710</v>
          </cell>
          <cell r="B423" t="str">
            <v>CCL6710 Dali 大理市</v>
          </cell>
          <cell r="C423">
            <v>2304.9601979999993</v>
          </cell>
          <cell r="D423">
            <v>2195.200188571428</v>
          </cell>
          <cell r="E423">
            <v>111.78537600000001</v>
          </cell>
          <cell r="F423">
            <v>106.46226285714286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2304.9601979999993</v>
          </cell>
          <cell r="P423">
            <v>2195.200188571428</v>
          </cell>
          <cell r="Q423">
            <v>111.78537600000001</v>
          </cell>
          <cell r="R423">
            <v>106.46226285714286</v>
          </cell>
        </row>
        <row r="424">
          <cell r="A424" t="str">
            <v>6780</v>
          </cell>
          <cell r="B424" t="str">
            <v>CCL6780 Baoshan 保山市</v>
          </cell>
          <cell r="C424">
            <v>1896.19318</v>
          </cell>
          <cell r="D424">
            <v>1805.8982666666666</v>
          </cell>
          <cell r="E424">
            <v>45.802603000000005</v>
          </cell>
          <cell r="F424">
            <v>43.621526666666668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1896.19318</v>
          </cell>
          <cell r="P424">
            <v>1805.8982666666666</v>
          </cell>
          <cell r="Q424">
            <v>45.802603000000005</v>
          </cell>
          <cell r="R424">
            <v>43.621526666666668</v>
          </cell>
        </row>
        <row r="425">
          <cell r="A425" t="str">
            <v>7210</v>
          </cell>
          <cell r="B425" t="str">
            <v>CCL7210 Baoji 宝鸡市</v>
          </cell>
          <cell r="C425">
            <v>2229.451548</v>
          </cell>
          <cell r="D425">
            <v>2123.2871885714285</v>
          </cell>
          <cell r="E425">
            <v>174.57345699999999</v>
          </cell>
          <cell r="F425">
            <v>166.26043523809523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2229.451548</v>
          </cell>
          <cell r="P425">
            <v>2123.2871885714285</v>
          </cell>
          <cell r="Q425">
            <v>174.57345699999999</v>
          </cell>
          <cell r="R425">
            <v>166.26043523809523</v>
          </cell>
        </row>
        <row r="426">
          <cell r="A426" t="str">
            <v>7230</v>
          </cell>
          <cell r="B426" t="str">
            <v>CCL7230 Hanzhong 汉中市</v>
          </cell>
          <cell r="C426">
            <v>4816.8957470000005</v>
          </cell>
          <cell r="D426">
            <v>4587.5197590476191</v>
          </cell>
          <cell r="E426">
            <v>408.739014</v>
          </cell>
          <cell r="F426">
            <v>389.27525142857144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4816.8957470000005</v>
          </cell>
          <cell r="P426">
            <v>4587.5197590476191</v>
          </cell>
          <cell r="Q426">
            <v>408.739014</v>
          </cell>
          <cell r="R426">
            <v>389.27525142857144</v>
          </cell>
        </row>
        <row r="427">
          <cell r="A427" t="str">
            <v>7300</v>
          </cell>
          <cell r="B427" t="str">
            <v>CCL7300 Lanzhou 兰州市</v>
          </cell>
          <cell r="C427">
            <v>15731.625719</v>
          </cell>
          <cell r="D427">
            <v>14982.500684761904</v>
          </cell>
          <cell r="E427">
            <v>1027.039669</v>
          </cell>
          <cell r="F427">
            <v>978.13301809523807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15731.625719</v>
          </cell>
          <cell r="P427">
            <v>14982.500684761904</v>
          </cell>
          <cell r="Q427">
            <v>1027.039669</v>
          </cell>
          <cell r="R427">
            <v>978.13301809523807</v>
          </cell>
        </row>
        <row r="428">
          <cell r="A428" t="str">
            <v>7351</v>
          </cell>
          <cell r="B428" t="str">
            <v>CCL7351 Jiayuguang 嘉峪关市</v>
          </cell>
          <cell r="C428">
            <v>852.85306200000002</v>
          </cell>
          <cell r="D428">
            <v>812.24101142857137</v>
          </cell>
          <cell r="E428">
            <v>109.74377299999999</v>
          </cell>
          <cell r="F428">
            <v>104.51787904761903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852.85306200000002</v>
          </cell>
          <cell r="P428">
            <v>812.24101142857137</v>
          </cell>
          <cell r="Q428">
            <v>109.74377299999999</v>
          </cell>
          <cell r="R428">
            <v>104.51787904761903</v>
          </cell>
        </row>
        <row r="429">
          <cell r="A429" t="str">
            <v>7340</v>
          </cell>
          <cell r="B429" t="str">
            <v>CCL7340 Zhangye 张掖市</v>
          </cell>
          <cell r="C429">
            <v>700.93800699999997</v>
          </cell>
          <cell r="D429">
            <v>667.5600066666666</v>
          </cell>
          <cell r="E429">
            <v>128.05018699999999</v>
          </cell>
          <cell r="F429">
            <v>121.95255904761903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700.93800699999997</v>
          </cell>
          <cell r="P429">
            <v>667.5600066666666</v>
          </cell>
          <cell r="Q429">
            <v>128.05018699999999</v>
          </cell>
          <cell r="R429">
            <v>121.95255904761903</v>
          </cell>
        </row>
        <row r="430">
          <cell r="A430" t="str">
            <v>7500</v>
          </cell>
          <cell r="B430" t="str">
            <v>CCL7500 Yingchuan 银川市</v>
          </cell>
          <cell r="C430">
            <v>8864.6900690000002</v>
          </cell>
          <cell r="D430">
            <v>8442.5619704761903</v>
          </cell>
          <cell r="E430">
            <v>443.51487399999996</v>
          </cell>
          <cell r="F430">
            <v>422.39511809523805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8864.6900690000002</v>
          </cell>
          <cell r="P430">
            <v>8442.5619704761903</v>
          </cell>
          <cell r="Q430">
            <v>443.51487399999996</v>
          </cell>
          <cell r="R430">
            <v>422.39511809523805</v>
          </cell>
        </row>
        <row r="431">
          <cell r="A431" t="str">
            <v>8100</v>
          </cell>
          <cell r="B431" t="str">
            <v>CCL8100 Xining 西宁市</v>
          </cell>
          <cell r="C431">
            <v>4068.0359140000005</v>
          </cell>
          <cell r="D431">
            <v>3874.3199180952383</v>
          </cell>
          <cell r="E431">
            <v>296.68384000000003</v>
          </cell>
          <cell r="F431">
            <v>282.55603809523814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4068.0359140000005</v>
          </cell>
          <cell r="P431">
            <v>3874.3199180952383</v>
          </cell>
          <cell r="Q431">
            <v>296.68384000000003</v>
          </cell>
          <cell r="R431">
            <v>282.55603809523814</v>
          </cell>
        </row>
        <row r="432">
          <cell r="A432" t="str">
            <v>8410</v>
          </cell>
          <cell r="B432" t="str">
            <v>CCL8410 Korla 库尔勒市</v>
          </cell>
          <cell r="C432">
            <v>2916.8329049999998</v>
          </cell>
          <cell r="D432">
            <v>2777.9360999999994</v>
          </cell>
          <cell r="E432">
            <v>241.06329399999998</v>
          </cell>
          <cell r="F432">
            <v>229.5840895238095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2916.8329049999998</v>
          </cell>
          <cell r="P432">
            <v>2777.9360999999994</v>
          </cell>
          <cell r="Q432">
            <v>241.06329399999998</v>
          </cell>
          <cell r="R432">
            <v>229.5840895238095</v>
          </cell>
        </row>
        <row r="433">
          <cell r="A433" t="str">
            <v>8332</v>
          </cell>
          <cell r="B433" t="str">
            <v>CCL8332 Kuitun 奎屯市</v>
          </cell>
          <cell r="C433">
            <v>1623.8345089999998</v>
          </cell>
          <cell r="D433">
            <v>1546.509056190476</v>
          </cell>
          <cell r="E433">
            <v>166.90362900000002</v>
          </cell>
          <cell r="F433">
            <v>158.95583714285715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1623.8345089999998</v>
          </cell>
          <cell r="P433">
            <v>1546.509056190476</v>
          </cell>
          <cell r="Q433">
            <v>166.90362900000002</v>
          </cell>
          <cell r="R433">
            <v>158.95583714285715</v>
          </cell>
        </row>
        <row r="434">
          <cell r="A434" t="str">
            <v>8320</v>
          </cell>
          <cell r="B434" t="str">
            <v>CCL8320 Shihezi 石河子市</v>
          </cell>
          <cell r="C434">
            <v>2216.2071989999999</v>
          </cell>
          <cell r="D434">
            <v>2110.6735228571429</v>
          </cell>
          <cell r="E434">
            <v>159.81278199999997</v>
          </cell>
          <cell r="F434">
            <v>152.2026495238095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2216.2071989999999</v>
          </cell>
          <cell r="P434">
            <v>2110.6735228571429</v>
          </cell>
          <cell r="Q434">
            <v>159.81278199999997</v>
          </cell>
          <cell r="R434">
            <v>152.2026495238095</v>
          </cell>
        </row>
        <row r="435">
          <cell r="A435" t="str">
            <v>4303</v>
          </cell>
          <cell r="B435" t="str">
            <v>CCL4303 Huangpi 黄陂区</v>
          </cell>
          <cell r="C435">
            <v>293.58083199999999</v>
          </cell>
          <cell r="D435">
            <v>279.60079238095238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293.58083199999999</v>
          </cell>
          <cell r="P435">
            <v>279.60079238095238</v>
          </cell>
          <cell r="Q435">
            <v>0</v>
          </cell>
          <cell r="R435">
            <v>0</v>
          </cell>
        </row>
        <row r="436">
          <cell r="A436" t="str">
            <v>4302</v>
          </cell>
          <cell r="B436" t="str">
            <v>CCL4302 Jianxia 江夏区</v>
          </cell>
          <cell r="C436">
            <v>543.03368299999988</v>
          </cell>
          <cell r="D436">
            <v>517.17493619047605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543.03368299999988</v>
          </cell>
          <cell r="P436">
            <v>517.17493619047605</v>
          </cell>
          <cell r="Q436">
            <v>0</v>
          </cell>
          <cell r="R436">
            <v>0</v>
          </cell>
        </row>
        <row r="437">
          <cell r="A437" t="str">
            <v>4427</v>
          </cell>
          <cell r="B437" t="str">
            <v>CCL4427 Danjiangkou 丹江口市</v>
          </cell>
          <cell r="C437">
            <v>277.49571800000001</v>
          </cell>
          <cell r="D437">
            <v>264.28163619047621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277.49571800000001</v>
          </cell>
          <cell r="P437">
            <v>264.28163619047621</v>
          </cell>
          <cell r="Q437">
            <v>0</v>
          </cell>
          <cell r="R437">
            <v>0</v>
          </cell>
        </row>
        <row r="438">
          <cell r="A438" t="str">
            <v>4360</v>
          </cell>
          <cell r="B438" t="str">
            <v>CCL4360 Ezhou 鄂州市</v>
          </cell>
          <cell r="C438">
            <v>3233.3075640000002</v>
          </cell>
          <cell r="D438">
            <v>3079.3405371428571</v>
          </cell>
          <cell r="E438">
            <v>222.9922</v>
          </cell>
          <cell r="F438">
            <v>212.37352380952379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3233.3075640000002</v>
          </cell>
          <cell r="P438">
            <v>3079.3405371428571</v>
          </cell>
          <cell r="Q438">
            <v>222.9922</v>
          </cell>
          <cell r="R438">
            <v>212.37352380952379</v>
          </cell>
        </row>
        <row r="439">
          <cell r="A439" t="str">
            <v>4480</v>
          </cell>
          <cell r="B439" t="str">
            <v>CCL4480 Jingmen 荆门市</v>
          </cell>
          <cell r="C439">
            <v>1039.970229</v>
          </cell>
          <cell r="D439">
            <v>990.44783714285711</v>
          </cell>
          <cell r="E439">
            <v>15.84966</v>
          </cell>
          <cell r="F439">
            <v>15.094914285714285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1039.970229</v>
          </cell>
          <cell r="P439">
            <v>990.44783714285711</v>
          </cell>
          <cell r="Q439">
            <v>15.84966</v>
          </cell>
          <cell r="R439">
            <v>15.094914285714285</v>
          </cell>
        </row>
        <row r="440">
          <cell r="A440" t="str">
            <v>4330</v>
          </cell>
          <cell r="B440" t="str">
            <v>CCL4330 Xiantao 仙桃市</v>
          </cell>
          <cell r="C440">
            <v>1485.917424</v>
          </cell>
          <cell r="D440">
            <v>1415.1594514285714</v>
          </cell>
          <cell r="E440">
            <v>122.94926999999998</v>
          </cell>
          <cell r="F440">
            <v>117.09454285714284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1485.917424</v>
          </cell>
          <cell r="P440">
            <v>1415.1594514285714</v>
          </cell>
          <cell r="Q440">
            <v>122.94926999999998</v>
          </cell>
          <cell r="R440">
            <v>117.09454285714284</v>
          </cell>
        </row>
        <row r="441">
          <cell r="A441" t="str">
            <v>4320</v>
          </cell>
          <cell r="B441" t="str">
            <v>CCL4320 Xiaogan 孝感市</v>
          </cell>
          <cell r="C441">
            <v>2690.898604</v>
          </cell>
          <cell r="D441">
            <v>2562.760575238095</v>
          </cell>
          <cell r="E441">
            <v>151.31447500000002</v>
          </cell>
          <cell r="F441">
            <v>144.10902380952382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2690.898604</v>
          </cell>
          <cell r="P441">
            <v>2562.760575238095</v>
          </cell>
          <cell r="Q441">
            <v>151.31447500000002</v>
          </cell>
          <cell r="R441">
            <v>144.10902380952382</v>
          </cell>
        </row>
        <row r="442">
          <cell r="A442" t="str">
            <v>4412</v>
          </cell>
          <cell r="B442" t="str">
            <v>CCL4412 Zaoyang 枣阳市</v>
          </cell>
          <cell r="C442">
            <v>33.752437</v>
          </cell>
          <cell r="D442">
            <v>32.145178095238094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33.752437</v>
          </cell>
          <cell r="P442">
            <v>32.145178095238094</v>
          </cell>
          <cell r="Q442">
            <v>0</v>
          </cell>
          <cell r="R442">
            <v>0</v>
          </cell>
        </row>
        <row r="443">
          <cell r="A443" t="str">
            <v>4333</v>
          </cell>
          <cell r="B443" t="str">
            <v>CCL4333 Jianli-county 监利县</v>
          </cell>
          <cell r="C443">
            <v>596.35548799999992</v>
          </cell>
          <cell r="D443">
            <v>567.95760761904751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596.35548799999992</v>
          </cell>
          <cell r="P443">
            <v>567.95760761904751</v>
          </cell>
          <cell r="Q443">
            <v>0</v>
          </cell>
          <cell r="R443">
            <v>0</v>
          </cell>
        </row>
        <row r="444">
          <cell r="A444" t="str">
            <v>4331</v>
          </cell>
          <cell r="B444" t="str">
            <v>CCL4331 Qianjiang 潜江市</v>
          </cell>
          <cell r="C444">
            <v>461.56178699999998</v>
          </cell>
          <cell r="D444">
            <v>439.58265428571423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461.56178699999998</v>
          </cell>
          <cell r="P444">
            <v>439.58265428571423</v>
          </cell>
          <cell r="Q444">
            <v>0</v>
          </cell>
          <cell r="R444">
            <v>0</v>
          </cell>
        </row>
        <row r="445">
          <cell r="A445" t="str">
            <v>4317</v>
          </cell>
          <cell r="B445" t="str">
            <v>CCL4317 Tianmen 天门市</v>
          </cell>
          <cell r="C445">
            <v>435.99199399999998</v>
          </cell>
          <cell r="D445">
            <v>415.23047047619042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435.99199399999998</v>
          </cell>
          <cell r="P445">
            <v>415.23047047619042</v>
          </cell>
          <cell r="Q445">
            <v>0</v>
          </cell>
          <cell r="R445">
            <v>0</v>
          </cell>
        </row>
        <row r="446">
          <cell r="A446" t="str">
            <v>4417</v>
          </cell>
          <cell r="B446" t="str">
            <v>CCL4417 Gucheng-county 谷城县</v>
          </cell>
          <cell r="C446">
            <v>1523.744185</v>
          </cell>
          <cell r="D446">
            <v>1451.1849380952381</v>
          </cell>
          <cell r="E446">
            <v>192.89776499999999</v>
          </cell>
          <cell r="F446">
            <v>183.71215714285714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1523.744185</v>
          </cell>
          <cell r="P446">
            <v>1451.1849380952381</v>
          </cell>
          <cell r="Q446">
            <v>192.89776499999999</v>
          </cell>
          <cell r="R446">
            <v>183.71215714285714</v>
          </cell>
        </row>
        <row r="447">
          <cell r="A447" t="str">
            <v>4332</v>
          </cell>
          <cell r="B447" t="str">
            <v>CCL4332 Honghu 洪湖市</v>
          </cell>
          <cell r="C447">
            <v>247.50242299999999</v>
          </cell>
          <cell r="D447">
            <v>235.71659333333332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247.50242299999999</v>
          </cell>
          <cell r="P447">
            <v>235.71659333333332</v>
          </cell>
          <cell r="Q447">
            <v>0</v>
          </cell>
          <cell r="R447">
            <v>0</v>
          </cell>
        </row>
        <row r="448">
          <cell r="A448" t="str">
            <v>4354</v>
          </cell>
          <cell r="B448" t="str">
            <v>CCL4354 Wuxue 武穴市</v>
          </cell>
          <cell r="C448">
            <v>391.56836800000008</v>
          </cell>
          <cell r="D448">
            <v>372.92225523809532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391.56836800000008</v>
          </cell>
          <cell r="P448">
            <v>372.92225523809532</v>
          </cell>
          <cell r="Q448">
            <v>0</v>
          </cell>
          <cell r="R448">
            <v>0</v>
          </cell>
        </row>
        <row r="449">
          <cell r="A449" t="str">
            <v>4380</v>
          </cell>
          <cell r="B449" t="str">
            <v>CCL4380 Huangguang 黄冈市</v>
          </cell>
          <cell r="C449">
            <v>735.39840300000003</v>
          </cell>
          <cell r="D449">
            <v>700.37943142857148</v>
          </cell>
          <cell r="E449">
            <v>35.554495000000003</v>
          </cell>
          <cell r="F449">
            <v>33.861423809523814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735.39840300000003</v>
          </cell>
          <cell r="P449">
            <v>700.37943142857148</v>
          </cell>
          <cell r="Q449">
            <v>35.554495000000003</v>
          </cell>
          <cell r="R449">
            <v>33.861423809523814</v>
          </cell>
        </row>
        <row r="450">
          <cell r="A450" t="str">
            <v>4373</v>
          </cell>
          <cell r="B450" t="str">
            <v>CCL4373 Chibi 赤壁市</v>
          </cell>
          <cell r="C450">
            <v>941.73089199999993</v>
          </cell>
          <cell r="D450">
            <v>896.88656380952375</v>
          </cell>
          <cell r="E450">
            <v>37.432622000000002</v>
          </cell>
          <cell r="F450">
            <v>35.65011619047619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941.73089199999993</v>
          </cell>
          <cell r="P450">
            <v>896.88656380952375</v>
          </cell>
          <cell r="Q450">
            <v>37.432622000000002</v>
          </cell>
          <cell r="R450">
            <v>35.65011619047619</v>
          </cell>
        </row>
        <row r="451">
          <cell r="A451" t="str">
            <v>4370</v>
          </cell>
          <cell r="B451" t="str">
            <v>CCL4370 Xianning 咸宁市</v>
          </cell>
          <cell r="C451">
            <v>154.42376200000001</v>
          </cell>
          <cell r="D451">
            <v>147.07024952380954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154.42376200000001</v>
          </cell>
          <cell r="P451">
            <v>147.07024952380954</v>
          </cell>
          <cell r="Q451">
            <v>0</v>
          </cell>
          <cell r="R451">
            <v>0</v>
          </cell>
        </row>
        <row r="452">
          <cell r="A452" t="str">
            <v>4351</v>
          </cell>
          <cell r="B452" t="str">
            <v>CCL4351 Daye 大治市</v>
          </cell>
          <cell r="C452">
            <v>225.50335699999999</v>
          </cell>
          <cell r="D452">
            <v>214.76510190476188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225.50335699999999</v>
          </cell>
          <cell r="P452">
            <v>214.76510190476188</v>
          </cell>
          <cell r="Q452">
            <v>0</v>
          </cell>
          <cell r="R452">
            <v>0</v>
          </cell>
        </row>
        <row r="453">
          <cell r="A453" t="str">
            <v>4441</v>
          </cell>
          <cell r="B453" t="str">
            <v>CCL4441 Dangyang 当阳市</v>
          </cell>
          <cell r="C453">
            <v>-11.463849999999999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-11.463849999999999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4319</v>
          </cell>
          <cell r="B454" t="str">
            <v>CCL4319 Zhongxiang 钟祥市</v>
          </cell>
          <cell r="C454">
            <v>489.56905500000005</v>
          </cell>
          <cell r="D454">
            <v>466.25624285714287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489.56905500000005</v>
          </cell>
          <cell r="P454">
            <v>466.25624285714287</v>
          </cell>
          <cell r="Q454">
            <v>0</v>
          </cell>
          <cell r="R454">
            <v>0</v>
          </cell>
        </row>
        <row r="455">
          <cell r="A455" t="str">
            <v>4150</v>
          </cell>
          <cell r="B455" t="str">
            <v>CCL4150 Changde 常德市</v>
          </cell>
          <cell r="C455">
            <v>3112.0340840000003</v>
          </cell>
          <cell r="D455">
            <v>2963.8419847619048</v>
          </cell>
          <cell r="E455">
            <v>473.05001600000003</v>
          </cell>
          <cell r="F455">
            <v>450.52382476190479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3112.0340840000003</v>
          </cell>
          <cell r="P455">
            <v>2963.8419847619048</v>
          </cell>
          <cell r="Q455">
            <v>473.05001600000003</v>
          </cell>
          <cell r="R455">
            <v>450.52382476190479</v>
          </cell>
        </row>
        <row r="456">
          <cell r="A456" t="str">
            <v>4256</v>
          </cell>
          <cell r="B456" t="str">
            <v>CCL4256 Ningyuan-county 宁远县</v>
          </cell>
          <cell r="C456">
            <v>371.34508000000005</v>
          </cell>
          <cell r="D456">
            <v>353.66198095238099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371.34508000000005</v>
          </cell>
          <cell r="P456">
            <v>353.66198095238099</v>
          </cell>
          <cell r="Q456">
            <v>0</v>
          </cell>
          <cell r="R456">
            <v>0</v>
          </cell>
        </row>
        <row r="457">
          <cell r="A457" t="str">
            <v>4170</v>
          </cell>
          <cell r="B457" t="str">
            <v>CCL4170 Loudi 娄底市</v>
          </cell>
          <cell r="C457">
            <v>723.665029</v>
          </cell>
          <cell r="D457">
            <v>689.2047895238095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723.665029</v>
          </cell>
          <cell r="P457">
            <v>689.2047895238095</v>
          </cell>
          <cell r="Q457">
            <v>0</v>
          </cell>
          <cell r="R457">
            <v>0</v>
          </cell>
        </row>
        <row r="458">
          <cell r="A458" t="str">
            <v>4175</v>
          </cell>
          <cell r="B458" t="str">
            <v>CCL4175 Lengshuijiang 冷水江市</v>
          </cell>
          <cell r="C458">
            <v>517.97846300000003</v>
          </cell>
          <cell r="D458">
            <v>493.3128219047619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517.97846300000003</v>
          </cell>
          <cell r="P458">
            <v>493.3128219047619</v>
          </cell>
          <cell r="Q458">
            <v>0</v>
          </cell>
          <cell r="R458">
            <v>0</v>
          </cell>
        </row>
        <row r="459">
          <cell r="A459" t="str">
            <v>4180</v>
          </cell>
          <cell r="B459" t="str">
            <v>CCL4180 Huaihua 怀化市</v>
          </cell>
          <cell r="C459">
            <v>7186.7532420000007</v>
          </cell>
          <cell r="D459">
            <v>6844.5268971428577</v>
          </cell>
          <cell r="E459">
            <v>458.39979799999992</v>
          </cell>
          <cell r="F459">
            <v>436.5712361904761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7186.7532420000007</v>
          </cell>
          <cell r="P459">
            <v>6844.5268971428577</v>
          </cell>
          <cell r="Q459">
            <v>458.39979799999992</v>
          </cell>
          <cell r="R459">
            <v>436.5712361904761</v>
          </cell>
        </row>
        <row r="460">
          <cell r="A460" t="str">
            <v>4220</v>
          </cell>
          <cell r="B460" t="str">
            <v>CCL4220 Shaoyang 邵阳市</v>
          </cell>
          <cell r="C460">
            <v>1341.5198839999998</v>
          </cell>
          <cell r="D460">
            <v>1277.6379847619046</v>
          </cell>
          <cell r="E460">
            <v>213.74426800000001</v>
          </cell>
          <cell r="F460">
            <v>203.56596952380951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1341.5198839999998</v>
          </cell>
          <cell r="P460">
            <v>1277.6379847619046</v>
          </cell>
          <cell r="Q460">
            <v>213.74426800000001</v>
          </cell>
          <cell r="R460">
            <v>203.56596952380951</v>
          </cell>
        </row>
        <row r="461">
          <cell r="A461" t="str">
            <v>4224</v>
          </cell>
          <cell r="B461" t="str">
            <v>CCL4224 Wugang 武冈市</v>
          </cell>
          <cell r="C461">
            <v>244.46332000000001</v>
          </cell>
          <cell r="D461">
            <v>232.82220952380953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244.46332000000001</v>
          </cell>
          <cell r="P461">
            <v>232.82220952380953</v>
          </cell>
          <cell r="Q461">
            <v>0</v>
          </cell>
          <cell r="R461">
            <v>0</v>
          </cell>
        </row>
        <row r="462">
          <cell r="A462" t="str">
            <v>4250</v>
          </cell>
          <cell r="B462" t="str">
            <v>CCL4250 Yongzhou 永州市</v>
          </cell>
          <cell r="C462">
            <v>391.37397499999997</v>
          </cell>
          <cell r="D462">
            <v>372.73711904761899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391.37397499999997</v>
          </cell>
          <cell r="P462">
            <v>372.73711904761899</v>
          </cell>
          <cell r="Q462">
            <v>0</v>
          </cell>
          <cell r="R462">
            <v>0</v>
          </cell>
        </row>
        <row r="463">
          <cell r="A463" t="str">
            <v>4130</v>
          </cell>
          <cell r="B463" t="str">
            <v>CCL4130 Yiyang 益阳市</v>
          </cell>
          <cell r="C463">
            <v>1296.603175</v>
          </cell>
          <cell r="D463">
            <v>1234.8601666666666</v>
          </cell>
          <cell r="E463">
            <v>119.910095</v>
          </cell>
          <cell r="F463">
            <v>114.20009047619047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1296.603175</v>
          </cell>
          <cell r="P463">
            <v>1234.8601666666666</v>
          </cell>
          <cell r="Q463">
            <v>119.910095</v>
          </cell>
          <cell r="R463">
            <v>114.20009047619047</v>
          </cell>
        </row>
        <row r="464">
          <cell r="A464" t="str">
            <v>4131</v>
          </cell>
          <cell r="B464" t="str">
            <v>CCL4131 Yuanjiang 沅江市</v>
          </cell>
          <cell r="C464">
            <v>418.31136800000002</v>
          </cell>
          <cell r="D464">
            <v>398.39177904761902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418.31136800000002</v>
          </cell>
          <cell r="P464">
            <v>398.39177904761902</v>
          </cell>
          <cell r="Q464">
            <v>0</v>
          </cell>
          <cell r="R464">
            <v>0</v>
          </cell>
        </row>
        <row r="465">
          <cell r="A465" t="str">
            <v>4160</v>
          </cell>
          <cell r="B465" t="str">
            <v>CCL4160 Jishou 吉首市</v>
          </cell>
          <cell r="C465">
            <v>1129.21847</v>
          </cell>
          <cell r="D465">
            <v>1075.446161904762</v>
          </cell>
          <cell r="E465">
            <v>58.11421</v>
          </cell>
          <cell r="F465">
            <v>55.346866666666664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1129.21847</v>
          </cell>
          <cell r="P465">
            <v>1075.446161904762</v>
          </cell>
          <cell r="Q465">
            <v>58.11421</v>
          </cell>
          <cell r="R465">
            <v>55.346866666666664</v>
          </cell>
        </row>
        <row r="466">
          <cell r="A466" t="str">
            <v>4168</v>
          </cell>
          <cell r="B466" t="str">
            <v>CCL4168 Longshan-county 龙山县</v>
          </cell>
          <cell r="C466">
            <v>254.35549200000003</v>
          </cell>
          <cell r="D466">
            <v>242.24332571428573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254.35549200000003</v>
          </cell>
          <cell r="P466">
            <v>242.24332571428573</v>
          </cell>
          <cell r="Q466">
            <v>0</v>
          </cell>
          <cell r="R466">
            <v>0</v>
          </cell>
        </row>
        <row r="467">
          <cell r="A467" t="str">
            <v>4216</v>
          </cell>
          <cell r="B467" t="str">
            <v>CCL4216 Qidong-county 祁东县</v>
          </cell>
          <cell r="C467">
            <v>556.29248100000007</v>
          </cell>
          <cell r="D467">
            <v>529.80236285714295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556.29248100000007</v>
          </cell>
          <cell r="P467">
            <v>529.80236285714295</v>
          </cell>
          <cell r="Q467">
            <v>0</v>
          </cell>
          <cell r="R467">
            <v>0</v>
          </cell>
        </row>
        <row r="468">
          <cell r="A468" t="str">
            <v>4144</v>
          </cell>
          <cell r="B468" t="str">
            <v>CCL4144 Miluo 汨罗市</v>
          </cell>
          <cell r="C468">
            <v>480.37206400000002</v>
          </cell>
          <cell r="D468">
            <v>457.4972038095238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480.37206400000002</v>
          </cell>
          <cell r="P468">
            <v>457.4972038095238</v>
          </cell>
          <cell r="Q468">
            <v>0</v>
          </cell>
          <cell r="R468">
            <v>0</v>
          </cell>
        </row>
        <row r="469">
          <cell r="A469" t="str">
            <v>4154</v>
          </cell>
          <cell r="B469" t="str">
            <v>CCL4154 Jinshi 津市市</v>
          </cell>
          <cell r="C469">
            <v>1134.23407</v>
          </cell>
          <cell r="D469">
            <v>1080.2229238095238</v>
          </cell>
          <cell r="E469">
            <v>63.93633599999999</v>
          </cell>
          <cell r="F469">
            <v>60.891748571428558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1134.23407</v>
          </cell>
          <cell r="P469">
            <v>1080.2229238095238</v>
          </cell>
          <cell r="Q469">
            <v>63.93633599999999</v>
          </cell>
          <cell r="R469">
            <v>60.891748571428558</v>
          </cell>
        </row>
        <row r="470">
          <cell r="A470" t="str">
            <v>4111</v>
          </cell>
          <cell r="B470" t="str">
            <v>CCL4111 Xiangtan 湘潭市</v>
          </cell>
          <cell r="C470">
            <v>3500.0842249999996</v>
          </cell>
          <cell r="D470">
            <v>3333.4135476190472</v>
          </cell>
          <cell r="E470">
            <v>275.09239100000002</v>
          </cell>
          <cell r="F470">
            <v>261.99275333333333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3500.0842249999996</v>
          </cell>
          <cell r="P470">
            <v>3333.4135476190472</v>
          </cell>
          <cell r="Q470">
            <v>275.09239100000002</v>
          </cell>
          <cell r="R470">
            <v>261.99275333333333</v>
          </cell>
        </row>
        <row r="471">
          <cell r="A471" t="str">
            <v>4218</v>
          </cell>
          <cell r="B471" t="str">
            <v>CCL4218 Leiyang 耒阳市</v>
          </cell>
          <cell r="C471">
            <v>149.27040199999999</v>
          </cell>
          <cell r="D471">
            <v>142.16228761904762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149.27040199999999</v>
          </cell>
          <cell r="P471">
            <v>142.16228761904762</v>
          </cell>
          <cell r="Q471">
            <v>0</v>
          </cell>
          <cell r="R471">
            <v>0</v>
          </cell>
        </row>
        <row r="472">
          <cell r="A472" t="str">
            <v>4114</v>
          </cell>
          <cell r="B472" t="str">
            <v>CCL4114 Xiangxian 湘乡市</v>
          </cell>
          <cell r="C472">
            <v>342.13557299999997</v>
          </cell>
          <cell r="D472">
            <v>325.84340285714279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342.13557299999997</v>
          </cell>
          <cell r="P472">
            <v>325.84340285714279</v>
          </cell>
          <cell r="Q472">
            <v>0</v>
          </cell>
          <cell r="R472">
            <v>0</v>
          </cell>
        </row>
        <row r="473">
          <cell r="A473" t="str">
            <v>4122</v>
          </cell>
          <cell r="B473" t="str">
            <v>CCL4122 Liling 醴陵市</v>
          </cell>
          <cell r="C473">
            <v>360.92801400000002</v>
          </cell>
          <cell r="D473">
            <v>343.74096571428572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360.92801400000002</v>
          </cell>
          <cell r="P473">
            <v>343.74096571428572</v>
          </cell>
          <cell r="Q473">
            <v>0</v>
          </cell>
          <cell r="R473">
            <v>0</v>
          </cell>
        </row>
        <row r="474">
          <cell r="A474" t="str">
            <v>5156</v>
          </cell>
          <cell r="B474" t="str">
            <v>CCL5156 Chaoan-county 潮安县</v>
          </cell>
          <cell r="C474">
            <v>1281.9042709999999</v>
          </cell>
          <cell r="D474">
            <v>1220.8612104761903</v>
          </cell>
          <cell r="E474">
            <v>116.23616600000003</v>
          </cell>
          <cell r="F474">
            <v>110.70111047619049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1281.9042709999999</v>
          </cell>
          <cell r="P474">
            <v>1220.8612104761903</v>
          </cell>
          <cell r="Q474">
            <v>116.23616600000003</v>
          </cell>
          <cell r="R474">
            <v>110.70111047619049</v>
          </cell>
        </row>
        <row r="475">
          <cell r="A475" t="str">
            <v>5290</v>
          </cell>
          <cell r="B475" t="str">
            <v>CCL5290 Jiangmen 江门市</v>
          </cell>
          <cell r="C475">
            <v>6536.850837</v>
          </cell>
          <cell r="D475">
            <v>6225.5722257142852</v>
          </cell>
          <cell r="E475">
            <v>533.38844500000005</v>
          </cell>
          <cell r="F475">
            <v>507.98899523809524</v>
          </cell>
          <cell r="G475">
            <v>3988.1951930000005</v>
          </cell>
          <cell r="H475">
            <v>3798.2811361904764</v>
          </cell>
          <cell r="I475">
            <v>293.97078100000004</v>
          </cell>
          <cell r="J475">
            <v>279.97217238095243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2548.6556440000004</v>
          </cell>
          <cell r="P475">
            <v>2427.2910895238097</v>
          </cell>
          <cell r="Q475">
            <v>239.417664</v>
          </cell>
          <cell r="R475">
            <v>228.01682285714284</v>
          </cell>
        </row>
        <row r="476">
          <cell r="A476" t="str">
            <v>5295</v>
          </cell>
          <cell r="B476" t="str">
            <v>CCL5295 Yangjiang 阳江市</v>
          </cell>
          <cell r="C476">
            <v>717.8896229999998</v>
          </cell>
          <cell r="D476">
            <v>683.70440285714267</v>
          </cell>
          <cell r="E476">
            <v>80.799959000000001</v>
          </cell>
          <cell r="F476">
            <v>76.952341904761909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717.8896229999998</v>
          </cell>
          <cell r="P476">
            <v>683.70440285714267</v>
          </cell>
          <cell r="Q476">
            <v>80.799959000000001</v>
          </cell>
          <cell r="R476">
            <v>76.952341904761909</v>
          </cell>
        </row>
        <row r="477">
          <cell r="A477" t="str">
            <v>5251</v>
          </cell>
          <cell r="B477" t="str">
            <v>CCL5251 Huazhou 化州市</v>
          </cell>
          <cell r="C477">
            <v>173.20837</v>
          </cell>
          <cell r="D477">
            <v>164.96035238095237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173.20837</v>
          </cell>
          <cell r="P477">
            <v>164.96035238095237</v>
          </cell>
          <cell r="Q477">
            <v>0</v>
          </cell>
          <cell r="R477">
            <v>0</v>
          </cell>
        </row>
        <row r="478">
          <cell r="A478" t="str">
            <v>5252</v>
          </cell>
          <cell r="B478" t="str">
            <v>CCL5252 Gaozhou 高州市</v>
          </cell>
          <cell r="C478">
            <v>310.53238700000003</v>
          </cell>
          <cell r="D478">
            <v>295.74513047619047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310.53238700000003</v>
          </cell>
          <cell r="P478">
            <v>295.74513047619047</v>
          </cell>
          <cell r="Q478">
            <v>0</v>
          </cell>
          <cell r="R478">
            <v>0</v>
          </cell>
        </row>
        <row r="479">
          <cell r="A479" t="str">
            <v>5253</v>
          </cell>
          <cell r="B479" t="str">
            <v>CCL5253 Xinyi 信宜市</v>
          </cell>
          <cell r="C479">
            <v>88.817827000000008</v>
          </cell>
          <cell r="D479">
            <v>84.588406666666671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88.817827000000008</v>
          </cell>
          <cell r="P479">
            <v>84.588406666666671</v>
          </cell>
          <cell r="Q479">
            <v>0</v>
          </cell>
          <cell r="R479">
            <v>0</v>
          </cell>
        </row>
        <row r="480">
          <cell r="A480" t="str">
            <v>5245</v>
          </cell>
          <cell r="B480" t="str">
            <v>CCL5245 Wuchuan 吴川市</v>
          </cell>
          <cell r="C480">
            <v>113.828851</v>
          </cell>
          <cell r="D480">
            <v>108.40842952380952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113.828851</v>
          </cell>
          <cell r="P480">
            <v>108.40842952380952</v>
          </cell>
          <cell r="Q480">
            <v>0</v>
          </cell>
          <cell r="R480">
            <v>0</v>
          </cell>
        </row>
        <row r="481">
          <cell r="A481" t="str">
            <v>5244</v>
          </cell>
          <cell r="B481" t="str">
            <v>CCL5244 Lianjiang 廉江市</v>
          </cell>
          <cell r="C481">
            <v>161.09351000000001</v>
          </cell>
          <cell r="D481">
            <v>153.42239047619049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161.09351000000001</v>
          </cell>
          <cell r="P481">
            <v>153.42239047619049</v>
          </cell>
          <cell r="Q481">
            <v>0</v>
          </cell>
          <cell r="R481">
            <v>0</v>
          </cell>
        </row>
        <row r="482">
          <cell r="A482" t="str">
            <v>5120</v>
          </cell>
          <cell r="B482" t="str">
            <v>CCL5120 Shaoguan 韶关市</v>
          </cell>
          <cell r="C482">
            <v>1125.117461</v>
          </cell>
          <cell r="D482">
            <v>1071.540439047619</v>
          </cell>
          <cell r="E482">
            <v>77.97189800000001</v>
          </cell>
          <cell r="F482">
            <v>74.258950476190478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1125.117461</v>
          </cell>
          <cell r="P482">
            <v>1071.540439047619</v>
          </cell>
          <cell r="Q482">
            <v>77.97189800000001</v>
          </cell>
          <cell r="R482">
            <v>74.258950476190478</v>
          </cell>
        </row>
        <row r="483">
          <cell r="A483" t="str">
            <v>5210</v>
          </cell>
          <cell r="B483" t="str">
            <v>CCL5210 Chaozhou 潮州市</v>
          </cell>
          <cell r="C483">
            <v>1042.251434</v>
          </cell>
          <cell r="D483">
            <v>992.62041333333332</v>
          </cell>
          <cell r="E483">
            <v>110.627267</v>
          </cell>
          <cell r="F483">
            <v>105.35930190476191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1042.251434</v>
          </cell>
          <cell r="P483">
            <v>992.62041333333332</v>
          </cell>
          <cell r="Q483">
            <v>110.627267</v>
          </cell>
          <cell r="R483">
            <v>105.35930190476191</v>
          </cell>
        </row>
        <row r="484">
          <cell r="A484" t="str">
            <v>5115</v>
          </cell>
          <cell r="B484" t="str">
            <v>CCL5115 Qingyuan 清远市</v>
          </cell>
          <cell r="C484">
            <v>397.29326200000003</v>
          </cell>
          <cell r="D484">
            <v>378.37453523809523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397.29326200000003</v>
          </cell>
          <cell r="P484">
            <v>378.37453523809523</v>
          </cell>
          <cell r="Q484">
            <v>0</v>
          </cell>
          <cell r="R484">
            <v>0</v>
          </cell>
        </row>
        <row r="485">
          <cell r="A485" t="str">
            <v>5140</v>
          </cell>
          <cell r="B485" t="str">
            <v>CCL5140 Meizhou 梅州市</v>
          </cell>
          <cell r="C485">
            <v>1744.7591990000001</v>
          </cell>
          <cell r="D485">
            <v>1661.6754276190477</v>
          </cell>
          <cell r="E485">
            <v>154.81665100000004</v>
          </cell>
          <cell r="F485">
            <v>147.44442952380956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1744.7591990000001</v>
          </cell>
          <cell r="P485">
            <v>1661.6754276190477</v>
          </cell>
          <cell r="Q485">
            <v>154.81665100000004</v>
          </cell>
          <cell r="R485">
            <v>147.44442952380956</v>
          </cell>
        </row>
        <row r="486">
          <cell r="A486" t="str">
            <v>5109</v>
          </cell>
          <cell r="B486" t="str">
            <v>CCL5109 Conghua 从化市</v>
          </cell>
          <cell r="C486">
            <v>748.83743499999991</v>
          </cell>
          <cell r="D486">
            <v>713.17850952380945</v>
          </cell>
          <cell r="E486">
            <v>81.084312000000011</v>
          </cell>
          <cell r="F486">
            <v>77.223154285714287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748.83743499999991</v>
          </cell>
          <cell r="P486">
            <v>713.17850952380945</v>
          </cell>
          <cell r="Q486">
            <v>81.084312000000011</v>
          </cell>
          <cell r="R486">
            <v>77.223154285714287</v>
          </cell>
        </row>
        <row r="487">
          <cell r="A487" t="str">
            <v>5191</v>
          </cell>
          <cell r="B487" t="str">
            <v>CCL5191 Doumen-county 斗门县</v>
          </cell>
          <cell r="C487">
            <v>192.63452599999999</v>
          </cell>
          <cell r="D487">
            <v>183.46145333333331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192.63452599999999</v>
          </cell>
          <cell r="P487">
            <v>183.46145333333331</v>
          </cell>
          <cell r="Q487">
            <v>0</v>
          </cell>
          <cell r="R487">
            <v>0</v>
          </cell>
        </row>
        <row r="488">
          <cell r="A488" t="str">
            <v>5297</v>
          </cell>
          <cell r="B488" t="str">
            <v>CCL5297 Heshan 鹤山市</v>
          </cell>
          <cell r="C488">
            <v>1338.0883000000001</v>
          </cell>
          <cell r="D488">
            <v>1274.3698095238096</v>
          </cell>
          <cell r="E488">
            <v>136.64146099999999</v>
          </cell>
          <cell r="F488">
            <v>130.13472476190475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1338.0883000000001</v>
          </cell>
          <cell r="P488">
            <v>1274.3698095238096</v>
          </cell>
          <cell r="Q488">
            <v>136.64146099999999</v>
          </cell>
          <cell r="R488">
            <v>130.13472476190475</v>
          </cell>
        </row>
        <row r="489">
          <cell r="A489" t="str">
            <v>5283</v>
          </cell>
          <cell r="B489" t="str">
            <v>CCL5283 Shunde 顺德市</v>
          </cell>
          <cell r="C489">
            <v>1670.0701409999999</v>
          </cell>
          <cell r="D489">
            <v>1590.5429914285712</v>
          </cell>
          <cell r="E489">
            <v>218.89610199999998</v>
          </cell>
          <cell r="F489">
            <v>208.47247809523807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1670.0701409999999</v>
          </cell>
          <cell r="P489">
            <v>1590.5429914285712</v>
          </cell>
          <cell r="Q489">
            <v>218.89610199999998</v>
          </cell>
          <cell r="R489">
            <v>208.47247809523807</v>
          </cell>
        </row>
        <row r="490">
          <cell r="A490" t="str">
            <v>5166</v>
          </cell>
          <cell r="B490" t="str">
            <v>CCL5166 Shanwei 汕尾市</v>
          </cell>
          <cell r="C490">
            <v>1320.8529930000002</v>
          </cell>
          <cell r="D490">
            <v>1257.9552314285716</v>
          </cell>
          <cell r="E490">
            <v>97.045394999999999</v>
          </cell>
          <cell r="F490">
            <v>92.424185714285713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48.448857000000004</v>
          </cell>
          <cell r="L490">
            <v>46.141768571428571</v>
          </cell>
          <cell r="M490">
            <v>42.516915000000004</v>
          </cell>
          <cell r="N490">
            <v>40.4923</v>
          </cell>
          <cell r="O490">
            <v>1272.4041360000001</v>
          </cell>
          <cell r="P490">
            <v>1211.8134628571429</v>
          </cell>
          <cell r="Q490">
            <v>54.528480000000002</v>
          </cell>
          <cell r="R490">
            <v>51.931885714285713</v>
          </cell>
        </row>
        <row r="491">
          <cell r="A491" t="str">
            <v>5220</v>
          </cell>
          <cell r="B491" t="str">
            <v>CCL5220 Huiyang 揭阳市</v>
          </cell>
          <cell r="C491">
            <v>1235.331062</v>
          </cell>
          <cell r="D491">
            <v>1176.5057733333333</v>
          </cell>
          <cell r="E491">
            <v>53.62230000000001</v>
          </cell>
          <cell r="F491">
            <v>51.068857142857148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1235.331062</v>
          </cell>
          <cell r="P491">
            <v>1176.5057733333333</v>
          </cell>
          <cell r="Q491">
            <v>53.62230000000001</v>
          </cell>
          <cell r="R491">
            <v>51.068857142857148</v>
          </cell>
        </row>
        <row r="492">
          <cell r="A492" t="str">
            <v>5272</v>
          </cell>
          <cell r="B492" t="str">
            <v>CCL5272 Luoding 罗定市</v>
          </cell>
          <cell r="C492">
            <v>328.38943700000004</v>
          </cell>
          <cell r="D492">
            <v>312.75184476190481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328.38943700000004</v>
          </cell>
          <cell r="P492">
            <v>312.75184476190481</v>
          </cell>
          <cell r="Q492">
            <v>0</v>
          </cell>
          <cell r="R492">
            <v>0</v>
          </cell>
        </row>
        <row r="493">
          <cell r="A493" t="str">
            <v>5293</v>
          </cell>
          <cell r="B493" t="str">
            <v>CCL5293 Kaiping 开平市</v>
          </cell>
          <cell r="C493">
            <v>572.54720200000008</v>
          </cell>
          <cell r="D493">
            <v>545.28304952380961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572.54720200000008</v>
          </cell>
          <cell r="P493">
            <v>545.28304952380961</v>
          </cell>
          <cell r="Q493">
            <v>0</v>
          </cell>
          <cell r="R493">
            <v>0</v>
          </cell>
        </row>
        <row r="494">
          <cell r="A494" t="str">
            <v>5163</v>
          </cell>
          <cell r="B494" t="str">
            <v>CCL5163 Huidong-county 惠东县</v>
          </cell>
          <cell r="C494">
            <v>1269.2807230000001</v>
          </cell>
          <cell r="D494">
            <v>1208.8387838095239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1269.2807230000001</v>
          </cell>
          <cell r="P494">
            <v>1208.8387838095239</v>
          </cell>
          <cell r="Q494">
            <v>0</v>
          </cell>
          <cell r="R494">
            <v>0</v>
          </cell>
        </row>
        <row r="495">
          <cell r="A495" t="str">
            <v>5160</v>
          </cell>
          <cell r="B495" t="str">
            <v>CCL5160 Huizhou 惠州市</v>
          </cell>
          <cell r="C495">
            <v>1896.8305980000002</v>
          </cell>
          <cell r="D495">
            <v>1806.5053314285715</v>
          </cell>
          <cell r="E495">
            <v>235.659775</v>
          </cell>
          <cell r="F495">
            <v>224.43788095238094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1896.8305980000002</v>
          </cell>
          <cell r="P495">
            <v>1806.5053314285715</v>
          </cell>
          <cell r="Q495">
            <v>235.659775</v>
          </cell>
          <cell r="R495">
            <v>224.43788095238094</v>
          </cell>
        </row>
        <row r="496">
          <cell r="A496" t="str">
            <v>5242</v>
          </cell>
          <cell r="B496" t="str">
            <v>CCL5242 Leizhou 雷州市</v>
          </cell>
          <cell r="C496">
            <v>1106.9634619999999</v>
          </cell>
          <cell r="D496">
            <v>1054.2509161904761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1106.9634619999999</v>
          </cell>
          <cell r="P496">
            <v>1054.2509161904761</v>
          </cell>
          <cell r="Q496">
            <v>0</v>
          </cell>
          <cell r="R496">
            <v>0</v>
          </cell>
        </row>
        <row r="497">
          <cell r="A497" t="str">
            <v>5296</v>
          </cell>
          <cell r="B497" t="str">
            <v>CCL5296 Yangchun 阳春市</v>
          </cell>
          <cell r="C497">
            <v>194.01369499999998</v>
          </cell>
          <cell r="D497">
            <v>184.77494761904759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194.01369499999998</v>
          </cell>
          <cell r="P497">
            <v>184.77494761904759</v>
          </cell>
          <cell r="Q497">
            <v>0</v>
          </cell>
          <cell r="R497">
            <v>0</v>
          </cell>
        </row>
        <row r="498">
          <cell r="A498" t="str">
            <v>5158</v>
          </cell>
          <cell r="B498" t="str">
            <v>CCL5158 Chenghai 澄海市</v>
          </cell>
          <cell r="C498">
            <v>1332.089692</v>
          </cell>
          <cell r="D498">
            <v>1268.6568495238096</v>
          </cell>
          <cell r="E498">
            <v>44.325009999999999</v>
          </cell>
          <cell r="F498">
            <v>42.214295238095232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1332.089692</v>
          </cell>
          <cell r="P498">
            <v>1268.6568495238096</v>
          </cell>
          <cell r="Q498">
            <v>44.325009999999999</v>
          </cell>
          <cell r="R498">
            <v>42.214295238095232</v>
          </cell>
        </row>
        <row r="499">
          <cell r="A499" t="str">
            <v>5153</v>
          </cell>
          <cell r="B499" t="str">
            <v>CCL5153 Puning 普宁市</v>
          </cell>
          <cell r="C499">
            <v>592.73568399999999</v>
          </cell>
          <cell r="D499">
            <v>564.51017523809526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592.73568399999999</v>
          </cell>
          <cell r="P499">
            <v>564.51017523809526</v>
          </cell>
          <cell r="Q499">
            <v>0</v>
          </cell>
          <cell r="R499">
            <v>0</v>
          </cell>
        </row>
        <row r="500">
          <cell r="A500" t="str">
            <v>5285</v>
          </cell>
          <cell r="B500" t="str">
            <v>CCL5285 Gaoming 高明市</v>
          </cell>
          <cell r="C500">
            <v>165.779785</v>
          </cell>
          <cell r="D500">
            <v>157.88550952380953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165.779785</v>
          </cell>
          <cell r="P500">
            <v>157.88550952380953</v>
          </cell>
          <cell r="Q500">
            <v>0</v>
          </cell>
          <cell r="R500">
            <v>0</v>
          </cell>
        </row>
        <row r="501">
          <cell r="A501" t="str">
            <v>5170</v>
          </cell>
          <cell r="B501" t="str">
            <v>CCL5170 Heyuan 河源市</v>
          </cell>
          <cell r="C501">
            <v>248.92316899999997</v>
          </cell>
          <cell r="D501">
            <v>237.06968476190474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248.92316899999997</v>
          </cell>
          <cell r="P501">
            <v>237.06968476190474</v>
          </cell>
          <cell r="Q501">
            <v>0</v>
          </cell>
          <cell r="R501">
            <v>0</v>
          </cell>
        </row>
        <row r="502">
          <cell r="A502" t="str">
            <v>5134</v>
          </cell>
          <cell r="B502" t="str">
            <v>CCL5134 Lianzhou 连州市</v>
          </cell>
          <cell r="C502">
            <v>573.18003800000008</v>
          </cell>
          <cell r="D502">
            <v>545.88575047619054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573.18003800000008</v>
          </cell>
          <cell r="P502">
            <v>545.88575047619054</v>
          </cell>
          <cell r="Q502">
            <v>0</v>
          </cell>
          <cell r="R502">
            <v>0</v>
          </cell>
        </row>
        <row r="503">
          <cell r="A503" t="str">
            <v>5130</v>
          </cell>
          <cell r="B503" t="str">
            <v>CCL5130 Yingde 英德市</v>
          </cell>
          <cell r="C503">
            <v>299.36134299999998</v>
          </cell>
          <cell r="D503">
            <v>285.10604095238091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299.36134299999998</v>
          </cell>
          <cell r="P503">
            <v>285.10604095238091</v>
          </cell>
          <cell r="Q503">
            <v>0</v>
          </cell>
          <cell r="R503">
            <v>0</v>
          </cell>
        </row>
        <row r="504">
          <cell r="A504" t="str">
            <v>5141</v>
          </cell>
          <cell r="B504" t="str">
            <v>CCL5141 Jiaoling-county 蕉岭县</v>
          </cell>
          <cell r="C504">
            <v>48.114477999999998</v>
          </cell>
          <cell r="D504">
            <v>45.82331238095238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48.114477999999998</v>
          </cell>
          <cell r="P504">
            <v>45.82331238095238</v>
          </cell>
          <cell r="Q504">
            <v>0</v>
          </cell>
          <cell r="R504">
            <v>0</v>
          </cell>
        </row>
        <row r="505">
          <cell r="A505" t="str">
            <v>5145</v>
          </cell>
          <cell r="B505" t="str">
            <v>CCL5145 Xingning 兴宁市</v>
          </cell>
          <cell r="C505">
            <v>485.11040099999997</v>
          </cell>
          <cell r="D505">
            <v>462.00990571428565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485.11040099999997</v>
          </cell>
          <cell r="P505">
            <v>462.00990571428565</v>
          </cell>
          <cell r="Q505">
            <v>0</v>
          </cell>
          <cell r="R505">
            <v>0</v>
          </cell>
        </row>
        <row r="506">
          <cell r="A506" t="str">
            <v>5466</v>
          </cell>
          <cell r="B506" t="str">
            <v>CCL5466 Lipu-county 荔浦县</v>
          </cell>
          <cell r="C506">
            <v>251.078709</v>
          </cell>
          <cell r="D506">
            <v>239.12258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251.078709</v>
          </cell>
          <cell r="P506">
            <v>239.12258</v>
          </cell>
          <cell r="Q506">
            <v>0</v>
          </cell>
          <cell r="R506">
            <v>0</v>
          </cell>
        </row>
        <row r="507">
          <cell r="A507" t="str">
            <v>5415</v>
          </cell>
          <cell r="B507" t="str">
            <v>CCL5415 Quanzhou-county 全州县</v>
          </cell>
          <cell r="C507">
            <v>413.26688999999999</v>
          </cell>
          <cell r="D507">
            <v>393.58751428571424</v>
          </cell>
          <cell r="E507">
            <v>8.9767919999999997</v>
          </cell>
          <cell r="F507">
            <v>8.5493257142857129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413.26688999999999</v>
          </cell>
          <cell r="P507">
            <v>393.58751428571424</v>
          </cell>
          <cell r="Q507">
            <v>8.9767919999999997</v>
          </cell>
          <cell r="R507">
            <v>8.5493257142857129</v>
          </cell>
        </row>
        <row r="508">
          <cell r="A508" t="str">
            <v>5370</v>
          </cell>
          <cell r="B508" t="str">
            <v>CCL5370 Yulin 玉林市</v>
          </cell>
          <cell r="C508">
            <v>2079.810446</v>
          </cell>
          <cell r="D508">
            <v>1980.7718533333332</v>
          </cell>
          <cell r="E508">
            <v>94.488478999999998</v>
          </cell>
          <cell r="F508">
            <v>89.989027619047619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2079.810446</v>
          </cell>
          <cell r="P508">
            <v>1980.7718533333332</v>
          </cell>
          <cell r="Q508">
            <v>94.488478999999998</v>
          </cell>
          <cell r="R508">
            <v>89.989027619047619</v>
          </cell>
        </row>
        <row r="509">
          <cell r="A509" t="str">
            <v>5430</v>
          </cell>
          <cell r="B509" t="str">
            <v>CCL5430 Wuzhou 梧州市</v>
          </cell>
          <cell r="C509">
            <v>1573.2807250000003</v>
          </cell>
          <cell r="D509">
            <v>1498.3625952380955</v>
          </cell>
          <cell r="E509">
            <v>110.49082300000001</v>
          </cell>
          <cell r="F509">
            <v>105.22935523809524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1573.2807250000003</v>
          </cell>
          <cell r="P509">
            <v>1498.3625952380955</v>
          </cell>
          <cell r="Q509">
            <v>110.49082300000001</v>
          </cell>
          <cell r="R509">
            <v>105.22935523809524</v>
          </cell>
        </row>
        <row r="510">
          <cell r="A510" t="str">
            <v>5360</v>
          </cell>
          <cell r="B510" t="str">
            <v>CCL5360 Beihai 北海市</v>
          </cell>
          <cell r="C510">
            <v>667.22610499999996</v>
          </cell>
          <cell r="D510">
            <v>635.45343333333324</v>
          </cell>
          <cell r="E510">
            <v>33.383817999999998</v>
          </cell>
          <cell r="F510">
            <v>31.794112380952377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667.22610499999996</v>
          </cell>
          <cell r="P510">
            <v>635.45343333333324</v>
          </cell>
          <cell r="Q510">
            <v>33.383817999999998</v>
          </cell>
          <cell r="R510">
            <v>31.794112380952377</v>
          </cell>
        </row>
        <row r="511">
          <cell r="A511" t="str">
            <v>5330</v>
          </cell>
          <cell r="B511" t="str">
            <v>CCL5330 Baise 百色市</v>
          </cell>
          <cell r="C511">
            <v>683.47028400000011</v>
          </cell>
          <cell r="D511">
            <v>650.92408000000012</v>
          </cell>
          <cell r="E511">
            <v>101.004622</v>
          </cell>
          <cell r="F511">
            <v>96.194878095238096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683.47028400000011</v>
          </cell>
          <cell r="P511">
            <v>650.92408000000012</v>
          </cell>
          <cell r="Q511">
            <v>101.004622</v>
          </cell>
          <cell r="R511">
            <v>96.194878095238096</v>
          </cell>
        </row>
        <row r="512">
          <cell r="A512" t="str">
            <v>5470</v>
          </cell>
          <cell r="B512" t="str">
            <v>CCL5470 Hechi 河池市</v>
          </cell>
          <cell r="C512">
            <v>1219.9470170000002</v>
          </cell>
          <cell r="D512">
            <v>1161.854301904762</v>
          </cell>
          <cell r="E512">
            <v>121.728587</v>
          </cell>
          <cell r="F512">
            <v>115.93198761904762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1219.9470170000002</v>
          </cell>
          <cell r="P512">
            <v>1161.854301904762</v>
          </cell>
          <cell r="Q512">
            <v>121.728587</v>
          </cell>
          <cell r="R512">
            <v>115.93198761904762</v>
          </cell>
        </row>
        <row r="513">
          <cell r="A513" t="str">
            <v>5428</v>
          </cell>
          <cell r="B513" t="str">
            <v>CCL5428 Hezhou 贺州市</v>
          </cell>
          <cell r="C513">
            <v>172.22695099999999</v>
          </cell>
          <cell r="D513">
            <v>164.0256676190476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172.22695099999999</v>
          </cell>
          <cell r="P513">
            <v>164.0256676190476</v>
          </cell>
          <cell r="Q513">
            <v>0</v>
          </cell>
          <cell r="R513">
            <v>0</v>
          </cell>
        </row>
        <row r="514">
          <cell r="A514" t="str">
            <v>5371</v>
          </cell>
          <cell r="B514" t="str">
            <v>CCL5371 Guigang 贵港市</v>
          </cell>
          <cell r="C514">
            <v>796.043229</v>
          </cell>
          <cell r="D514">
            <v>758.13640857142855</v>
          </cell>
          <cell r="E514">
            <v>87.351162000000002</v>
          </cell>
          <cell r="F514">
            <v>83.191582857142862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796.043229</v>
          </cell>
          <cell r="P514">
            <v>758.13640857142855</v>
          </cell>
          <cell r="Q514">
            <v>87.351162000000002</v>
          </cell>
          <cell r="R514">
            <v>83.191582857142862</v>
          </cell>
        </row>
        <row r="515">
          <cell r="A515" t="str">
            <v>5372</v>
          </cell>
          <cell r="B515" t="str">
            <v>CCL5372 Guiping 桂平市</v>
          </cell>
          <cell r="C515">
            <v>590.83625200000006</v>
          </cell>
          <cell r="D515">
            <v>562.70119238095242</v>
          </cell>
          <cell r="E515">
            <v>20.260900999999997</v>
          </cell>
          <cell r="F515">
            <v>19.296096190476188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590.83625200000006</v>
          </cell>
          <cell r="P515">
            <v>562.70119238095242</v>
          </cell>
          <cell r="Q515">
            <v>20.260900999999997</v>
          </cell>
          <cell r="R515">
            <v>19.296096190476188</v>
          </cell>
        </row>
        <row r="516">
          <cell r="A516" t="str">
            <v>5375</v>
          </cell>
          <cell r="B516" t="str">
            <v>CCL5375 Rong-county 容县</v>
          </cell>
          <cell r="C516">
            <v>503.72245099999998</v>
          </cell>
          <cell r="D516">
            <v>479.7356676190476</v>
          </cell>
          <cell r="E516">
            <v>31.306149999999999</v>
          </cell>
          <cell r="F516">
            <v>29.815380952380949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503.72245099999998</v>
          </cell>
          <cell r="P516">
            <v>479.7356676190476</v>
          </cell>
          <cell r="Q516">
            <v>31.306149999999999</v>
          </cell>
          <cell r="R516">
            <v>29.815380952380949</v>
          </cell>
        </row>
        <row r="517">
          <cell r="A517" t="str">
            <v>5304</v>
          </cell>
          <cell r="B517" t="str">
            <v>CCL5304 Binyang-county 宾阳县</v>
          </cell>
          <cell r="C517">
            <v>736.66065300000002</v>
          </cell>
          <cell r="D517">
            <v>701.58157428571428</v>
          </cell>
          <cell r="E517">
            <v>75.856278000000003</v>
          </cell>
          <cell r="F517">
            <v>72.244074285714291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736.66065300000002</v>
          </cell>
          <cell r="P517">
            <v>701.58157428571428</v>
          </cell>
          <cell r="Q517">
            <v>75.856278000000003</v>
          </cell>
          <cell r="R517">
            <v>72.244074285714291</v>
          </cell>
        </row>
        <row r="518">
          <cell r="A518" t="str">
            <v>5325</v>
          </cell>
          <cell r="B518" t="str">
            <v>CCL5325 Ningmin-county 宁明县</v>
          </cell>
          <cell r="C518">
            <v>42.879177999999996</v>
          </cell>
          <cell r="D518">
            <v>40.837312380952376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42.879177999999996</v>
          </cell>
          <cell r="P518">
            <v>40.837312380952376</v>
          </cell>
          <cell r="Q518">
            <v>0</v>
          </cell>
          <cell r="R518">
            <v>0</v>
          </cell>
        </row>
        <row r="519">
          <cell r="A519" t="str">
            <v>5354</v>
          </cell>
          <cell r="B519" t="str">
            <v>CCL5354 Lingshan-county 灵山县</v>
          </cell>
          <cell r="C519">
            <v>132.96893800000001</v>
          </cell>
          <cell r="D519">
            <v>126.63708380952382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132.96893800000001</v>
          </cell>
          <cell r="P519">
            <v>126.63708380952382</v>
          </cell>
          <cell r="Q519">
            <v>0</v>
          </cell>
          <cell r="R519">
            <v>0</v>
          </cell>
        </row>
        <row r="520">
          <cell r="A520" t="str">
            <v>5350</v>
          </cell>
          <cell r="B520" t="str">
            <v>CCL5350 Qinzhou 钦州市</v>
          </cell>
          <cell r="C520">
            <v>167.147797</v>
          </cell>
          <cell r="D520">
            <v>159.18837809523808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167.147797</v>
          </cell>
          <cell r="P520">
            <v>159.18837809523808</v>
          </cell>
          <cell r="Q520">
            <v>0</v>
          </cell>
          <cell r="R520">
            <v>0</v>
          </cell>
        </row>
        <row r="521">
          <cell r="A521" t="str">
            <v>3417</v>
          </cell>
          <cell r="B521" t="str">
            <v>CCL3417 Longnan-county 龙南县</v>
          </cell>
          <cell r="C521">
            <v>143.72506300000001</v>
          </cell>
          <cell r="D521">
            <v>136.88101238095237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143.72506300000001</v>
          </cell>
          <cell r="P521">
            <v>136.88101238095237</v>
          </cell>
          <cell r="Q521">
            <v>0</v>
          </cell>
          <cell r="R521">
            <v>0</v>
          </cell>
        </row>
        <row r="522">
          <cell r="A522" t="str">
            <v>3324</v>
          </cell>
          <cell r="B522" t="str">
            <v>CCL3324 Xiushui-county 修水县</v>
          </cell>
          <cell r="C522">
            <v>714.70398599999987</v>
          </cell>
          <cell r="D522">
            <v>680.67046285714275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714.70398599999987</v>
          </cell>
          <cell r="P522">
            <v>680.67046285714275</v>
          </cell>
          <cell r="Q522">
            <v>0</v>
          </cell>
          <cell r="R522">
            <v>0</v>
          </cell>
        </row>
        <row r="523">
          <cell r="A523" t="str">
            <v>3322</v>
          </cell>
          <cell r="B523" t="str">
            <v>CCL3322 Ruichang 瑞昌市</v>
          </cell>
          <cell r="C523">
            <v>349.68354199999993</v>
          </cell>
          <cell r="D523">
            <v>333.0319447619047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349.68354199999993</v>
          </cell>
          <cell r="P523">
            <v>333.0319447619047</v>
          </cell>
          <cell r="Q523">
            <v>0</v>
          </cell>
          <cell r="R523">
            <v>0</v>
          </cell>
        </row>
        <row r="524">
          <cell r="A524" t="str">
            <v>3380</v>
          </cell>
          <cell r="B524" t="str">
            <v>CCL3380 Xinyu 新余市</v>
          </cell>
          <cell r="C524">
            <v>1486.9121049999999</v>
          </cell>
          <cell r="D524">
            <v>1416.1067666666665</v>
          </cell>
          <cell r="E524">
            <v>36.14228</v>
          </cell>
          <cell r="F524">
            <v>34.421219047619047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1486.9121049999999</v>
          </cell>
          <cell r="P524">
            <v>1416.1067666666665</v>
          </cell>
          <cell r="Q524">
            <v>36.14228</v>
          </cell>
          <cell r="R524">
            <v>34.421219047619047</v>
          </cell>
        </row>
        <row r="525">
          <cell r="A525" t="str">
            <v>3440</v>
          </cell>
          <cell r="B525" t="str">
            <v>CCL3440 Fuzhou 临川市</v>
          </cell>
          <cell r="C525">
            <v>2024.4549139999999</v>
          </cell>
          <cell r="D525">
            <v>1928.0522990476188</v>
          </cell>
          <cell r="E525">
            <v>69.777753000000004</v>
          </cell>
          <cell r="F525">
            <v>66.455002857142858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2024.4549139999999</v>
          </cell>
          <cell r="P525">
            <v>1928.0522990476188</v>
          </cell>
          <cell r="Q525">
            <v>69.777753000000004</v>
          </cell>
          <cell r="R525">
            <v>66.455002857142858</v>
          </cell>
        </row>
        <row r="526">
          <cell r="A526" t="str">
            <v>3430</v>
          </cell>
          <cell r="B526" t="str">
            <v>CCL3430 Jian 吉安市</v>
          </cell>
          <cell r="C526">
            <v>1513.1083720000001</v>
          </cell>
          <cell r="D526">
            <v>1441.0555923809525</v>
          </cell>
          <cell r="E526">
            <v>104.972857</v>
          </cell>
          <cell r="F526">
            <v>99.97414952380953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1513.1083720000001</v>
          </cell>
          <cell r="P526">
            <v>1441.0555923809525</v>
          </cell>
          <cell r="Q526">
            <v>104.972857</v>
          </cell>
          <cell r="R526">
            <v>99.97414952380953</v>
          </cell>
        </row>
        <row r="527">
          <cell r="A527" t="str">
            <v>3360</v>
          </cell>
          <cell r="B527" t="str">
            <v>CCL3360 Yichun 宜春市</v>
          </cell>
          <cell r="C527">
            <v>238.94899499999997</v>
          </cell>
          <cell r="D527">
            <v>227.57047142857138</v>
          </cell>
          <cell r="E527">
            <v>44.849789999999999</v>
          </cell>
          <cell r="F527">
            <v>42.714085714285709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238.94899499999997</v>
          </cell>
          <cell r="P527">
            <v>227.57047142857138</v>
          </cell>
          <cell r="Q527">
            <v>44.849789999999999</v>
          </cell>
          <cell r="R527">
            <v>42.714085714285709</v>
          </cell>
        </row>
        <row r="528">
          <cell r="A528" t="str">
            <v>3354</v>
          </cell>
          <cell r="B528" t="str">
            <v>CCL3354 Guixi 贵溪市</v>
          </cell>
          <cell r="C528">
            <v>368.49473799999998</v>
          </cell>
          <cell r="D528">
            <v>350.94736952380947</v>
          </cell>
          <cell r="E528">
            <v>-19.824962999999997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368.49473799999998</v>
          </cell>
          <cell r="P528">
            <v>350.94736952380947</v>
          </cell>
          <cell r="Q528">
            <v>-19.824962999999997</v>
          </cell>
          <cell r="R528">
            <v>0</v>
          </cell>
        </row>
        <row r="529">
          <cell r="A529" t="str">
            <v>3308</v>
          </cell>
          <cell r="B529" t="str">
            <v>CCL3308 Gaoan 高安市</v>
          </cell>
          <cell r="C529">
            <v>51.494149</v>
          </cell>
          <cell r="D529">
            <v>49.042046666666664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51.494149</v>
          </cell>
          <cell r="P529">
            <v>49.042046666666664</v>
          </cell>
          <cell r="Q529">
            <v>0</v>
          </cell>
          <cell r="R529">
            <v>0</v>
          </cell>
        </row>
        <row r="530">
          <cell r="A530" t="str">
            <v>3425</v>
          </cell>
          <cell r="B530" t="str">
            <v>CCL3425 Ruijin 瑞金市</v>
          </cell>
          <cell r="C530">
            <v>1152.9811199999999</v>
          </cell>
          <cell r="D530">
            <v>1098.077257142857</v>
          </cell>
          <cell r="E530">
            <v>67.227640000000008</v>
          </cell>
          <cell r="F530">
            <v>64.026323809523817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1152.9811199999999</v>
          </cell>
          <cell r="P530">
            <v>1098.077257142857</v>
          </cell>
          <cell r="Q530">
            <v>67.227640000000008</v>
          </cell>
          <cell r="R530">
            <v>64.026323809523817</v>
          </cell>
        </row>
        <row r="531">
          <cell r="A531" t="str">
            <v>3312</v>
          </cell>
          <cell r="B531" t="str">
            <v>CCL3312 Zhangshu 樟树市</v>
          </cell>
          <cell r="C531">
            <v>933.50771699999996</v>
          </cell>
          <cell r="D531">
            <v>889.0549685714285</v>
          </cell>
          <cell r="E531">
            <v>67.378099999999989</v>
          </cell>
          <cell r="F531">
            <v>64.169619047619037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933.50771699999996</v>
          </cell>
          <cell r="P531">
            <v>889.0549685714285</v>
          </cell>
          <cell r="Q531">
            <v>67.378099999999989</v>
          </cell>
          <cell r="R531">
            <v>64.169619047619037</v>
          </cell>
        </row>
        <row r="532">
          <cell r="A532" t="str">
            <v>3333</v>
          </cell>
          <cell r="B532" t="str">
            <v>CCL3333 Leping 乐平市</v>
          </cell>
          <cell r="C532">
            <v>593.76231300000006</v>
          </cell>
          <cell r="D532">
            <v>565.48791714285721</v>
          </cell>
          <cell r="E532">
            <v>-4.7384799999999991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593.76231300000006</v>
          </cell>
          <cell r="P532">
            <v>565.48791714285721</v>
          </cell>
          <cell r="Q532">
            <v>-4.7384799999999991</v>
          </cell>
          <cell r="R532">
            <v>0</v>
          </cell>
        </row>
        <row r="533">
          <cell r="A533" t="str">
            <v>3350</v>
          </cell>
          <cell r="B533" t="str">
            <v>CCL3350 Yingtan 鹰潭市</v>
          </cell>
          <cell r="C533">
            <v>232.91919300000004</v>
          </cell>
          <cell r="D533">
            <v>221.82780285714287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232.91919300000004</v>
          </cell>
          <cell r="P533">
            <v>221.82780285714287</v>
          </cell>
          <cell r="Q533">
            <v>0</v>
          </cell>
          <cell r="R533">
            <v>0</v>
          </cell>
        </row>
        <row r="534">
          <cell r="A534" t="str">
            <v>3432</v>
          </cell>
          <cell r="B534" t="str">
            <v>CCL3432 Anfu-county 安福县</v>
          </cell>
          <cell r="C534">
            <v>408.16213400000004</v>
          </cell>
          <cell r="D534">
            <v>388.72584190476192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408.16213400000004</v>
          </cell>
          <cell r="P534">
            <v>388.72584190476192</v>
          </cell>
          <cell r="Q534">
            <v>0</v>
          </cell>
          <cell r="R534">
            <v>0</v>
          </cell>
        </row>
        <row r="535">
          <cell r="A535" t="str">
            <v>3447</v>
          </cell>
          <cell r="B535" t="str">
            <v>CCL3447 Nanchen-county 南城县</v>
          </cell>
          <cell r="C535">
            <v>215.59740900000003</v>
          </cell>
          <cell r="D535">
            <v>205.33086571428572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215.59740900000003</v>
          </cell>
          <cell r="P535">
            <v>205.33086571428572</v>
          </cell>
          <cell r="Q535">
            <v>0</v>
          </cell>
          <cell r="R535">
            <v>0</v>
          </cell>
        </row>
        <row r="536">
          <cell r="A536" t="str">
            <v>3428</v>
          </cell>
          <cell r="B536" t="str">
            <v>CCL3428 Ningdu-county 宁都县</v>
          </cell>
          <cell r="C536">
            <v>14.789388000000001</v>
          </cell>
          <cell r="D536">
            <v>14.085131428571428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14.789388000000001</v>
          </cell>
          <cell r="P536">
            <v>14.085131428571428</v>
          </cell>
          <cell r="Q536">
            <v>0</v>
          </cell>
          <cell r="R536">
            <v>0</v>
          </cell>
        </row>
        <row r="537">
          <cell r="A537" t="str">
            <v>3311</v>
          </cell>
          <cell r="B537" t="str">
            <v>CCL3311 Fengcheng 丰城市</v>
          </cell>
          <cell r="C537">
            <v>332.81978200000003</v>
          </cell>
          <cell r="D537">
            <v>316.97122095238097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332.81978200000003</v>
          </cell>
          <cell r="P537">
            <v>316.97122095238097</v>
          </cell>
          <cell r="Q537">
            <v>0</v>
          </cell>
          <cell r="R537">
            <v>0</v>
          </cell>
        </row>
        <row r="538">
          <cell r="A538" t="str">
            <v>6101</v>
          </cell>
          <cell r="B538" t="str">
            <v>CCL6101 Longquanyi 龙泉绎区</v>
          </cell>
          <cell r="C538">
            <v>796.07558300000005</v>
          </cell>
          <cell r="D538">
            <v>758.16722190476196</v>
          </cell>
          <cell r="E538">
            <v>96.784435999999999</v>
          </cell>
          <cell r="F538">
            <v>92.175653333333329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796.07558300000005</v>
          </cell>
          <cell r="P538">
            <v>758.16722190476196</v>
          </cell>
          <cell r="Q538">
            <v>96.784435999999999</v>
          </cell>
          <cell r="R538">
            <v>92.175653333333329</v>
          </cell>
        </row>
        <row r="539">
          <cell r="A539" t="str">
            <v>4022</v>
          </cell>
          <cell r="B539" t="str">
            <v>CCL4022 Chongqing-jiangjin 江津市</v>
          </cell>
          <cell r="C539">
            <v>679.48384199999998</v>
          </cell>
          <cell r="D539">
            <v>647.12746857142849</v>
          </cell>
          <cell r="E539">
            <v>-1.9146239999999997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679.48384199999998</v>
          </cell>
          <cell r="P539">
            <v>647.12746857142849</v>
          </cell>
          <cell r="Q539">
            <v>-1.9146239999999997</v>
          </cell>
          <cell r="R539">
            <v>0</v>
          </cell>
        </row>
        <row r="540">
          <cell r="A540" t="str">
            <v>4021</v>
          </cell>
          <cell r="B540" t="str">
            <v>CCL4021 Chongqing-yongchuan 永川市</v>
          </cell>
          <cell r="C540">
            <v>1353.6746319999997</v>
          </cell>
          <cell r="D540">
            <v>1289.213935238095</v>
          </cell>
          <cell r="E540">
            <v>36.734195</v>
          </cell>
          <cell r="F540">
            <v>34.984947619047617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1353.6746319999997</v>
          </cell>
          <cell r="P540">
            <v>1289.213935238095</v>
          </cell>
          <cell r="Q540">
            <v>36.734195</v>
          </cell>
          <cell r="R540">
            <v>34.984947619047617</v>
          </cell>
        </row>
        <row r="541">
          <cell r="A541" t="str">
            <v>4023</v>
          </cell>
          <cell r="B541" t="str">
            <v>CCL4023 Chongqing-Dazu 大足县</v>
          </cell>
          <cell r="C541">
            <v>526.79373099999998</v>
          </cell>
          <cell r="D541">
            <v>501.70831523809522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526.79373099999998</v>
          </cell>
          <cell r="P541">
            <v>501.70831523809522</v>
          </cell>
          <cell r="Q541">
            <v>0</v>
          </cell>
          <cell r="R541">
            <v>0</v>
          </cell>
        </row>
        <row r="542">
          <cell r="A542" t="str">
            <v>6421</v>
          </cell>
          <cell r="B542" t="str">
            <v>CCL6421 Longchang-county 隆昌县</v>
          </cell>
          <cell r="C542">
            <v>1646.2155680000001</v>
          </cell>
          <cell r="D542">
            <v>1567.8243504761904</v>
          </cell>
          <cell r="E542">
            <v>76.667207999999988</v>
          </cell>
          <cell r="F542">
            <v>73.01638857142855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1646.2155680000001</v>
          </cell>
          <cell r="P542">
            <v>1567.8243504761904</v>
          </cell>
          <cell r="Q542">
            <v>76.667207999999988</v>
          </cell>
          <cell r="R542">
            <v>73.01638857142855</v>
          </cell>
        </row>
        <row r="543">
          <cell r="A543" t="str">
            <v>6180</v>
          </cell>
          <cell r="B543" t="str">
            <v>CCL6180 Deyang 德阳市</v>
          </cell>
          <cell r="C543">
            <v>9559.4349710000006</v>
          </cell>
          <cell r="D543">
            <v>9104.2237819047623</v>
          </cell>
          <cell r="E543">
            <v>672.7974200000001</v>
          </cell>
          <cell r="F543">
            <v>640.75944761904771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9559.4349710000006</v>
          </cell>
          <cell r="P543">
            <v>9104.2237819047623</v>
          </cell>
          <cell r="Q543">
            <v>672.7974200000001</v>
          </cell>
          <cell r="R543">
            <v>640.75944761904771</v>
          </cell>
        </row>
        <row r="544">
          <cell r="A544" t="str">
            <v>6182</v>
          </cell>
          <cell r="B544" t="str">
            <v>CCL6182 Mianzhu 绵竹市</v>
          </cell>
          <cell r="C544">
            <v>522.23191099999997</v>
          </cell>
          <cell r="D544">
            <v>497.36372476190473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522.23191099999997</v>
          </cell>
          <cell r="P544">
            <v>497.36372476190473</v>
          </cell>
          <cell r="Q544">
            <v>0</v>
          </cell>
          <cell r="R544">
            <v>0</v>
          </cell>
        </row>
        <row r="545">
          <cell r="A545" t="str">
            <v>6184</v>
          </cell>
          <cell r="B545" t="str">
            <v>CCL6184 Shifang 什邡市</v>
          </cell>
          <cell r="C545">
            <v>1205.2969150000001</v>
          </cell>
          <cell r="D545">
            <v>1147.9018238095239</v>
          </cell>
          <cell r="E545">
            <v>66.51925</v>
          </cell>
          <cell r="F545">
            <v>63.351666666666667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1205.2969150000001</v>
          </cell>
          <cell r="P545">
            <v>1147.9018238095239</v>
          </cell>
          <cell r="Q545">
            <v>66.51925</v>
          </cell>
          <cell r="R545">
            <v>63.351666666666667</v>
          </cell>
        </row>
        <row r="546">
          <cell r="A546" t="str">
            <v>6350</v>
          </cell>
          <cell r="B546" t="str">
            <v>CCL6350 Chongqing-dazhou 达州市</v>
          </cell>
          <cell r="C546">
            <v>2485.3460609999997</v>
          </cell>
          <cell r="D546">
            <v>2366.9962485714282</v>
          </cell>
          <cell r="E546">
            <v>202.50789</v>
          </cell>
          <cell r="F546">
            <v>192.86465714285714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2485.3460609999997</v>
          </cell>
          <cell r="P546">
            <v>2366.9962485714282</v>
          </cell>
          <cell r="Q546">
            <v>202.50789</v>
          </cell>
          <cell r="R546">
            <v>192.86465714285714</v>
          </cell>
        </row>
        <row r="547">
          <cell r="A547" t="str">
            <v>6374</v>
          </cell>
          <cell r="B547" t="str">
            <v>CCL6374 Liangzhong 阆中市</v>
          </cell>
          <cell r="C547">
            <v>203.86233199999998</v>
          </cell>
          <cell r="D547">
            <v>194.15460190476188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203.86233199999998</v>
          </cell>
          <cell r="P547">
            <v>194.15460190476188</v>
          </cell>
          <cell r="Q547">
            <v>0</v>
          </cell>
          <cell r="R547">
            <v>0</v>
          </cell>
        </row>
        <row r="548">
          <cell r="A548" t="str">
            <v>6290</v>
          </cell>
          <cell r="B548" t="str">
            <v>CCL6290 Suining 遂宁市</v>
          </cell>
          <cell r="C548">
            <v>2113.5927350000002</v>
          </cell>
          <cell r="D548">
            <v>2012.9454619047619</v>
          </cell>
          <cell r="E548">
            <v>55.599909999999994</v>
          </cell>
          <cell r="F548">
            <v>52.952295238095232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2113.5927350000002</v>
          </cell>
          <cell r="P548">
            <v>2012.9454619047619</v>
          </cell>
          <cell r="Q548">
            <v>55.599909999999994</v>
          </cell>
          <cell r="R548">
            <v>52.952295238095232</v>
          </cell>
        </row>
        <row r="549">
          <cell r="A549" t="str">
            <v>6292</v>
          </cell>
          <cell r="B549" t="str">
            <v>CCL6292 Shehong-county 射洪县</v>
          </cell>
          <cell r="C549">
            <v>835.50122799999986</v>
          </cell>
          <cell r="D549">
            <v>795.71545523809505</v>
          </cell>
          <cell r="E549">
            <v>56.908220999999998</v>
          </cell>
          <cell r="F549">
            <v>54.198305714285709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835.50122799999986</v>
          </cell>
          <cell r="P549">
            <v>795.71545523809505</v>
          </cell>
          <cell r="Q549">
            <v>56.908220999999998</v>
          </cell>
          <cell r="R549">
            <v>54.198305714285709</v>
          </cell>
        </row>
        <row r="550">
          <cell r="A550" t="str">
            <v>6114</v>
          </cell>
          <cell r="B550" t="str">
            <v>CCL6114 Xinjin-county 新津县</v>
          </cell>
          <cell r="C550">
            <v>2107.0926330000002</v>
          </cell>
          <cell r="D550">
            <v>2006.7548885714286</v>
          </cell>
          <cell r="E550">
            <v>144.06782000000001</v>
          </cell>
          <cell r="F550">
            <v>137.20744761904763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2107.0926330000002</v>
          </cell>
          <cell r="P550">
            <v>2006.7548885714286</v>
          </cell>
          <cell r="Q550">
            <v>144.06782000000001</v>
          </cell>
          <cell r="R550">
            <v>137.20744761904763</v>
          </cell>
        </row>
        <row r="551">
          <cell r="A551" t="str">
            <v>6118</v>
          </cell>
          <cell r="B551" t="str">
            <v>CCL6118 Dujiangyan 都江堰市</v>
          </cell>
          <cell r="C551">
            <v>2394.4318990000002</v>
          </cell>
          <cell r="D551">
            <v>2280.4113323809524</v>
          </cell>
          <cell r="E551">
            <v>68.528954999999996</v>
          </cell>
          <cell r="F551">
            <v>65.265671428571423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2394.4318990000002</v>
          </cell>
          <cell r="P551">
            <v>2280.4113323809524</v>
          </cell>
          <cell r="Q551">
            <v>68.528954999999996</v>
          </cell>
          <cell r="R551">
            <v>65.265671428571423</v>
          </cell>
        </row>
        <row r="552">
          <cell r="A552" t="str">
            <v>4080</v>
          </cell>
          <cell r="B552" t="str">
            <v>CCL4080 Chongqing-fuling 涪陵区</v>
          </cell>
          <cell r="C552">
            <v>1196.073202</v>
          </cell>
          <cell r="D552">
            <v>1139.1173352380952</v>
          </cell>
          <cell r="E552">
            <v>74.173374999999993</v>
          </cell>
          <cell r="F552">
            <v>70.641309523809511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1196.073202</v>
          </cell>
          <cell r="P552">
            <v>1139.1173352380952</v>
          </cell>
          <cell r="Q552">
            <v>74.173374999999993</v>
          </cell>
          <cell r="R552">
            <v>70.641309523809511</v>
          </cell>
        </row>
        <row r="553">
          <cell r="A553" t="str">
            <v>6430</v>
          </cell>
          <cell r="B553" t="str">
            <v>CCL6430 Zigong 自贡市</v>
          </cell>
          <cell r="C553">
            <v>2220.5968799999996</v>
          </cell>
          <cell r="D553">
            <v>2114.8541714285711</v>
          </cell>
          <cell r="E553">
            <v>51.411690000000007</v>
          </cell>
          <cell r="F553">
            <v>48.96351428571429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2220.5968799999996</v>
          </cell>
          <cell r="P553">
            <v>2114.8541714285711</v>
          </cell>
          <cell r="Q553">
            <v>51.411690000000007</v>
          </cell>
          <cell r="R553">
            <v>48.96351428571429</v>
          </cell>
        </row>
        <row r="554">
          <cell r="A554" t="str">
            <v>6200</v>
          </cell>
          <cell r="B554" t="str">
            <v>CCL6200 Meishan-county 眉山县</v>
          </cell>
          <cell r="C554">
            <v>880.27337599999998</v>
          </cell>
          <cell r="D554">
            <v>838.35559619047615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880.27337599999998</v>
          </cell>
          <cell r="P554">
            <v>838.35559619047615</v>
          </cell>
          <cell r="Q554">
            <v>0</v>
          </cell>
          <cell r="R554">
            <v>0</v>
          </cell>
        </row>
        <row r="555">
          <cell r="A555" t="str">
            <v>6203</v>
          </cell>
          <cell r="B555" t="str">
            <v>CCL6203 Hongya-county 洪雅县</v>
          </cell>
          <cell r="C555">
            <v>426.34569500000003</v>
          </cell>
          <cell r="D555">
            <v>406.04351904761904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426.34569500000003</v>
          </cell>
          <cell r="P555">
            <v>406.04351904761904</v>
          </cell>
          <cell r="Q555">
            <v>0</v>
          </cell>
          <cell r="R555">
            <v>0</v>
          </cell>
        </row>
        <row r="556">
          <cell r="A556" t="str">
            <v>6250</v>
          </cell>
          <cell r="B556" t="str">
            <v>CCL6250 Yaan 雅安市</v>
          </cell>
          <cell r="C556">
            <v>1278.0443590000002</v>
          </cell>
          <cell r="D556">
            <v>1217.185103809524</v>
          </cell>
          <cell r="E556">
            <v>83.91507900000002</v>
          </cell>
          <cell r="F556">
            <v>79.919122857142867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1278.0443590000002</v>
          </cell>
          <cell r="P556">
            <v>1217.185103809524</v>
          </cell>
          <cell r="Q556">
            <v>83.91507900000002</v>
          </cell>
          <cell r="R556">
            <v>79.919122857142867</v>
          </cell>
        </row>
        <row r="557">
          <cell r="A557" t="str">
            <v>6115</v>
          </cell>
          <cell r="B557" t="str">
            <v>CCL6115 Qionglai 邛崃市</v>
          </cell>
          <cell r="C557">
            <v>1088.1411029999999</v>
          </cell>
          <cell r="D557">
            <v>1036.3248599999999</v>
          </cell>
          <cell r="E557">
            <v>46.947869999999995</v>
          </cell>
          <cell r="F557">
            <v>44.712257142857133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1088.1411029999999</v>
          </cell>
          <cell r="P557">
            <v>1036.3248599999999</v>
          </cell>
          <cell r="Q557">
            <v>46.947869999999995</v>
          </cell>
          <cell r="R557">
            <v>44.712257142857133</v>
          </cell>
        </row>
        <row r="558">
          <cell r="A558" t="str">
            <v>6360</v>
          </cell>
          <cell r="B558" t="str">
            <v>CCL6360 Bazhong 巴中市</v>
          </cell>
          <cell r="C558">
            <v>1036.1285130000001</v>
          </cell>
          <cell r="D558">
            <v>986.78906000000006</v>
          </cell>
          <cell r="E558">
            <v>64.600391999999999</v>
          </cell>
          <cell r="F558">
            <v>61.524182857142854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1036.1285130000001</v>
          </cell>
          <cell r="P558">
            <v>986.78906000000006</v>
          </cell>
          <cell r="Q558">
            <v>64.600391999999999</v>
          </cell>
          <cell r="R558">
            <v>61.524182857142854</v>
          </cell>
        </row>
        <row r="559">
          <cell r="A559" t="str">
            <v>6414</v>
          </cell>
          <cell r="B559" t="str">
            <v>CCL6414 Jianyang 简阳市</v>
          </cell>
          <cell r="C559">
            <v>1283.2899730000001</v>
          </cell>
          <cell r="D559">
            <v>1222.1809266666667</v>
          </cell>
          <cell r="E559">
            <v>90.93630499999999</v>
          </cell>
          <cell r="F559">
            <v>86.606004761904742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1283.2899730000001</v>
          </cell>
          <cell r="P559">
            <v>1222.1809266666667</v>
          </cell>
          <cell r="Q559">
            <v>90.93630499999999</v>
          </cell>
          <cell r="R559">
            <v>86.606004761904742</v>
          </cell>
        </row>
        <row r="560">
          <cell r="A560" t="str">
            <v>6413</v>
          </cell>
          <cell r="B560" t="str">
            <v>CCL6413 Ziyang 资阳市</v>
          </cell>
          <cell r="C560">
            <v>364.88593800000001</v>
          </cell>
          <cell r="D560">
            <v>347.51041714285714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364.88593800000001</v>
          </cell>
          <cell r="P560">
            <v>347.51041714285714</v>
          </cell>
          <cell r="Q560">
            <v>0</v>
          </cell>
          <cell r="R560">
            <v>0</v>
          </cell>
        </row>
        <row r="561">
          <cell r="A561" t="str">
            <v>6380</v>
          </cell>
          <cell r="B561" t="str">
            <v>CCL6380 Guangan 广安市</v>
          </cell>
          <cell r="C561">
            <v>1228.5840090000002</v>
          </cell>
          <cell r="D561">
            <v>1170.0800085714286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1228.5840090000002</v>
          </cell>
          <cell r="P561">
            <v>1170.0800085714286</v>
          </cell>
          <cell r="Q561">
            <v>0</v>
          </cell>
          <cell r="R561">
            <v>0</v>
          </cell>
        </row>
        <row r="562">
          <cell r="A562" t="str">
            <v>5530</v>
          </cell>
          <cell r="B562" t="str">
            <v>CCL5530 Liupanshui 六盘水市</v>
          </cell>
          <cell r="C562">
            <v>519.36325699999998</v>
          </cell>
          <cell r="D562">
            <v>494.63167333333331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519.36325699999998</v>
          </cell>
          <cell r="P562">
            <v>494.63167333333331</v>
          </cell>
          <cell r="Q562">
            <v>0</v>
          </cell>
          <cell r="R562">
            <v>0</v>
          </cell>
        </row>
        <row r="563">
          <cell r="A563" t="str">
            <v>5624</v>
          </cell>
          <cell r="B563" t="str">
            <v>CCL5624 xingyi 兴义市</v>
          </cell>
          <cell r="C563">
            <v>218.45084600000001</v>
          </cell>
          <cell r="D563">
            <v>208.04842476190476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218.45084600000001</v>
          </cell>
          <cell r="P563">
            <v>208.04842476190476</v>
          </cell>
          <cell r="Q563">
            <v>0</v>
          </cell>
          <cell r="R563">
            <v>0</v>
          </cell>
        </row>
        <row r="564">
          <cell r="A564" t="str">
            <v>5543</v>
          </cell>
          <cell r="B564" t="str">
            <v>CCL5543 Tongren 铜仁市</v>
          </cell>
          <cell r="C564">
            <v>361.66754400000002</v>
          </cell>
          <cell r="D564">
            <v>344.44528000000003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361.66754400000002</v>
          </cell>
          <cell r="P564">
            <v>344.44528000000003</v>
          </cell>
          <cell r="Q564">
            <v>0</v>
          </cell>
          <cell r="R564">
            <v>0</v>
          </cell>
        </row>
        <row r="565">
          <cell r="A565" t="str">
            <v>5580</v>
          </cell>
          <cell r="B565" t="str">
            <v>CCL5580 Duyun 都匀市</v>
          </cell>
          <cell r="C565">
            <v>195.37403500000002</v>
          </cell>
          <cell r="D565">
            <v>186.07050952380953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195.37403500000002</v>
          </cell>
          <cell r="P565">
            <v>186.07050952380953</v>
          </cell>
          <cell r="Q565">
            <v>0</v>
          </cell>
          <cell r="R565">
            <v>0</v>
          </cell>
        </row>
        <row r="566">
          <cell r="A566" t="str">
            <v>5577</v>
          </cell>
          <cell r="B566" t="str">
            <v>CCL5577 Zhenyuan-county 镇远县</v>
          </cell>
          <cell r="C566">
            <v>299.22610700000001</v>
          </cell>
          <cell r="D566">
            <v>284.97724476190479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299.22610700000001</v>
          </cell>
          <cell r="P566">
            <v>284.97724476190479</v>
          </cell>
          <cell r="Q566">
            <v>0</v>
          </cell>
          <cell r="R566">
            <v>0</v>
          </cell>
        </row>
        <row r="567">
          <cell r="A567" t="str">
            <v>5517</v>
          </cell>
          <cell r="B567" t="str">
            <v>CCL5517 Bijie 毕节市</v>
          </cell>
          <cell r="C567">
            <v>59.628436999999998</v>
          </cell>
          <cell r="D567">
            <v>56.788987619047617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59.628436999999998</v>
          </cell>
          <cell r="P567">
            <v>56.788987619047617</v>
          </cell>
          <cell r="Q567">
            <v>0</v>
          </cell>
          <cell r="R567">
            <v>0</v>
          </cell>
        </row>
        <row r="568">
          <cell r="A568" t="str">
            <v>6503</v>
          </cell>
          <cell r="B568" t="str">
            <v>CCL6503 Anning 安宁市</v>
          </cell>
          <cell r="C568">
            <v>397.43730599999998</v>
          </cell>
          <cell r="D568">
            <v>378.51171999999997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397.43730599999998</v>
          </cell>
          <cell r="P568">
            <v>378.51171999999997</v>
          </cell>
          <cell r="Q568">
            <v>0</v>
          </cell>
          <cell r="R568">
            <v>0</v>
          </cell>
        </row>
        <row r="569">
          <cell r="A569" t="str">
            <v>6531</v>
          </cell>
          <cell r="B569" t="str">
            <v>CCL6531 Yuxi 玉溪市</v>
          </cell>
          <cell r="C569">
            <v>1749.228429</v>
          </cell>
          <cell r="D569">
            <v>1665.9318371428571</v>
          </cell>
          <cell r="E569">
            <v>134.58862999999999</v>
          </cell>
          <cell r="F569">
            <v>128.17964761904761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1749.228429</v>
          </cell>
          <cell r="P569">
            <v>1665.9318371428571</v>
          </cell>
          <cell r="Q569">
            <v>134.58862999999999</v>
          </cell>
          <cell r="R569">
            <v>128.17964761904761</v>
          </cell>
        </row>
        <row r="570">
          <cell r="A570" t="str">
            <v>6616</v>
          </cell>
          <cell r="B570" t="str">
            <v>CCL6616 Kaiyuan 开远市</v>
          </cell>
          <cell r="C570">
            <v>3157.1463529999996</v>
          </cell>
          <cell r="D570">
            <v>3006.8060504761902</v>
          </cell>
          <cell r="E570">
            <v>133.24080900000001</v>
          </cell>
          <cell r="F570">
            <v>126.89600857142858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3157.1463529999996</v>
          </cell>
          <cell r="P570">
            <v>3006.8060504761902</v>
          </cell>
          <cell r="Q570">
            <v>133.24080900000001</v>
          </cell>
          <cell r="R570">
            <v>126.89600857142858</v>
          </cell>
        </row>
        <row r="571">
          <cell r="A571" t="str">
            <v>6650</v>
          </cell>
          <cell r="B571" t="str">
            <v>CCL6650 Simao 思茅市</v>
          </cell>
          <cell r="C571">
            <v>931.38177999999994</v>
          </cell>
          <cell r="D571">
            <v>887.03026666666653</v>
          </cell>
          <cell r="E571">
            <v>45.883527999999998</v>
          </cell>
          <cell r="F571">
            <v>43.69859809523809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931.38177999999994</v>
          </cell>
          <cell r="P571">
            <v>887.03026666666653</v>
          </cell>
          <cell r="Q571">
            <v>45.883527999999998</v>
          </cell>
          <cell r="R571">
            <v>43.69859809523809</v>
          </cell>
        </row>
        <row r="572">
          <cell r="A572" t="str">
            <v>6750</v>
          </cell>
          <cell r="B572" t="str">
            <v>CCL6750 Chuxiong 楚雄市</v>
          </cell>
          <cell r="C572">
            <v>703.26853000000006</v>
          </cell>
          <cell r="D572">
            <v>669.7795523809524</v>
          </cell>
          <cell r="E572">
            <v>4.6449609999999995</v>
          </cell>
          <cell r="F572">
            <v>4.4237723809523803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703.26853000000006</v>
          </cell>
          <cell r="P572">
            <v>669.7795523809524</v>
          </cell>
          <cell r="Q572">
            <v>4.6449609999999995</v>
          </cell>
          <cell r="R572">
            <v>4.4237723809523803</v>
          </cell>
        </row>
        <row r="573">
          <cell r="A573" t="str">
            <v>6741</v>
          </cell>
          <cell r="B573" t="str">
            <v>CCL6741 Lijiang-county 丽江县</v>
          </cell>
          <cell r="C573">
            <v>369.08500400000003</v>
          </cell>
          <cell r="D573">
            <v>351.50952761904762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369.08500400000003</v>
          </cell>
          <cell r="P573">
            <v>351.50952761904762</v>
          </cell>
          <cell r="Q573">
            <v>0</v>
          </cell>
          <cell r="R573">
            <v>0</v>
          </cell>
        </row>
        <row r="574">
          <cell r="A574" t="str">
            <v>6570</v>
          </cell>
          <cell r="B574" t="str">
            <v>CCL6570 Zhaotong 昭通市</v>
          </cell>
          <cell r="C574">
            <v>799.18163599999991</v>
          </cell>
          <cell r="D574">
            <v>761.12536761904755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799.18163599999991</v>
          </cell>
          <cell r="P574">
            <v>761.12536761904755</v>
          </cell>
          <cell r="Q574">
            <v>0</v>
          </cell>
          <cell r="R574">
            <v>0</v>
          </cell>
        </row>
        <row r="575">
          <cell r="A575" t="str">
            <v>8500</v>
          </cell>
          <cell r="B575" t="str">
            <v>CCL8500 Lhasa 拉萨市</v>
          </cell>
          <cell r="C575">
            <v>1212.242534</v>
          </cell>
          <cell r="D575">
            <v>1154.5166990476189</v>
          </cell>
          <cell r="E575">
            <v>12.675092999999999</v>
          </cell>
          <cell r="F575">
            <v>12.071517142857141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1212.242534</v>
          </cell>
          <cell r="P575">
            <v>1154.5166990476189</v>
          </cell>
          <cell r="Q575">
            <v>12.675092999999999</v>
          </cell>
          <cell r="R575">
            <v>12.071517142857141</v>
          </cell>
        </row>
        <row r="576">
          <cell r="A576" t="str">
            <v>5720</v>
          </cell>
          <cell r="B576" t="str">
            <v>CCL5720 Sanya 三亚市</v>
          </cell>
          <cell r="C576">
            <v>1248.4516209999999</v>
          </cell>
          <cell r="D576">
            <v>1189.0015438095236</v>
          </cell>
          <cell r="E576">
            <v>96.794891000000007</v>
          </cell>
          <cell r="F576">
            <v>92.185610476190476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1248.4516209999999</v>
          </cell>
          <cell r="P576">
            <v>1189.0015438095236</v>
          </cell>
          <cell r="Q576">
            <v>96.794891000000007</v>
          </cell>
          <cell r="R576">
            <v>92.185610476190476</v>
          </cell>
        </row>
        <row r="577">
          <cell r="A577" t="str">
            <v>5715</v>
          </cell>
          <cell r="B577" t="str">
            <v>CCL5715 Wanning 万宁市</v>
          </cell>
          <cell r="C577">
            <v>387.74291999999997</v>
          </cell>
          <cell r="D577">
            <v>369.27897142857137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387.74291999999997</v>
          </cell>
          <cell r="P577">
            <v>369.27897142857137</v>
          </cell>
          <cell r="Q577">
            <v>0</v>
          </cell>
          <cell r="R577">
            <v>0</v>
          </cell>
        </row>
        <row r="578">
          <cell r="A578" t="str">
            <v>5711</v>
          </cell>
          <cell r="B578" t="str">
            <v>CCL5711 Qiongshan 琼山市</v>
          </cell>
          <cell r="C578">
            <v>388.880517</v>
          </cell>
          <cell r="D578">
            <v>370.36239714285711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388.880517</v>
          </cell>
          <cell r="P578">
            <v>370.36239714285711</v>
          </cell>
          <cell r="Q578">
            <v>0</v>
          </cell>
          <cell r="R578">
            <v>0</v>
          </cell>
        </row>
        <row r="579">
          <cell r="A579" t="str">
            <v>5714</v>
          </cell>
          <cell r="B579" t="str">
            <v>CCL5714 Qionghai 琼海市</v>
          </cell>
          <cell r="C579">
            <v>507.17984500000006</v>
          </cell>
          <cell r="D579">
            <v>483.02842380952382</v>
          </cell>
          <cell r="E579">
            <v>42.682200000000002</v>
          </cell>
          <cell r="F579">
            <v>40.649714285714289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507.17984500000006</v>
          </cell>
          <cell r="P579">
            <v>483.02842380952382</v>
          </cell>
          <cell r="Q579">
            <v>42.682200000000002</v>
          </cell>
          <cell r="R579">
            <v>40.649714285714289</v>
          </cell>
        </row>
        <row r="580">
          <cell r="A580" t="str">
            <v>5722</v>
          </cell>
          <cell r="B580" t="str">
            <v>CCL5722 Tongshi 通什市</v>
          </cell>
          <cell r="C580">
            <v>594.29655800000012</v>
          </cell>
          <cell r="D580">
            <v>565.99672190476201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594.29655800000012</v>
          </cell>
          <cell r="P580">
            <v>565.99672190476201</v>
          </cell>
          <cell r="Q580">
            <v>0</v>
          </cell>
          <cell r="R580">
            <v>0</v>
          </cell>
        </row>
        <row r="581">
          <cell r="A581" t="str">
            <v>5717</v>
          </cell>
          <cell r="B581" t="str">
            <v>CCL5717 YANZHOU 儋州市</v>
          </cell>
          <cell r="C581">
            <v>4.2750250000000003</v>
          </cell>
          <cell r="D581">
            <v>4.0714523809523815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4.2750250000000003</v>
          </cell>
          <cell r="P581">
            <v>4.0714523809523815</v>
          </cell>
          <cell r="Q581">
            <v>0</v>
          </cell>
          <cell r="R581">
            <v>0</v>
          </cell>
        </row>
        <row r="582">
          <cell r="A582" t="str">
            <v>7120</v>
          </cell>
          <cell r="B582" t="str">
            <v>CCL7120 Xianyang 咸阳市</v>
          </cell>
          <cell r="C582">
            <v>3125.899574</v>
          </cell>
          <cell r="D582">
            <v>2977.0472133333333</v>
          </cell>
          <cell r="E582">
            <v>263.96770099999998</v>
          </cell>
          <cell r="F582">
            <v>251.39781047619044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3125.899574</v>
          </cell>
          <cell r="P582">
            <v>2977.0472133333333</v>
          </cell>
          <cell r="Q582">
            <v>263.96770099999998</v>
          </cell>
          <cell r="R582">
            <v>251.39781047619044</v>
          </cell>
        </row>
        <row r="583">
          <cell r="A583" t="str">
            <v>7154</v>
          </cell>
          <cell r="B583" t="str">
            <v>CCL7154 Hancheng 韩城市</v>
          </cell>
          <cell r="C583">
            <v>1113.4643999999998</v>
          </cell>
          <cell r="D583">
            <v>1060.4422857142856</v>
          </cell>
          <cell r="E583">
            <v>79.313631000000001</v>
          </cell>
          <cell r="F583">
            <v>75.536791428571419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1113.4643999999998</v>
          </cell>
          <cell r="P583">
            <v>1060.4422857142856</v>
          </cell>
          <cell r="Q583">
            <v>79.313631000000001</v>
          </cell>
          <cell r="R583">
            <v>75.536791428571419</v>
          </cell>
        </row>
        <row r="584">
          <cell r="A584" t="str">
            <v>7250</v>
          </cell>
          <cell r="B584" t="str">
            <v>CCL7250 Ankang 安康市</v>
          </cell>
          <cell r="C584">
            <v>868.65650700000015</v>
          </cell>
          <cell r="D584">
            <v>827.29191142857155</v>
          </cell>
          <cell r="E584">
            <v>34.295864999999999</v>
          </cell>
          <cell r="F584">
            <v>32.662728571428566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868.65650700000015</v>
          </cell>
          <cell r="P584">
            <v>827.29191142857155</v>
          </cell>
          <cell r="Q584">
            <v>34.295864999999999</v>
          </cell>
          <cell r="R584">
            <v>32.662728571428566</v>
          </cell>
        </row>
        <row r="585">
          <cell r="A585" t="str">
            <v>7270</v>
          </cell>
          <cell r="B585" t="str">
            <v>CCL7270 Tongchuan 铜川市</v>
          </cell>
          <cell r="C585">
            <v>2195.7587290000001</v>
          </cell>
          <cell r="D585">
            <v>2091.1987895238094</v>
          </cell>
          <cell r="E585">
            <v>202.84167000000002</v>
          </cell>
          <cell r="F585">
            <v>193.18254285714286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2195.7587290000001</v>
          </cell>
          <cell r="P585">
            <v>2091.1987895238094</v>
          </cell>
          <cell r="Q585">
            <v>202.84167000000002</v>
          </cell>
          <cell r="R585">
            <v>193.18254285714286</v>
          </cell>
        </row>
        <row r="586">
          <cell r="A586" t="str">
            <v>7140</v>
          </cell>
          <cell r="B586" t="str">
            <v>CCL7140 Weinan 渭南市</v>
          </cell>
          <cell r="C586">
            <v>799.91056600000002</v>
          </cell>
          <cell r="D586">
            <v>761.81958666666662</v>
          </cell>
          <cell r="E586">
            <v>57.468525</v>
          </cell>
          <cell r="F586">
            <v>54.731928571428568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799.91056600000002</v>
          </cell>
          <cell r="P586">
            <v>761.81958666666662</v>
          </cell>
          <cell r="Q586">
            <v>57.468525</v>
          </cell>
          <cell r="R586">
            <v>54.731928571428568</v>
          </cell>
        </row>
        <row r="587">
          <cell r="A587" t="str">
            <v>7190</v>
          </cell>
          <cell r="B587" t="str">
            <v>CCL7190 Yulin 榆林市</v>
          </cell>
          <cell r="C587">
            <v>1217.1013499999999</v>
          </cell>
          <cell r="D587">
            <v>1159.1441428571427</v>
          </cell>
          <cell r="E587">
            <v>86.551100999999989</v>
          </cell>
          <cell r="F587">
            <v>82.429619999999986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1217.1013499999999</v>
          </cell>
          <cell r="P587">
            <v>1159.1441428571427</v>
          </cell>
          <cell r="Q587">
            <v>86.551100999999989</v>
          </cell>
          <cell r="R587">
            <v>82.429619999999986</v>
          </cell>
        </row>
        <row r="588">
          <cell r="A588" t="str">
            <v>7185</v>
          </cell>
          <cell r="B588" t="str">
            <v>CCL7185 Jingbian-county 靖边县</v>
          </cell>
          <cell r="C588">
            <v>200.10635400000001</v>
          </cell>
          <cell r="D588">
            <v>190.57748000000001</v>
          </cell>
          <cell r="E588">
            <v>3.7094290000000001</v>
          </cell>
          <cell r="F588">
            <v>3.5327895238095239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200.10635400000001</v>
          </cell>
          <cell r="P588">
            <v>190.57748000000001</v>
          </cell>
          <cell r="Q588">
            <v>3.7094290000000001</v>
          </cell>
          <cell r="R588">
            <v>3.5327895238095239</v>
          </cell>
        </row>
        <row r="589">
          <cell r="A589" t="str">
            <v>7180</v>
          </cell>
          <cell r="B589" t="str">
            <v>CCL7180 Suide-county 绥德县</v>
          </cell>
          <cell r="C589">
            <v>439.263983</v>
          </cell>
          <cell r="D589">
            <v>418.34665047619046</v>
          </cell>
          <cell r="E589">
            <v>28.482190000000003</v>
          </cell>
          <cell r="F589">
            <v>27.125895238095239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439.263983</v>
          </cell>
          <cell r="P589">
            <v>418.34665047619046</v>
          </cell>
          <cell r="Q589">
            <v>28.482190000000003</v>
          </cell>
          <cell r="R589">
            <v>27.125895238095239</v>
          </cell>
        </row>
        <row r="590">
          <cell r="A590" t="str">
            <v>7160</v>
          </cell>
          <cell r="B590" t="str">
            <v>CCL7160 Yanan 延安市</v>
          </cell>
          <cell r="C590">
            <v>1400.0859499999997</v>
          </cell>
          <cell r="D590">
            <v>1333.4151904761902</v>
          </cell>
          <cell r="E590">
            <v>182.53668999999999</v>
          </cell>
          <cell r="F590">
            <v>173.84446666666665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1400.0859499999997</v>
          </cell>
          <cell r="P590">
            <v>1333.4151904761902</v>
          </cell>
          <cell r="Q590">
            <v>182.53668999999999</v>
          </cell>
          <cell r="R590">
            <v>173.84446666666665</v>
          </cell>
        </row>
        <row r="591">
          <cell r="A591" t="str">
            <v>7410</v>
          </cell>
          <cell r="B591" t="str">
            <v>CCL7410 Tianshui 天水市</v>
          </cell>
          <cell r="C591">
            <v>1205.7092139999997</v>
          </cell>
          <cell r="D591">
            <v>1148.2944895238093</v>
          </cell>
          <cell r="E591">
            <v>103.04376999999999</v>
          </cell>
          <cell r="F591">
            <v>98.136923809523807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1205.7092139999997</v>
          </cell>
          <cell r="P591">
            <v>1148.2944895238093</v>
          </cell>
          <cell r="Q591">
            <v>103.04376999999999</v>
          </cell>
          <cell r="R591">
            <v>98.136923809523807</v>
          </cell>
        </row>
        <row r="592">
          <cell r="A592" t="str">
            <v>7350</v>
          </cell>
          <cell r="B592" t="str">
            <v>CCL7350 Jiuqian 酒泉市</v>
          </cell>
          <cell r="C592">
            <v>197.73062899999999</v>
          </cell>
          <cell r="D592">
            <v>188.31488476190475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197.73062899999999</v>
          </cell>
          <cell r="P592">
            <v>188.31488476190475</v>
          </cell>
          <cell r="Q592">
            <v>0</v>
          </cell>
          <cell r="R592">
            <v>0</v>
          </cell>
        </row>
        <row r="593">
          <cell r="A593" t="str">
            <v>7560</v>
          </cell>
          <cell r="B593" t="str">
            <v>CCL7560 Guyuan-county 固原县</v>
          </cell>
          <cell r="C593">
            <v>454.4723350000001</v>
          </cell>
          <cell r="D593">
            <v>432.83079523809533</v>
          </cell>
          <cell r="E593">
            <v>20.974460000000001</v>
          </cell>
          <cell r="F593">
            <v>19.975676190476189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454.4723350000001</v>
          </cell>
          <cell r="P593">
            <v>432.83079523809533</v>
          </cell>
          <cell r="Q593">
            <v>20.974460000000001</v>
          </cell>
          <cell r="R593">
            <v>19.975676190476189</v>
          </cell>
        </row>
        <row r="594">
          <cell r="A594" t="str">
            <v>8390</v>
          </cell>
          <cell r="B594" t="str">
            <v>CCL8390 Hami 哈密市</v>
          </cell>
          <cell r="C594">
            <v>1569.156571</v>
          </cell>
          <cell r="D594">
            <v>1494.4348295238094</v>
          </cell>
          <cell r="E594">
            <v>175.861683</v>
          </cell>
          <cell r="F594">
            <v>167.48731714285714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1569.156571</v>
          </cell>
          <cell r="P594">
            <v>1494.4348295238094</v>
          </cell>
          <cell r="Q594">
            <v>175.861683</v>
          </cell>
          <cell r="R594">
            <v>167.48731714285714</v>
          </cell>
        </row>
        <row r="595">
          <cell r="A595" t="str">
            <v>8430</v>
          </cell>
          <cell r="B595" t="str">
            <v>CCL8430 Akesu 阿克苏市</v>
          </cell>
          <cell r="C595">
            <v>2360.8822259999997</v>
          </cell>
          <cell r="D595">
            <v>2248.4592628571427</v>
          </cell>
          <cell r="E595">
            <v>151.03234600000002</v>
          </cell>
          <cell r="F595">
            <v>143.84032952380954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2360.8822259999997</v>
          </cell>
          <cell r="P595">
            <v>2248.4592628571427</v>
          </cell>
          <cell r="Q595">
            <v>151.03234600000002</v>
          </cell>
          <cell r="R595">
            <v>143.84032952380954</v>
          </cell>
        </row>
        <row r="596">
          <cell r="A596" t="str">
            <v>8350</v>
          </cell>
          <cell r="B596" t="str">
            <v>CCL8350 Yining 伊宁市</v>
          </cell>
          <cell r="C596">
            <v>1635.1171429999999</v>
          </cell>
          <cell r="D596">
            <v>1557.2544219047618</v>
          </cell>
          <cell r="E596">
            <v>119.91573599999998</v>
          </cell>
          <cell r="F596">
            <v>114.20546285714283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1635.1171429999999</v>
          </cell>
          <cell r="P596">
            <v>1557.2544219047618</v>
          </cell>
          <cell r="Q596">
            <v>119.91573599999998</v>
          </cell>
          <cell r="R596">
            <v>114.20546285714283</v>
          </cell>
        </row>
        <row r="597">
          <cell r="A597" t="str">
            <v>8347</v>
          </cell>
          <cell r="B597" t="str">
            <v>CCL8347 Tacheng 塔城市</v>
          </cell>
          <cell r="C597">
            <v>252.10807900000006</v>
          </cell>
          <cell r="D597">
            <v>240.10293238095244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252.10807900000006</v>
          </cell>
          <cell r="P597">
            <v>240.10293238095244</v>
          </cell>
          <cell r="Q597">
            <v>0</v>
          </cell>
          <cell r="R597">
            <v>0</v>
          </cell>
        </row>
        <row r="598">
          <cell r="A598" t="str">
            <v>2362</v>
          </cell>
          <cell r="B598" t="str">
            <v>CCL2362 Yingshang-county 颖上县</v>
          </cell>
          <cell r="C598">
            <v>16.474145</v>
          </cell>
          <cell r="D598">
            <v>15.689661904761904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16.474145</v>
          </cell>
          <cell r="P598">
            <v>15.689661904761904</v>
          </cell>
          <cell r="Q598">
            <v>0</v>
          </cell>
          <cell r="R598">
            <v>0</v>
          </cell>
        </row>
        <row r="599">
          <cell r="A599" t="str">
            <v>2367</v>
          </cell>
          <cell r="B599" t="str">
            <v>CCL2367 Lixin-county 利辛县</v>
          </cell>
          <cell r="C599">
            <v>16.474145</v>
          </cell>
          <cell r="D599">
            <v>15.689661904761904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16.474145</v>
          </cell>
          <cell r="P599">
            <v>15.689661904761904</v>
          </cell>
          <cell r="Q599">
            <v>0</v>
          </cell>
          <cell r="R599">
            <v>0</v>
          </cell>
        </row>
        <row r="600">
          <cell r="A600" t="str">
            <v>2336</v>
          </cell>
          <cell r="B600" t="str">
            <v>CCL2336 Woyang-county 涡阳县</v>
          </cell>
          <cell r="C600">
            <v>16.474145</v>
          </cell>
          <cell r="D600">
            <v>15.689661904761904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16.474145</v>
          </cell>
          <cell r="P600">
            <v>15.689661904761904</v>
          </cell>
          <cell r="Q600">
            <v>0</v>
          </cell>
          <cell r="R600">
            <v>0</v>
          </cell>
        </row>
        <row r="601">
          <cell r="A601" t="str">
            <v>2363</v>
          </cell>
          <cell r="B601" t="str">
            <v>CCL2363 Hunan-county 阜南县</v>
          </cell>
          <cell r="C601">
            <v>6.8784150000000013</v>
          </cell>
          <cell r="D601">
            <v>6.5508714285714298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6.8784150000000013</v>
          </cell>
          <cell r="P601">
            <v>6.5508714285714298</v>
          </cell>
          <cell r="Q601">
            <v>0</v>
          </cell>
          <cell r="R601">
            <v>0</v>
          </cell>
        </row>
        <row r="602">
          <cell r="A602" t="str">
            <v>2364</v>
          </cell>
          <cell r="B602" t="str">
            <v>CCL2364 Linquan-county 临泉县</v>
          </cell>
          <cell r="C602">
            <v>16.474145</v>
          </cell>
          <cell r="D602">
            <v>15.689661904761904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16.474145</v>
          </cell>
          <cell r="P602">
            <v>15.689661904761904</v>
          </cell>
          <cell r="Q602">
            <v>0</v>
          </cell>
          <cell r="R602">
            <v>0</v>
          </cell>
        </row>
        <row r="603">
          <cell r="A603" t="str">
            <v>2615</v>
          </cell>
          <cell r="B603" t="str">
            <v>CCL2615 Gaomi 高密市</v>
          </cell>
          <cell r="C603">
            <v>16.922445</v>
          </cell>
          <cell r="D603">
            <v>16.116614285714284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16.922445</v>
          </cell>
          <cell r="P603">
            <v>16.116614285714284</v>
          </cell>
          <cell r="Q603">
            <v>0</v>
          </cell>
          <cell r="R603">
            <v>0</v>
          </cell>
        </row>
        <row r="604">
          <cell r="A604" t="str">
            <v>2627</v>
          </cell>
          <cell r="B604" t="str">
            <v>CCL2627 Shouguang 寿光市</v>
          </cell>
          <cell r="C604">
            <v>7.0278649999999994</v>
          </cell>
          <cell r="D604">
            <v>6.6932047619047612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7.0278649999999994</v>
          </cell>
          <cell r="P604">
            <v>6.6932047619047612</v>
          </cell>
          <cell r="Q604">
            <v>0</v>
          </cell>
          <cell r="R604">
            <v>0</v>
          </cell>
        </row>
        <row r="605">
          <cell r="A605" t="str">
            <v>4644</v>
          </cell>
          <cell r="B605" t="str">
            <v>CCL4644 Huaibin-county 淮滨县</v>
          </cell>
          <cell r="C605">
            <v>6.8784149999999995</v>
          </cell>
          <cell r="D605">
            <v>6.550871428571428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6.8784149999999995</v>
          </cell>
          <cell r="P605">
            <v>6.550871428571428</v>
          </cell>
          <cell r="Q605">
            <v>0</v>
          </cell>
          <cell r="R605">
            <v>0</v>
          </cell>
        </row>
        <row r="606">
          <cell r="A606" t="str">
            <v>2761</v>
          </cell>
          <cell r="B606" t="str">
            <v>CCL2761 Tancheng-county 郯城县</v>
          </cell>
          <cell r="C606">
            <v>17.221325</v>
          </cell>
          <cell r="D606">
            <v>16.401261904761903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17.221325</v>
          </cell>
          <cell r="P606">
            <v>16.401261904761903</v>
          </cell>
          <cell r="Q606">
            <v>0</v>
          </cell>
          <cell r="R606">
            <v>0</v>
          </cell>
        </row>
        <row r="607">
          <cell r="A607" t="str">
            <v>2626</v>
          </cell>
          <cell r="B607" t="str">
            <v>CCL2626 Lingqu-county 临朐县</v>
          </cell>
          <cell r="C607">
            <v>7.0278649999999994</v>
          </cell>
          <cell r="D607">
            <v>6.6932047619047612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7.0278649999999994</v>
          </cell>
          <cell r="P607">
            <v>6.6932047619047612</v>
          </cell>
          <cell r="Q607">
            <v>0</v>
          </cell>
          <cell r="R607">
            <v>0</v>
          </cell>
        </row>
        <row r="608">
          <cell r="A608" t="str">
            <v>2762</v>
          </cell>
          <cell r="B608" t="str">
            <v>CCL2762 Mengyin-county 蒙阴县</v>
          </cell>
          <cell r="C608">
            <v>7.0876229999999998</v>
          </cell>
          <cell r="D608">
            <v>6.7501171428571425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7.0876229999999998</v>
          </cell>
          <cell r="P608">
            <v>6.7501171428571425</v>
          </cell>
          <cell r="Q608">
            <v>0</v>
          </cell>
          <cell r="R608">
            <v>0</v>
          </cell>
        </row>
        <row r="609">
          <cell r="A609" t="str">
            <v>4742</v>
          </cell>
          <cell r="B609" t="str">
            <v>CCL4742 Zhenping-county 镇平县</v>
          </cell>
          <cell r="C609">
            <v>6.9780549999999995</v>
          </cell>
          <cell r="D609">
            <v>6.6457666666666659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6.9780549999999995</v>
          </cell>
          <cell r="P609">
            <v>6.6457666666666659</v>
          </cell>
          <cell r="Q609">
            <v>0</v>
          </cell>
          <cell r="R609">
            <v>0</v>
          </cell>
        </row>
        <row r="610">
          <cell r="A610" t="str">
            <v>2767</v>
          </cell>
          <cell r="B610" t="str">
            <v>CCL2767 Linchu-county 临沭县</v>
          </cell>
          <cell r="C610">
            <v>17.221325</v>
          </cell>
          <cell r="D610">
            <v>16.401261904761903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17.221325</v>
          </cell>
          <cell r="P610">
            <v>16.401261904761903</v>
          </cell>
          <cell r="Q610">
            <v>0</v>
          </cell>
          <cell r="R610">
            <v>0</v>
          </cell>
        </row>
        <row r="611">
          <cell r="A611" t="str">
            <v>2725</v>
          </cell>
          <cell r="B611" t="str">
            <v>CCL2725 Wenshang-county 汶上县</v>
          </cell>
          <cell r="C611">
            <v>7.3726910000000005</v>
          </cell>
          <cell r="D611">
            <v>7.0216104761904763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7.3726910000000005</v>
          </cell>
          <cell r="P611">
            <v>7.0216104761904763</v>
          </cell>
          <cell r="Q611">
            <v>0</v>
          </cell>
          <cell r="R611">
            <v>0</v>
          </cell>
        </row>
        <row r="612">
          <cell r="A612" t="str">
            <v>2724</v>
          </cell>
          <cell r="B612" t="str">
            <v>CCL2724 Jiaxiang-county 嘉祥县</v>
          </cell>
          <cell r="C612">
            <v>7.3726910000000005</v>
          </cell>
          <cell r="D612">
            <v>7.0216104761904763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7.3726910000000005</v>
          </cell>
          <cell r="P612">
            <v>7.0216104761904763</v>
          </cell>
          <cell r="Q612">
            <v>0</v>
          </cell>
          <cell r="R612">
            <v>0</v>
          </cell>
        </row>
        <row r="613">
          <cell r="A613" t="str">
            <v>4632</v>
          </cell>
          <cell r="B613" t="str">
            <v>CCL4632 Queshan-county 确山县</v>
          </cell>
          <cell r="C613">
            <v>6.9979709999999988</v>
          </cell>
          <cell r="D613">
            <v>6.6647342857142844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6.9979709999999988</v>
          </cell>
          <cell r="P613">
            <v>6.6647342857142844</v>
          </cell>
          <cell r="Q613">
            <v>0</v>
          </cell>
          <cell r="R613">
            <v>0</v>
          </cell>
        </row>
        <row r="614">
          <cell r="A614" t="str">
            <v>2742</v>
          </cell>
          <cell r="B614" t="str">
            <v>CCL2742 Chenwu-county 成武县</v>
          </cell>
          <cell r="C614">
            <v>7.1274949999999997</v>
          </cell>
          <cell r="D614">
            <v>6.7880904761904759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7.1274949999999997</v>
          </cell>
          <cell r="P614">
            <v>6.7880904761904759</v>
          </cell>
          <cell r="Q614">
            <v>0</v>
          </cell>
          <cell r="R614">
            <v>0</v>
          </cell>
        </row>
        <row r="615">
          <cell r="A615" t="str">
            <v>4667</v>
          </cell>
          <cell r="B615" t="str">
            <v>CCL4667 Huaiyang-county 淮阳县</v>
          </cell>
          <cell r="C615">
            <v>16.922454999999999</v>
          </cell>
          <cell r="D615">
            <v>16.116623809523809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16.922454999999999</v>
          </cell>
          <cell r="P615">
            <v>16.116623809523809</v>
          </cell>
          <cell r="Q615">
            <v>0</v>
          </cell>
          <cell r="R615">
            <v>0</v>
          </cell>
        </row>
        <row r="616">
          <cell r="A616" t="str">
            <v>4643</v>
          </cell>
          <cell r="B616" t="str">
            <v>CCL4643 Xi-county 息县</v>
          </cell>
          <cell r="C616">
            <v>6.8784149999999995</v>
          </cell>
          <cell r="D616">
            <v>6.550871428571428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6.8784149999999995</v>
          </cell>
          <cell r="P616">
            <v>6.550871428571428</v>
          </cell>
          <cell r="Q616">
            <v>0</v>
          </cell>
          <cell r="R616">
            <v>0</v>
          </cell>
        </row>
        <row r="617">
          <cell r="A617" t="str">
            <v>2528</v>
          </cell>
          <cell r="B617" t="str">
            <v>CCL2528 Gaotang-county 高唐县</v>
          </cell>
          <cell r="C617">
            <v>17.121694999999999</v>
          </cell>
          <cell r="D617">
            <v>16.30637619047619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17.121694999999999</v>
          </cell>
          <cell r="P617">
            <v>16.30637619047619</v>
          </cell>
          <cell r="Q617">
            <v>0</v>
          </cell>
          <cell r="R617">
            <v>0</v>
          </cell>
        </row>
        <row r="618">
          <cell r="A618" t="str">
            <v>2777</v>
          </cell>
          <cell r="B618" t="str">
            <v>CCL2777 Changshan-county 苍山县</v>
          </cell>
          <cell r="C618">
            <v>17.221325</v>
          </cell>
          <cell r="D618">
            <v>16.401261904761903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17.221325</v>
          </cell>
          <cell r="P618">
            <v>16.401261904761903</v>
          </cell>
          <cell r="Q618">
            <v>0</v>
          </cell>
          <cell r="R618">
            <v>0</v>
          </cell>
        </row>
        <row r="619">
          <cell r="A619" t="str">
            <v>2766</v>
          </cell>
          <cell r="B619" t="str">
            <v>CCL2766 Junan-county 莒南县</v>
          </cell>
          <cell r="C619">
            <v>17.221325</v>
          </cell>
          <cell r="D619">
            <v>16.401261904761903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17.221325</v>
          </cell>
          <cell r="P619">
            <v>16.401261904761903</v>
          </cell>
          <cell r="Q619">
            <v>0</v>
          </cell>
          <cell r="R619">
            <v>0</v>
          </cell>
        </row>
        <row r="620">
          <cell r="A620" t="str">
            <v>2335</v>
          </cell>
          <cell r="B620" t="str">
            <v>CCL2335 Mengcheng-county 蒙城县</v>
          </cell>
          <cell r="C620">
            <v>6.8784150000000013</v>
          </cell>
          <cell r="D620">
            <v>6.5508714285714298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6.8784150000000013</v>
          </cell>
          <cell r="P620">
            <v>6.5508714285714298</v>
          </cell>
          <cell r="Q620">
            <v>0</v>
          </cell>
          <cell r="R620">
            <v>0</v>
          </cell>
        </row>
        <row r="621">
          <cell r="A621" t="str">
            <v>2733</v>
          </cell>
          <cell r="B621" t="str">
            <v>CCL2733 Pingyi-county 平邑县</v>
          </cell>
          <cell r="C621">
            <v>7.0776750000000002</v>
          </cell>
          <cell r="D621">
            <v>6.7406428571428574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7.0776750000000002</v>
          </cell>
          <cell r="P621">
            <v>6.7406428571428574</v>
          </cell>
          <cell r="Q621">
            <v>0</v>
          </cell>
          <cell r="R621">
            <v>0</v>
          </cell>
        </row>
        <row r="622">
          <cell r="A622" t="str">
            <v>2763</v>
          </cell>
          <cell r="B622" t="str">
            <v>CCL2763 Yinan-county 沂南县</v>
          </cell>
          <cell r="C622">
            <v>7.1474109999999991</v>
          </cell>
          <cell r="D622">
            <v>6.8070580952380944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7.1474109999999991</v>
          </cell>
          <cell r="P622">
            <v>6.8070580952380944</v>
          </cell>
          <cell r="Q622">
            <v>0</v>
          </cell>
          <cell r="R622">
            <v>0</v>
          </cell>
        </row>
        <row r="623">
          <cell r="A623" t="str">
            <v>2764</v>
          </cell>
          <cell r="B623" t="str">
            <v>CCL2764 Yishui-county 沂水县</v>
          </cell>
          <cell r="C623">
            <v>7.0477909999999993</v>
          </cell>
          <cell r="D623">
            <v>6.7121819047619038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7.0477909999999993</v>
          </cell>
          <cell r="P623">
            <v>6.7121819047619038</v>
          </cell>
          <cell r="Q623">
            <v>0</v>
          </cell>
          <cell r="R623">
            <v>0</v>
          </cell>
        </row>
        <row r="624">
          <cell r="A624" t="str">
            <v>2734</v>
          </cell>
          <cell r="B624" t="str">
            <v>CCL2734 Fei-county 费县</v>
          </cell>
          <cell r="C624">
            <v>17.271125000000001</v>
          </cell>
          <cell r="D624">
            <v>16.448690476190478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17.271125000000001</v>
          </cell>
          <cell r="P624">
            <v>16.448690476190478</v>
          </cell>
          <cell r="Q624">
            <v>0</v>
          </cell>
          <cell r="R624">
            <v>0</v>
          </cell>
        </row>
        <row r="625">
          <cell r="A625" t="str">
            <v>2645</v>
          </cell>
          <cell r="B625" t="str">
            <v>CCL2645 Rushan 乳山市</v>
          </cell>
          <cell r="C625">
            <v>7.0278649999999994</v>
          </cell>
          <cell r="D625">
            <v>6.6932047619047612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7.0278649999999994</v>
          </cell>
          <cell r="P625">
            <v>6.6932047619047612</v>
          </cell>
          <cell r="Q625">
            <v>0</v>
          </cell>
          <cell r="R625">
            <v>0</v>
          </cell>
        </row>
        <row r="626">
          <cell r="A626" t="str">
            <v>2714</v>
          </cell>
          <cell r="B626" t="str">
            <v>CCL2714 Ningyang-county 宁阳县</v>
          </cell>
          <cell r="C626">
            <v>7.1274849999999992</v>
          </cell>
          <cell r="D626">
            <v>6.7880809523809509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7.1274849999999992</v>
          </cell>
          <cell r="P626">
            <v>6.7880809523809509</v>
          </cell>
          <cell r="Q626">
            <v>0</v>
          </cell>
          <cell r="R626">
            <v>0</v>
          </cell>
        </row>
        <row r="627">
          <cell r="A627" t="str">
            <v>2522</v>
          </cell>
          <cell r="B627" t="str">
            <v>CCL2522 Dong'e-county 东阿县</v>
          </cell>
          <cell r="C627">
            <v>17.121694999999999</v>
          </cell>
          <cell r="D627">
            <v>16.30637619047619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17.121694999999999</v>
          </cell>
          <cell r="P627">
            <v>16.30637619047619</v>
          </cell>
          <cell r="Q627">
            <v>0</v>
          </cell>
          <cell r="R627">
            <v>0</v>
          </cell>
        </row>
        <row r="628">
          <cell r="A628" t="str">
            <v>2732</v>
          </cell>
          <cell r="B628" t="str">
            <v>CCL2732 Sishui-county 泗水县</v>
          </cell>
          <cell r="C628">
            <v>6.9979810000000002</v>
          </cell>
          <cell r="D628">
            <v>6.6647438095238094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6.9979810000000002</v>
          </cell>
          <cell r="P628">
            <v>6.6647438095238094</v>
          </cell>
          <cell r="Q628">
            <v>0</v>
          </cell>
          <cell r="R628">
            <v>0</v>
          </cell>
        </row>
        <row r="629">
          <cell r="A629" t="str">
            <v>2744</v>
          </cell>
          <cell r="B629" t="str">
            <v>CCL2744 Cao-county 曹县</v>
          </cell>
          <cell r="C629">
            <v>7.1773050000000005</v>
          </cell>
          <cell r="D629">
            <v>6.8355285714285712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7.1773050000000005</v>
          </cell>
          <cell r="P629">
            <v>6.8355285714285712</v>
          </cell>
          <cell r="Q629">
            <v>0</v>
          </cell>
          <cell r="R629">
            <v>0</v>
          </cell>
        </row>
        <row r="630">
          <cell r="A630" t="str">
            <v>2515</v>
          </cell>
          <cell r="B630" t="str">
            <v>CCL2515 Linyi-county 临邑县</v>
          </cell>
          <cell r="C630">
            <v>17.071895000000001</v>
          </cell>
          <cell r="D630">
            <v>16.258947619047621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17.071895000000001</v>
          </cell>
          <cell r="P630">
            <v>16.258947619047621</v>
          </cell>
          <cell r="Q630">
            <v>0</v>
          </cell>
          <cell r="R630">
            <v>0</v>
          </cell>
        </row>
        <row r="631">
          <cell r="A631" t="str">
            <v>1564</v>
          </cell>
          <cell r="B631" t="str">
            <v>CCL1564 TongJiang 同江市</v>
          </cell>
          <cell r="C631">
            <v>54.577837000000002</v>
          </cell>
          <cell r="D631">
            <v>51.978892380952381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54.577837000000002</v>
          </cell>
          <cell r="P631">
            <v>51.978892380952381</v>
          </cell>
          <cell r="Q631">
            <v>0</v>
          </cell>
          <cell r="R631">
            <v>0</v>
          </cell>
        </row>
        <row r="632">
          <cell r="A632" t="str">
            <v>0160</v>
          </cell>
          <cell r="B632" t="str">
            <v>CCL0160 Wuhai 乌海市</v>
          </cell>
          <cell r="C632">
            <v>244.77327299999999</v>
          </cell>
          <cell r="D632">
            <v>233.11740285714285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244.77327299999999</v>
          </cell>
          <cell r="P632">
            <v>233.11740285714285</v>
          </cell>
          <cell r="Q632">
            <v>0</v>
          </cell>
          <cell r="R632">
            <v>0</v>
          </cell>
        </row>
        <row r="633">
          <cell r="A633" t="str">
            <v>2217</v>
          </cell>
          <cell r="B633" t="str">
            <v>CCL2217 Feng-county 丰县</v>
          </cell>
          <cell r="C633">
            <v>70.498322000000002</v>
          </cell>
          <cell r="D633">
            <v>67.141259047619045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70.498322000000002</v>
          </cell>
          <cell r="P633">
            <v>67.141259047619045</v>
          </cell>
          <cell r="Q633">
            <v>0</v>
          </cell>
          <cell r="R633">
            <v>0</v>
          </cell>
        </row>
        <row r="634">
          <cell r="A634" t="str">
            <v>2353</v>
          </cell>
          <cell r="B634" t="str">
            <v>CCL2353 Dangshan-county 砀山县</v>
          </cell>
          <cell r="C634">
            <v>6.8883730000000005</v>
          </cell>
          <cell r="D634">
            <v>6.5603552380952381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6.8883730000000005</v>
          </cell>
          <cell r="P634">
            <v>6.5603552380952381</v>
          </cell>
          <cell r="Q634">
            <v>0</v>
          </cell>
          <cell r="R634">
            <v>0</v>
          </cell>
        </row>
        <row r="635">
          <cell r="A635" t="str">
            <v>2425</v>
          </cell>
          <cell r="B635" t="str">
            <v>CCL2425 Jing-county 泾县</v>
          </cell>
          <cell r="C635">
            <v>6.8385629999999997</v>
          </cell>
          <cell r="D635">
            <v>6.512917142857142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6.8385629999999997</v>
          </cell>
          <cell r="P635">
            <v>6.512917142857142</v>
          </cell>
          <cell r="Q635">
            <v>0</v>
          </cell>
          <cell r="R635">
            <v>0</v>
          </cell>
        </row>
        <row r="636">
          <cell r="A636" t="str">
            <v>4433</v>
          </cell>
          <cell r="B636" t="str">
            <v>CCL4433 Yidu 宜都市</v>
          </cell>
          <cell r="C636">
            <v>1078.526908</v>
          </cell>
          <cell r="D636">
            <v>1027.1684838095239</v>
          </cell>
          <cell r="E636">
            <v>56.369950000000003</v>
          </cell>
          <cell r="F636">
            <v>53.68566666666667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1078.526908</v>
          </cell>
          <cell r="P636">
            <v>1027.1684838095239</v>
          </cell>
          <cell r="Q636">
            <v>56.369950000000003</v>
          </cell>
          <cell r="R636">
            <v>53.68566666666667</v>
          </cell>
        </row>
        <row r="637">
          <cell r="A637" t="str">
            <v>0711</v>
          </cell>
          <cell r="B637" t="str">
            <v>CCL0711 Qingyuan-county 清苑县</v>
          </cell>
          <cell r="C637">
            <v>437.73077900000004</v>
          </cell>
          <cell r="D637">
            <v>416.88645619047622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437.73077900000004</v>
          </cell>
          <cell r="P637">
            <v>416.88645619047622</v>
          </cell>
          <cell r="Q637">
            <v>0</v>
          </cell>
          <cell r="R637">
            <v>0</v>
          </cell>
        </row>
        <row r="638">
          <cell r="A638" t="str">
            <v>0508</v>
          </cell>
          <cell r="B638" t="str">
            <v>CCL0508 Zhengding-county 正定县</v>
          </cell>
          <cell r="C638">
            <v>93.506612999999987</v>
          </cell>
          <cell r="D638">
            <v>89.053917142857131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93.506612999999987</v>
          </cell>
          <cell r="P638">
            <v>89.053917142857131</v>
          </cell>
          <cell r="Q638">
            <v>0</v>
          </cell>
          <cell r="R638">
            <v>0</v>
          </cell>
        </row>
        <row r="639">
          <cell r="A639" t="str">
            <v>3663</v>
          </cell>
          <cell r="B639" t="str">
            <v>CCL3663 Zhangting-county 长汀县</v>
          </cell>
          <cell r="C639">
            <v>70.801870000000008</v>
          </cell>
          <cell r="D639">
            <v>67.430352380952385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70.801870000000008</v>
          </cell>
          <cell r="P639">
            <v>67.430352380952385</v>
          </cell>
          <cell r="Q639">
            <v>0</v>
          </cell>
          <cell r="R639">
            <v>0</v>
          </cell>
        </row>
        <row r="640">
          <cell r="A640" t="str">
            <v>5380</v>
          </cell>
          <cell r="B640" t="str">
            <v>CCL5380 Fangchenggang 防城港市</v>
          </cell>
          <cell r="C640">
            <v>747.19281899999987</v>
          </cell>
          <cell r="D640">
            <v>711.61220857142837</v>
          </cell>
          <cell r="E640">
            <v>79.02283700000001</v>
          </cell>
          <cell r="F640">
            <v>75.259844761904773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747.19281899999987</v>
          </cell>
          <cell r="P640">
            <v>711.61220857142837</v>
          </cell>
          <cell r="Q640">
            <v>79.02283700000001</v>
          </cell>
          <cell r="R640">
            <v>75.259844761904773</v>
          </cell>
        </row>
        <row r="641">
          <cell r="A641" t="str">
            <v>6142</v>
          </cell>
          <cell r="B641" t="str">
            <v>CCL6142 Emeishan 峨眉山市</v>
          </cell>
          <cell r="C641">
            <v>2171.263375</v>
          </cell>
          <cell r="D641">
            <v>2067.8698809523808</v>
          </cell>
          <cell r="E641">
            <v>178.781634</v>
          </cell>
          <cell r="F641">
            <v>170.26822285714286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2171.263375</v>
          </cell>
          <cell r="P641">
            <v>2067.8698809523808</v>
          </cell>
          <cell r="Q641">
            <v>178.781634</v>
          </cell>
          <cell r="R641">
            <v>170.26822285714286</v>
          </cell>
        </row>
        <row r="642">
          <cell r="A642" t="str">
            <v>3424</v>
          </cell>
          <cell r="B642" t="str">
            <v>CCL3424 Xinguo-county 兴国县</v>
          </cell>
          <cell r="C642">
            <v>43.171036999999998</v>
          </cell>
          <cell r="D642">
            <v>41.115273333333327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43.171036999999998</v>
          </cell>
          <cell r="P642">
            <v>41.115273333333327</v>
          </cell>
          <cell r="Q642">
            <v>0</v>
          </cell>
          <cell r="R642">
            <v>0</v>
          </cell>
        </row>
        <row r="643">
          <cell r="A643" t="str">
            <v>4532</v>
          </cell>
          <cell r="B643" t="str">
            <v>CCL4532 Yanjin-county 延津县</v>
          </cell>
          <cell r="C643">
            <v>24.308948000000001</v>
          </cell>
          <cell r="D643">
            <v>23.151379047619049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24.308948000000001</v>
          </cell>
          <cell r="P643">
            <v>23.151379047619049</v>
          </cell>
          <cell r="Q643">
            <v>0</v>
          </cell>
          <cell r="R643">
            <v>0</v>
          </cell>
        </row>
        <row r="644">
          <cell r="A644" t="str">
            <v>4536</v>
          </cell>
          <cell r="B644" t="str">
            <v>CCL4536 Huixian 辉县市</v>
          </cell>
          <cell r="C644">
            <v>7.2669370000000004</v>
          </cell>
          <cell r="D644">
            <v>6.920892380952381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7.2669370000000004</v>
          </cell>
          <cell r="P644">
            <v>6.920892380952381</v>
          </cell>
          <cell r="Q644">
            <v>0</v>
          </cell>
          <cell r="R644">
            <v>0</v>
          </cell>
        </row>
        <row r="645">
          <cell r="A645" t="str">
            <v>4612</v>
          </cell>
          <cell r="B645" t="str">
            <v>CCL4612 Yanlingc-ounty 鄢陵县</v>
          </cell>
          <cell r="C645">
            <v>17.171505</v>
          </cell>
          <cell r="D645">
            <v>16.353814285714286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17.171505</v>
          </cell>
          <cell r="P645">
            <v>16.353814285714286</v>
          </cell>
          <cell r="Q645">
            <v>0</v>
          </cell>
          <cell r="R645">
            <v>0</v>
          </cell>
        </row>
        <row r="646">
          <cell r="A646" t="str">
            <v>4574</v>
          </cell>
          <cell r="B646" t="str">
            <v>CCL4574 Nanle-county 南乐县</v>
          </cell>
          <cell r="C646">
            <v>7.0677069999999995</v>
          </cell>
          <cell r="D646">
            <v>6.7311495238095231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7.0677069999999995</v>
          </cell>
          <cell r="P646">
            <v>6.7311495238095231</v>
          </cell>
          <cell r="Q646">
            <v>0</v>
          </cell>
          <cell r="R646">
            <v>0</v>
          </cell>
        </row>
        <row r="647">
          <cell r="A647" t="str">
            <v>4547</v>
          </cell>
          <cell r="B647" t="str">
            <v>CCL4547 Mengzhou County 孟州市</v>
          </cell>
          <cell r="C647">
            <v>6.9979810000000002</v>
          </cell>
          <cell r="D647">
            <v>6.6647438095238094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6.9979810000000002</v>
          </cell>
          <cell r="P647">
            <v>6.6647438095238094</v>
          </cell>
          <cell r="Q647">
            <v>0</v>
          </cell>
          <cell r="R647">
            <v>0</v>
          </cell>
        </row>
        <row r="648">
          <cell r="A648" t="str">
            <v>4724</v>
          </cell>
          <cell r="B648" t="str">
            <v>CCL4724 Mianchi-county 渑池县</v>
          </cell>
          <cell r="C648">
            <v>7.076550000000001</v>
          </cell>
          <cell r="D648">
            <v>6.7395714285714297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7.076550000000001</v>
          </cell>
          <cell r="P648">
            <v>6.7395714285714297</v>
          </cell>
          <cell r="Q648">
            <v>0</v>
          </cell>
          <cell r="R648">
            <v>0</v>
          </cell>
        </row>
        <row r="649">
          <cell r="A649" t="str">
            <v>4633</v>
          </cell>
          <cell r="B649" t="str">
            <v>CCL4633 Runan-county 汝南县</v>
          </cell>
          <cell r="C649">
            <v>7.0278649999999994</v>
          </cell>
          <cell r="D649">
            <v>6.6932047619047612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7.0278649999999994</v>
          </cell>
          <cell r="P649">
            <v>6.6932047619047612</v>
          </cell>
          <cell r="Q649">
            <v>0</v>
          </cell>
          <cell r="R649">
            <v>0</v>
          </cell>
        </row>
        <row r="650">
          <cell r="A650" t="str">
            <v>4616</v>
          </cell>
          <cell r="B650" t="str">
            <v>CCL4616 Yuzhou 禹州市</v>
          </cell>
          <cell r="C650">
            <v>17.171505</v>
          </cell>
          <cell r="D650">
            <v>16.353814285714286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17.171505</v>
          </cell>
          <cell r="P650">
            <v>16.353814285714286</v>
          </cell>
          <cell r="Q650">
            <v>0</v>
          </cell>
          <cell r="R650">
            <v>0</v>
          </cell>
        </row>
        <row r="651">
          <cell r="A651" t="str">
            <v>2656</v>
          </cell>
          <cell r="B651" t="str">
            <v>CCL2656 Penglai 蓬莱市</v>
          </cell>
          <cell r="C651">
            <v>16.922445</v>
          </cell>
          <cell r="D651">
            <v>16.116614285714284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16.922445</v>
          </cell>
          <cell r="P651">
            <v>16.116614285714284</v>
          </cell>
          <cell r="Q651">
            <v>0</v>
          </cell>
          <cell r="R651">
            <v>0</v>
          </cell>
        </row>
        <row r="652">
          <cell r="A652" t="str">
            <v>2666</v>
          </cell>
          <cell r="B652" t="str">
            <v>CCL2666 Laixi 莱西市</v>
          </cell>
          <cell r="C652">
            <v>16.922445</v>
          </cell>
          <cell r="D652">
            <v>16.116614285714284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16.922445</v>
          </cell>
          <cell r="P652">
            <v>16.116614285714284</v>
          </cell>
          <cell r="Q652">
            <v>0</v>
          </cell>
          <cell r="R652">
            <v>0</v>
          </cell>
        </row>
        <row r="653">
          <cell r="A653" t="str">
            <v>2749</v>
          </cell>
          <cell r="B653" t="str">
            <v>CCL2749 Juye-county 巨野县</v>
          </cell>
          <cell r="C653">
            <v>7.1274949999999997</v>
          </cell>
          <cell r="D653">
            <v>6.7880904761904759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7.1274949999999997</v>
          </cell>
          <cell r="P653">
            <v>6.7880904761904759</v>
          </cell>
          <cell r="Q653">
            <v>0</v>
          </cell>
          <cell r="R653">
            <v>0</v>
          </cell>
        </row>
        <row r="654">
          <cell r="A654" t="str">
            <v>2512</v>
          </cell>
          <cell r="B654" t="str">
            <v>CCL2512 Yucheng 禹城市</v>
          </cell>
          <cell r="C654">
            <v>17.071895000000001</v>
          </cell>
          <cell r="D654">
            <v>16.258947619047621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17.071895000000001</v>
          </cell>
          <cell r="P654">
            <v>16.258947619047621</v>
          </cell>
          <cell r="Q654">
            <v>0</v>
          </cell>
          <cell r="R654">
            <v>0</v>
          </cell>
        </row>
        <row r="655">
          <cell r="A655" t="str">
            <v>2392</v>
          </cell>
          <cell r="B655" t="str">
            <v>CCL2392 Laian-county 来安县</v>
          </cell>
          <cell r="C655">
            <v>6.9780550000000003</v>
          </cell>
          <cell r="D655">
            <v>6.6457666666666668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6.9780550000000003</v>
          </cell>
          <cell r="P655">
            <v>6.6457666666666668</v>
          </cell>
          <cell r="Q655">
            <v>0</v>
          </cell>
          <cell r="R655">
            <v>0</v>
          </cell>
        </row>
        <row r="656">
          <cell r="A656" t="str">
            <v>2461</v>
          </cell>
          <cell r="B656" t="str">
            <v>CCL2461 Huaining-county 怀宁县</v>
          </cell>
          <cell r="C656">
            <v>6.9382029999999997</v>
          </cell>
          <cell r="D656">
            <v>6.6078123809523808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6.9382029999999997</v>
          </cell>
          <cell r="P656">
            <v>6.6078123809523808</v>
          </cell>
          <cell r="Q656">
            <v>0</v>
          </cell>
          <cell r="R656">
            <v>0</v>
          </cell>
        </row>
        <row r="657">
          <cell r="A657" t="str">
            <v>2343</v>
          </cell>
          <cell r="B657" t="str">
            <v>CCL2343 Si-county 泗县</v>
          </cell>
          <cell r="C657">
            <v>6.8784150000000013</v>
          </cell>
          <cell r="D657">
            <v>6.5508714285714298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6.8784150000000013</v>
          </cell>
          <cell r="P657">
            <v>6.5508714285714298</v>
          </cell>
          <cell r="Q657">
            <v>0</v>
          </cell>
          <cell r="R657">
            <v>0</v>
          </cell>
        </row>
        <row r="658">
          <cell r="A658" t="str">
            <v>2342</v>
          </cell>
          <cell r="B658" t="str">
            <v>CCL2342 Lingpi-county 灵璧县</v>
          </cell>
          <cell r="C658">
            <v>16.474145</v>
          </cell>
          <cell r="D658">
            <v>15.689661904761904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16.474145</v>
          </cell>
          <cell r="P658">
            <v>15.689661904761904</v>
          </cell>
          <cell r="Q658">
            <v>0</v>
          </cell>
          <cell r="R658">
            <v>0</v>
          </cell>
        </row>
        <row r="659">
          <cell r="A659" t="str">
            <v>2333</v>
          </cell>
          <cell r="B659" t="str">
            <v>CCL2333 Wuhe-county 五河县</v>
          </cell>
          <cell r="C659">
            <v>6.8784149999999995</v>
          </cell>
          <cell r="D659">
            <v>6.550871428571428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6.8784149999999995</v>
          </cell>
          <cell r="P659">
            <v>6.550871428571428</v>
          </cell>
          <cell r="Q659">
            <v>0</v>
          </cell>
          <cell r="R659">
            <v>0</v>
          </cell>
        </row>
        <row r="660">
          <cell r="A660" t="str">
            <v>2311</v>
          </cell>
          <cell r="B660" t="str">
            <v>CCL2311 Changfeng-county 长丰县</v>
          </cell>
          <cell r="C660">
            <v>22.046846000000002</v>
          </cell>
          <cell r="D660">
            <v>20.996996190476192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22.046846000000002</v>
          </cell>
          <cell r="P660">
            <v>20.996996190476192</v>
          </cell>
          <cell r="Q660">
            <v>0</v>
          </cell>
          <cell r="R660">
            <v>0</v>
          </cell>
        </row>
        <row r="661">
          <cell r="A661" t="str">
            <v>5361</v>
          </cell>
          <cell r="B661" t="str">
            <v>CCL5361 Hepu-county 合浦县</v>
          </cell>
          <cell r="C661">
            <v>15.069002000000001</v>
          </cell>
          <cell r="D661">
            <v>14.351430476190476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15.069002000000001</v>
          </cell>
          <cell r="P661">
            <v>14.351430476190476</v>
          </cell>
          <cell r="Q661">
            <v>0</v>
          </cell>
          <cell r="R661">
            <v>0</v>
          </cell>
        </row>
        <row r="662">
          <cell r="A662" t="str">
            <v>5307</v>
          </cell>
          <cell r="B662" t="str">
            <v>CCL5307 Duan-county 都安县</v>
          </cell>
          <cell r="C662">
            <v>33.009549999999997</v>
          </cell>
          <cell r="D662">
            <v>31.437666666666662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33.009549999999997</v>
          </cell>
          <cell r="P662">
            <v>31.437666666666662</v>
          </cell>
          <cell r="Q662">
            <v>0</v>
          </cell>
          <cell r="R662">
            <v>0</v>
          </cell>
        </row>
        <row r="663">
          <cell r="A663" t="str">
            <v>5306</v>
          </cell>
          <cell r="B663" t="str">
            <v>CCL5306 Mashan-county 马山县</v>
          </cell>
          <cell r="C663">
            <v>13.611170000000001</v>
          </cell>
          <cell r="D663">
            <v>12.963019047619049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13.611170000000001</v>
          </cell>
          <cell r="P663">
            <v>12.963019047619049</v>
          </cell>
          <cell r="Q663">
            <v>0</v>
          </cell>
          <cell r="R663">
            <v>0</v>
          </cell>
        </row>
        <row r="664">
          <cell r="A664" t="str">
            <v>4523</v>
          </cell>
          <cell r="B664" t="str">
            <v>CCL4523 Xinmi County 新密市</v>
          </cell>
          <cell r="C664">
            <v>16.723205</v>
          </cell>
          <cell r="D664">
            <v>15.926861904761903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16.723205</v>
          </cell>
          <cell r="P664">
            <v>15.926861904761903</v>
          </cell>
          <cell r="Q664">
            <v>0</v>
          </cell>
          <cell r="R664">
            <v>0</v>
          </cell>
        </row>
        <row r="665">
          <cell r="A665" t="str">
            <v>4564</v>
          </cell>
          <cell r="B665" t="str">
            <v>CCL4564 Huaxian-county 滑县</v>
          </cell>
          <cell r="C665">
            <v>7.2669370000000013</v>
          </cell>
          <cell r="D665">
            <v>6.9208923809523819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7.2669370000000013</v>
          </cell>
          <cell r="P665">
            <v>6.9208923809523819</v>
          </cell>
          <cell r="Q665">
            <v>0</v>
          </cell>
          <cell r="R665">
            <v>0</v>
          </cell>
        </row>
        <row r="666">
          <cell r="A666" t="str">
            <v>2723</v>
          </cell>
          <cell r="B666" t="str">
            <v>CCL2723 Yutai-county 鱼台县</v>
          </cell>
          <cell r="C666">
            <v>7.3726910000000005</v>
          </cell>
          <cell r="D666">
            <v>7.0216104761904763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7.3726910000000005</v>
          </cell>
          <cell r="P666">
            <v>7.0216104761904763</v>
          </cell>
          <cell r="Q666">
            <v>0</v>
          </cell>
          <cell r="R666">
            <v>0</v>
          </cell>
        </row>
        <row r="667">
          <cell r="A667" t="str">
            <v>2331</v>
          </cell>
          <cell r="B667" t="str">
            <v>CCL2331 fengyang-county 凤阳县</v>
          </cell>
          <cell r="C667">
            <v>11.003659999999998</v>
          </cell>
          <cell r="D667">
            <v>10.479676190476189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11.003659999999998</v>
          </cell>
          <cell r="P667">
            <v>10.479676190476189</v>
          </cell>
          <cell r="Q667">
            <v>0</v>
          </cell>
          <cell r="R667">
            <v>0</v>
          </cell>
        </row>
        <row r="668">
          <cell r="A668" t="str">
            <v>2337</v>
          </cell>
          <cell r="B668" t="str">
            <v>CCL2337 Guzheng-county 固镇县</v>
          </cell>
          <cell r="C668">
            <v>6.8584990000000001</v>
          </cell>
          <cell r="D668">
            <v>6.5319038095238096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6.8584990000000001</v>
          </cell>
          <cell r="P668">
            <v>6.5319038095238096</v>
          </cell>
          <cell r="Q668">
            <v>0</v>
          </cell>
          <cell r="R668">
            <v>0</v>
          </cell>
        </row>
        <row r="669">
          <cell r="A669" t="str">
            <v>2383</v>
          </cell>
          <cell r="B669" t="str">
            <v>CCL2383 Wuwei-county 无为县</v>
          </cell>
          <cell r="C669">
            <v>16.514006999999999</v>
          </cell>
          <cell r="D669">
            <v>15.727625714285713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16.514006999999999</v>
          </cell>
          <cell r="P669">
            <v>15.727625714285713</v>
          </cell>
          <cell r="Q669">
            <v>0</v>
          </cell>
          <cell r="R669">
            <v>0</v>
          </cell>
        </row>
        <row r="670">
          <cell r="A670" t="str">
            <v>2411</v>
          </cell>
          <cell r="B670" t="str">
            <v>CCL2411 Wuhu-county 芜湖县</v>
          </cell>
          <cell r="C670">
            <v>16.523975</v>
          </cell>
          <cell r="D670">
            <v>15.737119047619046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16.523975</v>
          </cell>
          <cell r="P670">
            <v>15.737119047619046</v>
          </cell>
          <cell r="Q670">
            <v>0</v>
          </cell>
          <cell r="R670">
            <v>0</v>
          </cell>
        </row>
        <row r="671">
          <cell r="A671" t="str">
            <v>2431</v>
          </cell>
          <cell r="B671" t="str">
            <v>CCL2431 Dangtu-county 当涂县</v>
          </cell>
          <cell r="C671">
            <v>33.029445000000003</v>
          </cell>
          <cell r="D671">
            <v>31.456614285714288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33.029445000000003</v>
          </cell>
          <cell r="P671">
            <v>31.456614285714288</v>
          </cell>
          <cell r="Q671">
            <v>0</v>
          </cell>
          <cell r="R671">
            <v>0</v>
          </cell>
        </row>
        <row r="672">
          <cell r="A672" t="str">
            <v>2452</v>
          </cell>
          <cell r="B672" t="str">
            <v>CCL2452 Xi-county 歙县</v>
          </cell>
          <cell r="C672">
            <v>16.486688999999998</v>
          </cell>
          <cell r="D672">
            <v>15.701608571428569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16.486688999999998</v>
          </cell>
          <cell r="P672">
            <v>15.701608571428569</v>
          </cell>
          <cell r="Q672">
            <v>0</v>
          </cell>
          <cell r="R672">
            <v>0</v>
          </cell>
        </row>
        <row r="673">
          <cell r="A673" t="str">
            <v>3416</v>
          </cell>
          <cell r="B673" t="str">
            <v>CCL3416 Xinfeng-county 信丰县</v>
          </cell>
          <cell r="C673">
            <v>16.338524999999997</v>
          </cell>
          <cell r="D673">
            <v>15.560499999999996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16.338524999999997</v>
          </cell>
          <cell r="P673">
            <v>15.560499999999996</v>
          </cell>
          <cell r="Q673">
            <v>0</v>
          </cell>
          <cell r="R673">
            <v>0</v>
          </cell>
        </row>
        <row r="674">
          <cell r="A674" t="str">
            <v>3434</v>
          </cell>
          <cell r="B674" t="str">
            <v>CCL3434 Yongxin-county 永新县</v>
          </cell>
          <cell r="C674">
            <v>33.311282000000006</v>
          </cell>
          <cell r="D674">
            <v>31.725030476190479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33.311282000000006</v>
          </cell>
          <cell r="P674">
            <v>31.725030476190479</v>
          </cell>
          <cell r="Q674">
            <v>0</v>
          </cell>
          <cell r="R674">
            <v>0</v>
          </cell>
        </row>
        <row r="675">
          <cell r="A675" t="str">
            <v>3439</v>
          </cell>
          <cell r="B675" t="str">
            <v>CCL3439 Zhuchuan-county 遂川县</v>
          </cell>
          <cell r="C675">
            <v>6.1717999999999993</v>
          </cell>
          <cell r="D675">
            <v>5.8779047619047606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6.1717999999999993</v>
          </cell>
          <cell r="P675">
            <v>5.8779047619047606</v>
          </cell>
          <cell r="Q675">
            <v>0</v>
          </cell>
          <cell r="R675">
            <v>0</v>
          </cell>
        </row>
        <row r="676">
          <cell r="A676" t="str">
            <v>3445</v>
          </cell>
          <cell r="B676" t="str">
            <v>CCL3445 Nanfeng-county 南丰县</v>
          </cell>
          <cell r="C676">
            <v>6.6700999999999997</v>
          </cell>
          <cell r="D676">
            <v>6.3524761904761897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6.6700999999999997</v>
          </cell>
          <cell r="P676">
            <v>6.3524761904761897</v>
          </cell>
          <cell r="Q676">
            <v>0</v>
          </cell>
          <cell r="R676">
            <v>0</v>
          </cell>
        </row>
        <row r="677">
          <cell r="A677" t="str">
            <v>3446</v>
          </cell>
          <cell r="B677" t="str">
            <v>CCL3446 Lichuan-county 黎川县</v>
          </cell>
          <cell r="C677">
            <v>28.951355</v>
          </cell>
          <cell r="D677">
            <v>27.572719047619046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28.951355</v>
          </cell>
          <cell r="P677">
            <v>27.572719047619046</v>
          </cell>
          <cell r="Q677">
            <v>0</v>
          </cell>
          <cell r="R677">
            <v>0</v>
          </cell>
        </row>
        <row r="678">
          <cell r="A678" t="str">
            <v>4716</v>
          </cell>
          <cell r="B678" t="str">
            <v>CCL4716 Yiyang-county 宜阳县</v>
          </cell>
          <cell r="C678">
            <v>16.523955000000001</v>
          </cell>
          <cell r="D678">
            <v>15.7371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16.523955000000001</v>
          </cell>
          <cell r="P678">
            <v>15.7371</v>
          </cell>
          <cell r="Q678">
            <v>0</v>
          </cell>
          <cell r="R678">
            <v>0</v>
          </cell>
        </row>
        <row r="679">
          <cell r="A679" t="str">
            <v>4717</v>
          </cell>
          <cell r="B679" t="str">
            <v>CCL4717 Luoning-county 洛宁县</v>
          </cell>
          <cell r="C679">
            <v>7.127485000000001</v>
          </cell>
          <cell r="D679">
            <v>6.7880809523809527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7.127485000000001</v>
          </cell>
          <cell r="P679">
            <v>6.7880809523809527</v>
          </cell>
          <cell r="Q679">
            <v>0</v>
          </cell>
          <cell r="R679">
            <v>0</v>
          </cell>
        </row>
        <row r="680">
          <cell r="A680" t="str">
            <v>2366</v>
          </cell>
          <cell r="B680" t="str">
            <v>CCL2366 Taihe-county 太和县</v>
          </cell>
          <cell r="C680">
            <v>6.8584990000000001</v>
          </cell>
          <cell r="D680">
            <v>6.5319038095238096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6.8584990000000001</v>
          </cell>
          <cell r="P680">
            <v>6.5319038095238096</v>
          </cell>
          <cell r="Q680">
            <v>0</v>
          </cell>
          <cell r="R680">
            <v>0</v>
          </cell>
        </row>
        <row r="681">
          <cell r="A681" t="str">
            <v>3633</v>
          </cell>
          <cell r="B681" t="str">
            <v>CCL3633 Yunxiao-county 云宵县</v>
          </cell>
          <cell r="C681">
            <v>15.776115999999998</v>
          </cell>
          <cell r="D681">
            <v>15.024872380952379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15.776115999999998</v>
          </cell>
          <cell r="P681">
            <v>15.024872380952379</v>
          </cell>
          <cell r="Q681">
            <v>0</v>
          </cell>
          <cell r="R681">
            <v>0</v>
          </cell>
        </row>
        <row r="682">
          <cell r="A682" t="str">
            <v>3632</v>
          </cell>
          <cell r="B682" t="str">
            <v>CCL3632 Zhangpu-county 漳浦县</v>
          </cell>
          <cell r="C682">
            <v>15.735944</v>
          </cell>
          <cell r="D682">
            <v>14.986613333333333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15.735944</v>
          </cell>
          <cell r="P682">
            <v>14.986613333333333</v>
          </cell>
          <cell r="Q682">
            <v>0</v>
          </cell>
          <cell r="R682">
            <v>0</v>
          </cell>
        </row>
        <row r="683">
          <cell r="A683" t="str">
            <v>3317</v>
          </cell>
          <cell r="B683" t="str">
            <v>CCL3317 Jinxian-county 进贤县</v>
          </cell>
          <cell r="C683">
            <v>8.4342199999999998</v>
          </cell>
          <cell r="D683">
            <v>8.0325904761904763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8.4342199999999998</v>
          </cell>
          <cell r="P683">
            <v>8.0325904761904763</v>
          </cell>
          <cell r="Q683">
            <v>0</v>
          </cell>
          <cell r="R683">
            <v>0</v>
          </cell>
        </row>
        <row r="684">
          <cell r="A684" t="str">
            <v>4217</v>
          </cell>
          <cell r="B684" t="str">
            <v>CCL4217 Qiyang-county 祁阳县</v>
          </cell>
          <cell r="C684">
            <v>18.263337999999997</v>
          </cell>
          <cell r="D684">
            <v>17.393655238095235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18.263337999999997</v>
          </cell>
          <cell r="P684">
            <v>17.393655238095235</v>
          </cell>
          <cell r="Q684">
            <v>0</v>
          </cell>
          <cell r="R684">
            <v>0</v>
          </cell>
        </row>
        <row r="685">
          <cell r="A685" t="str">
            <v>4535</v>
          </cell>
          <cell r="B685" t="str">
            <v>CCL4535 Yuanyang-county 原阳县</v>
          </cell>
          <cell r="C685">
            <v>17.181463000000001</v>
          </cell>
          <cell r="D685">
            <v>16.363298095238097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17.181463000000001</v>
          </cell>
          <cell r="P685">
            <v>16.363298095238097</v>
          </cell>
          <cell r="Q685">
            <v>0</v>
          </cell>
          <cell r="R685">
            <v>0</v>
          </cell>
        </row>
        <row r="686">
          <cell r="A686" t="str">
            <v>4671</v>
          </cell>
          <cell r="B686" t="str">
            <v>CCL4671 Jia-county 郏县</v>
          </cell>
          <cell r="C686">
            <v>6.9780549999999995</v>
          </cell>
          <cell r="D686">
            <v>6.6457666666666659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6.9780549999999995</v>
          </cell>
          <cell r="P686">
            <v>6.6457666666666659</v>
          </cell>
          <cell r="Q686">
            <v>0</v>
          </cell>
          <cell r="R686">
            <v>0</v>
          </cell>
        </row>
        <row r="687">
          <cell r="A687" t="str">
            <v>2334</v>
          </cell>
          <cell r="B687" t="str">
            <v>CCL2334 Huaiyuan-county 怀远县</v>
          </cell>
          <cell r="C687">
            <v>16.573785000000001</v>
          </cell>
          <cell r="D687">
            <v>15.784557142857143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16.573785000000001</v>
          </cell>
          <cell r="P687">
            <v>15.784557142857143</v>
          </cell>
          <cell r="Q687">
            <v>0</v>
          </cell>
          <cell r="R687">
            <v>0</v>
          </cell>
        </row>
        <row r="688">
          <cell r="A688" t="str">
            <v>2465</v>
          </cell>
          <cell r="B688" t="str">
            <v>CCL2465 Susong-county 宿松县</v>
          </cell>
          <cell r="C688">
            <v>13.707000000000001</v>
          </cell>
          <cell r="D688">
            <v>13.054285714285715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13.707000000000001</v>
          </cell>
          <cell r="P688">
            <v>13.054285714285715</v>
          </cell>
          <cell r="Q688">
            <v>0</v>
          </cell>
          <cell r="R688">
            <v>0</v>
          </cell>
        </row>
        <row r="689">
          <cell r="A689" t="str">
            <v>4153</v>
          </cell>
          <cell r="B689" t="str">
            <v>CCL4153 Shimen-county 石门县</v>
          </cell>
          <cell r="C689">
            <v>5.482094</v>
          </cell>
          <cell r="D689">
            <v>5.221041904761905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5.482094</v>
          </cell>
          <cell r="P689">
            <v>5.221041904761905</v>
          </cell>
          <cell r="Q689">
            <v>0</v>
          </cell>
          <cell r="R689">
            <v>0</v>
          </cell>
        </row>
        <row r="690">
          <cell r="A690" t="str">
            <v>4152</v>
          </cell>
          <cell r="B690" t="str">
            <v>CCL4152 Linli-county 临澧县</v>
          </cell>
          <cell r="C690">
            <v>5.482094</v>
          </cell>
          <cell r="D690">
            <v>5.221041904761905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5.482094</v>
          </cell>
          <cell r="P690">
            <v>5.221041904761905</v>
          </cell>
          <cell r="Q690">
            <v>0</v>
          </cell>
          <cell r="R690">
            <v>0</v>
          </cell>
        </row>
        <row r="691">
          <cell r="A691" t="str">
            <v>3318</v>
          </cell>
          <cell r="B691" t="str">
            <v>CCL3318 Dongxiang-county 东乡县</v>
          </cell>
          <cell r="C691">
            <v>12.522295</v>
          </cell>
          <cell r="D691">
            <v>11.925995238095238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12.522295</v>
          </cell>
          <cell r="P691">
            <v>11.925995238095238</v>
          </cell>
          <cell r="Q691">
            <v>0</v>
          </cell>
          <cell r="R691">
            <v>0</v>
          </cell>
        </row>
        <row r="692">
          <cell r="A692" t="str">
            <v>4571</v>
          </cell>
          <cell r="B692" t="str">
            <v>CCL4571 Puyang-county 濮阳县</v>
          </cell>
          <cell r="C692">
            <v>4719.9776540000003</v>
          </cell>
          <cell r="D692">
            <v>4495.2168133333334</v>
          </cell>
          <cell r="E692">
            <v>82.447203000000002</v>
          </cell>
          <cell r="F692">
            <v>78.521145714285709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4719.9776540000003</v>
          </cell>
          <cell r="P692">
            <v>4495.2168133333334</v>
          </cell>
          <cell r="Q692">
            <v>82.447203000000002</v>
          </cell>
          <cell r="R692">
            <v>78.521145714285709</v>
          </cell>
        </row>
        <row r="693">
          <cell r="A693" t="str">
            <v>6217</v>
          </cell>
          <cell r="B693" t="str">
            <v>CCL6217 Jiangyou 江油市</v>
          </cell>
          <cell r="C693">
            <v>1534.0257220000001</v>
          </cell>
          <cell r="D693">
            <v>1460.9768780952381</v>
          </cell>
          <cell r="E693">
            <v>119.49085500000001</v>
          </cell>
          <cell r="F693">
            <v>113.8008142857143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1534.0257220000001</v>
          </cell>
          <cell r="P693">
            <v>1460.9768780952381</v>
          </cell>
          <cell r="Q693">
            <v>119.49085500000001</v>
          </cell>
          <cell r="R693">
            <v>113.8008142857143</v>
          </cell>
        </row>
        <row r="694">
          <cell r="A694" t="str">
            <v>4639</v>
          </cell>
          <cell r="B694" t="str">
            <v>CCL4639 Xiping-county 西平县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</row>
        <row r="695">
          <cell r="A695" t="str">
            <v>4755</v>
          </cell>
          <cell r="B695" t="str">
            <v>CCL4755 Weishi-county 尉氏县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A696" t="str">
            <v>4674</v>
          </cell>
          <cell r="B696" t="str">
            <v>CCL4674 Baofeng-county 宝丰县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</row>
        <row r="697">
          <cell r="A697" t="str">
            <v>4548</v>
          </cell>
          <cell r="B697" t="str">
            <v>CCL4548 Wen-county 温县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2422</v>
          </cell>
          <cell r="B698" t="str">
            <v>CCL2422 Guangde-county 广德县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4106</v>
          </cell>
          <cell r="B699" t="str">
            <v>CCL4106 Ningxiang-county 宁乡县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A700" t="str">
            <v>2111</v>
          </cell>
          <cell r="B700" t="str">
            <v>CCL2111 Jiangning-county 江宁县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</row>
        <row r="701">
          <cell r="A701" t="str">
            <v>5162</v>
          </cell>
          <cell r="B701" t="str">
            <v>CCL5162 Huiyang 惠阳市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</row>
        <row r="702">
          <cell r="A702" t="str">
            <v>2013</v>
          </cell>
          <cell r="B702" t="str">
            <v>CCL2013 Shanghai-nanhui 南汇县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</row>
        <row r="703">
          <cell r="A703" t="str">
            <v>4540</v>
          </cell>
          <cell r="B703" t="str">
            <v>CCL4540 Jiaozuo 焦作市</v>
          </cell>
          <cell r="C703">
            <v>1819.230896</v>
          </cell>
          <cell r="D703">
            <v>1732.6008533333334</v>
          </cell>
          <cell r="E703">
            <v>192.17877799999999</v>
          </cell>
          <cell r="F703">
            <v>183.02740761904761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1819.230896</v>
          </cell>
          <cell r="P703">
            <v>1732.6008533333334</v>
          </cell>
          <cell r="Q703">
            <v>192.17877799999999</v>
          </cell>
          <cell r="R703">
            <v>183.02740761904761</v>
          </cell>
        </row>
        <row r="704">
          <cell r="A704" t="str">
            <v>2770</v>
          </cell>
          <cell r="B704" t="str">
            <v>CCL2770 Zaozhuang 枣庄市</v>
          </cell>
          <cell r="C704">
            <v>3166.4364009999999</v>
          </cell>
          <cell r="D704">
            <v>3015.6537152380952</v>
          </cell>
          <cell r="E704">
            <v>217.01228500000002</v>
          </cell>
          <cell r="F704">
            <v>206.67836666666668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3166.4364009999999</v>
          </cell>
          <cell r="P704">
            <v>3015.6537152380952</v>
          </cell>
          <cell r="Q704">
            <v>217.01228500000002</v>
          </cell>
          <cell r="R704">
            <v>206.67836666666668</v>
          </cell>
        </row>
        <row r="705">
          <cell r="A705" t="str">
            <v>4270</v>
          </cell>
          <cell r="B705" t="str">
            <v>CCL4270 Zhangjiajie 张家界市</v>
          </cell>
          <cell r="C705">
            <v>707.966455</v>
          </cell>
          <cell r="D705">
            <v>674.25376666666659</v>
          </cell>
          <cell r="E705">
            <v>40.909156999999993</v>
          </cell>
          <cell r="F705">
            <v>38.961101904761897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707.966455</v>
          </cell>
          <cell r="P705">
            <v>674.25376666666659</v>
          </cell>
          <cell r="Q705">
            <v>40.909156999999993</v>
          </cell>
          <cell r="R705">
            <v>38.961101904761897</v>
          </cell>
        </row>
        <row r="706">
          <cell r="A706" t="str">
            <v>8360</v>
          </cell>
          <cell r="B706" t="str">
            <v>CCL8360 Aletai 阿勒泰市</v>
          </cell>
          <cell r="C706">
            <v>233.85381899999999</v>
          </cell>
          <cell r="D706">
            <v>222.71792285714284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233.85381899999999</v>
          </cell>
          <cell r="P706">
            <v>222.71792285714284</v>
          </cell>
          <cell r="Q706">
            <v>0</v>
          </cell>
          <cell r="R706">
            <v>0</v>
          </cell>
        </row>
        <row r="707">
          <cell r="A707" t="str">
            <v>2238</v>
          </cell>
          <cell r="B707" t="str">
            <v>CCL2238 Suqian 宿迁市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2011</v>
          </cell>
          <cell r="B708" t="str">
            <v>CCL2011 Shanghai-minghang 闵行区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4660</v>
          </cell>
          <cell r="B709" t="str">
            <v>CCL4660 Zhoukou 周口市</v>
          </cell>
          <cell r="C709">
            <v>2211.7213590000001</v>
          </cell>
          <cell r="D709">
            <v>2106.4012942857144</v>
          </cell>
          <cell r="E709">
            <v>92.869580000000013</v>
          </cell>
          <cell r="F709">
            <v>88.447219047619058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2211.7213590000001</v>
          </cell>
          <cell r="P709">
            <v>2106.4012942857144</v>
          </cell>
          <cell r="Q709">
            <v>92.869580000000013</v>
          </cell>
          <cell r="R709">
            <v>88.447219047619058</v>
          </cell>
        </row>
        <row r="710">
          <cell r="A710" t="str">
            <v>2232</v>
          </cell>
          <cell r="B710" t="str">
            <v>CCL2232 Huai'an 淮安市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1">
          <cell r="A711" t="str">
            <v>3142</v>
          </cell>
          <cell r="B711" t="str">
            <v>CCL3142 Pinghu 平湖市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</row>
        <row r="712">
          <cell r="A712" t="str">
            <v>2264</v>
          </cell>
          <cell r="B712" t="str">
            <v>CCL2264 Rudong-county 如东县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A713" t="str">
            <v>2241</v>
          </cell>
          <cell r="B713" t="str">
            <v>CCL2241 Dafeng 大丰市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2243</v>
          </cell>
          <cell r="B714" t="str">
            <v>CCL2243 Sheyang-county 射阳县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5">
          <cell r="A715" t="str">
            <v>2263</v>
          </cell>
          <cell r="B715" t="str">
            <v>CCL2263 Tongzhou 通州市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 t="str">
            <v>2131</v>
          </cell>
          <cell r="B716" t="str">
            <v>CCL2131 Wujin 武进市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</sheetData>
      <sheetData sheetId="5" refreshError="1">
        <row r="4">
          <cell r="A4" t="str">
            <v>2000</v>
          </cell>
          <cell r="B4" t="str">
            <v>CMK2000  上海市市区</v>
          </cell>
          <cell r="C4">
            <v>253105.92427999998</v>
          </cell>
          <cell r="D4">
            <v>241053.26121904759</v>
          </cell>
          <cell r="E4">
            <v>151335.60968099997</v>
          </cell>
          <cell r="F4">
            <v>144129.15207714282</v>
          </cell>
          <cell r="G4">
            <v>101770.31459899998</v>
          </cell>
          <cell r="H4">
            <v>96924.10914190473</v>
          </cell>
          <cell r="I4">
            <v>24965.986837999997</v>
          </cell>
          <cell r="J4">
            <v>23777.130321904759</v>
          </cell>
          <cell r="K4">
            <v>15016.565275000001</v>
          </cell>
          <cell r="L4">
            <v>14301.490738095239</v>
          </cell>
          <cell r="M4">
            <v>9949.4215629999999</v>
          </cell>
          <cell r="N4">
            <v>9475.6395838095232</v>
          </cell>
        </row>
        <row r="5">
          <cell r="A5" t="str">
            <v>5701</v>
          </cell>
          <cell r="B5" t="str">
            <v>CMK5701  海口市</v>
          </cell>
          <cell r="C5">
            <v>11025.716333999999</v>
          </cell>
          <cell r="D5">
            <v>10500.682222857142</v>
          </cell>
          <cell r="E5" t="str">
            <v xml:space="preserve"> </v>
          </cell>
          <cell r="F5">
            <v>0</v>
          </cell>
          <cell r="G5">
            <v>11025.716333999999</v>
          </cell>
          <cell r="H5">
            <v>10500.682222857142</v>
          </cell>
          <cell r="I5">
            <v>1177.115818</v>
          </cell>
          <cell r="J5">
            <v>1121.0626838095238</v>
          </cell>
          <cell r="K5" t="str">
            <v xml:space="preserve"> </v>
          </cell>
          <cell r="L5">
            <v>0</v>
          </cell>
          <cell r="M5">
            <v>1177.115818</v>
          </cell>
          <cell r="N5">
            <v>1121.0626838095238</v>
          </cell>
        </row>
        <row r="6">
          <cell r="A6" t="str">
            <v>1000</v>
          </cell>
          <cell r="B6" t="str">
            <v>CMK1000  北京市市区-近郊区</v>
          </cell>
          <cell r="C6">
            <v>165575.062626</v>
          </cell>
          <cell r="D6">
            <v>157690.53583428569</v>
          </cell>
          <cell r="E6">
            <v>26713.34935</v>
          </cell>
          <cell r="F6">
            <v>25441.285095238094</v>
          </cell>
          <cell r="G6">
            <v>138861.71327600002</v>
          </cell>
          <cell r="H6">
            <v>132249.25073904762</v>
          </cell>
          <cell r="I6">
            <v>13965.180988999999</v>
          </cell>
          <cell r="J6">
            <v>13300.172370476188</v>
          </cell>
          <cell r="K6">
            <v>3515.2416800000001</v>
          </cell>
          <cell r="L6">
            <v>3347.849219047619</v>
          </cell>
          <cell r="M6">
            <v>10449.939309000001</v>
          </cell>
          <cell r="N6">
            <v>9952.3231514285726</v>
          </cell>
        </row>
        <row r="7">
          <cell r="A7" t="str">
            <v>5100</v>
          </cell>
          <cell r="B7" t="str">
            <v>CMK5100  广州市</v>
          </cell>
          <cell r="C7">
            <v>63167.806183000008</v>
          </cell>
          <cell r="D7">
            <v>60159.815412380958</v>
          </cell>
          <cell r="E7">
            <v>12576.055793</v>
          </cell>
          <cell r="F7">
            <v>11977.195993333333</v>
          </cell>
          <cell r="G7">
            <v>50591.750389999994</v>
          </cell>
          <cell r="H7">
            <v>48182.619419047609</v>
          </cell>
          <cell r="I7">
            <v>5801.6979929999998</v>
          </cell>
          <cell r="J7">
            <v>5525.4266599999992</v>
          </cell>
          <cell r="K7">
            <v>1687.1678779999997</v>
          </cell>
          <cell r="L7">
            <v>1606.8265504761903</v>
          </cell>
          <cell r="M7">
            <v>4114.5301149999996</v>
          </cell>
          <cell r="N7">
            <v>3918.6001095238089</v>
          </cell>
        </row>
        <row r="8">
          <cell r="A8" t="str">
            <v>3151</v>
          </cell>
          <cell r="B8" t="str">
            <v>CMK3151  鄞县</v>
          </cell>
          <cell r="C8">
            <v>18950.451652</v>
          </cell>
          <cell r="D8">
            <v>18048.049192380953</v>
          </cell>
          <cell r="E8">
            <v>1527.8265619999997</v>
          </cell>
          <cell r="F8">
            <v>1455.0729161904758</v>
          </cell>
          <cell r="G8">
            <v>17422.625089999998</v>
          </cell>
          <cell r="H8">
            <v>16592.976276190475</v>
          </cell>
          <cell r="I8">
            <v>1604.3599789999998</v>
          </cell>
          <cell r="J8">
            <v>1527.9618847619045</v>
          </cell>
          <cell r="K8">
            <v>356.23344499999996</v>
          </cell>
          <cell r="L8">
            <v>339.26994761904757</v>
          </cell>
          <cell r="M8">
            <v>1248.126534</v>
          </cell>
          <cell r="N8">
            <v>1188.6919371428571</v>
          </cell>
        </row>
        <row r="9">
          <cell r="A9" t="str">
            <v>2660</v>
          </cell>
          <cell r="B9" t="str">
            <v>CMK2660  青岛市</v>
          </cell>
          <cell r="C9">
            <v>18504.003377999998</v>
          </cell>
          <cell r="D9">
            <v>17622.860359999999</v>
          </cell>
          <cell r="E9">
            <v>2655.0776720000003</v>
          </cell>
          <cell r="F9">
            <v>2528.6454019047619</v>
          </cell>
          <cell r="G9">
            <v>15848.925705999998</v>
          </cell>
          <cell r="H9">
            <v>15094.214958095235</v>
          </cell>
          <cell r="I9">
            <v>1522.7678999999998</v>
          </cell>
          <cell r="J9">
            <v>1450.2551428571426</v>
          </cell>
          <cell r="K9">
            <v>499.87096399999996</v>
          </cell>
          <cell r="L9">
            <v>476.0675847619047</v>
          </cell>
          <cell r="M9">
            <v>1022.896936</v>
          </cell>
          <cell r="N9">
            <v>974.18755809523805</v>
          </cell>
        </row>
        <row r="10">
          <cell r="A10" t="str">
            <v>2500</v>
          </cell>
          <cell r="B10" t="str">
            <v>CMK2500  济南市</v>
          </cell>
          <cell r="C10">
            <v>37248.028038999997</v>
          </cell>
          <cell r="D10">
            <v>35474.312418095236</v>
          </cell>
          <cell r="E10">
            <v>1112.267323</v>
          </cell>
          <cell r="F10">
            <v>1059.3022123809524</v>
          </cell>
          <cell r="G10">
            <v>36135.760716000004</v>
          </cell>
          <cell r="H10">
            <v>34415.010205714287</v>
          </cell>
          <cell r="I10">
            <v>2975.011301</v>
          </cell>
          <cell r="J10">
            <v>2833.3440961904762</v>
          </cell>
          <cell r="K10">
            <v>391.19755499999997</v>
          </cell>
          <cell r="L10">
            <v>372.56909999999993</v>
          </cell>
          <cell r="M10">
            <v>2583.8137460000003</v>
          </cell>
          <cell r="N10">
            <v>2460.7749961904765</v>
          </cell>
        </row>
        <row r="11">
          <cell r="A11" t="str">
            <v>3000</v>
          </cell>
          <cell r="B11" t="str">
            <v>CMK3000  天津市市区-近郊区</v>
          </cell>
          <cell r="C11">
            <v>43074.018221999999</v>
          </cell>
          <cell r="D11">
            <v>41022.874497142853</v>
          </cell>
          <cell r="E11">
            <v>8546.4202150000001</v>
          </cell>
          <cell r="F11">
            <v>8139.4478238095235</v>
          </cell>
          <cell r="G11">
            <v>34527.598006999993</v>
          </cell>
          <cell r="H11">
            <v>32883.426673333328</v>
          </cell>
          <cell r="I11">
            <v>3795.9540750000001</v>
          </cell>
          <cell r="J11">
            <v>3615.1943571428569</v>
          </cell>
          <cell r="K11">
            <v>735.52850899999999</v>
          </cell>
          <cell r="L11">
            <v>700.5033419047619</v>
          </cell>
          <cell r="M11">
            <v>3060.4255659999999</v>
          </cell>
          <cell r="N11">
            <v>2914.6910152380951</v>
          </cell>
        </row>
        <row r="12">
          <cell r="A12" t="str">
            <v>0670</v>
          </cell>
          <cell r="B12" t="str">
            <v>CMK0670  承德市</v>
          </cell>
          <cell r="C12">
            <v>5371.864963</v>
          </cell>
          <cell r="D12">
            <v>5116.061869523809</v>
          </cell>
          <cell r="E12" t="str">
            <v xml:space="preserve"> </v>
          </cell>
          <cell r="F12">
            <v>0</v>
          </cell>
          <cell r="G12">
            <v>5371.864963</v>
          </cell>
          <cell r="H12">
            <v>5116.061869523809</v>
          </cell>
          <cell r="I12">
            <v>517.65615600000001</v>
          </cell>
          <cell r="J12">
            <v>493.00586285714286</v>
          </cell>
          <cell r="K12" t="str">
            <v xml:space="preserve"> </v>
          </cell>
          <cell r="L12">
            <v>0</v>
          </cell>
          <cell r="M12">
            <v>517.65615600000001</v>
          </cell>
          <cell r="N12">
            <v>493.00586285714286</v>
          </cell>
        </row>
        <row r="13">
          <cell r="A13" t="str">
            <v>0630</v>
          </cell>
          <cell r="B13" t="str">
            <v>CMK0630  唐山市</v>
          </cell>
          <cell r="C13">
            <v>16999.600608999997</v>
          </cell>
          <cell r="D13">
            <v>16190.095818095235</v>
          </cell>
          <cell r="E13" t="str">
            <v xml:space="preserve"> </v>
          </cell>
          <cell r="F13">
            <v>0</v>
          </cell>
          <cell r="G13">
            <v>16999.600608999997</v>
          </cell>
          <cell r="H13">
            <v>16190.095818095235</v>
          </cell>
          <cell r="I13">
            <v>1678.7216420000002</v>
          </cell>
          <cell r="J13">
            <v>1598.7825161904764</v>
          </cell>
          <cell r="K13" t="str">
            <v xml:space="preserve"> </v>
          </cell>
          <cell r="L13">
            <v>0</v>
          </cell>
          <cell r="M13">
            <v>1678.7216420000002</v>
          </cell>
          <cell r="N13">
            <v>1598.7825161904764</v>
          </cell>
        </row>
        <row r="14">
          <cell r="A14" t="str">
            <v>0560</v>
          </cell>
          <cell r="B14" t="str">
            <v>CMK0560  邯郸市</v>
          </cell>
          <cell r="C14">
            <v>4498.2292909999996</v>
          </cell>
          <cell r="D14">
            <v>4284.027896190476</v>
          </cell>
          <cell r="E14" t="str">
            <v xml:space="preserve"> </v>
          </cell>
          <cell r="F14">
            <v>0</v>
          </cell>
          <cell r="G14">
            <v>4498.2292909999996</v>
          </cell>
          <cell r="H14">
            <v>4284.027896190476</v>
          </cell>
          <cell r="I14">
            <v>229.81941400000002</v>
          </cell>
          <cell r="J14">
            <v>218.8756323809524</v>
          </cell>
          <cell r="K14" t="str">
            <v xml:space="preserve"> </v>
          </cell>
          <cell r="L14">
            <v>0</v>
          </cell>
          <cell r="M14">
            <v>229.81941400000002</v>
          </cell>
          <cell r="N14">
            <v>218.8756323809524</v>
          </cell>
        </row>
        <row r="15">
          <cell r="A15" t="str">
            <v>0660</v>
          </cell>
          <cell r="B15" t="str">
            <v>CMK0660  秦皇岛市</v>
          </cell>
          <cell r="C15">
            <v>10609.063362999999</v>
          </cell>
          <cell r="D15">
            <v>10103.869869523809</v>
          </cell>
          <cell r="E15" t="str">
            <v xml:space="preserve"> </v>
          </cell>
          <cell r="F15">
            <v>0</v>
          </cell>
          <cell r="G15">
            <v>10609.063362999999</v>
          </cell>
          <cell r="H15">
            <v>10103.869869523809</v>
          </cell>
          <cell r="I15">
            <v>867.68893000000003</v>
          </cell>
          <cell r="J15">
            <v>826.37040952380949</v>
          </cell>
          <cell r="K15" t="str">
            <v xml:space="preserve"> </v>
          </cell>
          <cell r="L15">
            <v>0</v>
          </cell>
          <cell r="M15">
            <v>867.68893000000003</v>
          </cell>
          <cell r="N15">
            <v>826.37040952380949</v>
          </cell>
        </row>
        <row r="16">
          <cell r="A16" t="str">
            <v>0750</v>
          </cell>
          <cell r="B16" t="str">
            <v>CMK0750  张家口市</v>
          </cell>
          <cell r="C16">
            <v>5193.9166119999991</v>
          </cell>
          <cell r="D16">
            <v>4946.5872495238082</v>
          </cell>
          <cell r="E16" t="str">
            <v xml:space="preserve"> </v>
          </cell>
          <cell r="F16">
            <v>0</v>
          </cell>
          <cell r="G16">
            <v>5193.9166119999991</v>
          </cell>
          <cell r="H16">
            <v>4946.5872495238082</v>
          </cell>
          <cell r="I16">
            <v>490.90044600000004</v>
          </cell>
          <cell r="J16">
            <v>467.52423428571433</v>
          </cell>
          <cell r="K16" t="str">
            <v xml:space="preserve"> </v>
          </cell>
          <cell r="L16">
            <v>0</v>
          </cell>
          <cell r="M16">
            <v>490.90044600000004</v>
          </cell>
          <cell r="N16">
            <v>467.52423428571433</v>
          </cell>
        </row>
        <row r="17">
          <cell r="A17" t="str">
            <v>4760</v>
          </cell>
          <cell r="B17" t="str">
            <v>CMK4760  商丘市</v>
          </cell>
          <cell r="C17">
            <v>5420.8170449999998</v>
          </cell>
          <cell r="D17">
            <v>5162.6828999999998</v>
          </cell>
          <cell r="E17" t="str">
            <v xml:space="preserve"> </v>
          </cell>
          <cell r="F17">
            <v>0</v>
          </cell>
          <cell r="G17">
            <v>5420.8170449999998</v>
          </cell>
          <cell r="H17">
            <v>5162.6828999999998</v>
          </cell>
          <cell r="I17">
            <v>394.58126499999997</v>
          </cell>
          <cell r="J17">
            <v>375.79168095238089</v>
          </cell>
          <cell r="K17" t="str">
            <v xml:space="preserve"> </v>
          </cell>
          <cell r="L17">
            <v>0</v>
          </cell>
          <cell r="M17">
            <v>394.58126499999997</v>
          </cell>
          <cell r="N17">
            <v>375.79168095238089</v>
          </cell>
        </row>
        <row r="18">
          <cell r="A18" t="str">
            <v>4540</v>
          </cell>
          <cell r="B18" t="str">
            <v>CMK4540  焦作市</v>
          </cell>
          <cell r="C18">
            <v>1608.9528440000004</v>
          </cell>
          <cell r="D18">
            <v>1532.3360419047622</v>
          </cell>
          <cell r="E18" t="str">
            <v xml:space="preserve"> </v>
          </cell>
          <cell r="F18">
            <v>0</v>
          </cell>
          <cell r="G18">
            <v>1608.9528440000004</v>
          </cell>
          <cell r="H18">
            <v>1532.3360419047622</v>
          </cell>
          <cell r="I18">
            <v>156.285765</v>
          </cell>
          <cell r="J18">
            <v>148.84358571428569</v>
          </cell>
          <cell r="K18" t="str">
            <v xml:space="preserve"> </v>
          </cell>
          <cell r="L18">
            <v>0</v>
          </cell>
          <cell r="M18">
            <v>156.285765</v>
          </cell>
          <cell r="N18">
            <v>148.84358571428569</v>
          </cell>
        </row>
        <row r="19">
          <cell r="A19" t="str">
            <v>1100</v>
          </cell>
          <cell r="B19" t="str">
            <v>CMK1100  沈阳市</v>
          </cell>
          <cell r="C19">
            <v>32610.650484000005</v>
          </cell>
          <cell r="D19">
            <v>31057.76236571429</v>
          </cell>
          <cell r="E19">
            <v>3699.3514809999997</v>
          </cell>
          <cell r="F19">
            <v>3523.1918866666661</v>
          </cell>
          <cell r="G19">
            <v>28911.299002999996</v>
          </cell>
          <cell r="H19">
            <v>27534.570479047616</v>
          </cell>
          <cell r="I19">
            <v>3185.7989940000002</v>
          </cell>
          <cell r="J19">
            <v>3034.0942800000003</v>
          </cell>
          <cell r="K19">
            <v>320.102216</v>
          </cell>
          <cell r="L19">
            <v>304.8592533333333</v>
          </cell>
          <cell r="M19">
            <v>2865.696778</v>
          </cell>
          <cell r="N19">
            <v>2729.2350266666667</v>
          </cell>
        </row>
        <row r="20">
          <cell r="A20" t="str">
            <v>1160</v>
          </cell>
          <cell r="B20" t="str">
            <v>CMK1160  大连市</v>
          </cell>
          <cell r="C20">
            <v>19267.696672999999</v>
          </cell>
          <cell r="D20">
            <v>18350.187307619046</v>
          </cell>
          <cell r="E20">
            <v>4788.9835499999999</v>
          </cell>
          <cell r="F20">
            <v>4560.9367142857136</v>
          </cell>
          <cell r="G20">
            <v>14478.713123</v>
          </cell>
          <cell r="H20">
            <v>13789.250593333332</v>
          </cell>
          <cell r="I20">
            <v>1854.9936000000002</v>
          </cell>
          <cell r="J20">
            <v>1766.6605714285715</v>
          </cell>
          <cell r="K20">
            <v>374.19611700000002</v>
          </cell>
          <cell r="L20">
            <v>356.37725428571429</v>
          </cell>
          <cell r="M20">
            <v>1480.7974830000001</v>
          </cell>
          <cell r="N20">
            <v>1410.2833171428572</v>
          </cell>
        </row>
        <row r="21">
          <cell r="A21" t="str">
            <v>1110</v>
          </cell>
          <cell r="B21" t="str">
            <v>CMK1110  辽阳市市-县</v>
          </cell>
          <cell r="C21">
            <v>3823.7791140000004</v>
          </cell>
          <cell r="D21">
            <v>3641.6943942857147</v>
          </cell>
          <cell r="E21" t="str">
            <v xml:space="preserve"> </v>
          </cell>
          <cell r="F21">
            <v>0</v>
          </cell>
          <cell r="G21">
            <v>3823.7791140000004</v>
          </cell>
          <cell r="H21">
            <v>3641.6943942857147</v>
          </cell>
          <cell r="I21">
            <v>440.78171900000001</v>
          </cell>
          <cell r="J21">
            <v>419.7921133333333</v>
          </cell>
          <cell r="K21" t="str">
            <v xml:space="preserve"> </v>
          </cell>
          <cell r="L21">
            <v>0</v>
          </cell>
          <cell r="M21">
            <v>440.78171900000001</v>
          </cell>
          <cell r="N21">
            <v>419.7921133333333</v>
          </cell>
        </row>
        <row r="22">
          <cell r="A22" t="str">
            <v>1220</v>
          </cell>
          <cell r="B22" t="str">
            <v>CMK1220  朝阳市市-县</v>
          </cell>
          <cell r="C22">
            <v>2564.4070969999998</v>
          </cell>
          <cell r="D22">
            <v>2442.292473333333</v>
          </cell>
          <cell r="E22" t="str">
            <v xml:space="preserve"> </v>
          </cell>
          <cell r="F22">
            <v>0</v>
          </cell>
          <cell r="G22">
            <v>2564.4070969999998</v>
          </cell>
          <cell r="H22">
            <v>2442.292473333333</v>
          </cell>
          <cell r="I22">
            <v>113.23930300000001</v>
          </cell>
          <cell r="J22">
            <v>107.84695523809523</v>
          </cell>
          <cell r="K22" t="str">
            <v xml:space="preserve"> </v>
          </cell>
          <cell r="L22">
            <v>0</v>
          </cell>
          <cell r="M22">
            <v>113.23930300000001</v>
          </cell>
          <cell r="N22">
            <v>107.84695523809523</v>
          </cell>
        </row>
        <row r="23">
          <cell r="A23" t="str">
            <v>1300</v>
          </cell>
          <cell r="B23" t="str">
            <v>CMK1300  长春市</v>
          </cell>
          <cell r="C23">
            <v>22552.310955000001</v>
          </cell>
          <cell r="D23">
            <v>21478.391385714287</v>
          </cell>
          <cell r="E23" t="str">
            <v xml:space="preserve"> </v>
          </cell>
          <cell r="F23">
            <v>0</v>
          </cell>
          <cell r="G23">
            <v>22552.310955000001</v>
          </cell>
          <cell r="H23">
            <v>21478.391385714287</v>
          </cell>
          <cell r="I23">
            <v>1987.6006849999999</v>
          </cell>
          <cell r="J23">
            <v>1892.9530333333332</v>
          </cell>
          <cell r="K23" t="str">
            <v xml:space="preserve"> </v>
          </cell>
          <cell r="L23">
            <v>0</v>
          </cell>
          <cell r="M23">
            <v>1987.6006849999999</v>
          </cell>
          <cell r="N23">
            <v>1892.9530333333332</v>
          </cell>
        </row>
        <row r="24">
          <cell r="A24" t="str">
            <v>1320</v>
          </cell>
          <cell r="B24" t="str">
            <v>CMK1320  吉林市</v>
          </cell>
          <cell r="C24">
            <v>6165.9030230000008</v>
          </cell>
          <cell r="D24">
            <v>5872.2885933333337</v>
          </cell>
          <cell r="E24" t="str">
            <v xml:space="preserve"> </v>
          </cell>
          <cell r="F24">
            <v>0</v>
          </cell>
          <cell r="G24">
            <v>6165.9030230000008</v>
          </cell>
          <cell r="H24">
            <v>5872.2885933333337</v>
          </cell>
          <cell r="I24">
            <v>800.11681199999998</v>
          </cell>
          <cell r="J24">
            <v>762.01601142857135</v>
          </cell>
          <cell r="K24" t="str">
            <v xml:space="preserve"> </v>
          </cell>
          <cell r="L24">
            <v>0</v>
          </cell>
          <cell r="M24">
            <v>800.11681199999998</v>
          </cell>
          <cell r="N24">
            <v>762.01601142857135</v>
          </cell>
        </row>
        <row r="25">
          <cell r="A25" t="str">
            <v>1630</v>
          </cell>
          <cell r="B25" t="str">
            <v>CMK1630  大庆市</v>
          </cell>
          <cell r="C25">
            <v>7127.6665279999997</v>
          </cell>
          <cell r="D25">
            <v>6788.2538361904753</v>
          </cell>
          <cell r="E25" t="str">
            <v xml:space="preserve"> </v>
          </cell>
          <cell r="F25">
            <v>0</v>
          </cell>
          <cell r="G25">
            <v>7127.6665279999997</v>
          </cell>
          <cell r="H25">
            <v>6788.2538361904753</v>
          </cell>
          <cell r="I25">
            <v>788.79548200000011</v>
          </cell>
          <cell r="J25">
            <v>751.23379238095242</v>
          </cell>
          <cell r="K25" t="str">
            <v xml:space="preserve"> </v>
          </cell>
          <cell r="L25">
            <v>0</v>
          </cell>
          <cell r="M25">
            <v>788.79548200000011</v>
          </cell>
          <cell r="N25">
            <v>751.23379238095242</v>
          </cell>
        </row>
        <row r="26">
          <cell r="A26" t="str">
            <v>2640</v>
          </cell>
          <cell r="B26" t="str">
            <v>CMK2640  烟台市</v>
          </cell>
          <cell r="C26">
            <v>3748.4364730000007</v>
          </cell>
          <cell r="D26">
            <v>3569.9394980952384</v>
          </cell>
          <cell r="E26" t="str">
            <v xml:space="preserve"> </v>
          </cell>
          <cell r="F26">
            <v>0</v>
          </cell>
          <cell r="G26">
            <v>3748.4364730000007</v>
          </cell>
          <cell r="H26">
            <v>3569.9394980952384</v>
          </cell>
          <cell r="I26">
            <v>230.55344599999998</v>
          </cell>
          <cell r="J26">
            <v>219.57471047619046</v>
          </cell>
          <cell r="K26" t="str">
            <v xml:space="preserve"> </v>
          </cell>
          <cell r="L26">
            <v>0</v>
          </cell>
          <cell r="M26">
            <v>230.55344599999998</v>
          </cell>
          <cell r="N26">
            <v>219.57471047619046</v>
          </cell>
        </row>
        <row r="27">
          <cell r="A27" t="str">
            <v>2550</v>
          </cell>
          <cell r="B27" t="str">
            <v>CMK2550  淄博市</v>
          </cell>
          <cell r="C27">
            <v>10705.613256999997</v>
          </cell>
          <cell r="D27">
            <v>10195.822149523807</v>
          </cell>
          <cell r="E27" t="str">
            <v xml:space="preserve"> </v>
          </cell>
          <cell r="F27">
            <v>0</v>
          </cell>
          <cell r="G27">
            <v>10705.613256999997</v>
          </cell>
          <cell r="H27">
            <v>10195.822149523807</v>
          </cell>
          <cell r="I27">
            <v>642.30805500000008</v>
          </cell>
          <cell r="J27">
            <v>611.72195714285715</v>
          </cell>
          <cell r="K27" t="str">
            <v xml:space="preserve"> </v>
          </cell>
          <cell r="L27">
            <v>0</v>
          </cell>
          <cell r="M27">
            <v>642.30805500000008</v>
          </cell>
          <cell r="N27">
            <v>611.72195714285715</v>
          </cell>
        </row>
        <row r="28">
          <cell r="A28" t="str">
            <v>2770</v>
          </cell>
          <cell r="B28" t="str">
            <v>CMK2770  枣庄市</v>
          </cell>
          <cell r="C28">
            <v>3653.7762319999997</v>
          </cell>
          <cell r="D28">
            <v>3479.7868876190473</v>
          </cell>
          <cell r="E28" t="str">
            <v xml:space="preserve"> </v>
          </cell>
          <cell r="F28">
            <v>0</v>
          </cell>
          <cell r="G28">
            <v>3653.7762319999997</v>
          </cell>
          <cell r="H28">
            <v>3479.7868876190473</v>
          </cell>
          <cell r="I28">
            <v>310.01018699999997</v>
          </cell>
          <cell r="J28">
            <v>295.24779714285711</v>
          </cell>
          <cell r="K28" t="str">
            <v xml:space="preserve"> </v>
          </cell>
          <cell r="L28">
            <v>0</v>
          </cell>
          <cell r="M28">
            <v>310.01018699999997</v>
          </cell>
          <cell r="N28">
            <v>295.24779714285711</v>
          </cell>
        </row>
        <row r="29">
          <cell r="A29" t="str">
            <v>2570</v>
          </cell>
          <cell r="B29" t="str">
            <v>CMK2570  东营市</v>
          </cell>
          <cell r="C29">
            <v>6937.9983809999994</v>
          </cell>
          <cell r="D29">
            <v>6607.6175057142846</v>
          </cell>
          <cell r="E29" t="str">
            <v xml:space="preserve"> </v>
          </cell>
          <cell r="F29">
            <v>0</v>
          </cell>
          <cell r="G29">
            <v>6937.9983809999994</v>
          </cell>
          <cell r="H29">
            <v>6607.6175057142846</v>
          </cell>
          <cell r="I29">
            <v>503.80988300000001</v>
          </cell>
          <cell r="J29">
            <v>479.81893619047617</v>
          </cell>
          <cell r="K29" t="str">
            <v xml:space="preserve"> </v>
          </cell>
          <cell r="L29">
            <v>0</v>
          </cell>
          <cell r="M29">
            <v>503.80988300000001</v>
          </cell>
          <cell r="N29">
            <v>479.81893619047617</v>
          </cell>
        </row>
        <row r="30">
          <cell r="A30" t="str">
            <v>2360</v>
          </cell>
          <cell r="B30" t="str">
            <v>CMK2360  阜阳市</v>
          </cell>
          <cell r="C30">
            <v>14638.848223999999</v>
          </cell>
          <cell r="D30">
            <v>13941.760213333333</v>
          </cell>
          <cell r="E30" t="str">
            <v xml:space="preserve"> </v>
          </cell>
          <cell r="F30">
            <v>0</v>
          </cell>
          <cell r="G30">
            <v>14638.848223999999</v>
          </cell>
          <cell r="H30">
            <v>13941.760213333333</v>
          </cell>
          <cell r="I30">
            <v>913.6784560000001</v>
          </cell>
          <cell r="J30">
            <v>870.16995809523814</v>
          </cell>
          <cell r="K30" t="str">
            <v xml:space="preserve"> </v>
          </cell>
          <cell r="L30">
            <v>0</v>
          </cell>
          <cell r="M30">
            <v>913.6784560000001</v>
          </cell>
          <cell r="N30">
            <v>870.16995809523814</v>
          </cell>
        </row>
        <row r="31">
          <cell r="A31" t="str">
            <v>2450</v>
          </cell>
          <cell r="B31" t="str">
            <v>CMK2450  黄山市</v>
          </cell>
          <cell r="C31">
            <v>377.94101999999998</v>
          </cell>
          <cell r="D31">
            <v>359.94382857142853</v>
          </cell>
          <cell r="E31" t="str">
            <v xml:space="preserve"> </v>
          </cell>
          <cell r="F31">
            <v>0</v>
          </cell>
          <cell r="G31">
            <v>377.94101999999998</v>
          </cell>
          <cell r="H31">
            <v>359.94382857142853</v>
          </cell>
          <cell r="I31">
            <v>64.268602000000001</v>
          </cell>
          <cell r="J31">
            <v>61.208192380952383</v>
          </cell>
          <cell r="K31" t="str">
            <v xml:space="preserve"> </v>
          </cell>
          <cell r="L31">
            <v>0</v>
          </cell>
          <cell r="M31">
            <v>64.268602000000001</v>
          </cell>
          <cell r="N31">
            <v>61.208192380952383</v>
          </cell>
        </row>
        <row r="32">
          <cell r="A32" t="str">
            <v>2370</v>
          </cell>
          <cell r="B32" t="str">
            <v>CMK2370  六安市</v>
          </cell>
          <cell r="C32">
            <v>3468.9434179999998</v>
          </cell>
          <cell r="D32">
            <v>3303.7556361904758</v>
          </cell>
          <cell r="E32" t="str">
            <v xml:space="preserve"> </v>
          </cell>
          <cell r="F32">
            <v>0</v>
          </cell>
          <cell r="G32">
            <v>3468.9434179999998</v>
          </cell>
          <cell r="H32">
            <v>3303.7556361904758</v>
          </cell>
          <cell r="I32">
            <v>492.95563699999997</v>
          </cell>
          <cell r="J32">
            <v>469.48155904761899</v>
          </cell>
          <cell r="K32" t="str">
            <v xml:space="preserve"> </v>
          </cell>
          <cell r="L32">
            <v>0</v>
          </cell>
          <cell r="M32">
            <v>492.95563699999997</v>
          </cell>
          <cell r="N32">
            <v>469.48155904761899</v>
          </cell>
        </row>
        <row r="33">
          <cell r="A33" t="str">
            <v>3610</v>
          </cell>
          <cell r="B33" t="str">
            <v>CMK3610  厦门市</v>
          </cell>
          <cell r="C33">
            <v>16225.626593999999</v>
          </cell>
          <cell r="D33">
            <v>15452.977708571427</v>
          </cell>
          <cell r="E33" t="str">
            <v xml:space="preserve"> </v>
          </cell>
          <cell r="F33">
            <v>0</v>
          </cell>
          <cell r="G33">
            <v>16225.626593999999</v>
          </cell>
          <cell r="H33">
            <v>15452.977708571427</v>
          </cell>
          <cell r="I33">
            <v>1224.287358</v>
          </cell>
          <cell r="J33">
            <v>1165.9879599999999</v>
          </cell>
          <cell r="K33" t="str">
            <v xml:space="preserve"> </v>
          </cell>
          <cell r="L33">
            <v>0</v>
          </cell>
          <cell r="M33">
            <v>1224.287358</v>
          </cell>
          <cell r="N33">
            <v>1165.9879599999999</v>
          </cell>
        </row>
        <row r="34">
          <cell r="A34" t="str">
            <v>3627</v>
          </cell>
          <cell r="B34" t="str">
            <v>CMK3627  石狮市</v>
          </cell>
          <cell r="C34">
            <v>6347.557871</v>
          </cell>
          <cell r="D34">
            <v>6045.2932104761903</v>
          </cell>
          <cell r="E34" t="str">
            <v xml:space="preserve"> </v>
          </cell>
          <cell r="F34">
            <v>0</v>
          </cell>
          <cell r="G34">
            <v>6347.557871</v>
          </cell>
          <cell r="H34">
            <v>6045.2932104761903</v>
          </cell>
          <cell r="I34">
            <v>410.90057700000006</v>
          </cell>
          <cell r="J34">
            <v>391.3338828571429</v>
          </cell>
          <cell r="K34" t="str">
            <v xml:space="preserve"> </v>
          </cell>
          <cell r="L34">
            <v>0</v>
          </cell>
          <cell r="M34">
            <v>410.90057700000006</v>
          </cell>
          <cell r="N34">
            <v>391.3338828571429</v>
          </cell>
        </row>
        <row r="35">
          <cell r="A35" t="str">
            <v>6140</v>
          </cell>
          <cell r="B35" t="str">
            <v>CMK6140  金河口区</v>
          </cell>
          <cell r="C35">
            <v>6477.4863320000004</v>
          </cell>
          <cell r="D35">
            <v>6169.034601904762</v>
          </cell>
          <cell r="E35" t="str">
            <v xml:space="preserve"> </v>
          </cell>
          <cell r="F35">
            <v>0</v>
          </cell>
          <cell r="G35">
            <v>6477.4863320000004</v>
          </cell>
          <cell r="H35">
            <v>6169.034601904762</v>
          </cell>
          <cell r="I35">
            <v>482.71661499999999</v>
          </cell>
          <cell r="J35">
            <v>459.73010952380952</v>
          </cell>
          <cell r="K35" t="str">
            <v xml:space="preserve"> </v>
          </cell>
          <cell r="L35">
            <v>0</v>
          </cell>
          <cell r="M35">
            <v>482.71661499999999</v>
          </cell>
          <cell r="N35">
            <v>459.73010952380952</v>
          </cell>
        </row>
        <row r="36">
          <cell r="A36" t="str">
            <v>6210</v>
          </cell>
          <cell r="B36" t="str">
            <v>CMK6210  绵阳市</v>
          </cell>
          <cell r="C36">
            <v>5119.7699910000001</v>
          </cell>
          <cell r="D36">
            <v>4875.9714199999999</v>
          </cell>
          <cell r="E36">
            <v>630.19522199999983</v>
          </cell>
          <cell r="F36">
            <v>600.18592571428553</v>
          </cell>
          <cell r="G36">
            <v>4489.5747689999998</v>
          </cell>
          <cell r="H36">
            <v>4275.7854942857139</v>
          </cell>
          <cell r="I36">
            <v>409.47063099999997</v>
          </cell>
          <cell r="J36">
            <v>389.97202952380945</v>
          </cell>
          <cell r="K36">
            <v>41.668286999999999</v>
          </cell>
          <cell r="L36">
            <v>39.684082857142855</v>
          </cell>
          <cell r="M36">
            <v>367.80234400000001</v>
          </cell>
          <cell r="N36">
            <v>350.28794666666664</v>
          </cell>
        </row>
        <row r="37">
          <cell r="A37" t="str">
            <v>6500</v>
          </cell>
          <cell r="B37" t="str">
            <v>CMK6500  昆明市</v>
          </cell>
          <cell r="C37">
            <v>36068.505150999998</v>
          </cell>
          <cell r="D37">
            <v>34350.957286666664</v>
          </cell>
          <cell r="E37">
            <v>7299.3761419999992</v>
          </cell>
          <cell r="F37">
            <v>6951.786801904761</v>
          </cell>
          <cell r="G37">
            <v>28769.129009</v>
          </cell>
          <cell r="H37">
            <v>27399.170484761904</v>
          </cell>
          <cell r="I37">
            <v>3144.2927239999999</v>
          </cell>
          <cell r="J37">
            <v>2994.5644990476189</v>
          </cell>
          <cell r="K37">
            <v>967.70147399999996</v>
          </cell>
          <cell r="L37">
            <v>921.6204514285713</v>
          </cell>
          <cell r="M37">
            <v>2176.5912499999999</v>
          </cell>
          <cell r="N37">
            <v>2072.9440476190475</v>
          </cell>
        </row>
        <row r="38">
          <cell r="A38" t="str">
            <v>7100</v>
          </cell>
          <cell r="B38" t="str">
            <v>CMK7100  西安市</v>
          </cell>
          <cell r="C38">
            <v>59404.929183999993</v>
          </cell>
          <cell r="D38">
            <v>56576.123032380943</v>
          </cell>
          <cell r="E38">
            <v>2568.9522850000003</v>
          </cell>
          <cell r="F38">
            <v>2446.6212238095241</v>
          </cell>
          <cell r="G38">
            <v>56835.976898999994</v>
          </cell>
          <cell r="H38">
            <v>54129.501808571418</v>
          </cell>
          <cell r="I38">
            <v>5760.0650729999998</v>
          </cell>
          <cell r="J38">
            <v>5485.7762599999996</v>
          </cell>
          <cell r="K38">
            <v>244.41730999999999</v>
          </cell>
          <cell r="L38">
            <v>232.77839047619045</v>
          </cell>
          <cell r="M38">
            <v>5515.6477630000009</v>
          </cell>
          <cell r="N38">
            <v>5252.9978695238106</v>
          </cell>
        </row>
        <row r="39">
          <cell r="A39" t="str">
            <v>5230</v>
          </cell>
          <cell r="B39" t="str">
            <v>CMK5230  东莞市</v>
          </cell>
          <cell r="C39">
            <v>11628.525073999999</v>
          </cell>
          <cell r="D39">
            <v>11074.785784761903</v>
          </cell>
          <cell r="E39">
            <v>1821.681055</v>
          </cell>
          <cell r="F39">
            <v>1734.934338095238</v>
          </cell>
          <cell r="G39">
            <v>9806.8440190000001</v>
          </cell>
          <cell r="H39">
            <v>9339.8514466666657</v>
          </cell>
          <cell r="I39">
            <v>1190.1559380000001</v>
          </cell>
          <cell r="J39">
            <v>1133.4818457142858</v>
          </cell>
          <cell r="K39">
            <v>138.53171400000002</v>
          </cell>
          <cell r="L39">
            <v>131.93496571428574</v>
          </cell>
          <cell r="M39">
            <v>1051.6242240000001</v>
          </cell>
          <cell r="N39">
            <v>1001.5468800000001</v>
          </cell>
        </row>
        <row r="40">
          <cell r="A40" t="str">
            <v>5180</v>
          </cell>
          <cell r="B40" t="str">
            <v>CMK5180  深圳市</v>
          </cell>
          <cell r="C40">
            <v>29293.425407999996</v>
          </cell>
          <cell r="D40">
            <v>27898.500388571421</v>
          </cell>
          <cell r="E40">
            <v>10725.497171999999</v>
          </cell>
          <cell r="F40">
            <v>10214.759211428571</v>
          </cell>
          <cell r="G40">
            <v>18567.928236</v>
          </cell>
          <cell r="H40">
            <v>17683.741177142856</v>
          </cell>
          <cell r="I40">
            <v>3020.4839729999999</v>
          </cell>
          <cell r="J40">
            <v>2876.6514028571428</v>
          </cell>
          <cell r="K40">
            <v>1265.5167750000001</v>
          </cell>
          <cell r="L40">
            <v>1205.2540714285715</v>
          </cell>
          <cell r="M40">
            <v>1754.9671980000001</v>
          </cell>
          <cell r="N40">
            <v>1671.3973314285713</v>
          </cell>
        </row>
        <row r="41">
          <cell r="A41" t="str">
            <v>6370</v>
          </cell>
          <cell r="B41" t="str">
            <v>CMK6370  南充市</v>
          </cell>
          <cell r="C41">
            <v>5771.7999229999996</v>
          </cell>
          <cell r="D41">
            <v>5496.9523076190471</v>
          </cell>
          <cell r="E41" t="str">
            <v xml:space="preserve"> </v>
          </cell>
          <cell r="F41">
            <v>0</v>
          </cell>
          <cell r="G41">
            <v>5771.7999229999996</v>
          </cell>
          <cell r="H41">
            <v>5496.9523076190471</v>
          </cell>
          <cell r="I41">
            <v>283.98972600000002</v>
          </cell>
          <cell r="J41">
            <v>270.46640571428571</v>
          </cell>
          <cell r="K41" t="str">
            <v xml:space="preserve"> </v>
          </cell>
          <cell r="L41">
            <v>0</v>
          </cell>
          <cell r="M41">
            <v>283.98972600000002</v>
          </cell>
          <cell r="N41">
            <v>270.46640571428571</v>
          </cell>
        </row>
        <row r="42">
          <cell r="A42" t="str">
            <v>6410</v>
          </cell>
          <cell r="B42" t="str">
            <v>CMK6410  内江市</v>
          </cell>
          <cell r="C42">
            <v>5589.8127959999993</v>
          </cell>
          <cell r="D42">
            <v>5323.6312342857136</v>
          </cell>
          <cell r="E42" t="str">
            <v xml:space="preserve"> </v>
          </cell>
          <cell r="F42">
            <v>0</v>
          </cell>
          <cell r="G42">
            <v>5589.8127959999993</v>
          </cell>
          <cell r="H42">
            <v>5323.6312342857136</v>
          </cell>
          <cell r="I42">
            <v>306.85628299999996</v>
          </cell>
          <cell r="J42">
            <v>292.24407904761898</v>
          </cell>
          <cell r="K42" t="str">
            <v xml:space="preserve"> </v>
          </cell>
          <cell r="L42">
            <v>0</v>
          </cell>
          <cell r="M42">
            <v>306.85628299999996</v>
          </cell>
          <cell r="N42">
            <v>292.24407904761898</v>
          </cell>
        </row>
        <row r="43">
          <cell r="A43" t="str">
            <v>6460</v>
          </cell>
          <cell r="B43" t="str">
            <v>CMK6460  泸州市</v>
          </cell>
          <cell r="C43">
            <v>2603.9421830000001</v>
          </cell>
          <cell r="D43">
            <v>2479.9449361904763</v>
          </cell>
          <cell r="E43" t="str">
            <v xml:space="preserve"> </v>
          </cell>
          <cell r="F43">
            <v>0</v>
          </cell>
          <cell r="G43">
            <v>2603.9421830000001</v>
          </cell>
          <cell r="H43">
            <v>2479.9449361904763</v>
          </cell>
          <cell r="I43">
            <v>353.257789</v>
          </cell>
          <cell r="J43">
            <v>336.4359895238095</v>
          </cell>
          <cell r="K43" t="str">
            <v xml:space="preserve"> </v>
          </cell>
          <cell r="L43">
            <v>0</v>
          </cell>
          <cell r="M43">
            <v>353.257789</v>
          </cell>
          <cell r="N43">
            <v>336.4359895238095</v>
          </cell>
        </row>
        <row r="44">
          <cell r="A44" t="str">
            <v>4000</v>
          </cell>
          <cell r="B44" t="str">
            <v>CMK4000  重庆市市区</v>
          </cell>
          <cell r="C44">
            <v>50519.335568000002</v>
          </cell>
          <cell r="D44">
            <v>48113.652921904759</v>
          </cell>
          <cell r="E44">
            <v>3315.1027579999995</v>
          </cell>
          <cell r="F44">
            <v>3157.2407219047614</v>
          </cell>
          <cell r="G44">
            <v>47204.232810000009</v>
          </cell>
          <cell r="H44">
            <v>44956.412200000006</v>
          </cell>
          <cell r="I44">
            <v>4117.0331859999997</v>
          </cell>
          <cell r="J44">
            <v>3920.9839866666662</v>
          </cell>
          <cell r="K44">
            <v>239.27905400000003</v>
          </cell>
          <cell r="L44">
            <v>227.88481333333334</v>
          </cell>
          <cell r="M44">
            <v>3877.754132</v>
          </cell>
          <cell r="N44">
            <v>3693.0991733333331</v>
          </cell>
        </row>
        <row r="45">
          <cell r="A45" t="str">
            <v>8336</v>
          </cell>
          <cell r="B45" t="str">
            <v>CMK8336  克拉玛依市</v>
          </cell>
          <cell r="C45" t="str">
            <v xml:space="preserve"> </v>
          </cell>
          <cell r="D45">
            <v>0</v>
          </cell>
          <cell r="E45" t="str">
            <v xml:space="preserve"> </v>
          </cell>
          <cell r="F45">
            <v>0</v>
          </cell>
          <cell r="G45" t="str">
            <v xml:space="preserve"> </v>
          </cell>
          <cell r="H45">
            <v>0</v>
          </cell>
          <cell r="I45" t="str">
            <v xml:space="preserve"> </v>
          </cell>
          <cell r="J45">
            <v>0</v>
          </cell>
          <cell r="K45" t="str">
            <v xml:space="preserve"> </v>
          </cell>
          <cell r="L45">
            <v>0</v>
          </cell>
          <cell r="M45" t="str">
            <v xml:space="preserve"> </v>
          </cell>
          <cell r="N45">
            <v>0</v>
          </cell>
        </row>
        <row r="46">
          <cell r="A46" t="str">
            <v>4480</v>
          </cell>
          <cell r="B46" t="str">
            <v>CMK4480  荆门市</v>
          </cell>
          <cell r="C46">
            <v>1042.4452570000001</v>
          </cell>
          <cell r="D46">
            <v>992.80500666666671</v>
          </cell>
          <cell r="E46" t="str">
            <v xml:space="preserve"> </v>
          </cell>
          <cell r="F46">
            <v>0</v>
          </cell>
          <cell r="G46">
            <v>1042.4452570000001</v>
          </cell>
          <cell r="H46">
            <v>992.80500666666671</v>
          </cell>
          <cell r="I46">
            <v>93.752628999999985</v>
          </cell>
          <cell r="J46">
            <v>89.288218095238079</v>
          </cell>
          <cell r="K46" t="str">
            <v xml:space="preserve"> </v>
          </cell>
          <cell r="L46">
            <v>0</v>
          </cell>
          <cell r="M46">
            <v>93.752628999999985</v>
          </cell>
          <cell r="N46">
            <v>89.288218095238079</v>
          </cell>
        </row>
        <row r="47">
          <cell r="A47" t="str">
            <v>4370</v>
          </cell>
          <cell r="B47" t="str">
            <v>CMK4370  咸宁市</v>
          </cell>
          <cell r="C47">
            <v>27.331548999999995</v>
          </cell>
          <cell r="D47">
            <v>26.03004666666666</v>
          </cell>
          <cell r="E47" t="str">
            <v xml:space="preserve"> </v>
          </cell>
          <cell r="F47">
            <v>0</v>
          </cell>
          <cell r="G47">
            <v>27.331548999999995</v>
          </cell>
          <cell r="H47">
            <v>26.03004666666666</v>
          </cell>
          <cell r="I47">
            <v>27.331548999999995</v>
          </cell>
          <cell r="J47">
            <v>26.03004666666666</v>
          </cell>
          <cell r="K47" t="str">
            <v xml:space="preserve"> </v>
          </cell>
          <cell r="L47">
            <v>0</v>
          </cell>
          <cell r="M47">
            <v>27.331548999999995</v>
          </cell>
          <cell r="N47">
            <v>26.03004666666666</v>
          </cell>
        </row>
        <row r="48">
          <cell r="A48" t="str">
            <v>4270</v>
          </cell>
          <cell r="B48" t="str">
            <v>CMK4270  张家界市</v>
          </cell>
          <cell r="C48">
            <v>1405.583938</v>
          </cell>
          <cell r="D48">
            <v>1338.6513695238095</v>
          </cell>
          <cell r="E48" t="str">
            <v xml:space="preserve"> </v>
          </cell>
          <cell r="F48">
            <v>0</v>
          </cell>
          <cell r="G48">
            <v>1405.583938</v>
          </cell>
          <cell r="H48">
            <v>1338.6513695238095</v>
          </cell>
          <cell r="I48">
            <v>107.688867</v>
          </cell>
          <cell r="J48">
            <v>102.56082571428571</v>
          </cell>
          <cell r="K48" t="str">
            <v xml:space="preserve"> </v>
          </cell>
          <cell r="L48">
            <v>0</v>
          </cell>
          <cell r="M48">
            <v>107.688867</v>
          </cell>
          <cell r="N48">
            <v>102.56082571428571</v>
          </cell>
        </row>
        <row r="49">
          <cell r="A49" t="str">
            <v>3440</v>
          </cell>
          <cell r="B49" t="str">
            <v>CMK3440  临川市</v>
          </cell>
          <cell r="C49">
            <v>2261.2339690000003</v>
          </cell>
          <cell r="D49">
            <v>2153.5561609523811</v>
          </cell>
          <cell r="E49" t="str">
            <v xml:space="preserve"> </v>
          </cell>
          <cell r="F49">
            <v>0</v>
          </cell>
          <cell r="G49">
            <v>2261.2339690000003</v>
          </cell>
          <cell r="H49">
            <v>2153.5561609523811</v>
          </cell>
          <cell r="I49">
            <v>173.48489000000001</v>
          </cell>
          <cell r="J49">
            <v>165.22370476190477</v>
          </cell>
          <cell r="K49" t="str">
            <v xml:space="preserve"> </v>
          </cell>
          <cell r="L49">
            <v>0</v>
          </cell>
          <cell r="M49">
            <v>173.48489000000001</v>
          </cell>
          <cell r="N49">
            <v>165.22370476190477</v>
          </cell>
        </row>
        <row r="50">
          <cell r="A50" t="str">
            <v>7120</v>
          </cell>
          <cell r="B50" t="str">
            <v>CMK7120  咸阳市</v>
          </cell>
          <cell r="C50">
            <v>8126.7733550000012</v>
          </cell>
          <cell r="D50">
            <v>7739.7841476190488</v>
          </cell>
          <cell r="E50" t="str">
            <v xml:space="preserve"> </v>
          </cell>
          <cell r="F50">
            <v>0</v>
          </cell>
          <cell r="G50">
            <v>8126.7733550000012</v>
          </cell>
          <cell r="H50">
            <v>7739.7841476190488</v>
          </cell>
          <cell r="I50">
            <v>653.34828500000003</v>
          </cell>
          <cell r="J50">
            <v>622.23646190476188</v>
          </cell>
          <cell r="K50" t="str">
            <v xml:space="preserve"> </v>
          </cell>
          <cell r="L50">
            <v>0</v>
          </cell>
          <cell r="M50">
            <v>653.34828500000003</v>
          </cell>
          <cell r="N50">
            <v>622.23646190476188</v>
          </cell>
        </row>
        <row r="51">
          <cell r="A51" t="str">
            <v>8390</v>
          </cell>
          <cell r="B51" t="str">
            <v>CMK8390  哈密市</v>
          </cell>
          <cell r="C51">
            <v>2036.0395469999999</v>
          </cell>
          <cell r="D51">
            <v>1939.0852828571426</v>
          </cell>
          <cell r="E51" t="str">
            <v xml:space="preserve"> </v>
          </cell>
          <cell r="F51">
            <v>0</v>
          </cell>
          <cell r="G51">
            <v>2036.0395469999999</v>
          </cell>
          <cell r="H51">
            <v>1939.0852828571426</v>
          </cell>
          <cell r="I51">
            <v>176.500339</v>
          </cell>
          <cell r="J51">
            <v>168.09556095238094</v>
          </cell>
          <cell r="K51" t="str">
            <v xml:space="preserve"> </v>
          </cell>
          <cell r="L51">
            <v>0</v>
          </cell>
          <cell r="M51">
            <v>176.500339</v>
          </cell>
          <cell r="N51">
            <v>168.09556095238094</v>
          </cell>
        </row>
        <row r="52">
          <cell r="A52" t="str">
            <v>8360</v>
          </cell>
          <cell r="B52" t="str">
            <v>CMK8360  阿勒泰市</v>
          </cell>
          <cell r="C52">
            <v>133.25263999999999</v>
          </cell>
          <cell r="D52">
            <v>126.90727619047617</v>
          </cell>
          <cell r="E52" t="str">
            <v xml:space="preserve"> </v>
          </cell>
          <cell r="F52">
            <v>0</v>
          </cell>
          <cell r="G52">
            <v>133.25263999999999</v>
          </cell>
          <cell r="H52">
            <v>126.90727619047617</v>
          </cell>
          <cell r="I52">
            <v>87.483722</v>
          </cell>
          <cell r="J52">
            <v>83.31783047619048</v>
          </cell>
          <cell r="K52" t="str">
            <v xml:space="preserve"> </v>
          </cell>
          <cell r="L52">
            <v>0</v>
          </cell>
          <cell r="M52">
            <v>87.483722</v>
          </cell>
          <cell r="N52">
            <v>83.31783047619048</v>
          </cell>
        </row>
        <row r="53">
          <cell r="A53" t="str">
            <v>3318</v>
          </cell>
          <cell r="B53" t="str">
            <v>CMK3318  东乡县</v>
          </cell>
          <cell r="C53" t="str">
            <v xml:space="preserve"> </v>
          </cell>
          <cell r="D53">
            <v>0</v>
          </cell>
          <cell r="E53" t="str">
            <v xml:space="preserve"> </v>
          </cell>
          <cell r="F53">
            <v>0</v>
          </cell>
          <cell r="G53" t="str">
            <v xml:space="preserve"> </v>
          </cell>
          <cell r="H53">
            <v>0</v>
          </cell>
          <cell r="I53" t="str">
            <v xml:space="preserve"> </v>
          </cell>
          <cell r="J53">
            <v>0</v>
          </cell>
          <cell r="K53" t="str">
            <v xml:space="preserve"> </v>
          </cell>
          <cell r="L53">
            <v>0</v>
          </cell>
          <cell r="M53" t="str">
            <v xml:space="preserve"> </v>
          </cell>
          <cell r="N53">
            <v>0</v>
          </cell>
        </row>
        <row r="54">
          <cell r="A54" t="str">
            <v>5114</v>
          </cell>
          <cell r="B54" t="str">
            <v>CCL5114  番禺市</v>
          </cell>
          <cell r="C54">
            <v>3333.3480589999999</v>
          </cell>
          <cell r="D54">
            <v>3174.6171990476187</v>
          </cell>
          <cell r="E54">
            <v>1107.6941239999999</v>
          </cell>
          <cell r="F54">
            <v>1054.9467847619046</v>
          </cell>
          <cell r="G54">
            <v>2225.6539349999998</v>
          </cell>
          <cell r="H54">
            <v>2119.6704142857138</v>
          </cell>
          <cell r="I54">
            <v>250.70579599999996</v>
          </cell>
          <cell r="J54">
            <v>238.76742476190472</v>
          </cell>
          <cell r="K54">
            <v>76.911606999999989</v>
          </cell>
          <cell r="L54">
            <v>73.249149523809507</v>
          </cell>
          <cell r="M54">
            <v>173.79418899999999</v>
          </cell>
          <cell r="N54">
            <v>165.51827523809521</v>
          </cell>
        </row>
        <row r="55">
          <cell r="A55" t="str">
            <v>5108</v>
          </cell>
          <cell r="B55" t="str">
            <v>CCL5108  花都市</v>
          </cell>
          <cell r="C55">
            <v>9932.6384850000013</v>
          </cell>
          <cell r="D55">
            <v>9459.6557000000012</v>
          </cell>
          <cell r="E55" t="str">
            <v xml:space="preserve"> </v>
          </cell>
          <cell r="F55">
            <v>0</v>
          </cell>
          <cell r="G55">
            <v>9932.6384850000013</v>
          </cell>
          <cell r="H55">
            <v>9459.6557000000012</v>
          </cell>
          <cell r="I55">
            <v>943.871128</v>
          </cell>
          <cell r="J55">
            <v>898.92488380952375</v>
          </cell>
          <cell r="K55" t="str">
            <v xml:space="preserve"> </v>
          </cell>
          <cell r="L55">
            <v>0</v>
          </cell>
          <cell r="M55">
            <v>943.871128</v>
          </cell>
          <cell r="N55">
            <v>898.92488380952375</v>
          </cell>
        </row>
        <row r="56">
          <cell r="A56" t="str">
            <v>2140</v>
          </cell>
          <cell r="B56" t="str">
            <v>CCL2140  无锡市</v>
          </cell>
          <cell r="C56">
            <v>18586.786875999998</v>
          </cell>
          <cell r="D56">
            <v>17701.701786666665</v>
          </cell>
          <cell r="E56">
            <v>203.66856000000001</v>
          </cell>
          <cell r="F56">
            <v>193.97005714285714</v>
          </cell>
          <cell r="G56">
            <v>18383.118316</v>
          </cell>
          <cell r="H56">
            <v>17507.73172952381</v>
          </cell>
          <cell r="I56">
            <v>1993.05807</v>
          </cell>
          <cell r="J56">
            <v>1898.1505428571429</v>
          </cell>
          <cell r="K56">
            <v>203.66856000000001</v>
          </cell>
          <cell r="L56">
            <v>193.97005714285714</v>
          </cell>
          <cell r="M56">
            <v>1789.38951</v>
          </cell>
          <cell r="N56">
            <v>1704.1804857142856</v>
          </cell>
        </row>
        <row r="57">
          <cell r="A57" t="str">
            <v>2011</v>
          </cell>
          <cell r="B57" t="str">
            <v>CCL2011  闵行区</v>
          </cell>
          <cell r="C57">
            <v>9207.5602309999995</v>
          </cell>
          <cell r="D57">
            <v>8769.1049819047603</v>
          </cell>
          <cell r="E57">
            <v>9207.5602309999995</v>
          </cell>
          <cell r="F57">
            <v>8769.1049819047603</v>
          </cell>
          <cell r="G57" t="str">
            <v xml:space="preserve"> </v>
          </cell>
          <cell r="H57">
            <v>0</v>
          </cell>
          <cell r="I57">
            <v>1116.7833110000001</v>
          </cell>
          <cell r="J57">
            <v>1063.6031533333335</v>
          </cell>
          <cell r="K57">
            <v>1116.7833110000001</v>
          </cell>
          <cell r="L57">
            <v>1063.6031533333335</v>
          </cell>
          <cell r="M57" t="str">
            <v xml:space="preserve"> </v>
          </cell>
          <cell r="N57">
            <v>0</v>
          </cell>
        </row>
        <row r="58">
          <cell r="A58" t="str">
            <v>2100</v>
          </cell>
          <cell r="B58" t="str">
            <v>CCL2100  南京市</v>
          </cell>
          <cell r="C58">
            <v>47249.019749999999</v>
          </cell>
          <cell r="D58">
            <v>44999.066428571423</v>
          </cell>
          <cell r="E58">
            <v>7590.7674909999996</v>
          </cell>
          <cell r="F58">
            <v>7229.302372380952</v>
          </cell>
          <cell r="G58">
            <v>39658.252259000001</v>
          </cell>
          <cell r="H58">
            <v>37769.764056190477</v>
          </cell>
          <cell r="I58">
            <v>4776.9900469999993</v>
          </cell>
          <cell r="J58">
            <v>4549.5143304761896</v>
          </cell>
          <cell r="K58">
            <v>727.22618299999999</v>
          </cell>
          <cell r="L58">
            <v>692.59636476190474</v>
          </cell>
          <cell r="M58">
            <v>4049.7638640000005</v>
          </cell>
          <cell r="N58">
            <v>3856.9179657142859</v>
          </cell>
        </row>
        <row r="59">
          <cell r="A59" t="str">
            <v>3150</v>
          </cell>
          <cell r="B59" t="str">
            <v>CCL3150  宁波市</v>
          </cell>
          <cell r="C59">
            <v>9185.4996889999984</v>
          </cell>
          <cell r="D59">
            <v>8748.0949419047593</v>
          </cell>
          <cell r="E59">
            <v>2771.3311389999999</v>
          </cell>
          <cell r="F59">
            <v>2639.3629895238091</v>
          </cell>
          <cell r="G59">
            <v>6414.1685499999994</v>
          </cell>
          <cell r="H59">
            <v>6108.731952380952</v>
          </cell>
          <cell r="I59">
            <v>746.46757099999991</v>
          </cell>
          <cell r="J59">
            <v>710.92149619047609</v>
          </cell>
          <cell r="K59">
            <v>118.300871</v>
          </cell>
          <cell r="L59">
            <v>112.66749619047619</v>
          </cell>
          <cell r="M59">
            <v>628.16669999999999</v>
          </cell>
          <cell r="N59">
            <v>598.25400000000002</v>
          </cell>
        </row>
        <row r="60">
          <cell r="A60" t="str">
            <v>3500</v>
          </cell>
          <cell r="B60" t="str">
            <v>CCL3500  福州市</v>
          </cell>
          <cell r="C60">
            <v>26798.949764999994</v>
          </cell>
          <cell r="D60">
            <v>25522.809299999994</v>
          </cell>
          <cell r="E60">
            <v>2135.2653410000003</v>
          </cell>
          <cell r="F60">
            <v>2033.5860390476191</v>
          </cell>
          <cell r="G60">
            <v>24663.684424000003</v>
          </cell>
          <cell r="H60">
            <v>23489.223260952382</v>
          </cell>
          <cell r="I60">
            <v>1841.941806</v>
          </cell>
          <cell r="J60">
            <v>1754.2302914285715</v>
          </cell>
          <cell r="K60">
            <v>83.006667999999991</v>
          </cell>
          <cell r="L60">
            <v>79.053969523809513</v>
          </cell>
          <cell r="M60">
            <v>1758.9351380000001</v>
          </cell>
          <cell r="N60">
            <v>1675.1763219047618</v>
          </cell>
        </row>
        <row r="61">
          <cell r="A61" t="str">
            <v>3503</v>
          </cell>
          <cell r="B61" t="str">
            <v>CCL3503  福清市</v>
          </cell>
          <cell r="C61">
            <v>131.28365899999997</v>
          </cell>
          <cell r="D61">
            <v>125.03205619047615</v>
          </cell>
          <cell r="E61">
            <v>131.28365899999997</v>
          </cell>
          <cell r="F61">
            <v>125.03205619047615</v>
          </cell>
          <cell r="G61" t="str">
            <v xml:space="preserve"> </v>
          </cell>
          <cell r="H61">
            <v>0</v>
          </cell>
          <cell r="I61" t="str">
            <v xml:space="preserve"> </v>
          </cell>
          <cell r="J61">
            <v>0</v>
          </cell>
          <cell r="K61" t="str">
            <v xml:space="preserve"> </v>
          </cell>
          <cell r="L61">
            <v>0</v>
          </cell>
          <cell r="M61" t="str">
            <v xml:space="preserve"> </v>
          </cell>
          <cell r="N61">
            <v>0</v>
          </cell>
        </row>
        <row r="62">
          <cell r="A62" t="str">
            <v>3100</v>
          </cell>
          <cell r="B62" t="str">
            <v>CCL3100  杭州市</v>
          </cell>
          <cell r="C62">
            <v>30266.259809000003</v>
          </cell>
          <cell r="D62">
            <v>28825.009341904763</v>
          </cell>
          <cell r="E62">
            <v>425.68129799999997</v>
          </cell>
          <cell r="F62">
            <v>405.41075999999998</v>
          </cell>
          <cell r="G62">
            <v>29840.578511</v>
          </cell>
          <cell r="H62">
            <v>28419.59858190476</v>
          </cell>
          <cell r="I62">
            <v>2752.1959579999998</v>
          </cell>
          <cell r="J62">
            <v>2621.1390076190473</v>
          </cell>
          <cell r="K62">
            <v>62.178093000000004</v>
          </cell>
          <cell r="L62">
            <v>59.217231428571431</v>
          </cell>
          <cell r="M62">
            <v>2690.0178649999998</v>
          </cell>
          <cell r="N62">
            <v>2561.9217761904761</v>
          </cell>
        </row>
        <row r="63">
          <cell r="A63" t="str">
            <v>2130</v>
          </cell>
          <cell r="B63" t="str">
            <v>CCL2130  常州市</v>
          </cell>
          <cell r="C63">
            <v>23186.584734</v>
          </cell>
          <cell r="D63">
            <v>22082.46165142857</v>
          </cell>
          <cell r="E63">
            <v>529.02331000000004</v>
          </cell>
          <cell r="F63">
            <v>503.83172380952385</v>
          </cell>
          <cell r="G63">
            <v>22657.561424</v>
          </cell>
          <cell r="H63">
            <v>21578.629927619048</v>
          </cell>
          <cell r="I63">
            <v>2398.4440329999998</v>
          </cell>
          <cell r="J63">
            <v>2284.2324123809522</v>
          </cell>
          <cell r="K63">
            <v>529.02331000000004</v>
          </cell>
          <cell r="L63">
            <v>503.83172380952385</v>
          </cell>
          <cell r="M63">
            <v>1869.420723</v>
          </cell>
          <cell r="N63">
            <v>1780.4006885714284</v>
          </cell>
        </row>
        <row r="64">
          <cell r="A64" t="str">
            <v>4300</v>
          </cell>
          <cell r="B64" t="str">
            <v>CCL4300  武汉市</v>
          </cell>
          <cell r="C64">
            <v>59715.776390999999</v>
          </cell>
          <cell r="D64">
            <v>56872.167991428571</v>
          </cell>
          <cell r="E64">
            <v>7775.7662999999993</v>
          </cell>
          <cell r="F64">
            <v>7405.491714285713</v>
          </cell>
          <cell r="G64">
            <v>51940.010091000004</v>
          </cell>
          <cell r="H64">
            <v>49466.676277142862</v>
          </cell>
          <cell r="I64">
            <v>4687.140308</v>
          </cell>
          <cell r="J64">
            <v>4463.9431504761906</v>
          </cell>
          <cell r="K64">
            <v>556.25798099999997</v>
          </cell>
          <cell r="L64">
            <v>529.76950571428563</v>
          </cell>
          <cell r="M64">
            <v>4130.8823270000003</v>
          </cell>
          <cell r="N64">
            <v>3934.1736447619051</v>
          </cell>
        </row>
        <row r="65">
          <cell r="A65" t="str">
            <v>2018</v>
          </cell>
          <cell r="B65" t="str">
            <v>CCL2018  嘉定区</v>
          </cell>
          <cell r="C65">
            <v>911.29808100000002</v>
          </cell>
          <cell r="D65">
            <v>867.90293428571431</v>
          </cell>
          <cell r="E65" t="str">
            <v xml:space="preserve"> </v>
          </cell>
          <cell r="F65">
            <v>0</v>
          </cell>
          <cell r="G65">
            <v>911.29808100000002</v>
          </cell>
          <cell r="H65">
            <v>867.90293428571431</v>
          </cell>
          <cell r="I65">
            <v>110.552673</v>
          </cell>
          <cell r="J65">
            <v>105.28825999999999</v>
          </cell>
          <cell r="K65" t="str">
            <v xml:space="preserve"> </v>
          </cell>
          <cell r="L65">
            <v>0</v>
          </cell>
          <cell r="M65">
            <v>110.552673</v>
          </cell>
          <cell r="N65">
            <v>105.28825999999999</v>
          </cell>
        </row>
        <row r="66">
          <cell r="A66" t="str">
            <v>2021</v>
          </cell>
          <cell r="B66" t="str">
            <v>CCL2021  崇明县</v>
          </cell>
          <cell r="C66">
            <v>1074.291849</v>
          </cell>
          <cell r="D66">
            <v>1023.1350942857142</v>
          </cell>
          <cell r="E66" t="str">
            <v xml:space="preserve"> </v>
          </cell>
          <cell r="F66">
            <v>0</v>
          </cell>
          <cell r="G66">
            <v>1074.291849</v>
          </cell>
          <cell r="H66">
            <v>1023.1350942857142</v>
          </cell>
          <cell r="I66">
            <v>188.68877100000003</v>
          </cell>
          <cell r="J66">
            <v>179.70359142857146</v>
          </cell>
          <cell r="K66" t="str">
            <v xml:space="preserve"> </v>
          </cell>
          <cell r="L66">
            <v>0</v>
          </cell>
          <cell r="M66">
            <v>188.68877100000003</v>
          </cell>
          <cell r="N66">
            <v>179.70359142857146</v>
          </cell>
        </row>
        <row r="67">
          <cell r="A67" t="str">
            <v>2012</v>
          </cell>
          <cell r="B67" t="str">
            <v>CCL2012  浦东新区</v>
          </cell>
          <cell r="C67">
            <v>124.62976499999999</v>
          </cell>
          <cell r="D67">
            <v>118.69501428571428</v>
          </cell>
          <cell r="E67" t="str">
            <v xml:space="preserve"> </v>
          </cell>
          <cell r="F67">
            <v>0</v>
          </cell>
          <cell r="G67">
            <v>124.62976499999999</v>
          </cell>
          <cell r="H67">
            <v>118.69501428571428</v>
          </cell>
          <cell r="I67">
            <v>85.506962999999985</v>
          </cell>
          <cell r="J67">
            <v>81.435202857142841</v>
          </cell>
          <cell r="K67" t="str">
            <v xml:space="preserve"> </v>
          </cell>
          <cell r="L67">
            <v>0</v>
          </cell>
          <cell r="M67">
            <v>85.506962999999985</v>
          </cell>
          <cell r="N67">
            <v>81.435202857142841</v>
          </cell>
        </row>
        <row r="68">
          <cell r="A68" t="str">
            <v>2016</v>
          </cell>
          <cell r="B68" t="str">
            <v>CCL2016  松江区</v>
          </cell>
          <cell r="C68">
            <v>55.98125499999999</v>
          </cell>
          <cell r="D68">
            <v>53.315480952380938</v>
          </cell>
          <cell r="E68" t="str">
            <v xml:space="preserve"> </v>
          </cell>
          <cell r="F68">
            <v>0</v>
          </cell>
          <cell r="G68">
            <v>55.98125499999999</v>
          </cell>
          <cell r="H68">
            <v>53.315480952380938</v>
          </cell>
          <cell r="I68">
            <v>31.348629999999996</v>
          </cell>
          <cell r="J68">
            <v>29.855838095238092</v>
          </cell>
          <cell r="K68" t="str">
            <v xml:space="preserve"> </v>
          </cell>
          <cell r="L68">
            <v>0</v>
          </cell>
          <cell r="M68">
            <v>31.348629999999996</v>
          </cell>
          <cell r="N68">
            <v>29.855838095238092</v>
          </cell>
        </row>
        <row r="69">
          <cell r="A69" t="str">
            <v>2017</v>
          </cell>
          <cell r="B69" t="str">
            <v>CCL2017  青浦县</v>
          </cell>
          <cell r="C69">
            <v>147.13516199999998</v>
          </cell>
          <cell r="D69">
            <v>140.12872571428568</v>
          </cell>
          <cell r="E69" t="str">
            <v xml:space="preserve"> </v>
          </cell>
          <cell r="F69">
            <v>0</v>
          </cell>
          <cell r="G69">
            <v>147.13516199999998</v>
          </cell>
          <cell r="H69">
            <v>140.12872571428568</v>
          </cell>
          <cell r="I69">
            <v>85.876159999999999</v>
          </cell>
          <cell r="J69">
            <v>81.786819047619048</v>
          </cell>
          <cell r="K69" t="str">
            <v xml:space="preserve"> </v>
          </cell>
          <cell r="L69">
            <v>0</v>
          </cell>
          <cell r="M69">
            <v>85.876159999999999</v>
          </cell>
          <cell r="N69">
            <v>81.786819047619048</v>
          </cell>
        </row>
        <row r="70">
          <cell r="A70" t="str">
            <v>2019</v>
          </cell>
          <cell r="B70" t="str">
            <v>CCL2019  宝山区</v>
          </cell>
          <cell r="C70">
            <v>66.557655000000011</v>
          </cell>
          <cell r="D70">
            <v>63.388242857142863</v>
          </cell>
          <cell r="E70" t="str">
            <v xml:space="preserve"> </v>
          </cell>
          <cell r="F70">
            <v>0</v>
          </cell>
          <cell r="G70">
            <v>66.557655000000011</v>
          </cell>
          <cell r="H70">
            <v>63.388242857142863</v>
          </cell>
          <cell r="I70">
            <v>66.557655000000011</v>
          </cell>
          <cell r="J70">
            <v>63.388242857142863</v>
          </cell>
          <cell r="K70" t="str">
            <v xml:space="preserve"> </v>
          </cell>
          <cell r="L70">
            <v>0</v>
          </cell>
          <cell r="M70">
            <v>66.557655000000011</v>
          </cell>
          <cell r="N70">
            <v>63.388242857142863</v>
          </cell>
        </row>
        <row r="71">
          <cell r="A71" t="str">
            <v>1013</v>
          </cell>
          <cell r="B71" t="str">
            <v>CCL1013  顺义区</v>
          </cell>
          <cell r="C71">
            <v>3556.7751360000002</v>
          </cell>
          <cell r="D71">
            <v>3387.4048914285713</v>
          </cell>
          <cell r="E71" t="str">
            <v xml:space="preserve"> </v>
          </cell>
          <cell r="F71">
            <v>0</v>
          </cell>
          <cell r="G71">
            <v>3556.7751360000002</v>
          </cell>
          <cell r="H71">
            <v>3387.4048914285713</v>
          </cell>
          <cell r="I71">
            <v>187.67917300000002</v>
          </cell>
          <cell r="J71">
            <v>178.74206952380953</v>
          </cell>
          <cell r="K71" t="str">
            <v xml:space="preserve"> </v>
          </cell>
          <cell r="L71">
            <v>0</v>
          </cell>
          <cell r="M71">
            <v>187.67917300000002</v>
          </cell>
          <cell r="N71">
            <v>178.74206952380953</v>
          </cell>
        </row>
        <row r="72">
          <cell r="A72" t="str">
            <v>1014</v>
          </cell>
          <cell r="B72" t="str">
            <v>CCL1014  怀柔县</v>
          </cell>
          <cell r="C72">
            <v>2585.2666749999999</v>
          </cell>
          <cell r="D72">
            <v>2462.1587380952378</v>
          </cell>
          <cell r="E72" t="str">
            <v xml:space="preserve"> </v>
          </cell>
          <cell r="F72">
            <v>0</v>
          </cell>
          <cell r="G72">
            <v>2585.2666749999999</v>
          </cell>
          <cell r="H72">
            <v>2462.1587380952378</v>
          </cell>
          <cell r="I72">
            <v>140.83808999999999</v>
          </cell>
          <cell r="J72">
            <v>134.13151428571427</v>
          </cell>
          <cell r="K72" t="str">
            <v xml:space="preserve"> </v>
          </cell>
          <cell r="L72">
            <v>0</v>
          </cell>
          <cell r="M72">
            <v>140.83808999999999</v>
          </cell>
          <cell r="N72">
            <v>134.13151428571427</v>
          </cell>
        </row>
        <row r="73">
          <cell r="A73" t="str">
            <v>1011</v>
          </cell>
          <cell r="B73" t="str">
            <v>CCL1011  通州区</v>
          </cell>
          <cell r="C73">
            <v>7107.6606870000005</v>
          </cell>
          <cell r="D73">
            <v>6769.2006542857143</v>
          </cell>
          <cell r="E73" t="str">
            <v xml:space="preserve"> </v>
          </cell>
          <cell r="F73">
            <v>0</v>
          </cell>
          <cell r="G73">
            <v>7107.6606870000005</v>
          </cell>
          <cell r="H73">
            <v>6769.2006542857143</v>
          </cell>
          <cell r="I73">
            <v>610.18257800000003</v>
          </cell>
          <cell r="J73">
            <v>581.12626476190474</v>
          </cell>
          <cell r="K73" t="str">
            <v xml:space="preserve"> </v>
          </cell>
          <cell r="L73">
            <v>0</v>
          </cell>
          <cell r="M73">
            <v>610.18257800000003</v>
          </cell>
          <cell r="N73">
            <v>581.12626476190474</v>
          </cell>
        </row>
        <row r="74">
          <cell r="A74" t="str">
            <v>1024</v>
          </cell>
          <cell r="B74" t="str">
            <v>CCL1024  房山区</v>
          </cell>
          <cell r="C74">
            <v>376.14439400000003</v>
          </cell>
          <cell r="D74">
            <v>358.23275619047621</v>
          </cell>
          <cell r="E74" t="str">
            <v xml:space="preserve"> </v>
          </cell>
          <cell r="F74">
            <v>0</v>
          </cell>
          <cell r="G74">
            <v>376.14439400000003</v>
          </cell>
          <cell r="H74">
            <v>358.23275619047621</v>
          </cell>
          <cell r="I74">
            <v>110.04719800000001</v>
          </cell>
          <cell r="J74">
            <v>104.80685523809524</v>
          </cell>
          <cell r="K74" t="str">
            <v xml:space="preserve"> </v>
          </cell>
          <cell r="L74">
            <v>0</v>
          </cell>
          <cell r="M74">
            <v>110.04719800000001</v>
          </cell>
          <cell r="N74">
            <v>104.80685523809524</v>
          </cell>
        </row>
        <row r="75">
          <cell r="A75" t="str">
            <v>1022</v>
          </cell>
          <cell r="B75" t="str">
            <v>CCL1022  昌平区</v>
          </cell>
          <cell r="C75">
            <v>660.65690999999993</v>
          </cell>
          <cell r="D75">
            <v>629.19705714285703</v>
          </cell>
          <cell r="E75" t="str">
            <v xml:space="preserve"> </v>
          </cell>
          <cell r="F75">
            <v>0</v>
          </cell>
          <cell r="G75">
            <v>660.65690999999993</v>
          </cell>
          <cell r="H75">
            <v>629.19705714285703</v>
          </cell>
          <cell r="I75">
            <v>148.73074499999998</v>
          </cell>
          <cell r="J75">
            <v>141.64832857142855</v>
          </cell>
          <cell r="K75" t="str">
            <v xml:space="preserve"> </v>
          </cell>
          <cell r="L75">
            <v>0</v>
          </cell>
          <cell r="M75">
            <v>148.73074499999998</v>
          </cell>
          <cell r="N75">
            <v>141.64832857142855</v>
          </cell>
        </row>
        <row r="76">
          <cell r="A76" t="str">
            <v>1012</v>
          </cell>
          <cell r="B76" t="str">
            <v>CCL1012  平谷县</v>
          </cell>
          <cell r="C76">
            <v>249.17172599999998</v>
          </cell>
          <cell r="D76">
            <v>237.30640571428569</v>
          </cell>
          <cell r="E76" t="str">
            <v xml:space="preserve"> </v>
          </cell>
          <cell r="F76">
            <v>0</v>
          </cell>
          <cell r="G76">
            <v>249.17172599999998</v>
          </cell>
          <cell r="H76">
            <v>237.30640571428569</v>
          </cell>
          <cell r="I76">
            <v>50.640134000000003</v>
          </cell>
          <cell r="J76">
            <v>48.228699047619045</v>
          </cell>
          <cell r="K76" t="str">
            <v xml:space="preserve"> </v>
          </cell>
          <cell r="L76">
            <v>0</v>
          </cell>
          <cell r="M76">
            <v>50.640134000000003</v>
          </cell>
          <cell r="N76">
            <v>48.228699047619045</v>
          </cell>
        </row>
        <row r="77">
          <cell r="A77" t="str">
            <v>1023</v>
          </cell>
          <cell r="B77" t="str">
            <v>CCL1023  门头沟区</v>
          </cell>
          <cell r="C77">
            <v>4293.5529120000001</v>
          </cell>
          <cell r="D77">
            <v>4089.0980114285712</v>
          </cell>
          <cell r="E77">
            <v>4293.5529120000001</v>
          </cell>
          <cell r="F77">
            <v>4089.0980114285712</v>
          </cell>
          <cell r="G77" t="str">
            <v xml:space="preserve"> </v>
          </cell>
          <cell r="H77">
            <v>0</v>
          </cell>
          <cell r="I77">
            <v>698.45653399999992</v>
          </cell>
          <cell r="J77">
            <v>665.19669904761895</v>
          </cell>
          <cell r="K77">
            <v>698.45653399999992</v>
          </cell>
          <cell r="L77">
            <v>665.19669904761895</v>
          </cell>
          <cell r="M77" t="str">
            <v xml:space="preserve"> </v>
          </cell>
          <cell r="N77">
            <v>0</v>
          </cell>
        </row>
        <row r="78">
          <cell r="A78" t="str">
            <v>3015</v>
          </cell>
          <cell r="B78" t="str">
            <v>CCL3015  宁河县</v>
          </cell>
          <cell r="C78">
            <v>413.43252900000005</v>
          </cell>
          <cell r="D78">
            <v>393.74526571428572</v>
          </cell>
          <cell r="E78" t="str">
            <v xml:space="preserve"> </v>
          </cell>
          <cell r="F78">
            <v>0</v>
          </cell>
          <cell r="G78">
            <v>413.43252900000005</v>
          </cell>
          <cell r="H78">
            <v>393.74526571428572</v>
          </cell>
          <cell r="I78">
            <v>241.07746800000001</v>
          </cell>
          <cell r="J78">
            <v>229.59758857142856</v>
          </cell>
          <cell r="K78" t="str">
            <v xml:space="preserve"> </v>
          </cell>
          <cell r="L78">
            <v>0</v>
          </cell>
          <cell r="M78">
            <v>241.07746800000001</v>
          </cell>
          <cell r="N78">
            <v>229.59758857142856</v>
          </cell>
        </row>
        <row r="79">
          <cell r="A79" t="str">
            <v>0624</v>
          </cell>
          <cell r="B79" t="str">
            <v>CCL0624  河间市</v>
          </cell>
          <cell r="C79">
            <v>22.686053000000001</v>
          </cell>
          <cell r="D79">
            <v>21.605764761904762</v>
          </cell>
          <cell r="E79" t="str">
            <v xml:space="preserve"> </v>
          </cell>
          <cell r="F79">
            <v>0</v>
          </cell>
          <cell r="G79">
            <v>22.686053000000001</v>
          </cell>
          <cell r="H79">
            <v>21.605764761904762</v>
          </cell>
          <cell r="I79">
            <v>9.3478110000000019</v>
          </cell>
          <cell r="J79">
            <v>8.9026771428571436</v>
          </cell>
          <cell r="K79" t="str">
            <v xml:space="preserve"> </v>
          </cell>
          <cell r="L79">
            <v>0</v>
          </cell>
          <cell r="M79">
            <v>9.3478110000000019</v>
          </cell>
          <cell r="N79">
            <v>8.9026771428571436</v>
          </cell>
        </row>
        <row r="80">
          <cell r="A80" t="str">
            <v>0610</v>
          </cell>
          <cell r="B80" t="str">
            <v>CCL0610  沧州市市-县</v>
          </cell>
          <cell r="C80">
            <v>6312.6507319999992</v>
          </cell>
          <cell r="D80">
            <v>6012.0483161904749</v>
          </cell>
          <cell r="E80" t="str">
            <v xml:space="preserve"> </v>
          </cell>
          <cell r="F80">
            <v>0</v>
          </cell>
          <cell r="G80">
            <v>6312.6507319999992</v>
          </cell>
          <cell r="H80">
            <v>6012.0483161904749</v>
          </cell>
          <cell r="I80">
            <v>397.73253899999997</v>
          </cell>
          <cell r="J80">
            <v>378.79289428571423</v>
          </cell>
          <cell r="K80" t="str">
            <v xml:space="preserve"> </v>
          </cell>
          <cell r="L80">
            <v>0</v>
          </cell>
          <cell r="M80">
            <v>397.73253899999997</v>
          </cell>
          <cell r="N80">
            <v>378.79289428571423</v>
          </cell>
        </row>
        <row r="81">
          <cell r="A81" t="str">
            <v>0650</v>
          </cell>
          <cell r="B81" t="str">
            <v>CCL0650  廊坊市</v>
          </cell>
          <cell r="C81">
            <v>18346.981384999999</v>
          </cell>
          <cell r="D81">
            <v>17473.315604761905</v>
          </cell>
          <cell r="E81" t="str">
            <v xml:space="preserve"> </v>
          </cell>
          <cell r="F81">
            <v>0</v>
          </cell>
          <cell r="G81">
            <v>18346.981384999999</v>
          </cell>
          <cell r="H81">
            <v>17473.315604761905</v>
          </cell>
          <cell r="I81">
            <v>1292.337888</v>
          </cell>
          <cell r="J81">
            <v>1230.7979885714285</v>
          </cell>
          <cell r="K81" t="str">
            <v xml:space="preserve"> </v>
          </cell>
          <cell r="L81">
            <v>0</v>
          </cell>
          <cell r="M81">
            <v>1292.337888</v>
          </cell>
          <cell r="N81">
            <v>1230.7979885714285</v>
          </cell>
        </row>
        <row r="82">
          <cell r="A82" t="str">
            <v>0611</v>
          </cell>
          <cell r="B82" t="str">
            <v>CCL0611  黄骅市</v>
          </cell>
          <cell r="C82" t="str">
            <v xml:space="preserve"> </v>
          </cell>
          <cell r="D82">
            <v>0</v>
          </cell>
          <cell r="E82" t="str">
            <v xml:space="preserve"> </v>
          </cell>
          <cell r="F82">
            <v>0</v>
          </cell>
          <cell r="G82" t="str">
            <v xml:space="preserve"> </v>
          </cell>
          <cell r="H82">
            <v>0</v>
          </cell>
          <cell r="I82" t="str">
            <v xml:space="preserve"> </v>
          </cell>
          <cell r="J82">
            <v>0</v>
          </cell>
          <cell r="K82" t="str">
            <v xml:space="preserve"> </v>
          </cell>
          <cell r="L82">
            <v>0</v>
          </cell>
          <cell r="M82" t="str">
            <v xml:space="preserve"> </v>
          </cell>
          <cell r="N82">
            <v>0</v>
          </cell>
        </row>
        <row r="83">
          <cell r="A83" t="str">
            <v>0740</v>
          </cell>
          <cell r="B83" t="str">
            <v>CCL0740  高碑店市</v>
          </cell>
          <cell r="C83">
            <v>229.38991000000001</v>
          </cell>
          <cell r="D83">
            <v>218.46658095238095</v>
          </cell>
          <cell r="E83" t="str">
            <v xml:space="preserve"> </v>
          </cell>
          <cell r="F83">
            <v>0</v>
          </cell>
          <cell r="G83">
            <v>229.38991000000001</v>
          </cell>
          <cell r="H83">
            <v>218.46658095238095</v>
          </cell>
          <cell r="I83">
            <v>11.801555</v>
          </cell>
          <cell r="J83">
            <v>11.239576190476191</v>
          </cell>
          <cell r="K83" t="str">
            <v xml:space="preserve"> </v>
          </cell>
          <cell r="L83">
            <v>0</v>
          </cell>
          <cell r="M83">
            <v>11.801555</v>
          </cell>
          <cell r="N83">
            <v>11.239576190476191</v>
          </cell>
        </row>
        <row r="84">
          <cell r="A84" t="str">
            <v>0563</v>
          </cell>
          <cell r="B84" t="str">
            <v>CCL0563  武安市</v>
          </cell>
          <cell r="C84">
            <v>528.20633199999986</v>
          </cell>
          <cell r="D84">
            <v>503.05364952380938</v>
          </cell>
          <cell r="E84" t="str">
            <v xml:space="preserve"> </v>
          </cell>
          <cell r="F84">
            <v>0</v>
          </cell>
          <cell r="G84">
            <v>528.20633199999986</v>
          </cell>
          <cell r="H84">
            <v>503.05364952380938</v>
          </cell>
          <cell r="I84">
            <v>65.704449999999994</v>
          </cell>
          <cell r="J84">
            <v>62.575666666666656</v>
          </cell>
          <cell r="K84" t="str">
            <v xml:space="preserve"> </v>
          </cell>
          <cell r="L84">
            <v>0</v>
          </cell>
          <cell r="M84">
            <v>65.704449999999994</v>
          </cell>
          <cell r="N84">
            <v>62.575666666666656</v>
          </cell>
        </row>
        <row r="85">
          <cell r="A85" t="str">
            <v>0710</v>
          </cell>
          <cell r="B85" t="str">
            <v>CCL0710  保定市</v>
          </cell>
          <cell r="C85">
            <v>24377.430525</v>
          </cell>
          <cell r="D85">
            <v>23216.6005</v>
          </cell>
          <cell r="E85" t="str">
            <v xml:space="preserve"> </v>
          </cell>
          <cell r="F85">
            <v>0</v>
          </cell>
          <cell r="G85">
            <v>24377.430525</v>
          </cell>
          <cell r="H85">
            <v>23216.6005</v>
          </cell>
          <cell r="I85">
            <v>2122.7608159999995</v>
          </cell>
          <cell r="J85">
            <v>2021.676967619047</v>
          </cell>
          <cell r="K85" t="str">
            <v xml:space="preserve"> </v>
          </cell>
          <cell r="L85">
            <v>0</v>
          </cell>
          <cell r="M85">
            <v>2122.7608159999995</v>
          </cell>
          <cell r="N85">
            <v>2021.676967619047</v>
          </cell>
        </row>
        <row r="86">
          <cell r="A86" t="str">
            <v>0500</v>
          </cell>
          <cell r="B86" t="str">
            <v>CCL0500  石家庄市</v>
          </cell>
          <cell r="C86">
            <v>69334.434307999996</v>
          </cell>
          <cell r="D86">
            <v>66032.794579047608</v>
          </cell>
          <cell r="E86" t="str">
            <v xml:space="preserve"> </v>
          </cell>
          <cell r="F86">
            <v>0</v>
          </cell>
          <cell r="G86">
            <v>69334.434307999996</v>
          </cell>
          <cell r="H86">
            <v>66032.794579047608</v>
          </cell>
          <cell r="I86">
            <v>4858.7220080000006</v>
          </cell>
          <cell r="J86">
            <v>4627.3542933333338</v>
          </cell>
          <cell r="K86" t="str">
            <v xml:space="preserve"> </v>
          </cell>
          <cell r="L86">
            <v>0</v>
          </cell>
          <cell r="M86">
            <v>4858.7220080000006</v>
          </cell>
          <cell r="N86">
            <v>4627.3542933333338</v>
          </cell>
        </row>
        <row r="87">
          <cell r="A87" t="str">
            <v>0727</v>
          </cell>
          <cell r="B87" t="str">
            <v>CCL0727  涿州市</v>
          </cell>
          <cell r="C87">
            <v>239.57634200000001</v>
          </cell>
          <cell r="D87">
            <v>228.16794476190475</v>
          </cell>
          <cell r="E87" t="str">
            <v xml:space="preserve"> </v>
          </cell>
          <cell r="F87">
            <v>0</v>
          </cell>
          <cell r="G87">
            <v>239.57634200000001</v>
          </cell>
          <cell r="H87">
            <v>228.16794476190475</v>
          </cell>
          <cell r="I87">
            <v>6.3833520000000004</v>
          </cell>
          <cell r="J87">
            <v>6.079382857142857</v>
          </cell>
          <cell r="K87" t="str">
            <v xml:space="preserve"> </v>
          </cell>
          <cell r="L87">
            <v>0</v>
          </cell>
          <cell r="M87">
            <v>6.3833520000000004</v>
          </cell>
          <cell r="N87">
            <v>6.079382857142857</v>
          </cell>
        </row>
        <row r="88">
          <cell r="A88" t="str">
            <v>0521</v>
          </cell>
          <cell r="B88" t="str">
            <v>CCL0521  藁城市</v>
          </cell>
          <cell r="C88" t="str">
            <v xml:space="preserve"> </v>
          </cell>
          <cell r="D88">
            <v>0</v>
          </cell>
          <cell r="E88" t="str">
            <v xml:space="preserve"> </v>
          </cell>
          <cell r="F88">
            <v>0</v>
          </cell>
          <cell r="G88" t="str">
            <v xml:space="preserve"> </v>
          </cell>
          <cell r="H88">
            <v>0</v>
          </cell>
          <cell r="I88" t="str">
            <v xml:space="preserve"> </v>
          </cell>
          <cell r="J88">
            <v>0</v>
          </cell>
          <cell r="K88" t="str">
            <v xml:space="preserve"> </v>
          </cell>
          <cell r="L88">
            <v>0</v>
          </cell>
          <cell r="M88" t="str">
            <v xml:space="preserve"> </v>
          </cell>
          <cell r="N88">
            <v>0</v>
          </cell>
        </row>
        <row r="89">
          <cell r="A89" t="str">
            <v>0523</v>
          </cell>
          <cell r="B89" t="str">
            <v>CCL0523  辛集市</v>
          </cell>
          <cell r="C89" t="str">
            <v xml:space="preserve"> </v>
          </cell>
          <cell r="D89">
            <v>0</v>
          </cell>
          <cell r="E89" t="str">
            <v xml:space="preserve"> </v>
          </cell>
          <cell r="F89">
            <v>0</v>
          </cell>
          <cell r="G89" t="str">
            <v xml:space="preserve"> </v>
          </cell>
          <cell r="H89">
            <v>0</v>
          </cell>
          <cell r="I89" t="str">
            <v xml:space="preserve"> </v>
          </cell>
          <cell r="J89">
            <v>0</v>
          </cell>
          <cell r="K89" t="str">
            <v xml:space="preserve"> </v>
          </cell>
          <cell r="L89">
            <v>0</v>
          </cell>
          <cell r="M89" t="str">
            <v xml:space="preserve"> </v>
          </cell>
          <cell r="N89">
            <v>0</v>
          </cell>
        </row>
        <row r="90">
          <cell r="A90" t="str">
            <v>0642</v>
          </cell>
          <cell r="B90" t="str">
            <v>CCL0642  遵化市</v>
          </cell>
          <cell r="C90">
            <v>98.834992</v>
          </cell>
          <cell r="D90">
            <v>94.128563809523811</v>
          </cell>
          <cell r="E90" t="str">
            <v xml:space="preserve"> </v>
          </cell>
          <cell r="F90">
            <v>0</v>
          </cell>
          <cell r="G90">
            <v>98.834992</v>
          </cell>
          <cell r="H90">
            <v>94.128563809523811</v>
          </cell>
          <cell r="I90">
            <v>43.883780000000002</v>
          </cell>
          <cell r="J90">
            <v>41.79407619047619</v>
          </cell>
          <cell r="K90" t="str">
            <v xml:space="preserve"> </v>
          </cell>
          <cell r="L90">
            <v>0</v>
          </cell>
          <cell r="M90">
            <v>43.883780000000002</v>
          </cell>
          <cell r="N90">
            <v>41.79407619047619</v>
          </cell>
        </row>
        <row r="91">
          <cell r="A91" t="str">
            <v>0561</v>
          </cell>
          <cell r="B91" t="str">
            <v>CCL0561  邯郸县</v>
          </cell>
          <cell r="C91" t="str">
            <v xml:space="preserve"> </v>
          </cell>
          <cell r="D91">
            <v>0</v>
          </cell>
          <cell r="E91" t="str">
            <v xml:space="preserve"> </v>
          </cell>
          <cell r="F91">
            <v>0</v>
          </cell>
          <cell r="G91" t="str">
            <v xml:space="preserve"> </v>
          </cell>
          <cell r="H91">
            <v>0</v>
          </cell>
          <cell r="I91" t="str">
            <v xml:space="preserve"> </v>
          </cell>
          <cell r="J91">
            <v>0</v>
          </cell>
          <cell r="K91" t="str">
            <v xml:space="preserve"> </v>
          </cell>
          <cell r="L91">
            <v>0</v>
          </cell>
          <cell r="M91" t="str">
            <v xml:space="preserve"> </v>
          </cell>
          <cell r="N91">
            <v>0</v>
          </cell>
        </row>
        <row r="92">
          <cell r="A92" t="str">
            <v>0577</v>
          </cell>
          <cell r="B92" t="str">
            <v>CCL0577  馆陶县</v>
          </cell>
          <cell r="C92">
            <v>166.62938800000001</v>
          </cell>
          <cell r="D92">
            <v>158.69465523809524</v>
          </cell>
          <cell r="E92" t="str">
            <v xml:space="preserve"> </v>
          </cell>
          <cell r="F92">
            <v>0</v>
          </cell>
          <cell r="G92">
            <v>166.62938800000001</v>
          </cell>
          <cell r="H92">
            <v>158.69465523809524</v>
          </cell>
          <cell r="I92">
            <v>35.023352000000003</v>
          </cell>
          <cell r="J92">
            <v>33.355573333333332</v>
          </cell>
          <cell r="K92" t="str">
            <v xml:space="preserve"> </v>
          </cell>
          <cell r="L92">
            <v>0</v>
          </cell>
          <cell r="M92">
            <v>35.023352000000003</v>
          </cell>
          <cell r="N92">
            <v>33.355573333333332</v>
          </cell>
        </row>
        <row r="93">
          <cell r="A93" t="str">
            <v>0625</v>
          </cell>
          <cell r="B93" t="str">
            <v>CCL0625  任丘市</v>
          </cell>
          <cell r="C93">
            <v>2473.890907</v>
          </cell>
          <cell r="D93">
            <v>2356.0865780952381</v>
          </cell>
          <cell r="E93" t="str">
            <v xml:space="preserve"> </v>
          </cell>
          <cell r="F93">
            <v>0</v>
          </cell>
          <cell r="G93">
            <v>2473.890907</v>
          </cell>
          <cell r="H93">
            <v>2356.0865780952381</v>
          </cell>
          <cell r="I93">
            <v>201.44638600000002</v>
          </cell>
          <cell r="J93">
            <v>191.85370095238096</v>
          </cell>
          <cell r="K93" t="str">
            <v xml:space="preserve"> </v>
          </cell>
          <cell r="L93">
            <v>0</v>
          </cell>
          <cell r="M93">
            <v>201.44638600000002</v>
          </cell>
          <cell r="N93">
            <v>191.85370095238096</v>
          </cell>
        </row>
        <row r="94">
          <cell r="A94" t="str">
            <v>0666</v>
          </cell>
          <cell r="B94" t="str">
            <v>CCL0666  昌黎县</v>
          </cell>
          <cell r="C94" t="str">
            <v xml:space="preserve"> </v>
          </cell>
          <cell r="D94">
            <v>0</v>
          </cell>
          <cell r="E94" t="str">
            <v xml:space="preserve"> </v>
          </cell>
          <cell r="F94">
            <v>0</v>
          </cell>
          <cell r="G94" t="str">
            <v xml:space="preserve"> </v>
          </cell>
          <cell r="H94">
            <v>0</v>
          </cell>
          <cell r="I94" t="str">
            <v xml:space="preserve"> </v>
          </cell>
          <cell r="J94">
            <v>0</v>
          </cell>
          <cell r="K94" t="str">
            <v xml:space="preserve"> </v>
          </cell>
          <cell r="L94">
            <v>0</v>
          </cell>
          <cell r="M94" t="str">
            <v xml:space="preserve"> </v>
          </cell>
          <cell r="N94">
            <v>0</v>
          </cell>
        </row>
        <row r="95">
          <cell r="A95" t="str">
            <v>0754</v>
          </cell>
          <cell r="B95" t="str">
            <v>CCL0754  怀来县</v>
          </cell>
          <cell r="C95">
            <v>38.111831999999993</v>
          </cell>
          <cell r="D95">
            <v>36.296982857142851</v>
          </cell>
          <cell r="E95" t="str">
            <v xml:space="preserve"> </v>
          </cell>
          <cell r="F95">
            <v>0</v>
          </cell>
          <cell r="G95">
            <v>38.111831999999993</v>
          </cell>
          <cell r="H95">
            <v>36.296982857142851</v>
          </cell>
          <cell r="I95">
            <v>38.111831999999993</v>
          </cell>
          <cell r="J95">
            <v>36.296982857142851</v>
          </cell>
          <cell r="K95" t="str">
            <v xml:space="preserve"> </v>
          </cell>
          <cell r="L95">
            <v>0</v>
          </cell>
          <cell r="M95">
            <v>38.111831999999993</v>
          </cell>
          <cell r="N95">
            <v>36.296982857142851</v>
          </cell>
        </row>
        <row r="96">
          <cell r="A96" t="str">
            <v>0540</v>
          </cell>
          <cell r="B96" t="str">
            <v>CCL0540  邢台市市-县</v>
          </cell>
          <cell r="C96">
            <v>2965.6752019999999</v>
          </cell>
          <cell r="D96">
            <v>2824.452573333333</v>
          </cell>
          <cell r="E96" t="str">
            <v xml:space="preserve"> </v>
          </cell>
          <cell r="F96">
            <v>0</v>
          </cell>
          <cell r="G96">
            <v>2965.6752019999999</v>
          </cell>
          <cell r="H96">
            <v>2824.452573333333</v>
          </cell>
          <cell r="I96">
            <v>169.37922699999999</v>
          </cell>
          <cell r="J96">
            <v>161.31354952380951</v>
          </cell>
          <cell r="K96" t="str">
            <v xml:space="preserve"> </v>
          </cell>
          <cell r="L96">
            <v>0</v>
          </cell>
          <cell r="M96">
            <v>169.37922699999999</v>
          </cell>
          <cell r="N96">
            <v>161.31354952380951</v>
          </cell>
        </row>
        <row r="97">
          <cell r="A97" t="str">
            <v>0555</v>
          </cell>
          <cell r="B97" t="str">
            <v>CCL0555  宁晋县</v>
          </cell>
          <cell r="C97">
            <v>119.38286699999999</v>
          </cell>
          <cell r="D97">
            <v>113.69796857142856</v>
          </cell>
          <cell r="E97" t="str">
            <v xml:space="preserve"> </v>
          </cell>
          <cell r="F97">
            <v>0</v>
          </cell>
          <cell r="G97">
            <v>119.38286699999999</v>
          </cell>
          <cell r="H97">
            <v>113.69796857142856</v>
          </cell>
          <cell r="I97">
            <v>11.014605</v>
          </cell>
          <cell r="J97">
            <v>10.4901</v>
          </cell>
          <cell r="K97" t="str">
            <v xml:space="preserve"> </v>
          </cell>
          <cell r="L97">
            <v>0</v>
          </cell>
          <cell r="M97">
            <v>11.014605</v>
          </cell>
          <cell r="N97">
            <v>10.4901</v>
          </cell>
        </row>
        <row r="98">
          <cell r="A98" t="str">
            <v>0530</v>
          </cell>
          <cell r="B98" t="str">
            <v>CCL0530  衡水市</v>
          </cell>
          <cell r="C98">
            <v>8041.8022970000002</v>
          </cell>
          <cell r="D98">
            <v>7658.8593304761907</v>
          </cell>
          <cell r="E98" t="str">
            <v xml:space="preserve"> </v>
          </cell>
          <cell r="F98">
            <v>0</v>
          </cell>
          <cell r="G98">
            <v>8041.8022970000002</v>
          </cell>
          <cell r="H98">
            <v>7658.8593304761907</v>
          </cell>
          <cell r="I98">
            <v>652.995001</v>
          </cell>
          <cell r="J98">
            <v>621.90000095238088</v>
          </cell>
          <cell r="K98" t="str">
            <v xml:space="preserve"> </v>
          </cell>
          <cell r="L98">
            <v>0</v>
          </cell>
          <cell r="M98">
            <v>652.995001</v>
          </cell>
          <cell r="N98">
            <v>621.90000095238088</v>
          </cell>
        </row>
        <row r="99">
          <cell r="A99" t="str">
            <v>0674</v>
          </cell>
          <cell r="B99" t="str">
            <v>CCL0674  承德县</v>
          </cell>
          <cell r="C99" t="str">
            <v xml:space="preserve"> </v>
          </cell>
          <cell r="D99">
            <v>0</v>
          </cell>
          <cell r="E99" t="str">
            <v xml:space="preserve"> </v>
          </cell>
          <cell r="F99">
            <v>0</v>
          </cell>
          <cell r="G99" t="str">
            <v xml:space="preserve"> </v>
          </cell>
          <cell r="H99">
            <v>0</v>
          </cell>
          <cell r="I99" t="str">
            <v xml:space="preserve"> </v>
          </cell>
          <cell r="J99">
            <v>0</v>
          </cell>
          <cell r="K99" t="str">
            <v xml:space="preserve"> </v>
          </cell>
          <cell r="L99">
            <v>0</v>
          </cell>
          <cell r="M99" t="str">
            <v xml:space="preserve"> </v>
          </cell>
          <cell r="N99">
            <v>0</v>
          </cell>
        </row>
        <row r="100">
          <cell r="A100" t="str">
            <v>0522</v>
          </cell>
          <cell r="B100" t="str">
            <v>CCL0522  晋州市</v>
          </cell>
          <cell r="C100">
            <v>161.76281</v>
          </cell>
          <cell r="D100">
            <v>154.05981904761904</v>
          </cell>
          <cell r="E100" t="str">
            <v xml:space="preserve"> </v>
          </cell>
          <cell r="F100">
            <v>0</v>
          </cell>
          <cell r="G100">
            <v>161.76281</v>
          </cell>
          <cell r="H100">
            <v>154.05981904761904</v>
          </cell>
          <cell r="I100">
            <v>12.003567</v>
          </cell>
          <cell r="J100">
            <v>11.431968571428571</v>
          </cell>
          <cell r="K100" t="str">
            <v xml:space="preserve"> </v>
          </cell>
          <cell r="L100">
            <v>0</v>
          </cell>
          <cell r="M100">
            <v>12.003567</v>
          </cell>
          <cell r="N100">
            <v>11.431968571428571</v>
          </cell>
        </row>
        <row r="101">
          <cell r="A101" t="str">
            <v>0725</v>
          </cell>
          <cell r="B101" t="str">
            <v>CCL0725  徐水县</v>
          </cell>
          <cell r="C101">
            <v>643.86238700000001</v>
          </cell>
          <cell r="D101">
            <v>613.20227333333332</v>
          </cell>
          <cell r="E101" t="str">
            <v xml:space="preserve"> </v>
          </cell>
          <cell r="F101">
            <v>0</v>
          </cell>
          <cell r="G101">
            <v>643.86238700000001</v>
          </cell>
          <cell r="H101">
            <v>613.20227333333332</v>
          </cell>
          <cell r="I101">
            <v>15.323820000000001</v>
          </cell>
          <cell r="J101">
            <v>14.594114285714287</v>
          </cell>
          <cell r="K101" t="str">
            <v xml:space="preserve"> </v>
          </cell>
          <cell r="L101">
            <v>0</v>
          </cell>
          <cell r="M101">
            <v>15.323820000000001</v>
          </cell>
          <cell r="N101">
            <v>14.594114285714287</v>
          </cell>
        </row>
        <row r="102">
          <cell r="A102" t="str">
            <v>0654</v>
          </cell>
          <cell r="B102" t="str">
            <v>CCL0654  香河县</v>
          </cell>
          <cell r="C102">
            <v>2740.3590240000003</v>
          </cell>
          <cell r="D102">
            <v>2609.8657371428571</v>
          </cell>
          <cell r="E102" t="str">
            <v xml:space="preserve"> </v>
          </cell>
          <cell r="F102">
            <v>0</v>
          </cell>
          <cell r="G102">
            <v>2740.3590240000003</v>
          </cell>
          <cell r="H102">
            <v>2609.8657371428571</v>
          </cell>
          <cell r="I102">
            <v>121.24526</v>
          </cell>
          <cell r="J102">
            <v>115.47167619047619</v>
          </cell>
          <cell r="K102" t="str">
            <v xml:space="preserve"> </v>
          </cell>
          <cell r="L102">
            <v>0</v>
          </cell>
          <cell r="M102">
            <v>121.24526</v>
          </cell>
          <cell r="N102">
            <v>115.47167619047619</v>
          </cell>
        </row>
        <row r="103">
          <cell r="A103" t="str">
            <v>0655</v>
          </cell>
          <cell r="B103" t="str">
            <v>CCL0655  固安县</v>
          </cell>
          <cell r="C103" t="str">
            <v xml:space="preserve"> </v>
          </cell>
          <cell r="D103">
            <v>0</v>
          </cell>
          <cell r="E103" t="str">
            <v xml:space="preserve"> </v>
          </cell>
          <cell r="F103">
            <v>0</v>
          </cell>
          <cell r="G103" t="str">
            <v xml:space="preserve"> </v>
          </cell>
          <cell r="H103">
            <v>0</v>
          </cell>
          <cell r="I103" t="str">
            <v xml:space="preserve"> </v>
          </cell>
          <cell r="J103">
            <v>0</v>
          </cell>
          <cell r="K103" t="str">
            <v xml:space="preserve"> </v>
          </cell>
          <cell r="L103">
            <v>0</v>
          </cell>
          <cell r="M103" t="str">
            <v xml:space="preserve"> </v>
          </cell>
          <cell r="N103">
            <v>0</v>
          </cell>
        </row>
        <row r="104">
          <cell r="A104" t="str">
            <v>0657</v>
          </cell>
          <cell r="B104" t="str">
            <v>CCL0657  霸州市</v>
          </cell>
          <cell r="C104" t="str">
            <v xml:space="preserve"> </v>
          </cell>
          <cell r="D104">
            <v>0</v>
          </cell>
          <cell r="E104" t="str">
            <v xml:space="preserve"> </v>
          </cell>
          <cell r="F104">
            <v>0</v>
          </cell>
          <cell r="G104" t="str">
            <v xml:space="preserve"> </v>
          </cell>
          <cell r="H104">
            <v>0</v>
          </cell>
          <cell r="I104" t="str">
            <v xml:space="preserve"> </v>
          </cell>
          <cell r="J104">
            <v>0</v>
          </cell>
          <cell r="K104" t="str">
            <v xml:space="preserve"> </v>
          </cell>
          <cell r="L104">
            <v>0</v>
          </cell>
          <cell r="M104" t="str">
            <v xml:space="preserve"> </v>
          </cell>
          <cell r="N104">
            <v>0</v>
          </cell>
        </row>
        <row r="105">
          <cell r="A105" t="str">
            <v>0538</v>
          </cell>
          <cell r="B105" t="str">
            <v>CCL0538  深州市</v>
          </cell>
          <cell r="C105">
            <v>159.67512299999999</v>
          </cell>
          <cell r="D105">
            <v>152.07154571428569</v>
          </cell>
          <cell r="E105" t="str">
            <v xml:space="preserve"> </v>
          </cell>
          <cell r="F105">
            <v>0</v>
          </cell>
          <cell r="G105">
            <v>159.67512299999999</v>
          </cell>
          <cell r="H105">
            <v>152.07154571428569</v>
          </cell>
          <cell r="I105">
            <v>18.970195</v>
          </cell>
          <cell r="J105">
            <v>18.06685238095238</v>
          </cell>
          <cell r="K105" t="str">
            <v xml:space="preserve"> </v>
          </cell>
          <cell r="L105">
            <v>0</v>
          </cell>
          <cell r="M105">
            <v>18.970195</v>
          </cell>
          <cell r="N105">
            <v>18.06685238095238</v>
          </cell>
        </row>
        <row r="106">
          <cell r="A106" t="str">
            <v>0300</v>
          </cell>
          <cell r="B106" t="str">
            <v>CCL0300  太原市</v>
          </cell>
          <cell r="C106">
            <v>10663.796485000001</v>
          </cell>
          <cell r="D106">
            <v>10155.996652380953</v>
          </cell>
          <cell r="E106" t="str">
            <v xml:space="preserve"> </v>
          </cell>
          <cell r="F106">
            <v>0</v>
          </cell>
          <cell r="G106">
            <v>10663.796485000001</v>
          </cell>
          <cell r="H106">
            <v>10155.996652380953</v>
          </cell>
          <cell r="I106">
            <v>950.84283199999982</v>
          </cell>
          <cell r="J106">
            <v>905.56460190476173</v>
          </cell>
          <cell r="K106" t="str">
            <v xml:space="preserve"> </v>
          </cell>
          <cell r="L106">
            <v>0</v>
          </cell>
          <cell r="M106">
            <v>950.84283199999982</v>
          </cell>
          <cell r="N106">
            <v>905.56460190476173</v>
          </cell>
        </row>
        <row r="107">
          <cell r="A107" t="str">
            <v>0410</v>
          </cell>
          <cell r="B107" t="str">
            <v>CCL0410  临汾市</v>
          </cell>
          <cell r="C107">
            <v>4531.8652120000006</v>
          </cell>
          <cell r="D107">
            <v>4316.0621066666672</v>
          </cell>
          <cell r="E107" t="str">
            <v xml:space="preserve"> </v>
          </cell>
          <cell r="F107">
            <v>0</v>
          </cell>
          <cell r="G107">
            <v>4531.8652120000006</v>
          </cell>
          <cell r="H107">
            <v>4316.0621066666672</v>
          </cell>
          <cell r="I107">
            <v>405.34763799999996</v>
          </cell>
          <cell r="J107">
            <v>386.04536952380948</v>
          </cell>
          <cell r="K107" t="str">
            <v xml:space="preserve"> </v>
          </cell>
          <cell r="L107">
            <v>0</v>
          </cell>
          <cell r="M107">
            <v>405.34763799999996</v>
          </cell>
          <cell r="N107">
            <v>386.04536952380948</v>
          </cell>
        </row>
        <row r="108">
          <cell r="A108" t="str">
            <v>0314</v>
          </cell>
          <cell r="B108" t="str">
            <v>CCL0314  霍州市</v>
          </cell>
          <cell r="C108">
            <v>40.710584999999995</v>
          </cell>
          <cell r="D108">
            <v>38.771985714285705</v>
          </cell>
          <cell r="E108" t="str">
            <v xml:space="preserve"> </v>
          </cell>
          <cell r="F108">
            <v>0</v>
          </cell>
          <cell r="G108">
            <v>40.710584999999995</v>
          </cell>
          <cell r="H108">
            <v>38.771985714285705</v>
          </cell>
          <cell r="I108">
            <v>40.710584999999995</v>
          </cell>
          <cell r="J108">
            <v>38.771985714285705</v>
          </cell>
          <cell r="K108" t="str">
            <v xml:space="preserve"> </v>
          </cell>
          <cell r="L108">
            <v>0</v>
          </cell>
          <cell r="M108">
            <v>40.710584999999995</v>
          </cell>
          <cell r="N108">
            <v>38.771985714285705</v>
          </cell>
        </row>
        <row r="109">
          <cell r="A109" t="str">
            <v>0370</v>
          </cell>
          <cell r="B109" t="str">
            <v>CCL0370  大同市</v>
          </cell>
          <cell r="C109">
            <v>4953.533308</v>
          </cell>
          <cell r="D109">
            <v>4717.6507695238097</v>
          </cell>
          <cell r="E109" t="str">
            <v xml:space="preserve"> </v>
          </cell>
          <cell r="F109">
            <v>0</v>
          </cell>
          <cell r="G109">
            <v>4953.533308</v>
          </cell>
          <cell r="H109">
            <v>4717.6507695238097</v>
          </cell>
          <cell r="I109">
            <v>471.94981199999995</v>
          </cell>
          <cell r="J109">
            <v>449.47601142857138</v>
          </cell>
          <cell r="K109" t="str">
            <v xml:space="preserve"> </v>
          </cell>
          <cell r="L109">
            <v>0</v>
          </cell>
          <cell r="M109">
            <v>471.94981199999995</v>
          </cell>
          <cell r="N109">
            <v>449.47601142857138</v>
          </cell>
        </row>
        <row r="110">
          <cell r="A110" t="str">
            <v>0460</v>
          </cell>
          <cell r="B110" t="str">
            <v>CCL0460  长治市</v>
          </cell>
          <cell r="C110">
            <v>3929.5674850000005</v>
          </cell>
          <cell r="D110">
            <v>3742.4452238095241</v>
          </cell>
          <cell r="E110" t="str">
            <v xml:space="preserve"> </v>
          </cell>
          <cell r="F110">
            <v>0</v>
          </cell>
          <cell r="G110">
            <v>3929.5674850000005</v>
          </cell>
          <cell r="H110">
            <v>3742.4452238095241</v>
          </cell>
          <cell r="I110">
            <v>331.815721</v>
          </cell>
          <cell r="J110">
            <v>316.01497238095237</v>
          </cell>
          <cell r="K110" t="str">
            <v xml:space="preserve"> </v>
          </cell>
          <cell r="L110">
            <v>0</v>
          </cell>
          <cell r="M110">
            <v>331.815721</v>
          </cell>
          <cell r="N110">
            <v>316.01497238095237</v>
          </cell>
        </row>
        <row r="111">
          <cell r="A111" t="str">
            <v>0450</v>
          </cell>
          <cell r="B111" t="str">
            <v>CCL0450  阳泉市</v>
          </cell>
          <cell r="C111">
            <v>3577.7672839999996</v>
          </cell>
          <cell r="D111">
            <v>3407.3974133333327</v>
          </cell>
          <cell r="E111" t="str">
            <v xml:space="preserve"> </v>
          </cell>
          <cell r="F111">
            <v>0</v>
          </cell>
          <cell r="G111">
            <v>3577.7672839999996</v>
          </cell>
          <cell r="H111">
            <v>3407.3974133333327</v>
          </cell>
          <cell r="I111">
            <v>117.65521100000001</v>
          </cell>
          <cell r="J111">
            <v>112.05258190476191</v>
          </cell>
          <cell r="K111" t="str">
            <v xml:space="preserve"> </v>
          </cell>
          <cell r="L111">
            <v>0</v>
          </cell>
          <cell r="M111">
            <v>117.65521100000001</v>
          </cell>
          <cell r="N111">
            <v>112.05258190476191</v>
          </cell>
        </row>
        <row r="112">
          <cell r="A112" t="str">
            <v>0340</v>
          </cell>
          <cell r="B112" t="str">
            <v>CCL0340  忻州市</v>
          </cell>
          <cell r="C112">
            <v>2588.5911489999999</v>
          </cell>
          <cell r="D112">
            <v>2465.3249038095237</v>
          </cell>
          <cell r="E112" t="str">
            <v xml:space="preserve"> </v>
          </cell>
          <cell r="F112">
            <v>0</v>
          </cell>
          <cell r="G112">
            <v>2588.5911489999999</v>
          </cell>
          <cell r="H112">
            <v>2465.3249038095237</v>
          </cell>
          <cell r="I112">
            <v>154.16793899999999</v>
          </cell>
          <cell r="J112">
            <v>146.82660857142855</v>
          </cell>
          <cell r="K112" t="str">
            <v xml:space="preserve"> </v>
          </cell>
          <cell r="L112">
            <v>0</v>
          </cell>
          <cell r="M112">
            <v>154.16793899999999</v>
          </cell>
          <cell r="N112">
            <v>146.82660857142855</v>
          </cell>
        </row>
        <row r="113">
          <cell r="A113" t="str">
            <v>0323</v>
          </cell>
          <cell r="B113" t="str">
            <v>CCL0323  孝义市</v>
          </cell>
          <cell r="C113">
            <v>2318.1381109999998</v>
          </cell>
          <cell r="D113">
            <v>2207.7505819047615</v>
          </cell>
          <cell r="E113" t="str">
            <v xml:space="preserve"> </v>
          </cell>
          <cell r="F113">
            <v>0</v>
          </cell>
          <cell r="G113">
            <v>2318.1381109999998</v>
          </cell>
          <cell r="H113">
            <v>2207.7505819047615</v>
          </cell>
          <cell r="I113">
            <v>140.026589</v>
          </cell>
          <cell r="J113">
            <v>133.35865619047618</v>
          </cell>
          <cell r="K113" t="str">
            <v xml:space="preserve"> </v>
          </cell>
          <cell r="L113">
            <v>0</v>
          </cell>
          <cell r="M113">
            <v>140.026589</v>
          </cell>
          <cell r="N113">
            <v>133.35865619047618</v>
          </cell>
        </row>
        <row r="114">
          <cell r="A114" t="str">
            <v>0360</v>
          </cell>
          <cell r="B114" t="str">
            <v>CCL0360  朔城区</v>
          </cell>
          <cell r="C114">
            <v>1330.0914210000001</v>
          </cell>
          <cell r="D114">
            <v>1266.7537342857142</v>
          </cell>
          <cell r="E114" t="str">
            <v xml:space="preserve"> </v>
          </cell>
          <cell r="F114">
            <v>0</v>
          </cell>
          <cell r="G114">
            <v>1330.0914210000001</v>
          </cell>
          <cell r="H114">
            <v>1266.7537342857142</v>
          </cell>
          <cell r="I114">
            <v>95.434041999999991</v>
          </cell>
          <cell r="J114">
            <v>90.889563809523793</v>
          </cell>
          <cell r="K114" t="str">
            <v xml:space="preserve"> </v>
          </cell>
          <cell r="L114">
            <v>0</v>
          </cell>
          <cell r="M114">
            <v>95.434041999999991</v>
          </cell>
          <cell r="N114">
            <v>90.889563809523793</v>
          </cell>
        </row>
        <row r="115">
          <cell r="A115" t="str">
            <v>0440</v>
          </cell>
          <cell r="B115" t="str">
            <v>CCL0440  运城市</v>
          </cell>
          <cell r="C115">
            <v>1326.4657089999998</v>
          </cell>
          <cell r="D115">
            <v>1263.300675238095</v>
          </cell>
          <cell r="E115" t="str">
            <v xml:space="preserve"> </v>
          </cell>
          <cell r="F115">
            <v>0</v>
          </cell>
          <cell r="G115">
            <v>1326.4657089999998</v>
          </cell>
          <cell r="H115">
            <v>1263.300675238095</v>
          </cell>
          <cell r="I115">
            <v>129.07920900000002</v>
          </cell>
          <cell r="J115">
            <v>122.93258000000002</v>
          </cell>
          <cell r="K115" t="str">
            <v xml:space="preserve"> </v>
          </cell>
          <cell r="L115">
            <v>0</v>
          </cell>
          <cell r="M115">
            <v>129.07920900000002</v>
          </cell>
          <cell r="N115">
            <v>122.93258000000002</v>
          </cell>
        </row>
        <row r="116">
          <cell r="A116" t="str">
            <v>0480</v>
          </cell>
          <cell r="B116" t="str">
            <v>CCL0480  晋城市</v>
          </cell>
          <cell r="C116">
            <v>86.042316</v>
          </cell>
          <cell r="D116">
            <v>81.945062857142858</v>
          </cell>
          <cell r="E116" t="str">
            <v xml:space="preserve"> </v>
          </cell>
          <cell r="F116">
            <v>0</v>
          </cell>
          <cell r="G116">
            <v>86.042316</v>
          </cell>
          <cell r="H116">
            <v>81.945062857142858</v>
          </cell>
          <cell r="I116">
            <v>40.996869000000004</v>
          </cell>
          <cell r="J116">
            <v>39.044637142857148</v>
          </cell>
          <cell r="K116" t="str">
            <v xml:space="preserve"> </v>
          </cell>
          <cell r="L116">
            <v>0</v>
          </cell>
          <cell r="M116">
            <v>40.996869000000004</v>
          </cell>
          <cell r="N116">
            <v>39.044637142857148</v>
          </cell>
        </row>
        <row r="117">
          <cell r="A117" t="str">
            <v>0311</v>
          </cell>
          <cell r="B117" t="str">
            <v>CCL0311  平遥县</v>
          </cell>
          <cell r="C117">
            <v>257.52118199999995</v>
          </cell>
          <cell r="D117">
            <v>245.25826857142852</v>
          </cell>
          <cell r="E117" t="str">
            <v xml:space="preserve"> </v>
          </cell>
          <cell r="F117">
            <v>0</v>
          </cell>
          <cell r="G117">
            <v>257.52118199999995</v>
          </cell>
          <cell r="H117">
            <v>245.25826857142852</v>
          </cell>
          <cell r="I117">
            <v>34.998233999999997</v>
          </cell>
          <cell r="J117">
            <v>33.331651428571426</v>
          </cell>
          <cell r="K117" t="str">
            <v xml:space="preserve"> </v>
          </cell>
          <cell r="L117">
            <v>0</v>
          </cell>
          <cell r="M117">
            <v>34.998233999999997</v>
          </cell>
          <cell r="N117">
            <v>33.331651428571426</v>
          </cell>
        </row>
        <row r="118">
          <cell r="A118" t="str">
            <v>0330</v>
          </cell>
          <cell r="B118" t="str">
            <v>CCL0330  离石市</v>
          </cell>
          <cell r="C118">
            <v>17.043354000000001</v>
          </cell>
          <cell r="D118">
            <v>16.231765714285714</v>
          </cell>
          <cell r="E118" t="str">
            <v xml:space="preserve"> </v>
          </cell>
          <cell r="F118">
            <v>0</v>
          </cell>
          <cell r="G118">
            <v>17.043354000000001</v>
          </cell>
          <cell r="H118">
            <v>16.231765714285714</v>
          </cell>
          <cell r="I118">
            <v>17.043354000000001</v>
          </cell>
          <cell r="J118">
            <v>16.231765714285714</v>
          </cell>
          <cell r="K118" t="str">
            <v xml:space="preserve"> </v>
          </cell>
          <cell r="L118">
            <v>0</v>
          </cell>
          <cell r="M118">
            <v>17.043354000000001</v>
          </cell>
          <cell r="N118">
            <v>16.231765714285714</v>
          </cell>
        </row>
        <row r="119">
          <cell r="A119" t="str">
            <v>4500</v>
          </cell>
          <cell r="B119" t="str">
            <v>CCL4500  郑州市</v>
          </cell>
          <cell r="C119">
            <v>27351.678220000002</v>
          </cell>
          <cell r="D119">
            <v>26049.217352380954</v>
          </cell>
          <cell r="E119" t="str">
            <v xml:space="preserve"> </v>
          </cell>
          <cell r="F119">
            <v>0</v>
          </cell>
          <cell r="G119">
            <v>27351.678220000002</v>
          </cell>
          <cell r="H119">
            <v>26049.217352380954</v>
          </cell>
          <cell r="I119">
            <v>2917.6775710000002</v>
          </cell>
          <cell r="J119">
            <v>2778.7405438095238</v>
          </cell>
          <cell r="K119" t="str">
            <v xml:space="preserve"> </v>
          </cell>
          <cell r="L119">
            <v>0</v>
          </cell>
          <cell r="M119">
            <v>2917.6775710000002</v>
          </cell>
          <cell r="N119">
            <v>2778.7405438095238</v>
          </cell>
        </row>
        <row r="120">
          <cell r="A120" t="str">
            <v>4512</v>
          </cell>
          <cell r="B120" t="str">
            <v>CCL4512  巩义市</v>
          </cell>
          <cell r="C120">
            <v>41.257010000000001</v>
          </cell>
          <cell r="D120">
            <v>39.292390476190477</v>
          </cell>
          <cell r="E120" t="str">
            <v xml:space="preserve"> </v>
          </cell>
          <cell r="F120">
            <v>0</v>
          </cell>
          <cell r="G120">
            <v>41.257010000000001</v>
          </cell>
          <cell r="H120">
            <v>39.292390476190477</v>
          </cell>
          <cell r="I120">
            <v>17.254110000000001</v>
          </cell>
          <cell r="J120">
            <v>16.432485714285715</v>
          </cell>
          <cell r="K120" t="str">
            <v xml:space="preserve"> </v>
          </cell>
          <cell r="L120">
            <v>0</v>
          </cell>
          <cell r="M120">
            <v>17.254110000000001</v>
          </cell>
          <cell r="N120">
            <v>16.432485714285715</v>
          </cell>
        </row>
        <row r="121">
          <cell r="A121" t="str">
            <v>4710</v>
          </cell>
          <cell r="B121" t="str">
            <v>CCL4710  洛阳市</v>
          </cell>
          <cell r="C121">
            <v>14214.199920000001</v>
          </cell>
          <cell r="D121">
            <v>13537.333257142858</v>
          </cell>
          <cell r="E121" t="str">
            <v xml:space="preserve"> </v>
          </cell>
          <cell r="F121">
            <v>0</v>
          </cell>
          <cell r="G121">
            <v>14214.199920000001</v>
          </cell>
          <cell r="H121">
            <v>13537.333257142858</v>
          </cell>
          <cell r="I121">
            <v>1283.6508200000001</v>
          </cell>
          <cell r="J121">
            <v>1222.5245904761905</v>
          </cell>
          <cell r="K121" t="str">
            <v xml:space="preserve"> </v>
          </cell>
          <cell r="L121">
            <v>0</v>
          </cell>
          <cell r="M121">
            <v>1283.6508200000001</v>
          </cell>
          <cell r="N121">
            <v>1222.5245904761905</v>
          </cell>
        </row>
        <row r="122">
          <cell r="A122" t="str">
            <v>4719</v>
          </cell>
          <cell r="B122" t="str">
            <v>CCL4719  偃师市</v>
          </cell>
          <cell r="C122">
            <v>436.857077</v>
          </cell>
          <cell r="D122">
            <v>416.05435904761902</v>
          </cell>
          <cell r="E122" t="str">
            <v xml:space="preserve"> </v>
          </cell>
          <cell r="F122">
            <v>0</v>
          </cell>
          <cell r="G122">
            <v>436.857077</v>
          </cell>
          <cell r="H122">
            <v>416.05435904761902</v>
          </cell>
          <cell r="I122">
            <v>114.64376999999999</v>
          </cell>
          <cell r="J122">
            <v>109.18454285714284</v>
          </cell>
          <cell r="K122" t="str">
            <v xml:space="preserve"> </v>
          </cell>
          <cell r="L122">
            <v>0</v>
          </cell>
          <cell r="M122">
            <v>114.64376999999999</v>
          </cell>
          <cell r="N122">
            <v>109.18454285714284</v>
          </cell>
        </row>
        <row r="123">
          <cell r="A123" t="str">
            <v>4730</v>
          </cell>
          <cell r="B123" t="str">
            <v>CCL4730  南阳市</v>
          </cell>
          <cell r="C123">
            <v>6917.9921360000008</v>
          </cell>
          <cell r="D123">
            <v>6588.5639390476199</v>
          </cell>
          <cell r="E123" t="str">
            <v xml:space="preserve"> </v>
          </cell>
          <cell r="F123">
            <v>0</v>
          </cell>
          <cell r="G123">
            <v>6917.9921360000008</v>
          </cell>
          <cell r="H123">
            <v>6588.5639390476199</v>
          </cell>
          <cell r="I123">
            <v>667.96534499999996</v>
          </cell>
          <cell r="J123">
            <v>636.1574714285714</v>
          </cell>
          <cell r="K123" t="str">
            <v xml:space="preserve"> </v>
          </cell>
          <cell r="L123">
            <v>0</v>
          </cell>
          <cell r="M123">
            <v>667.96534499999996</v>
          </cell>
          <cell r="N123">
            <v>636.1574714285714</v>
          </cell>
        </row>
        <row r="124">
          <cell r="A124" t="str">
            <v>4734</v>
          </cell>
          <cell r="B124" t="str">
            <v>CCL4734  唐河县</v>
          </cell>
          <cell r="C124" t="str">
            <v xml:space="preserve"> </v>
          </cell>
          <cell r="D124">
            <v>0</v>
          </cell>
          <cell r="E124" t="str">
            <v xml:space="preserve"> </v>
          </cell>
          <cell r="F124">
            <v>0</v>
          </cell>
          <cell r="G124" t="str">
            <v xml:space="preserve"> </v>
          </cell>
          <cell r="H124">
            <v>0</v>
          </cell>
          <cell r="I124" t="str">
            <v xml:space="preserve"> </v>
          </cell>
          <cell r="J124">
            <v>0</v>
          </cell>
          <cell r="K124" t="str">
            <v xml:space="preserve"> </v>
          </cell>
          <cell r="L124">
            <v>0</v>
          </cell>
          <cell r="M124" t="str">
            <v xml:space="preserve"> </v>
          </cell>
          <cell r="N124">
            <v>0</v>
          </cell>
        </row>
        <row r="125">
          <cell r="A125" t="str">
            <v>4732</v>
          </cell>
          <cell r="B125" t="str">
            <v>CCL4732  方城县</v>
          </cell>
          <cell r="C125">
            <v>89.409850000000006</v>
          </cell>
          <cell r="D125">
            <v>85.152238095238104</v>
          </cell>
          <cell r="E125" t="str">
            <v xml:space="preserve"> </v>
          </cell>
          <cell r="F125">
            <v>0</v>
          </cell>
          <cell r="G125">
            <v>89.409850000000006</v>
          </cell>
          <cell r="H125">
            <v>85.152238095238104</v>
          </cell>
          <cell r="I125" t="str">
            <v xml:space="preserve"> </v>
          </cell>
          <cell r="J125">
            <v>0</v>
          </cell>
          <cell r="K125" t="str">
            <v xml:space="preserve"> </v>
          </cell>
          <cell r="L125">
            <v>0</v>
          </cell>
          <cell r="M125" t="str">
            <v xml:space="preserve"> </v>
          </cell>
          <cell r="N125">
            <v>0</v>
          </cell>
        </row>
        <row r="126">
          <cell r="A126" t="str">
            <v>4620</v>
          </cell>
          <cell r="B126" t="str">
            <v>CCL4620  漯河市</v>
          </cell>
          <cell r="C126">
            <v>4814.3881929999998</v>
          </cell>
          <cell r="D126">
            <v>4585.131612380952</v>
          </cell>
          <cell r="E126" t="str">
            <v xml:space="preserve"> </v>
          </cell>
          <cell r="F126">
            <v>0</v>
          </cell>
          <cell r="G126">
            <v>4814.3881929999998</v>
          </cell>
          <cell r="H126">
            <v>4585.131612380952</v>
          </cell>
          <cell r="I126">
            <v>187.71102000000002</v>
          </cell>
          <cell r="J126">
            <v>178.7724</v>
          </cell>
          <cell r="K126" t="str">
            <v xml:space="preserve"> </v>
          </cell>
          <cell r="L126">
            <v>0</v>
          </cell>
          <cell r="M126">
            <v>187.71102000000002</v>
          </cell>
          <cell r="N126">
            <v>178.7724</v>
          </cell>
        </row>
        <row r="127">
          <cell r="A127" t="str">
            <v>4624</v>
          </cell>
          <cell r="B127" t="str">
            <v>CCL4624  舞阳县</v>
          </cell>
          <cell r="C127">
            <v>43.041606999999999</v>
          </cell>
          <cell r="D127">
            <v>40.992006666666661</v>
          </cell>
          <cell r="E127" t="str">
            <v xml:space="preserve"> </v>
          </cell>
          <cell r="F127">
            <v>0</v>
          </cell>
          <cell r="G127">
            <v>43.041606999999999</v>
          </cell>
          <cell r="H127">
            <v>40.992006666666661</v>
          </cell>
          <cell r="I127">
            <v>26.144055999999999</v>
          </cell>
          <cell r="J127">
            <v>24.899100952380952</v>
          </cell>
          <cell r="K127" t="str">
            <v xml:space="preserve"> </v>
          </cell>
          <cell r="L127">
            <v>0</v>
          </cell>
          <cell r="M127">
            <v>26.144055999999999</v>
          </cell>
          <cell r="N127">
            <v>24.899100952380952</v>
          </cell>
        </row>
        <row r="128">
          <cell r="A128" t="str">
            <v>4626</v>
          </cell>
          <cell r="B128" t="str">
            <v>CCL4626  临颍县</v>
          </cell>
          <cell r="C128">
            <v>44.376923999999995</v>
          </cell>
          <cell r="D128">
            <v>42.263737142857138</v>
          </cell>
          <cell r="E128" t="str">
            <v xml:space="preserve"> </v>
          </cell>
          <cell r="F128">
            <v>0</v>
          </cell>
          <cell r="G128">
            <v>44.376923999999995</v>
          </cell>
          <cell r="H128">
            <v>42.263737142857138</v>
          </cell>
          <cell r="I128">
            <v>8.0173419999999993</v>
          </cell>
          <cell r="J128">
            <v>7.6355638095238083</v>
          </cell>
          <cell r="K128" t="str">
            <v xml:space="preserve"> </v>
          </cell>
          <cell r="L128">
            <v>0</v>
          </cell>
          <cell r="M128">
            <v>8.0173419999999993</v>
          </cell>
          <cell r="N128">
            <v>7.6355638095238083</v>
          </cell>
        </row>
        <row r="129">
          <cell r="A129" t="str">
            <v>4530</v>
          </cell>
          <cell r="B129" t="str">
            <v>CCL4530  新乡市</v>
          </cell>
          <cell r="C129">
            <v>7399.748173</v>
          </cell>
          <cell r="D129">
            <v>7047.3792123809517</v>
          </cell>
          <cell r="E129" t="str">
            <v xml:space="preserve"> </v>
          </cell>
          <cell r="F129">
            <v>0</v>
          </cell>
          <cell r="G129">
            <v>7399.748173</v>
          </cell>
          <cell r="H129">
            <v>7047.3792123809517</v>
          </cell>
          <cell r="I129">
            <v>907.34380800000008</v>
          </cell>
          <cell r="J129">
            <v>864.13696000000004</v>
          </cell>
          <cell r="K129" t="str">
            <v xml:space="preserve"> </v>
          </cell>
          <cell r="L129">
            <v>0</v>
          </cell>
          <cell r="M129">
            <v>907.34380800000008</v>
          </cell>
          <cell r="N129">
            <v>864.13696000000004</v>
          </cell>
        </row>
        <row r="130">
          <cell r="A130" t="str">
            <v>4750</v>
          </cell>
          <cell r="B130" t="str">
            <v>CCL4750  开封市</v>
          </cell>
          <cell r="C130">
            <v>12315.267198000001</v>
          </cell>
          <cell r="D130">
            <v>11728.825902857143</v>
          </cell>
          <cell r="E130" t="str">
            <v xml:space="preserve"> </v>
          </cell>
          <cell r="F130">
            <v>0</v>
          </cell>
          <cell r="G130">
            <v>12315.267198000001</v>
          </cell>
          <cell r="H130">
            <v>11728.825902857143</v>
          </cell>
          <cell r="I130">
            <v>848.27589999999987</v>
          </cell>
          <cell r="J130">
            <v>807.88180952380935</v>
          </cell>
          <cell r="K130" t="str">
            <v xml:space="preserve"> </v>
          </cell>
          <cell r="L130">
            <v>0</v>
          </cell>
          <cell r="M130">
            <v>848.27589999999987</v>
          </cell>
          <cell r="N130">
            <v>807.88180952380935</v>
          </cell>
        </row>
        <row r="131">
          <cell r="A131" t="str">
            <v>4640</v>
          </cell>
          <cell r="B131" t="str">
            <v>CCL4640  信阳市</v>
          </cell>
          <cell r="C131">
            <v>2045.9156689999998</v>
          </cell>
          <cell r="D131">
            <v>1948.491113333333</v>
          </cell>
          <cell r="E131" t="str">
            <v xml:space="preserve"> </v>
          </cell>
          <cell r="F131">
            <v>0</v>
          </cell>
          <cell r="G131">
            <v>2045.9156689999998</v>
          </cell>
          <cell r="H131">
            <v>1948.491113333333</v>
          </cell>
          <cell r="I131" t="str">
            <v xml:space="preserve"> </v>
          </cell>
          <cell r="J131">
            <v>0</v>
          </cell>
          <cell r="K131" t="str">
            <v xml:space="preserve"> </v>
          </cell>
          <cell r="L131">
            <v>0</v>
          </cell>
          <cell r="M131" t="str">
            <v xml:space="preserve"> </v>
          </cell>
          <cell r="N131">
            <v>0</v>
          </cell>
        </row>
        <row r="132">
          <cell r="A132" t="str">
            <v>4651</v>
          </cell>
          <cell r="B132" t="str">
            <v>CCL4651  潢川县</v>
          </cell>
          <cell r="C132">
            <v>1621.8736369999999</v>
          </cell>
          <cell r="D132">
            <v>1544.641559047619</v>
          </cell>
          <cell r="E132" t="str">
            <v xml:space="preserve"> </v>
          </cell>
          <cell r="F132">
            <v>0</v>
          </cell>
          <cell r="G132">
            <v>1621.8736369999999</v>
          </cell>
          <cell r="H132">
            <v>1544.641559047619</v>
          </cell>
          <cell r="I132">
            <v>117.08859</v>
          </cell>
          <cell r="J132">
            <v>111.51294285714285</v>
          </cell>
          <cell r="K132" t="str">
            <v xml:space="preserve"> </v>
          </cell>
          <cell r="L132">
            <v>0</v>
          </cell>
          <cell r="M132">
            <v>117.08859</v>
          </cell>
          <cell r="N132">
            <v>111.51294285714285</v>
          </cell>
        </row>
        <row r="133">
          <cell r="A133" t="str">
            <v>4652</v>
          </cell>
          <cell r="B133" t="str">
            <v>CCL4652  固始县</v>
          </cell>
          <cell r="C133">
            <v>895.48583099999996</v>
          </cell>
          <cell r="D133">
            <v>852.8436485714285</v>
          </cell>
          <cell r="E133" t="str">
            <v xml:space="preserve"> </v>
          </cell>
          <cell r="F133">
            <v>0</v>
          </cell>
          <cell r="G133">
            <v>895.48583099999996</v>
          </cell>
          <cell r="H133">
            <v>852.8436485714285</v>
          </cell>
          <cell r="I133">
            <v>61.756635000000003</v>
          </cell>
          <cell r="J133">
            <v>58.815842857142854</v>
          </cell>
          <cell r="K133" t="str">
            <v xml:space="preserve"> </v>
          </cell>
          <cell r="L133">
            <v>0</v>
          </cell>
          <cell r="M133">
            <v>61.756635000000003</v>
          </cell>
          <cell r="N133">
            <v>58.815842857142854</v>
          </cell>
        </row>
        <row r="134">
          <cell r="A134" t="str">
            <v>4642</v>
          </cell>
          <cell r="B134" t="str">
            <v>CCL4642  罗山县</v>
          </cell>
          <cell r="C134">
            <v>1924.1681560000002</v>
          </cell>
          <cell r="D134">
            <v>1832.5411009523812</v>
          </cell>
          <cell r="E134" t="str">
            <v xml:space="preserve"> </v>
          </cell>
          <cell r="F134">
            <v>0</v>
          </cell>
          <cell r="G134">
            <v>1924.1681560000002</v>
          </cell>
          <cell r="H134">
            <v>1832.5411009523812</v>
          </cell>
          <cell r="I134">
            <v>233.45071199999998</v>
          </cell>
          <cell r="J134">
            <v>222.33401142857142</v>
          </cell>
          <cell r="K134" t="str">
            <v xml:space="preserve"> </v>
          </cell>
          <cell r="L134">
            <v>0</v>
          </cell>
          <cell r="M134">
            <v>233.45071199999998</v>
          </cell>
          <cell r="N134">
            <v>222.33401142857142</v>
          </cell>
        </row>
        <row r="135">
          <cell r="A135" t="str">
            <v>4653</v>
          </cell>
          <cell r="B135" t="str">
            <v>CCL4653  商城县</v>
          </cell>
          <cell r="C135">
            <v>127.213174</v>
          </cell>
          <cell r="D135">
            <v>121.1554038095238</v>
          </cell>
          <cell r="E135" t="str">
            <v xml:space="preserve"> </v>
          </cell>
          <cell r="F135">
            <v>0</v>
          </cell>
          <cell r="G135">
            <v>127.213174</v>
          </cell>
          <cell r="H135">
            <v>121.1554038095238</v>
          </cell>
          <cell r="I135">
            <v>7.4319800000000011</v>
          </cell>
          <cell r="J135">
            <v>7.0780761904761915</v>
          </cell>
          <cell r="K135" t="str">
            <v xml:space="preserve"> </v>
          </cell>
          <cell r="L135">
            <v>0</v>
          </cell>
          <cell r="M135">
            <v>7.4319800000000011</v>
          </cell>
          <cell r="N135">
            <v>7.0780761904761915</v>
          </cell>
        </row>
        <row r="136">
          <cell r="A136" t="str">
            <v>4654</v>
          </cell>
          <cell r="B136" t="str">
            <v>CCL4654  光山县</v>
          </cell>
          <cell r="C136">
            <v>126.08991599999999</v>
          </cell>
          <cell r="D136">
            <v>120.08563428571426</v>
          </cell>
          <cell r="E136" t="str">
            <v xml:space="preserve"> </v>
          </cell>
          <cell r="F136">
            <v>0</v>
          </cell>
          <cell r="G136">
            <v>126.08991599999999</v>
          </cell>
          <cell r="H136">
            <v>120.08563428571426</v>
          </cell>
          <cell r="I136" t="str">
            <v xml:space="preserve"> </v>
          </cell>
          <cell r="J136">
            <v>0</v>
          </cell>
          <cell r="K136" t="str">
            <v xml:space="preserve"> </v>
          </cell>
          <cell r="L136">
            <v>0</v>
          </cell>
          <cell r="M136" t="str">
            <v xml:space="preserve"> </v>
          </cell>
          <cell r="N136">
            <v>0</v>
          </cell>
        </row>
        <row r="137">
          <cell r="A137" t="str">
            <v>4720</v>
          </cell>
          <cell r="B137" t="str">
            <v>CCL4720  三门峡市</v>
          </cell>
          <cell r="C137">
            <v>1445.15184</v>
          </cell>
          <cell r="D137">
            <v>1376.3350857142857</v>
          </cell>
          <cell r="E137" t="str">
            <v xml:space="preserve"> </v>
          </cell>
          <cell r="F137">
            <v>0</v>
          </cell>
          <cell r="G137">
            <v>1445.15184</v>
          </cell>
          <cell r="H137">
            <v>1376.3350857142857</v>
          </cell>
          <cell r="I137">
            <v>81.913894999999997</v>
          </cell>
          <cell r="J137">
            <v>78.013233333333332</v>
          </cell>
          <cell r="K137" t="str">
            <v xml:space="preserve"> </v>
          </cell>
          <cell r="L137">
            <v>0</v>
          </cell>
          <cell r="M137">
            <v>81.913894999999997</v>
          </cell>
          <cell r="N137">
            <v>78.013233333333332</v>
          </cell>
        </row>
        <row r="138">
          <cell r="A138" t="str">
            <v>4610</v>
          </cell>
          <cell r="B138" t="str">
            <v>CCL4610  许昌市</v>
          </cell>
          <cell r="C138">
            <v>2128.0066619999998</v>
          </cell>
          <cell r="D138">
            <v>2026.673011428571</v>
          </cell>
          <cell r="E138" t="str">
            <v xml:space="preserve"> </v>
          </cell>
          <cell r="F138">
            <v>0</v>
          </cell>
          <cell r="G138">
            <v>2128.0066619999998</v>
          </cell>
          <cell r="H138">
            <v>2026.673011428571</v>
          </cell>
          <cell r="I138">
            <v>160.521535</v>
          </cell>
          <cell r="J138">
            <v>152.87765238095238</v>
          </cell>
          <cell r="K138" t="str">
            <v xml:space="preserve"> </v>
          </cell>
          <cell r="L138">
            <v>0</v>
          </cell>
          <cell r="M138">
            <v>160.521535</v>
          </cell>
          <cell r="N138">
            <v>152.87765238095238</v>
          </cell>
        </row>
        <row r="139">
          <cell r="A139" t="str">
            <v>4670</v>
          </cell>
          <cell r="B139" t="str">
            <v>CCL4670  平顶山市</v>
          </cell>
          <cell r="C139">
            <v>6527.1206570000004</v>
          </cell>
          <cell r="D139">
            <v>6216.3053876190479</v>
          </cell>
          <cell r="E139" t="str">
            <v xml:space="preserve"> </v>
          </cell>
          <cell r="F139">
            <v>0</v>
          </cell>
          <cell r="G139">
            <v>6527.1206570000004</v>
          </cell>
          <cell r="H139">
            <v>6216.3053876190479</v>
          </cell>
          <cell r="I139">
            <v>501.53282999999999</v>
          </cell>
          <cell r="J139">
            <v>477.65031428571427</v>
          </cell>
          <cell r="K139" t="str">
            <v xml:space="preserve"> </v>
          </cell>
          <cell r="L139">
            <v>0</v>
          </cell>
          <cell r="M139">
            <v>501.53282999999999</v>
          </cell>
          <cell r="N139">
            <v>477.65031428571427</v>
          </cell>
        </row>
        <row r="140">
          <cell r="A140" t="str">
            <v>4630</v>
          </cell>
          <cell r="B140" t="str">
            <v>CCL4630  驻马店市</v>
          </cell>
          <cell r="C140">
            <v>3893.4634069999997</v>
          </cell>
          <cell r="D140">
            <v>3708.0603876190471</v>
          </cell>
          <cell r="E140" t="str">
            <v xml:space="preserve"> </v>
          </cell>
          <cell r="F140">
            <v>0</v>
          </cell>
          <cell r="G140">
            <v>3893.4634069999997</v>
          </cell>
          <cell r="H140">
            <v>3708.0603876190471</v>
          </cell>
          <cell r="I140">
            <v>294.48427400000003</v>
          </cell>
          <cell r="J140">
            <v>280.46121333333338</v>
          </cell>
          <cell r="K140" t="str">
            <v xml:space="preserve"> </v>
          </cell>
          <cell r="L140">
            <v>0</v>
          </cell>
          <cell r="M140">
            <v>294.48427400000003</v>
          </cell>
          <cell r="N140">
            <v>280.46121333333338</v>
          </cell>
        </row>
        <row r="141">
          <cell r="A141" t="str">
            <v>4638</v>
          </cell>
          <cell r="B141" t="str">
            <v>CCL4638  上蔡县</v>
          </cell>
          <cell r="C141">
            <v>57.495037999999994</v>
          </cell>
          <cell r="D141">
            <v>54.75717904761904</v>
          </cell>
          <cell r="E141" t="str">
            <v xml:space="preserve"> </v>
          </cell>
          <cell r="F141">
            <v>0</v>
          </cell>
          <cell r="G141">
            <v>57.495037999999994</v>
          </cell>
          <cell r="H141">
            <v>54.75717904761904</v>
          </cell>
          <cell r="I141">
            <v>25.551037999999998</v>
          </cell>
          <cell r="J141">
            <v>24.334321904761904</v>
          </cell>
          <cell r="K141" t="str">
            <v xml:space="preserve"> </v>
          </cell>
          <cell r="L141">
            <v>0</v>
          </cell>
          <cell r="M141">
            <v>25.551037999999998</v>
          </cell>
          <cell r="N141">
            <v>24.334321904761904</v>
          </cell>
        </row>
        <row r="142">
          <cell r="A142" t="str">
            <v>4637</v>
          </cell>
          <cell r="B142" t="str">
            <v>CCL4637  泌阳县</v>
          </cell>
          <cell r="C142">
            <v>48.711251000000004</v>
          </cell>
          <cell r="D142">
            <v>46.391667619047624</v>
          </cell>
          <cell r="E142" t="str">
            <v xml:space="preserve"> </v>
          </cell>
          <cell r="F142">
            <v>0</v>
          </cell>
          <cell r="G142">
            <v>48.711251000000004</v>
          </cell>
          <cell r="H142">
            <v>46.391667619047624</v>
          </cell>
          <cell r="I142">
            <v>16.767251000000002</v>
          </cell>
          <cell r="J142">
            <v>15.968810476190477</v>
          </cell>
          <cell r="K142" t="str">
            <v xml:space="preserve"> </v>
          </cell>
          <cell r="L142">
            <v>0</v>
          </cell>
          <cell r="M142">
            <v>16.767251000000002</v>
          </cell>
          <cell r="N142">
            <v>15.968810476190477</v>
          </cell>
        </row>
        <row r="143">
          <cell r="A143" t="str">
            <v>4550</v>
          </cell>
          <cell r="B143" t="str">
            <v>CCL4550  安阳市</v>
          </cell>
          <cell r="C143">
            <v>6267.6838069999994</v>
          </cell>
          <cell r="D143">
            <v>5969.2226733333328</v>
          </cell>
          <cell r="E143" t="str">
            <v xml:space="preserve"> </v>
          </cell>
          <cell r="F143">
            <v>0</v>
          </cell>
          <cell r="G143">
            <v>6267.6838069999994</v>
          </cell>
          <cell r="H143">
            <v>5969.2226733333328</v>
          </cell>
          <cell r="I143">
            <v>488.17146100000002</v>
          </cell>
          <cell r="J143">
            <v>464.92520095238098</v>
          </cell>
          <cell r="K143" t="str">
            <v xml:space="preserve"> </v>
          </cell>
          <cell r="L143">
            <v>0</v>
          </cell>
          <cell r="M143">
            <v>488.17146100000002</v>
          </cell>
          <cell r="N143">
            <v>464.92520095238098</v>
          </cell>
        </row>
        <row r="144">
          <cell r="A144" t="str">
            <v>4565</v>
          </cell>
          <cell r="B144" t="str">
            <v>CCL4565  林州市</v>
          </cell>
          <cell r="C144">
            <v>4.1052920000000004</v>
          </cell>
          <cell r="D144">
            <v>3.9098019047619048</v>
          </cell>
          <cell r="E144" t="str">
            <v xml:space="preserve"> </v>
          </cell>
          <cell r="F144">
            <v>0</v>
          </cell>
          <cell r="G144">
            <v>4.1052920000000004</v>
          </cell>
          <cell r="H144">
            <v>3.9098019047619048</v>
          </cell>
          <cell r="I144">
            <v>4.1052920000000004</v>
          </cell>
          <cell r="J144">
            <v>3.9098019047619048</v>
          </cell>
          <cell r="K144" t="str">
            <v xml:space="preserve"> </v>
          </cell>
          <cell r="L144">
            <v>0</v>
          </cell>
          <cell r="M144">
            <v>4.1052920000000004</v>
          </cell>
          <cell r="N144">
            <v>3.9098019047619048</v>
          </cell>
        </row>
        <row r="145">
          <cell r="A145" t="str">
            <v>4546</v>
          </cell>
          <cell r="B145" t="str">
            <v>CCL4546  济源市</v>
          </cell>
          <cell r="C145">
            <v>1032.053852</v>
          </cell>
          <cell r="D145">
            <v>982.90843047619046</v>
          </cell>
          <cell r="E145" t="str">
            <v xml:space="preserve"> </v>
          </cell>
          <cell r="F145">
            <v>0</v>
          </cell>
          <cell r="G145">
            <v>1032.053852</v>
          </cell>
          <cell r="H145">
            <v>982.90843047619046</v>
          </cell>
          <cell r="I145">
            <v>52.657685000000001</v>
          </cell>
          <cell r="J145">
            <v>50.150176190476188</v>
          </cell>
          <cell r="K145" t="str">
            <v xml:space="preserve"> </v>
          </cell>
          <cell r="L145">
            <v>0</v>
          </cell>
          <cell r="M145">
            <v>52.657685000000001</v>
          </cell>
          <cell r="N145">
            <v>50.150176190476188</v>
          </cell>
        </row>
        <row r="146">
          <cell r="A146" t="str">
            <v>4570</v>
          </cell>
          <cell r="B146" t="str">
            <v>CCL4570  濮阳市</v>
          </cell>
          <cell r="C146">
            <v>324.39209600000004</v>
          </cell>
          <cell r="D146">
            <v>308.94485333333336</v>
          </cell>
          <cell r="E146" t="str">
            <v xml:space="preserve"> </v>
          </cell>
          <cell r="F146">
            <v>0</v>
          </cell>
          <cell r="G146">
            <v>324.39209600000004</v>
          </cell>
          <cell r="H146">
            <v>308.94485333333336</v>
          </cell>
          <cell r="I146">
            <v>2.301504</v>
          </cell>
          <cell r="J146">
            <v>2.1919085714285713</v>
          </cell>
          <cell r="K146" t="str">
            <v xml:space="preserve"> </v>
          </cell>
          <cell r="L146">
            <v>0</v>
          </cell>
          <cell r="M146">
            <v>2.301504</v>
          </cell>
          <cell r="N146">
            <v>2.1919085714285713</v>
          </cell>
        </row>
        <row r="147">
          <cell r="A147" t="str">
            <v>4766</v>
          </cell>
          <cell r="B147" t="str">
            <v>CCL4766  永城市</v>
          </cell>
          <cell r="C147">
            <v>3007.0568279999998</v>
          </cell>
          <cell r="D147">
            <v>2863.8636457142852</v>
          </cell>
          <cell r="E147" t="str">
            <v xml:space="preserve"> </v>
          </cell>
          <cell r="F147">
            <v>0</v>
          </cell>
          <cell r="G147">
            <v>3007.0568279999998</v>
          </cell>
          <cell r="H147">
            <v>2863.8636457142852</v>
          </cell>
          <cell r="I147">
            <v>125.38112999999998</v>
          </cell>
          <cell r="J147">
            <v>119.41059999999997</v>
          </cell>
          <cell r="K147" t="str">
            <v xml:space="preserve"> </v>
          </cell>
          <cell r="L147">
            <v>0</v>
          </cell>
          <cell r="M147">
            <v>125.38112999999998</v>
          </cell>
          <cell r="N147">
            <v>119.41059999999997</v>
          </cell>
        </row>
        <row r="148">
          <cell r="A148" t="str">
            <v>4675</v>
          </cell>
          <cell r="B148" t="str">
            <v>CCL4675  汝州市</v>
          </cell>
          <cell r="C148">
            <v>57.704486000000003</v>
          </cell>
          <cell r="D148">
            <v>54.956653333333335</v>
          </cell>
          <cell r="E148" t="str">
            <v xml:space="preserve"> </v>
          </cell>
          <cell r="F148">
            <v>0</v>
          </cell>
          <cell r="G148">
            <v>57.704486000000003</v>
          </cell>
          <cell r="H148">
            <v>54.956653333333335</v>
          </cell>
          <cell r="I148" t="str">
            <v xml:space="preserve"> </v>
          </cell>
          <cell r="J148">
            <v>0</v>
          </cell>
          <cell r="K148" t="str">
            <v xml:space="preserve"> </v>
          </cell>
          <cell r="L148">
            <v>0</v>
          </cell>
          <cell r="M148" t="str">
            <v xml:space="preserve"> </v>
          </cell>
          <cell r="N148">
            <v>0</v>
          </cell>
        </row>
        <row r="149">
          <cell r="A149" t="str">
            <v>4580</v>
          </cell>
          <cell r="B149" t="str">
            <v>CCL4580  鹤壁市</v>
          </cell>
          <cell r="C149">
            <v>1967.525365</v>
          </cell>
          <cell r="D149">
            <v>1873.8336809523807</v>
          </cell>
          <cell r="E149" t="str">
            <v xml:space="preserve"> </v>
          </cell>
          <cell r="F149">
            <v>0</v>
          </cell>
          <cell r="G149">
            <v>1967.525365</v>
          </cell>
          <cell r="H149">
            <v>1873.8336809523807</v>
          </cell>
          <cell r="I149">
            <v>143.91223600000001</v>
          </cell>
          <cell r="J149">
            <v>137.05927238095239</v>
          </cell>
          <cell r="K149" t="str">
            <v xml:space="preserve"> </v>
          </cell>
          <cell r="L149">
            <v>0</v>
          </cell>
          <cell r="M149">
            <v>143.91223600000001</v>
          </cell>
          <cell r="N149">
            <v>137.05927238095239</v>
          </cell>
        </row>
        <row r="150">
          <cell r="A150" t="str">
            <v>4662</v>
          </cell>
          <cell r="B150" t="str">
            <v>CCL4662  项城市</v>
          </cell>
          <cell r="C150">
            <v>5021.0012529999995</v>
          </cell>
          <cell r="D150">
            <v>4781.9059552380941</v>
          </cell>
          <cell r="E150" t="str">
            <v xml:space="preserve"> </v>
          </cell>
          <cell r="F150">
            <v>0</v>
          </cell>
          <cell r="G150">
            <v>5021.0012529999995</v>
          </cell>
          <cell r="H150">
            <v>4781.9059552380941</v>
          </cell>
          <cell r="I150">
            <v>206.53708999999998</v>
          </cell>
          <cell r="J150">
            <v>196.70199047619045</v>
          </cell>
          <cell r="K150" t="str">
            <v xml:space="preserve"> </v>
          </cell>
          <cell r="L150">
            <v>0</v>
          </cell>
          <cell r="M150">
            <v>206.53708999999998</v>
          </cell>
          <cell r="N150">
            <v>196.70199047619045</v>
          </cell>
        </row>
        <row r="151">
          <cell r="A151" t="str">
            <v>4772</v>
          </cell>
          <cell r="B151" t="str">
            <v>CCL4772  鹿邑县</v>
          </cell>
          <cell r="C151">
            <v>1003.150753</v>
          </cell>
          <cell r="D151">
            <v>955.38166952380948</v>
          </cell>
          <cell r="E151" t="str">
            <v xml:space="preserve"> </v>
          </cell>
          <cell r="F151">
            <v>0</v>
          </cell>
          <cell r="G151">
            <v>1003.150753</v>
          </cell>
          <cell r="H151">
            <v>955.38166952380948</v>
          </cell>
          <cell r="I151">
            <v>130.23820000000001</v>
          </cell>
          <cell r="J151">
            <v>124.03638095238095</v>
          </cell>
          <cell r="K151" t="str">
            <v xml:space="preserve"> </v>
          </cell>
          <cell r="L151">
            <v>0</v>
          </cell>
          <cell r="M151">
            <v>130.23820000000001</v>
          </cell>
          <cell r="N151">
            <v>124.03638095238095</v>
          </cell>
        </row>
        <row r="152">
          <cell r="A152" t="str">
            <v>4764</v>
          </cell>
          <cell r="B152" t="str">
            <v>CCL4764  夏邑县</v>
          </cell>
          <cell r="C152">
            <v>909.82641500000011</v>
          </cell>
          <cell r="D152">
            <v>866.50134761904769</v>
          </cell>
          <cell r="E152" t="str">
            <v xml:space="preserve"> </v>
          </cell>
          <cell r="F152">
            <v>0</v>
          </cell>
          <cell r="G152">
            <v>909.82641500000011</v>
          </cell>
          <cell r="H152">
            <v>866.50134761904769</v>
          </cell>
          <cell r="I152">
            <v>89.938660999999996</v>
          </cell>
          <cell r="J152">
            <v>85.655867619047612</v>
          </cell>
          <cell r="K152" t="str">
            <v xml:space="preserve"> </v>
          </cell>
          <cell r="L152">
            <v>0</v>
          </cell>
          <cell r="M152">
            <v>89.938660999999996</v>
          </cell>
          <cell r="N152">
            <v>85.655867619047612</v>
          </cell>
        </row>
        <row r="153">
          <cell r="A153" t="str">
            <v>4771</v>
          </cell>
          <cell r="B153" t="str">
            <v>CCL4771  郸城县</v>
          </cell>
          <cell r="C153">
            <v>161.26568499999999</v>
          </cell>
          <cell r="D153">
            <v>153.58636666666666</v>
          </cell>
          <cell r="E153" t="str">
            <v xml:space="preserve"> </v>
          </cell>
          <cell r="F153">
            <v>0</v>
          </cell>
          <cell r="G153">
            <v>161.26568499999999</v>
          </cell>
          <cell r="H153">
            <v>153.58636666666666</v>
          </cell>
          <cell r="I153">
            <v>37.079172999999997</v>
          </cell>
          <cell r="J153">
            <v>35.313498095238089</v>
          </cell>
          <cell r="K153" t="str">
            <v xml:space="preserve"> </v>
          </cell>
          <cell r="L153">
            <v>0</v>
          </cell>
          <cell r="M153">
            <v>37.079172999999997</v>
          </cell>
          <cell r="N153">
            <v>35.313498095238089</v>
          </cell>
        </row>
        <row r="154">
          <cell r="A154" t="str">
            <v>4614</v>
          </cell>
          <cell r="B154" t="str">
            <v>CCL4614  太康县</v>
          </cell>
          <cell r="C154">
            <v>121.47397100000001</v>
          </cell>
          <cell r="D154">
            <v>115.68949619047619</v>
          </cell>
          <cell r="E154" t="str">
            <v xml:space="preserve"> </v>
          </cell>
          <cell r="F154">
            <v>0</v>
          </cell>
          <cell r="G154">
            <v>121.47397100000001</v>
          </cell>
          <cell r="H154">
            <v>115.68949619047619</v>
          </cell>
          <cell r="I154" t="str">
            <v xml:space="preserve"> </v>
          </cell>
          <cell r="J154">
            <v>0</v>
          </cell>
          <cell r="K154" t="str">
            <v xml:space="preserve"> </v>
          </cell>
          <cell r="L154">
            <v>0</v>
          </cell>
          <cell r="M154" t="str">
            <v xml:space="preserve"> </v>
          </cell>
          <cell r="N154">
            <v>0</v>
          </cell>
        </row>
        <row r="155">
          <cell r="A155" t="str">
            <v>4663</v>
          </cell>
          <cell r="B155" t="str">
            <v>CCL4663  沈丘县</v>
          </cell>
          <cell r="C155">
            <v>31.943999999999999</v>
          </cell>
          <cell r="D155">
            <v>30.42285714285714</v>
          </cell>
          <cell r="E155" t="str">
            <v xml:space="preserve"> </v>
          </cell>
          <cell r="F155">
            <v>0</v>
          </cell>
          <cell r="G155">
            <v>31.943999999999999</v>
          </cell>
          <cell r="H155">
            <v>30.42285714285714</v>
          </cell>
          <cell r="I155" t="str">
            <v xml:space="preserve"> </v>
          </cell>
          <cell r="J155">
            <v>0</v>
          </cell>
          <cell r="K155" t="str">
            <v xml:space="preserve"> </v>
          </cell>
          <cell r="L155">
            <v>0</v>
          </cell>
          <cell r="M155" t="str">
            <v xml:space="preserve"> </v>
          </cell>
          <cell r="N155">
            <v>0</v>
          </cell>
        </row>
        <row r="156">
          <cell r="A156" t="str">
            <v>1500</v>
          </cell>
          <cell r="B156" t="str">
            <v>CCL1500  哈尔滨市</v>
          </cell>
          <cell r="C156">
            <v>22763.880104</v>
          </cell>
          <cell r="D156">
            <v>21679.885813333331</v>
          </cell>
          <cell r="E156" t="str">
            <v xml:space="preserve"> </v>
          </cell>
          <cell r="F156">
            <v>0</v>
          </cell>
          <cell r="G156">
            <v>22763.880104</v>
          </cell>
          <cell r="H156">
            <v>21679.885813333331</v>
          </cell>
          <cell r="I156">
            <v>1700.3855619999999</v>
          </cell>
          <cell r="J156">
            <v>1619.4148209523808</v>
          </cell>
          <cell r="K156" t="str">
            <v xml:space="preserve"> </v>
          </cell>
          <cell r="L156">
            <v>0</v>
          </cell>
          <cell r="M156">
            <v>1700.3855619999999</v>
          </cell>
          <cell r="N156">
            <v>1619.4148209523808</v>
          </cell>
        </row>
        <row r="157">
          <cell r="A157" t="str">
            <v>1103</v>
          </cell>
          <cell r="B157" t="str">
            <v>CCL1103  新民市</v>
          </cell>
          <cell r="C157">
            <v>532.18304999999998</v>
          </cell>
          <cell r="D157">
            <v>506.84099999999995</v>
          </cell>
          <cell r="E157" t="str">
            <v xml:space="preserve"> </v>
          </cell>
          <cell r="F157">
            <v>0</v>
          </cell>
          <cell r="G157">
            <v>532.18304999999998</v>
          </cell>
          <cell r="H157">
            <v>506.84099999999995</v>
          </cell>
          <cell r="I157">
            <v>152.283084</v>
          </cell>
          <cell r="J157">
            <v>145.03150857142856</v>
          </cell>
          <cell r="K157" t="str">
            <v xml:space="preserve"> </v>
          </cell>
          <cell r="L157">
            <v>0</v>
          </cell>
          <cell r="M157">
            <v>152.283084</v>
          </cell>
          <cell r="N157">
            <v>145.03150857142856</v>
          </cell>
        </row>
        <row r="158">
          <cell r="A158" t="str">
            <v>1102</v>
          </cell>
          <cell r="B158" t="str">
            <v>CCL1102  辽中县</v>
          </cell>
          <cell r="C158">
            <v>59.739773</v>
          </cell>
          <cell r="D158">
            <v>56.895021904761904</v>
          </cell>
          <cell r="E158" t="str">
            <v xml:space="preserve"> </v>
          </cell>
          <cell r="F158">
            <v>0</v>
          </cell>
          <cell r="G158">
            <v>59.739773</v>
          </cell>
          <cell r="H158">
            <v>56.895021904761904</v>
          </cell>
          <cell r="I158">
            <v>59.739773</v>
          </cell>
          <cell r="J158">
            <v>56.895021904761904</v>
          </cell>
          <cell r="K158" t="str">
            <v xml:space="preserve"> </v>
          </cell>
          <cell r="L158">
            <v>0</v>
          </cell>
          <cell r="M158">
            <v>59.739773</v>
          </cell>
          <cell r="N158">
            <v>56.895021904761904</v>
          </cell>
        </row>
        <row r="159">
          <cell r="A159" t="str">
            <v>1140</v>
          </cell>
          <cell r="B159" t="str">
            <v>CCL1140  鞍山市</v>
          </cell>
          <cell r="C159">
            <v>7740.6441180000002</v>
          </cell>
          <cell r="D159">
            <v>7372.0420171428568</v>
          </cell>
          <cell r="E159" t="str">
            <v xml:space="preserve"> </v>
          </cell>
          <cell r="F159">
            <v>0</v>
          </cell>
          <cell r="G159">
            <v>7740.6441180000002</v>
          </cell>
          <cell r="H159">
            <v>7372.0420171428568</v>
          </cell>
          <cell r="I159">
            <v>815.79489599999999</v>
          </cell>
          <cell r="J159">
            <v>776.94751999999994</v>
          </cell>
          <cell r="K159" t="str">
            <v xml:space="preserve"> </v>
          </cell>
          <cell r="L159">
            <v>0</v>
          </cell>
          <cell r="M159">
            <v>815.79489599999999</v>
          </cell>
          <cell r="N159">
            <v>776.94751999999994</v>
          </cell>
        </row>
        <row r="160">
          <cell r="A160" t="str">
            <v>1143</v>
          </cell>
          <cell r="B160" t="str">
            <v>CCL1143  岫岩县</v>
          </cell>
          <cell r="C160">
            <v>914.64965699999993</v>
          </cell>
          <cell r="D160">
            <v>871.09491142857132</v>
          </cell>
          <cell r="E160" t="str">
            <v xml:space="preserve"> </v>
          </cell>
          <cell r="F160">
            <v>0</v>
          </cell>
          <cell r="G160">
            <v>914.64965699999993</v>
          </cell>
          <cell r="H160">
            <v>871.09491142857132</v>
          </cell>
          <cell r="I160">
            <v>110.90337400000001</v>
          </cell>
          <cell r="J160">
            <v>105.62226095238096</v>
          </cell>
          <cell r="K160" t="str">
            <v xml:space="preserve"> </v>
          </cell>
          <cell r="L160">
            <v>0</v>
          </cell>
          <cell r="M160">
            <v>110.90337400000001</v>
          </cell>
          <cell r="N160">
            <v>105.62226095238096</v>
          </cell>
        </row>
        <row r="161">
          <cell r="A161" t="str">
            <v>1130</v>
          </cell>
          <cell r="B161" t="str">
            <v>CCL1130  抚顺市</v>
          </cell>
          <cell r="C161">
            <v>5109.2747820000004</v>
          </cell>
          <cell r="D161">
            <v>4865.9759828571432</v>
          </cell>
          <cell r="E161" t="str">
            <v xml:space="preserve"> </v>
          </cell>
          <cell r="F161">
            <v>0</v>
          </cell>
          <cell r="G161">
            <v>5109.2747820000004</v>
          </cell>
          <cell r="H161">
            <v>4865.9759828571432</v>
          </cell>
          <cell r="I161">
            <v>351.37550799999997</v>
          </cell>
          <cell r="J161">
            <v>334.64334095238092</v>
          </cell>
          <cell r="K161" t="str">
            <v xml:space="preserve"> </v>
          </cell>
          <cell r="L161">
            <v>0</v>
          </cell>
          <cell r="M161">
            <v>351.37550799999997</v>
          </cell>
          <cell r="N161">
            <v>334.64334095238092</v>
          </cell>
        </row>
        <row r="162">
          <cell r="A162" t="str">
            <v>1133</v>
          </cell>
          <cell r="B162" t="str">
            <v>CCL1133  清原县</v>
          </cell>
          <cell r="C162">
            <v>527.18958299999997</v>
          </cell>
          <cell r="D162">
            <v>502.08531714285709</v>
          </cell>
          <cell r="E162" t="str">
            <v xml:space="preserve"> </v>
          </cell>
          <cell r="F162">
            <v>0</v>
          </cell>
          <cell r="G162">
            <v>527.18958299999997</v>
          </cell>
          <cell r="H162">
            <v>502.08531714285709</v>
          </cell>
          <cell r="I162">
            <v>82.274800999999997</v>
          </cell>
          <cell r="J162">
            <v>78.356953333333323</v>
          </cell>
          <cell r="K162" t="str">
            <v xml:space="preserve"> </v>
          </cell>
          <cell r="L162">
            <v>0</v>
          </cell>
          <cell r="M162">
            <v>82.274800999999997</v>
          </cell>
          <cell r="N162">
            <v>78.356953333333323</v>
          </cell>
        </row>
        <row r="163">
          <cell r="A163" t="str">
            <v>1150</v>
          </cell>
          <cell r="B163" t="str">
            <v>CCL1150  营口市</v>
          </cell>
          <cell r="C163">
            <v>7073.4896210000015</v>
          </cell>
          <cell r="D163">
            <v>6736.6567819047632</v>
          </cell>
          <cell r="E163" t="str">
            <v xml:space="preserve"> </v>
          </cell>
          <cell r="F163">
            <v>0</v>
          </cell>
          <cell r="G163">
            <v>7073.4896210000015</v>
          </cell>
          <cell r="H163">
            <v>6736.6567819047632</v>
          </cell>
          <cell r="I163">
            <v>609.26017999999999</v>
          </cell>
          <cell r="J163">
            <v>580.2477904761904</v>
          </cell>
          <cell r="K163" t="str">
            <v xml:space="preserve"> </v>
          </cell>
          <cell r="L163">
            <v>0</v>
          </cell>
          <cell r="M163">
            <v>609.26017999999999</v>
          </cell>
          <cell r="N163">
            <v>580.2477904761904</v>
          </cell>
        </row>
        <row r="164">
          <cell r="A164" t="str">
            <v>1210</v>
          </cell>
          <cell r="B164" t="str">
            <v>CCL1210  锦州市</v>
          </cell>
          <cell r="C164">
            <v>7324.3980649999994</v>
          </cell>
          <cell r="D164">
            <v>6975.6172047619038</v>
          </cell>
          <cell r="E164" t="str">
            <v xml:space="preserve"> </v>
          </cell>
          <cell r="F164">
            <v>0</v>
          </cell>
          <cell r="G164">
            <v>7324.3980649999994</v>
          </cell>
          <cell r="H164">
            <v>6975.6172047619038</v>
          </cell>
          <cell r="I164">
            <v>590.04225299999996</v>
          </cell>
          <cell r="J164">
            <v>561.94500285714275</v>
          </cell>
          <cell r="K164" t="str">
            <v xml:space="preserve"> </v>
          </cell>
          <cell r="L164">
            <v>0</v>
          </cell>
          <cell r="M164">
            <v>590.04225299999996</v>
          </cell>
          <cell r="N164">
            <v>561.94500285714275</v>
          </cell>
        </row>
        <row r="165">
          <cell r="A165" t="str">
            <v>1211</v>
          </cell>
          <cell r="B165" t="str">
            <v>CCL1211  义县</v>
          </cell>
          <cell r="C165">
            <v>118.818567</v>
          </cell>
          <cell r="D165">
            <v>113.16054</v>
          </cell>
          <cell r="E165" t="str">
            <v xml:space="preserve"> </v>
          </cell>
          <cell r="F165">
            <v>0</v>
          </cell>
          <cell r="G165">
            <v>118.818567</v>
          </cell>
          <cell r="H165">
            <v>113.16054</v>
          </cell>
          <cell r="I165">
            <v>31.582568000000006</v>
          </cell>
          <cell r="J165">
            <v>30.078636190476196</v>
          </cell>
          <cell r="K165" t="str">
            <v xml:space="preserve"> </v>
          </cell>
          <cell r="L165">
            <v>0</v>
          </cell>
          <cell r="M165">
            <v>31.582568000000006</v>
          </cell>
          <cell r="N165">
            <v>30.078636190476196</v>
          </cell>
        </row>
        <row r="166">
          <cell r="A166" t="str">
            <v>1180</v>
          </cell>
          <cell r="B166" t="str">
            <v>CCL1180  丹东市</v>
          </cell>
          <cell r="C166">
            <v>3255.5886450000003</v>
          </cell>
          <cell r="D166">
            <v>3100.5606142857146</v>
          </cell>
          <cell r="E166" t="str">
            <v xml:space="preserve"> </v>
          </cell>
          <cell r="F166">
            <v>0</v>
          </cell>
          <cell r="G166">
            <v>3255.5886450000003</v>
          </cell>
          <cell r="H166">
            <v>3100.5606142857146</v>
          </cell>
          <cell r="I166">
            <v>401.30455199999994</v>
          </cell>
          <cell r="J166">
            <v>382.19481142857137</v>
          </cell>
          <cell r="K166" t="str">
            <v xml:space="preserve"> </v>
          </cell>
          <cell r="L166">
            <v>0</v>
          </cell>
          <cell r="M166">
            <v>401.30455199999994</v>
          </cell>
          <cell r="N166">
            <v>382.19481142857137</v>
          </cell>
        </row>
        <row r="167">
          <cell r="A167" t="str">
            <v>1181</v>
          </cell>
          <cell r="B167" t="str">
            <v>CCL1181  凤城市</v>
          </cell>
          <cell r="C167">
            <v>594.53108599999996</v>
          </cell>
          <cell r="D167">
            <v>566.22008190476186</v>
          </cell>
          <cell r="E167" t="str">
            <v xml:space="preserve"> </v>
          </cell>
          <cell r="F167">
            <v>0</v>
          </cell>
          <cell r="G167">
            <v>594.53108599999996</v>
          </cell>
          <cell r="H167">
            <v>566.22008190476186</v>
          </cell>
          <cell r="I167">
            <v>105.80956599999999</v>
          </cell>
          <cell r="J167">
            <v>100.77101523809523</v>
          </cell>
          <cell r="K167" t="str">
            <v xml:space="preserve"> </v>
          </cell>
          <cell r="L167">
            <v>0</v>
          </cell>
          <cell r="M167">
            <v>105.80956599999999</v>
          </cell>
          <cell r="N167">
            <v>100.77101523809523</v>
          </cell>
        </row>
        <row r="168">
          <cell r="A168" t="str">
            <v>1182</v>
          </cell>
          <cell r="B168" t="str">
            <v>CCL1182  宽甸县</v>
          </cell>
          <cell r="C168" t="str">
            <v xml:space="preserve"> </v>
          </cell>
          <cell r="D168">
            <v>0</v>
          </cell>
          <cell r="E168" t="str">
            <v xml:space="preserve"> </v>
          </cell>
          <cell r="F168">
            <v>0</v>
          </cell>
          <cell r="G168" t="str">
            <v xml:space="preserve"> </v>
          </cell>
          <cell r="H168">
            <v>0</v>
          </cell>
          <cell r="I168" t="str">
            <v xml:space="preserve"> </v>
          </cell>
          <cell r="J168">
            <v>0</v>
          </cell>
          <cell r="K168" t="str">
            <v xml:space="preserve"> </v>
          </cell>
          <cell r="L168">
            <v>0</v>
          </cell>
          <cell r="M168" t="str">
            <v xml:space="preserve"> </v>
          </cell>
          <cell r="N168">
            <v>0</v>
          </cell>
        </row>
        <row r="169">
          <cell r="A169" t="str">
            <v>1170</v>
          </cell>
          <cell r="B169" t="str">
            <v>CCL1170  本溪市</v>
          </cell>
          <cell r="C169">
            <v>2624.0026899999998</v>
          </cell>
          <cell r="D169">
            <v>2499.0501809523807</v>
          </cell>
          <cell r="E169" t="str">
            <v xml:space="preserve"> </v>
          </cell>
          <cell r="F169">
            <v>0</v>
          </cell>
          <cell r="G169">
            <v>2624.0026899999998</v>
          </cell>
          <cell r="H169">
            <v>2499.0501809523807</v>
          </cell>
          <cell r="I169">
            <v>230.19756699999999</v>
          </cell>
          <cell r="J169">
            <v>219.23577809523809</v>
          </cell>
          <cell r="K169" t="str">
            <v xml:space="preserve"> </v>
          </cell>
          <cell r="L169">
            <v>0</v>
          </cell>
          <cell r="M169">
            <v>230.19756699999999</v>
          </cell>
          <cell r="N169">
            <v>219.23577809523809</v>
          </cell>
        </row>
        <row r="170">
          <cell r="A170" t="str">
            <v>1230</v>
          </cell>
          <cell r="B170" t="str">
            <v>CCL1230  阜新市</v>
          </cell>
          <cell r="C170">
            <v>2364.1499399999998</v>
          </cell>
          <cell r="D170">
            <v>2251.5713714285712</v>
          </cell>
          <cell r="E170" t="str">
            <v xml:space="preserve"> </v>
          </cell>
          <cell r="F170">
            <v>0</v>
          </cell>
          <cell r="G170">
            <v>2364.1499399999998</v>
          </cell>
          <cell r="H170">
            <v>2251.5713714285712</v>
          </cell>
          <cell r="I170">
            <v>296.661295</v>
          </cell>
          <cell r="J170">
            <v>282.53456666666665</v>
          </cell>
          <cell r="K170" t="str">
            <v xml:space="preserve"> </v>
          </cell>
          <cell r="L170">
            <v>0</v>
          </cell>
          <cell r="M170">
            <v>296.661295</v>
          </cell>
          <cell r="N170">
            <v>282.53456666666665</v>
          </cell>
        </row>
        <row r="171">
          <cell r="A171" t="str">
            <v>1120</v>
          </cell>
          <cell r="B171" t="str">
            <v>CCL1120  铁岭市</v>
          </cell>
          <cell r="C171">
            <v>879.07095200000003</v>
          </cell>
          <cell r="D171">
            <v>837.21043047619048</v>
          </cell>
          <cell r="E171" t="str">
            <v xml:space="preserve"> </v>
          </cell>
          <cell r="F171">
            <v>0</v>
          </cell>
          <cell r="G171">
            <v>879.07095200000003</v>
          </cell>
          <cell r="H171">
            <v>837.21043047619048</v>
          </cell>
          <cell r="I171">
            <v>120.63909999999998</v>
          </cell>
          <cell r="J171">
            <v>114.89438095238093</v>
          </cell>
          <cell r="K171" t="str">
            <v xml:space="preserve"> </v>
          </cell>
          <cell r="L171">
            <v>0</v>
          </cell>
          <cell r="M171">
            <v>120.63909999999998</v>
          </cell>
          <cell r="N171">
            <v>114.89438095238093</v>
          </cell>
        </row>
        <row r="172">
          <cell r="A172" t="str">
            <v>1127</v>
          </cell>
          <cell r="B172" t="str">
            <v>CCL1127  铁法市</v>
          </cell>
          <cell r="C172" t="str">
            <v xml:space="preserve"> </v>
          </cell>
          <cell r="D172">
            <v>0</v>
          </cell>
          <cell r="E172" t="str">
            <v xml:space="preserve"> </v>
          </cell>
          <cell r="F172">
            <v>0</v>
          </cell>
          <cell r="G172" t="str">
            <v xml:space="preserve"> </v>
          </cell>
          <cell r="H172">
            <v>0</v>
          </cell>
          <cell r="I172" t="str">
            <v xml:space="preserve"> </v>
          </cell>
          <cell r="J172">
            <v>0</v>
          </cell>
          <cell r="K172" t="str">
            <v xml:space="preserve"> </v>
          </cell>
          <cell r="L172">
            <v>0</v>
          </cell>
          <cell r="M172" t="str">
            <v xml:space="preserve"> </v>
          </cell>
          <cell r="N172">
            <v>0</v>
          </cell>
        </row>
        <row r="173">
          <cell r="A173" t="str">
            <v>1142</v>
          </cell>
          <cell r="B173" t="str">
            <v>CCL1142  海城市</v>
          </cell>
          <cell r="C173">
            <v>6149.5085990000007</v>
          </cell>
          <cell r="D173">
            <v>5856.6748561904769</v>
          </cell>
          <cell r="E173" t="str">
            <v xml:space="preserve"> </v>
          </cell>
          <cell r="F173">
            <v>0</v>
          </cell>
          <cell r="G173">
            <v>6149.5085990000007</v>
          </cell>
          <cell r="H173">
            <v>5856.6748561904769</v>
          </cell>
          <cell r="I173">
            <v>424.862393</v>
          </cell>
          <cell r="J173">
            <v>404.63085047619046</v>
          </cell>
          <cell r="K173" t="str">
            <v xml:space="preserve"> </v>
          </cell>
          <cell r="L173">
            <v>0</v>
          </cell>
          <cell r="M173">
            <v>424.862393</v>
          </cell>
          <cell r="N173">
            <v>404.63085047619046</v>
          </cell>
        </row>
        <row r="174">
          <cell r="A174" t="str">
            <v>1240</v>
          </cell>
          <cell r="B174" t="str">
            <v>CCL1240  盘锦市</v>
          </cell>
          <cell r="C174">
            <v>3394.4372930000004</v>
          </cell>
          <cell r="D174">
            <v>3232.7974219047624</v>
          </cell>
          <cell r="E174" t="str">
            <v xml:space="preserve"> </v>
          </cell>
          <cell r="F174">
            <v>0</v>
          </cell>
          <cell r="G174">
            <v>3394.4372930000004</v>
          </cell>
          <cell r="H174">
            <v>3232.7974219047624</v>
          </cell>
          <cell r="I174">
            <v>272.54975100000001</v>
          </cell>
          <cell r="J174">
            <v>259.57119142857141</v>
          </cell>
          <cell r="K174" t="str">
            <v xml:space="preserve"> </v>
          </cell>
          <cell r="L174">
            <v>0</v>
          </cell>
          <cell r="M174">
            <v>272.54975100000001</v>
          </cell>
          <cell r="N174">
            <v>259.57119142857141</v>
          </cell>
        </row>
        <row r="175">
          <cell r="A175" t="str">
            <v>1123</v>
          </cell>
          <cell r="B175" t="str">
            <v>CCL1123  开原市</v>
          </cell>
          <cell r="C175">
            <v>724.81143899999995</v>
          </cell>
          <cell r="D175">
            <v>690.29660857142846</v>
          </cell>
          <cell r="E175" t="str">
            <v xml:space="preserve"> </v>
          </cell>
          <cell r="F175">
            <v>0</v>
          </cell>
          <cell r="G175">
            <v>724.81143899999995</v>
          </cell>
          <cell r="H175">
            <v>690.29660857142846</v>
          </cell>
          <cell r="I175">
            <v>44.855592000000001</v>
          </cell>
          <cell r="J175">
            <v>42.719611428571426</v>
          </cell>
          <cell r="K175" t="str">
            <v xml:space="preserve"> </v>
          </cell>
          <cell r="L175">
            <v>0</v>
          </cell>
          <cell r="M175">
            <v>44.855592000000001</v>
          </cell>
          <cell r="N175">
            <v>42.719611428571426</v>
          </cell>
        </row>
        <row r="176">
          <cell r="A176" t="str">
            <v>1250</v>
          </cell>
          <cell r="B176" t="str">
            <v>CCL1250  葫芦岛市</v>
          </cell>
          <cell r="C176">
            <v>2112.3976729999999</v>
          </cell>
          <cell r="D176">
            <v>2011.8073076190474</v>
          </cell>
          <cell r="E176" t="str">
            <v xml:space="preserve"> </v>
          </cell>
          <cell r="F176">
            <v>0</v>
          </cell>
          <cell r="G176">
            <v>2112.3976729999999</v>
          </cell>
          <cell r="H176">
            <v>2011.8073076190474</v>
          </cell>
          <cell r="I176">
            <v>214.51334</v>
          </cell>
          <cell r="J176">
            <v>204.29841904761903</v>
          </cell>
          <cell r="K176" t="str">
            <v xml:space="preserve"> </v>
          </cell>
          <cell r="L176">
            <v>0</v>
          </cell>
          <cell r="M176">
            <v>214.51334</v>
          </cell>
          <cell r="N176">
            <v>204.29841904761903</v>
          </cell>
        </row>
        <row r="177">
          <cell r="A177" t="str">
            <v>1252</v>
          </cell>
          <cell r="B177" t="str">
            <v>CCL1252  绥中县</v>
          </cell>
          <cell r="C177">
            <v>1059.2957859999997</v>
          </cell>
          <cell r="D177">
            <v>1008.8531295238092</v>
          </cell>
          <cell r="E177" t="str">
            <v xml:space="preserve"> </v>
          </cell>
          <cell r="F177">
            <v>0</v>
          </cell>
          <cell r="G177">
            <v>1059.2957859999997</v>
          </cell>
          <cell r="H177">
            <v>1008.8531295238092</v>
          </cell>
          <cell r="I177">
            <v>142.26440300000002</v>
          </cell>
          <cell r="J177">
            <v>135.48990761904764</v>
          </cell>
          <cell r="K177" t="str">
            <v xml:space="preserve"> </v>
          </cell>
          <cell r="L177">
            <v>0</v>
          </cell>
          <cell r="M177">
            <v>142.26440300000002</v>
          </cell>
          <cell r="N177">
            <v>135.48990761904764</v>
          </cell>
        </row>
        <row r="178">
          <cell r="A178" t="str">
            <v>1163</v>
          </cell>
          <cell r="B178" t="str">
            <v>CCL1163  瓦房店市</v>
          </cell>
          <cell r="C178">
            <v>1404.2674089999998</v>
          </cell>
          <cell r="D178">
            <v>1337.397532380952</v>
          </cell>
          <cell r="E178" t="str">
            <v xml:space="preserve"> </v>
          </cell>
          <cell r="F178">
            <v>0</v>
          </cell>
          <cell r="G178">
            <v>1404.2674089999998</v>
          </cell>
          <cell r="H178">
            <v>1337.397532380952</v>
          </cell>
          <cell r="I178">
            <v>203.910054</v>
          </cell>
          <cell r="J178">
            <v>194.20005142857141</v>
          </cell>
          <cell r="K178" t="str">
            <v xml:space="preserve"> </v>
          </cell>
          <cell r="L178">
            <v>0</v>
          </cell>
          <cell r="M178">
            <v>203.910054</v>
          </cell>
          <cell r="N178">
            <v>194.20005142857141</v>
          </cell>
        </row>
        <row r="179">
          <cell r="A179" t="str">
            <v>1162</v>
          </cell>
          <cell r="B179" t="str">
            <v>CCL1162  普兰店市</v>
          </cell>
          <cell r="C179">
            <v>1999.871124</v>
          </cell>
          <cell r="D179">
            <v>1904.6391657142856</v>
          </cell>
          <cell r="E179" t="str">
            <v xml:space="preserve"> </v>
          </cell>
          <cell r="F179">
            <v>0</v>
          </cell>
          <cell r="G179">
            <v>1999.871124</v>
          </cell>
          <cell r="H179">
            <v>1904.6391657142856</v>
          </cell>
          <cell r="I179">
            <v>171.654876</v>
          </cell>
          <cell r="J179">
            <v>163.48083428571428</v>
          </cell>
          <cell r="K179" t="str">
            <v xml:space="preserve"> </v>
          </cell>
          <cell r="L179">
            <v>0</v>
          </cell>
          <cell r="M179">
            <v>171.654876</v>
          </cell>
          <cell r="N179">
            <v>163.48083428571428</v>
          </cell>
        </row>
        <row r="180">
          <cell r="A180" t="str">
            <v>1164</v>
          </cell>
          <cell r="B180" t="str">
            <v>CCL1164  庄河市</v>
          </cell>
          <cell r="C180">
            <v>838.71495299999992</v>
          </cell>
          <cell r="D180">
            <v>798.77614571428558</v>
          </cell>
          <cell r="E180" t="str">
            <v xml:space="preserve"> </v>
          </cell>
          <cell r="F180">
            <v>0</v>
          </cell>
          <cell r="G180">
            <v>838.71495299999992</v>
          </cell>
          <cell r="H180">
            <v>798.77614571428558</v>
          </cell>
          <cell r="I180">
            <v>121.529186</v>
          </cell>
          <cell r="J180">
            <v>115.74208190476189</v>
          </cell>
          <cell r="K180" t="str">
            <v xml:space="preserve"> </v>
          </cell>
          <cell r="L180">
            <v>0</v>
          </cell>
          <cell r="M180">
            <v>121.529186</v>
          </cell>
          <cell r="N180">
            <v>115.74208190476189</v>
          </cell>
        </row>
        <row r="181">
          <cell r="A181" t="str">
            <v>1151</v>
          </cell>
          <cell r="B181" t="str">
            <v>CCL1151  大石桥市</v>
          </cell>
          <cell r="C181">
            <v>3344.8972240000003</v>
          </cell>
          <cell r="D181">
            <v>3185.6164038095239</v>
          </cell>
          <cell r="E181" t="str">
            <v xml:space="preserve"> </v>
          </cell>
          <cell r="F181">
            <v>0</v>
          </cell>
          <cell r="G181">
            <v>3344.8972240000003</v>
          </cell>
          <cell r="H181">
            <v>3185.6164038095239</v>
          </cell>
          <cell r="I181">
            <v>247.49282700000001</v>
          </cell>
          <cell r="J181">
            <v>235.70745428571428</v>
          </cell>
          <cell r="K181" t="str">
            <v xml:space="preserve"> </v>
          </cell>
          <cell r="L181">
            <v>0</v>
          </cell>
          <cell r="M181">
            <v>247.49282700000001</v>
          </cell>
          <cell r="N181">
            <v>235.70745428571428</v>
          </cell>
        </row>
        <row r="182">
          <cell r="A182" t="str">
            <v>1304</v>
          </cell>
          <cell r="B182" t="str">
            <v>CCL1304  榆树市</v>
          </cell>
          <cell r="C182" t="str">
            <v xml:space="preserve"> </v>
          </cell>
          <cell r="D182">
            <v>0</v>
          </cell>
          <cell r="E182" t="str">
            <v xml:space="preserve"> </v>
          </cell>
          <cell r="F182">
            <v>0</v>
          </cell>
          <cell r="G182" t="str">
            <v xml:space="preserve"> </v>
          </cell>
          <cell r="H182">
            <v>0</v>
          </cell>
          <cell r="I182" t="str">
            <v xml:space="preserve"> </v>
          </cell>
          <cell r="J182">
            <v>0</v>
          </cell>
          <cell r="K182" t="str">
            <v xml:space="preserve"> </v>
          </cell>
          <cell r="L182">
            <v>0</v>
          </cell>
          <cell r="M182" t="str">
            <v xml:space="preserve"> </v>
          </cell>
          <cell r="N182">
            <v>0</v>
          </cell>
        </row>
        <row r="183">
          <cell r="A183" t="str">
            <v>1303</v>
          </cell>
          <cell r="B183" t="str">
            <v>CCL1303  德惠市</v>
          </cell>
          <cell r="C183">
            <v>33.869157999999999</v>
          </cell>
          <cell r="D183">
            <v>32.256340952380953</v>
          </cell>
          <cell r="E183" t="str">
            <v xml:space="preserve"> </v>
          </cell>
          <cell r="F183">
            <v>0</v>
          </cell>
          <cell r="G183">
            <v>33.869157999999999</v>
          </cell>
          <cell r="H183">
            <v>32.256340952380953</v>
          </cell>
          <cell r="I183">
            <v>33.869157999999999</v>
          </cell>
          <cell r="J183">
            <v>32.256340952380953</v>
          </cell>
          <cell r="K183" t="str">
            <v xml:space="preserve"> </v>
          </cell>
          <cell r="L183">
            <v>0</v>
          </cell>
          <cell r="M183">
            <v>33.869157999999999</v>
          </cell>
          <cell r="N183">
            <v>32.256340952380953</v>
          </cell>
        </row>
        <row r="184">
          <cell r="A184" t="str">
            <v>1370</v>
          </cell>
          <cell r="B184" t="str">
            <v>CCL1370  白城市</v>
          </cell>
          <cell r="C184">
            <v>919.89175300000011</v>
          </cell>
          <cell r="D184">
            <v>876.08738380952389</v>
          </cell>
          <cell r="E184" t="str">
            <v xml:space="preserve"> </v>
          </cell>
          <cell r="F184">
            <v>0</v>
          </cell>
          <cell r="G184">
            <v>919.89175300000011</v>
          </cell>
          <cell r="H184">
            <v>876.08738380952389</v>
          </cell>
          <cell r="I184">
            <v>101.119269</v>
          </cell>
          <cell r="J184">
            <v>96.304065714285713</v>
          </cell>
          <cell r="K184" t="str">
            <v xml:space="preserve"> </v>
          </cell>
          <cell r="L184">
            <v>0</v>
          </cell>
          <cell r="M184">
            <v>101.119269</v>
          </cell>
          <cell r="N184">
            <v>96.304065714285713</v>
          </cell>
        </row>
        <row r="185">
          <cell r="A185" t="str">
            <v>1350</v>
          </cell>
          <cell r="B185" t="str">
            <v>CCL1350  梅河口市</v>
          </cell>
          <cell r="C185">
            <v>2148.4269830000003</v>
          </cell>
          <cell r="D185">
            <v>2046.1209361904764</v>
          </cell>
          <cell r="E185" t="str">
            <v xml:space="preserve"> </v>
          </cell>
          <cell r="F185">
            <v>0</v>
          </cell>
          <cell r="G185">
            <v>2148.4269830000003</v>
          </cell>
          <cell r="H185">
            <v>2046.1209361904764</v>
          </cell>
          <cell r="I185">
            <v>102.95489999999999</v>
          </cell>
          <cell r="J185">
            <v>98.052285714285702</v>
          </cell>
          <cell r="K185" t="str">
            <v xml:space="preserve"> </v>
          </cell>
          <cell r="L185">
            <v>0</v>
          </cell>
          <cell r="M185">
            <v>102.95489999999999</v>
          </cell>
          <cell r="N185">
            <v>98.052285714285702</v>
          </cell>
        </row>
        <row r="186">
          <cell r="A186" t="str">
            <v>1330</v>
          </cell>
          <cell r="B186" t="str">
            <v>CCL1330  延吉市</v>
          </cell>
          <cell r="C186">
            <v>2895.8365979999999</v>
          </cell>
          <cell r="D186">
            <v>2757.9396171428571</v>
          </cell>
          <cell r="E186" t="str">
            <v xml:space="preserve"> </v>
          </cell>
          <cell r="F186">
            <v>0</v>
          </cell>
          <cell r="G186">
            <v>2895.8365979999999</v>
          </cell>
          <cell r="H186">
            <v>2757.9396171428571</v>
          </cell>
          <cell r="I186">
            <v>192.597734</v>
          </cell>
          <cell r="J186">
            <v>183.42641333333333</v>
          </cell>
          <cell r="K186" t="str">
            <v xml:space="preserve"> </v>
          </cell>
          <cell r="L186">
            <v>0</v>
          </cell>
          <cell r="M186">
            <v>192.597734</v>
          </cell>
          <cell r="N186">
            <v>183.42641333333333</v>
          </cell>
        </row>
        <row r="187">
          <cell r="A187" t="str">
            <v>1340</v>
          </cell>
          <cell r="B187" t="str">
            <v>CCL1340  通化市</v>
          </cell>
          <cell r="C187">
            <v>1320.1667620000001</v>
          </cell>
          <cell r="D187">
            <v>1257.301678095238</v>
          </cell>
          <cell r="E187" t="str">
            <v xml:space="preserve"> </v>
          </cell>
          <cell r="F187">
            <v>0</v>
          </cell>
          <cell r="G187">
            <v>1320.1667620000001</v>
          </cell>
          <cell r="H187">
            <v>1257.301678095238</v>
          </cell>
          <cell r="I187">
            <v>164.25349199999999</v>
          </cell>
          <cell r="J187">
            <v>156.43189714285714</v>
          </cell>
          <cell r="K187" t="str">
            <v xml:space="preserve"> </v>
          </cell>
          <cell r="L187">
            <v>0</v>
          </cell>
          <cell r="M187">
            <v>164.25349199999999</v>
          </cell>
          <cell r="N187">
            <v>156.43189714285714</v>
          </cell>
        </row>
        <row r="188">
          <cell r="A188" t="str">
            <v>1360</v>
          </cell>
          <cell r="B188" t="str">
            <v>CCL1360  西平市</v>
          </cell>
          <cell r="C188">
            <v>2262.460873</v>
          </cell>
          <cell r="D188">
            <v>2154.7246409523809</v>
          </cell>
          <cell r="E188" t="str">
            <v xml:space="preserve"> </v>
          </cell>
          <cell r="F188">
            <v>0</v>
          </cell>
          <cell r="G188">
            <v>2262.460873</v>
          </cell>
          <cell r="H188">
            <v>2154.7246409523809</v>
          </cell>
          <cell r="I188">
            <v>230.90030400000001</v>
          </cell>
          <cell r="J188">
            <v>219.90505142857143</v>
          </cell>
          <cell r="K188" t="str">
            <v xml:space="preserve"> </v>
          </cell>
          <cell r="L188">
            <v>0</v>
          </cell>
          <cell r="M188">
            <v>230.90030400000001</v>
          </cell>
          <cell r="N188">
            <v>219.90505142857143</v>
          </cell>
        </row>
        <row r="189">
          <cell r="A189" t="str">
            <v>1362</v>
          </cell>
          <cell r="B189" t="str">
            <v>CCL1362  辽源市</v>
          </cell>
          <cell r="C189">
            <v>1091.186874</v>
          </cell>
          <cell r="D189">
            <v>1039.2255942857141</v>
          </cell>
          <cell r="E189" t="str">
            <v xml:space="preserve"> </v>
          </cell>
          <cell r="F189">
            <v>0</v>
          </cell>
          <cell r="G189">
            <v>1091.186874</v>
          </cell>
          <cell r="H189">
            <v>1039.2255942857141</v>
          </cell>
          <cell r="I189">
            <v>45.807245000000002</v>
          </cell>
          <cell r="J189">
            <v>43.625947619047622</v>
          </cell>
          <cell r="K189" t="str">
            <v xml:space="preserve"> </v>
          </cell>
          <cell r="L189">
            <v>0</v>
          </cell>
          <cell r="M189">
            <v>45.807245000000002</v>
          </cell>
          <cell r="N189">
            <v>43.625947619047622</v>
          </cell>
        </row>
        <row r="190">
          <cell r="A190" t="str">
            <v>1343</v>
          </cell>
          <cell r="B190" t="str">
            <v>CCL1343  白山市</v>
          </cell>
          <cell r="C190">
            <v>2138.529927</v>
          </cell>
          <cell r="D190">
            <v>2036.6951685714284</v>
          </cell>
          <cell r="E190" t="str">
            <v xml:space="preserve"> </v>
          </cell>
          <cell r="F190">
            <v>0</v>
          </cell>
          <cell r="G190">
            <v>2138.529927</v>
          </cell>
          <cell r="H190">
            <v>2036.6951685714284</v>
          </cell>
          <cell r="I190">
            <v>269.49528900000001</v>
          </cell>
          <cell r="J190">
            <v>256.66217999999998</v>
          </cell>
          <cell r="K190" t="str">
            <v xml:space="preserve"> </v>
          </cell>
          <cell r="L190">
            <v>0</v>
          </cell>
          <cell r="M190">
            <v>269.49528900000001</v>
          </cell>
          <cell r="N190">
            <v>256.66217999999998</v>
          </cell>
        </row>
        <row r="191">
          <cell r="A191" t="str">
            <v>1380</v>
          </cell>
          <cell r="B191" t="str">
            <v>CCL1380  松源市</v>
          </cell>
          <cell r="C191">
            <v>2024.4941940000001</v>
          </cell>
          <cell r="D191">
            <v>1928.0897085714287</v>
          </cell>
          <cell r="E191" t="str">
            <v xml:space="preserve"> </v>
          </cell>
          <cell r="F191">
            <v>0</v>
          </cell>
          <cell r="G191">
            <v>2024.4941940000001</v>
          </cell>
          <cell r="H191">
            <v>1928.0897085714287</v>
          </cell>
          <cell r="I191">
            <v>255.11142000000001</v>
          </cell>
          <cell r="J191">
            <v>242.96325714285715</v>
          </cell>
          <cell r="K191" t="str">
            <v xml:space="preserve"> </v>
          </cell>
          <cell r="L191">
            <v>0</v>
          </cell>
          <cell r="M191">
            <v>255.11142000000001</v>
          </cell>
          <cell r="N191">
            <v>242.96325714285715</v>
          </cell>
        </row>
        <row r="192">
          <cell r="A192" t="str">
            <v>1361</v>
          </cell>
          <cell r="B192" t="str">
            <v>CCL1361  公主岭市</v>
          </cell>
          <cell r="C192">
            <v>2223.6571779999999</v>
          </cell>
          <cell r="D192">
            <v>2117.768740952381</v>
          </cell>
          <cell r="E192" t="str">
            <v xml:space="preserve"> </v>
          </cell>
          <cell r="F192">
            <v>0</v>
          </cell>
          <cell r="G192">
            <v>2223.6571779999999</v>
          </cell>
          <cell r="H192">
            <v>2117.768740952381</v>
          </cell>
          <cell r="I192">
            <v>204.13729000000001</v>
          </cell>
          <cell r="J192">
            <v>194.41646666666668</v>
          </cell>
          <cell r="K192" t="str">
            <v xml:space="preserve"> </v>
          </cell>
          <cell r="L192">
            <v>0</v>
          </cell>
          <cell r="M192">
            <v>204.13729000000001</v>
          </cell>
          <cell r="N192">
            <v>194.41646666666668</v>
          </cell>
        </row>
        <row r="193">
          <cell r="A193" t="str">
            <v>1305</v>
          </cell>
          <cell r="B193" t="str">
            <v>CCL1305  九台市</v>
          </cell>
          <cell r="C193">
            <v>845.41703000000007</v>
          </cell>
          <cell r="D193">
            <v>805.15907619047618</v>
          </cell>
          <cell r="E193" t="str">
            <v xml:space="preserve"> </v>
          </cell>
          <cell r="F193">
            <v>0</v>
          </cell>
          <cell r="G193">
            <v>845.41703000000007</v>
          </cell>
          <cell r="H193">
            <v>805.15907619047618</v>
          </cell>
          <cell r="I193">
            <v>157.007519</v>
          </cell>
          <cell r="J193">
            <v>149.53097047619048</v>
          </cell>
          <cell r="K193" t="str">
            <v xml:space="preserve"> </v>
          </cell>
          <cell r="L193">
            <v>0</v>
          </cell>
          <cell r="M193">
            <v>157.007519</v>
          </cell>
          <cell r="N193">
            <v>149.53097047619048</v>
          </cell>
        </row>
        <row r="194">
          <cell r="A194" t="str">
            <v>1371</v>
          </cell>
          <cell r="B194" t="str">
            <v>CCL1371  洮南市</v>
          </cell>
          <cell r="C194">
            <v>690.19478099999992</v>
          </cell>
          <cell r="D194">
            <v>657.32836285714279</v>
          </cell>
          <cell r="E194" t="str">
            <v xml:space="preserve"> </v>
          </cell>
          <cell r="F194">
            <v>0</v>
          </cell>
          <cell r="G194">
            <v>690.19478099999992</v>
          </cell>
          <cell r="H194">
            <v>657.32836285714279</v>
          </cell>
          <cell r="I194">
            <v>127.584307</v>
          </cell>
          <cell r="J194">
            <v>121.5088638095238</v>
          </cell>
          <cell r="K194" t="str">
            <v xml:space="preserve"> </v>
          </cell>
          <cell r="L194">
            <v>0</v>
          </cell>
          <cell r="M194">
            <v>127.584307</v>
          </cell>
          <cell r="N194">
            <v>121.5088638095238</v>
          </cell>
        </row>
        <row r="195">
          <cell r="A195" t="str">
            <v>1540</v>
          </cell>
          <cell r="B195" t="str">
            <v>CCL1540  佳木斯市</v>
          </cell>
          <cell r="C195">
            <v>11277.452225000001</v>
          </cell>
          <cell r="D195">
            <v>10740.430690476191</v>
          </cell>
          <cell r="E195" t="str">
            <v xml:space="preserve"> </v>
          </cell>
          <cell r="F195">
            <v>0</v>
          </cell>
          <cell r="G195">
            <v>11277.452225000001</v>
          </cell>
          <cell r="H195">
            <v>10740.430690476191</v>
          </cell>
          <cell r="I195">
            <v>1087.8292289999999</v>
          </cell>
          <cell r="J195">
            <v>1036.0278371428572</v>
          </cell>
          <cell r="K195" t="str">
            <v xml:space="preserve"> </v>
          </cell>
          <cell r="L195">
            <v>0</v>
          </cell>
          <cell r="M195">
            <v>1087.8292289999999</v>
          </cell>
          <cell r="N195">
            <v>1036.0278371428572</v>
          </cell>
        </row>
        <row r="196">
          <cell r="A196" t="str">
            <v>1570</v>
          </cell>
          <cell r="B196" t="str">
            <v>CCL1570  牡丹江市</v>
          </cell>
          <cell r="C196">
            <v>7424.1948670000011</v>
          </cell>
          <cell r="D196">
            <v>7070.6617780952392</v>
          </cell>
          <cell r="E196" t="str">
            <v xml:space="preserve"> </v>
          </cell>
          <cell r="F196">
            <v>0</v>
          </cell>
          <cell r="G196">
            <v>7424.1948670000011</v>
          </cell>
          <cell r="H196">
            <v>7070.6617780952392</v>
          </cell>
          <cell r="I196">
            <v>615.33665200000007</v>
          </cell>
          <cell r="J196">
            <v>586.03490666666676</v>
          </cell>
          <cell r="K196" t="str">
            <v xml:space="preserve"> </v>
          </cell>
          <cell r="L196">
            <v>0</v>
          </cell>
          <cell r="M196">
            <v>615.33665200000007</v>
          </cell>
          <cell r="N196">
            <v>586.03490666666676</v>
          </cell>
        </row>
        <row r="197">
          <cell r="A197" t="str">
            <v>1573</v>
          </cell>
          <cell r="B197" t="str">
            <v>CCL1573  绥芬河市</v>
          </cell>
          <cell r="C197">
            <v>-119.12717999999998</v>
          </cell>
          <cell r="D197">
            <v>0</v>
          </cell>
          <cell r="E197" t="str">
            <v xml:space="preserve"> </v>
          </cell>
          <cell r="F197">
            <v>0</v>
          </cell>
          <cell r="G197">
            <v>-119.12717999999998</v>
          </cell>
          <cell r="H197">
            <v>0</v>
          </cell>
          <cell r="I197" t="str">
            <v xml:space="preserve"> </v>
          </cell>
          <cell r="J197">
            <v>0</v>
          </cell>
          <cell r="K197" t="str">
            <v xml:space="preserve"> </v>
          </cell>
          <cell r="L197">
            <v>0</v>
          </cell>
          <cell r="M197" t="str">
            <v xml:space="preserve"> </v>
          </cell>
          <cell r="N197">
            <v>0</v>
          </cell>
        </row>
        <row r="198">
          <cell r="A198" t="str">
            <v>1610</v>
          </cell>
          <cell r="B198" t="str">
            <v>CCL1610  齐齐哈尔市</v>
          </cell>
          <cell r="C198">
            <v>8205.1584019999991</v>
          </cell>
          <cell r="D198">
            <v>7814.4365733333325</v>
          </cell>
          <cell r="E198" t="str">
            <v xml:space="preserve"> </v>
          </cell>
          <cell r="F198">
            <v>0</v>
          </cell>
          <cell r="G198">
            <v>8205.1584019999991</v>
          </cell>
          <cell r="H198">
            <v>7814.4365733333325</v>
          </cell>
          <cell r="I198">
            <v>835.54749700000002</v>
          </cell>
          <cell r="J198">
            <v>795.75952095238097</v>
          </cell>
          <cell r="K198" t="str">
            <v xml:space="preserve"> </v>
          </cell>
          <cell r="L198">
            <v>0</v>
          </cell>
          <cell r="M198">
            <v>835.54749700000002</v>
          </cell>
          <cell r="N198">
            <v>795.75952095238097</v>
          </cell>
        </row>
        <row r="199">
          <cell r="A199" t="str">
            <v>1613</v>
          </cell>
          <cell r="B199" t="str">
            <v>CCL1613  讷河市</v>
          </cell>
          <cell r="C199" t="str">
            <v xml:space="preserve"> </v>
          </cell>
          <cell r="D199">
            <v>0</v>
          </cell>
          <cell r="E199" t="str">
            <v xml:space="preserve"> </v>
          </cell>
          <cell r="F199">
            <v>0</v>
          </cell>
          <cell r="G199" t="str">
            <v xml:space="preserve"> </v>
          </cell>
          <cell r="H199">
            <v>0</v>
          </cell>
          <cell r="I199" t="str">
            <v xml:space="preserve"> </v>
          </cell>
          <cell r="J199">
            <v>0</v>
          </cell>
          <cell r="K199" t="str">
            <v xml:space="preserve"> </v>
          </cell>
          <cell r="L199">
            <v>0</v>
          </cell>
          <cell r="M199" t="str">
            <v xml:space="preserve"> </v>
          </cell>
          <cell r="N199">
            <v>0</v>
          </cell>
        </row>
        <row r="200">
          <cell r="A200" t="str">
            <v>1581</v>
          </cell>
          <cell r="B200" t="str">
            <v>CCL1581  鸡西市</v>
          </cell>
          <cell r="C200">
            <v>8190.6692709999998</v>
          </cell>
          <cell r="D200">
            <v>7800.6374009523806</v>
          </cell>
          <cell r="E200" t="str">
            <v xml:space="preserve"> </v>
          </cell>
          <cell r="F200">
            <v>0</v>
          </cell>
          <cell r="G200">
            <v>8190.6692709999998</v>
          </cell>
          <cell r="H200">
            <v>7800.6374009523806</v>
          </cell>
          <cell r="I200">
            <v>497.59596899999997</v>
          </cell>
          <cell r="J200">
            <v>473.9009228571428</v>
          </cell>
          <cell r="K200" t="str">
            <v xml:space="preserve"> </v>
          </cell>
          <cell r="L200">
            <v>0</v>
          </cell>
          <cell r="M200">
            <v>497.59596899999997</v>
          </cell>
          <cell r="N200">
            <v>473.9009228571428</v>
          </cell>
        </row>
        <row r="201">
          <cell r="A201" t="str">
            <v>1520</v>
          </cell>
          <cell r="B201" t="str">
            <v>CCL1520  绥化市</v>
          </cell>
          <cell r="C201">
            <v>1499.3346919999999</v>
          </cell>
          <cell r="D201">
            <v>1427.9378019047617</v>
          </cell>
          <cell r="E201" t="str">
            <v xml:space="preserve"> </v>
          </cell>
          <cell r="F201">
            <v>0</v>
          </cell>
          <cell r="G201">
            <v>1499.3346919999999</v>
          </cell>
          <cell r="H201">
            <v>1427.9378019047617</v>
          </cell>
          <cell r="I201">
            <v>189.203215</v>
          </cell>
          <cell r="J201">
            <v>180.1935380952381</v>
          </cell>
          <cell r="K201" t="str">
            <v xml:space="preserve"> </v>
          </cell>
          <cell r="L201">
            <v>0</v>
          </cell>
          <cell r="M201">
            <v>189.203215</v>
          </cell>
          <cell r="N201">
            <v>180.1935380952381</v>
          </cell>
        </row>
        <row r="202">
          <cell r="A202" t="str">
            <v>1514</v>
          </cell>
          <cell r="B202" t="str">
            <v>CCL1514  安达市</v>
          </cell>
          <cell r="C202">
            <v>767.70189500000004</v>
          </cell>
          <cell r="D202">
            <v>731.14466190476196</v>
          </cell>
          <cell r="E202" t="str">
            <v xml:space="preserve"> </v>
          </cell>
          <cell r="F202">
            <v>0</v>
          </cell>
          <cell r="G202">
            <v>767.70189500000004</v>
          </cell>
          <cell r="H202">
            <v>731.14466190476196</v>
          </cell>
          <cell r="I202">
            <v>102.818996</v>
          </cell>
          <cell r="J202">
            <v>97.922853333333322</v>
          </cell>
          <cell r="K202" t="str">
            <v xml:space="preserve"> </v>
          </cell>
          <cell r="L202">
            <v>0</v>
          </cell>
          <cell r="M202">
            <v>102.818996</v>
          </cell>
          <cell r="N202">
            <v>97.922853333333322</v>
          </cell>
        </row>
        <row r="203">
          <cell r="A203" t="str">
            <v>1643</v>
          </cell>
          <cell r="B203" t="str">
            <v>CCL1643  黑河市</v>
          </cell>
          <cell r="C203">
            <v>602.76511899999991</v>
          </cell>
          <cell r="D203">
            <v>574.06201809523805</v>
          </cell>
          <cell r="E203" t="str">
            <v xml:space="preserve"> </v>
          </cell>
          <cell r="F203">
            <v>0</v>
          </cell>
          <cell r="G203">
            <v>602.76511899999991</v>
          </cell>
          <cell r="H203">
            <v>574.06201809523805</v>
          </cell>
          <cell r="I203">
            <v>27.997452000000003</v>
          </cell>
          <cell r="J203">
            <v>26.664240000000003</v>
          </cell>
          <cell r="K203" t="str">
            <v xml:space="preserve"> </v>
          </cell>
          <cell r="L203">
            <v>0</v>
          </cell>
          <cell r="M203">
            <v>27.997452000000003</v>
          </cell>
          <cell r="N203">
            <v>26.664240000000003</v>
          </cell>
        </row>
        <row r="204">
          <cell r="A204" t="str">
            <v>1640</v>
          </cell>
          <cell r="B204" t="str">
            <v>CCL1640  北安市</v>
          </cell>
          <cell r="C204" t="str">
            <v xml:space="preserve"> </v>
          </cell>
          <cell r="D204">
            <v>0</v>
          </cell>
          <cell r="E204" t="str">
            <v xml:space="preserve"> </v>
          </cell>
          <cell r="F204">
            <v>0</v>
          </cell>
          <cell r="G204" t="str">
            <v xml:space="preserve"> </v>
          </cell>
          <cell r="H204">
            <v>0</v>
          </cell>
          <cell r="I204" t="str">
            <v xml:space="preserve"> </v>
          </cell>
          <cell r="J204">
            <v>0</v>
          </cell>
          <cell r="K204" t="str">
            <v xml:space="preserve"> </v>
          </cell>
          <cell r="L204">
            <v>0</v>
          </cell>
          <cell r="M204" t="str">
            <v xml:space="preserve"> </v>
          </cell>
          <cell r="N204">
            <v>0</v>
          </cell>
        </row>
        <row r="205">
          <cell r="A205" t="str">
            <v>1546</v>
          </cell>
          <cell r="B205" t="str">
            <v>CCL1546  七台河市</v>
          </cell>
          <cell r="C205">
            <v>1406.9334600000002</v>
          </cell>
          <cell r="D205">
            <v>1339.9366285714286</v>
          </cell>
          <cell r="E205" t="str">
            <v xml:space="preserve"> </v>
          </cell>
          <cell r="F205">
            <v>0</v>
          </cell>
          <cell r="G205">
            <v>1406.9334600000002</v>
          </cell>
          <cell r="H205">
            <v>1339.9366285714286</v>
          </cell>
          <cell r="I205">
            <v>142.91074599999999</v>
          </cell>
          <cell r="J205">
            <v>136.10547238095236</v>
          </cell>
          <cell r="K205" t="str">
            <v xml:space="preserve"> </v>
          </cell>
          <cell r="L205">
            <v>0</v>
          </cell>
          <cell r="M205">
            <v>142.91074599999999</v>
          </cell>
          <cell r="N205">
            <v>136.10547238095236</v>
          </cell>
        </row>
        <row r="206">
          <cell r="A206" t="str">
            <v>1650</v>
          </cell>
          <cell r="B206" t="str">
            <v>CCL1650  大兴安岭地区</v>
          </cell>
          <cell r="C206">
            <v>337.06828199999995</v>
          </cell>
          <cell r="D206">
            <v>321.01741142857139</v>
          </cell>
          <cell r="E206" t="str">
            <v xml:space="preserve"> </v>
          </cell>
          <cell r="F206">
            <v>0</v>
          </cell>
          <cell r="G206">
            <v>337.06828199999995</v>
          </cell>
          <cell r="H206">
            <v>321.01741142857139</v>
          </cell>
          <cell r="I206">
            <v>102.87338700000001</v>
          </cell>
          <cell r="J206">
            <v>97.974654285714294</v>
          </cell>
          <cell r="K206" t="str">
            <v xml:space="preserve"> </v>
          </cell>
          <cell r="L206">
            <v>0</v>
          </cell>
          <cell r="M206">
            <v>102.87338700000001</v>
          </cell>
          <cell r="N206">
            <v>97.974654285714294</v>
          </cell>
        </row>
        <row r="207">
          <cell r="A207" t="str">
            <v>1530</v>
          </cell>
          <cell r="B207" t="str">
            <v>CCL1530  伊春市</v>
          </cell>
          <cell r="C207">
            <v>834.82761299999993</v>
          </cell>
          <cell r="D207">
            <v>795.073917142857</v>
          </cell>
          <cell r="E207" t="str">
            <v xml:space="preserve"> </v>
          </cell>
          <cell r="F207">
            <v>0</v>
          </cell>
          <cell r="G207">
            <v>834.82761299999993</v>
          </cell>
          <cell r="H207">
            <v>795.073917142857</v>
          </cell>
          <cell r="I207">
            <v>76.884152999999998</v>
          </cell>
          <cell r="J207">
            <v>73.223002857142845</v>
          </cell>
          <cell r="K207" t="str">
            <v xml:space="preserve"> </v>
          </cell>
          <cell r="L207">
            <v>0</v>
          </cell>
          <cell r="M207">
            <v>76.884152999999998</v>
          </cell>
          <cell r="N207">
            <v>73.223002857142845</v>
          </cell>
        </row>
        <row r="208">
          <cell r="A208" t="str">
            <v>1525</v>
          </cell>
          <cell r="B208" t="str">
            <v>CCL1525  铁力市</v>
          </cell>
          <cell r="C208" t="str">
            <v xml:space="preserve"> </v>
          </cell>
          <cell r="D208">
            <v>0</v>
          </cell>
          <cell r="E208" t="str">
            <v xml:space="preserve"> </v>
          </cell>
          <cell r="F208">
            <v>0</v>
          </cell>
          <cell r="G208" t="str">
            <v xml:space="preserve"> </v>
          </cell>
          <cell r="H208">
            <v>0</v>
          </cell>
          <cell r="I208" t="str">
            <v xml:space="preserve"> </v>
          </cell>
          <cell r="J208">
            <v>0</v>
          </cell>
          <cell r="K208" t="str">
            <v xml:space="preserve"> </v>
          </cell>
          <cell r="L208">
            <v>0</v>
          </cell>
          <cell r="M208" t="str">
            <v xml:space="preserve"> </v>
          </cell>
          <cell r="N208">
            <v>0</v>
          </cell>
        </row>
        <row r="209">
          <cell r="A209" t="str">
            <v>1506</v>
          </cell>
          <cell r="B209" t="str">
            <v>CCL1506  尚志市</v>
          </cell>
          <cell r="C209">
            <v>930.45470799999987</v>
          </cell>
          <cell r="D209">
            <v>886.14734095238077</v>
          </cell>
          <cell r="E209" t="str">
            <v xml:space="preserve"> </v>
          </cell>
          <cell r="F209">
            <v>0</v>
          </cell>
          <cell r="G209">
            <v>930.45470799999987</v>
          </cell>
          <cell r="H209">
            <v>886.14734095238077</v>
          </cell>
          <cell r="I209">
            <v>67.159103000000002</v>
          </cell>
          <cell r="J209">
            <v>63.961050476190472</v>
          </cell>
          <cell r="K209" t="str">
            <v xml:space="preserve"> </v>
          </cell>
          <cell r="L209">
            <v>0</v>
          </cell>
          <cell r="M209">
            <v>67.159103000000002</v>
          </cell>
          <cell r="N209">
            <v>63.961050476190472</v>
          </cell>
        </row>
        <row r="210">
          <cell r="A210" t="str">
            <v>1614</v>
          </cell>
          <cell r="B210" t="str">
            <v>CCL1614  嫩江县</v>
          </cell>
          <cell r="C210">
            <v>502.02572499999997</v>
          </cell>
          <cell r="D210">
            <v>478.11973809523806</v>
          </cell>
          <cell r="E210" t="str">
            <v xml:space="preserve"> </v>
          </cell>
          <cell r="F210">
            <v>0</v>
          </cell>
          <cell r="G210">
            <v>502.02572499999997</v>
          </cell>
          <cell r="H210">
            <v>478.11973809523806</v>
          </cell>
          <cell r="I210">
            <v>36.286035999999996</v>
          </cell>
          <cell r="J210">
            <v>34.558129523809519</v>
          </cell>
          <cell r="K210" t="str">
            <v xml:space="preserve"> </v>
          </cell>
          <cell r="L210">
            <v>0</v>
          </cell>
          <cell r="M210">
            <v>36.286035999999996</v>
          </cell>
          <cell r="N210">
            <v>34.558129523809519</v>
          </cell>
        </row>
        <row r="211">
          <cell r="A211" t="str">
            <v>1561</v>
          </cell>
          <cell r="B211" t="str">
            <v>CCL1561  富锦市</v>
          </cell>
          <cell r="C211">
            <v>509.29844300000002</v>
          </cell>
          <cell r="D211">
            <v>485.0461361904762</v>
          </cell>
          <cell r="E211" t="str">
            <v xml:space="preserve"> </v>
          </cell>
          <cell r="F211">
            <v>0</v>
          </cell>
          <cell r="G211">
            <v>509.29844300000002</v>
          </cell>
          <cell r="H211">
            <v>485.0461361904762</v>
          </cell>
          <cell r="I211">
            <v>38.312538000000004</v>
          </cell>
          <cell r="J211">
            <v>36.488131428571428</v>
          </cell>
          <cell r="K211" t="str">
            <v xml:space="preserve"> </v>
          </cell>
          <cell r="L211">
            <v>0</v>
          </cell>
          <cell r="M211">
            <v>38.312538000000004</v>
          </cell>
          <cell r="N211">
            <v>36.488131428571428</v>
          </cell>
        </row>
        <row r="212">
          <cell r="A212" t="str">
            <v>1541</v>
          </cell>
          <cell r="B212" t="str">
            <v>CCL1541  鹤岗市</v>
          </cell>
          <cell r="C212">
            <v>858.79136299999993</v>
          </cell>
          <cell r="D212">
            <v>817.89653619047613</v>
          </cell>
          <cell r="E212" t="str">
            <v xml:space="preserve"> </v>
          </cell>
          <cell r="F212">
            <v>0</v>
          </cell>
          <cell r="G212">
            <v>858.79136299999993</v>
          </cell>
          <cell r="H212">
            <v>817.89653619047613</v>
          </cell>
          <cell r="I212">
            <v>87.869043000000005</v>
          </cell>
          <cell r="J212">
            <v>83.684802857142856</v>
          </cell>
          <cell r="K212" t="str">
            <v xml:space="preserve"> </v>
          </cell>
          <cell r="L212">
            <v>0</v>
          </cell>
          <cell r="M212">
            <v>87.869043000000005</v>
          </cell>
          <cell r="N212">
            <v>83.684802857142856</v>
          </cell>
        </row>
        <row r="213">
          <cell r="A213" t="str">
            <v>1511</v>
          </cell>
          <cell r="B213" t="str">
            <v>CCL1511  肇东市</v>
          </cell>
          <cell r="C213">
            <v>1882.5825439999999</v>
          </cell>
          <cell r="D213">
            <v>1792.935756190476</v>
          </cell>
          <cell r="E213" t="str">
            <v xml:space="preserve"> </v>
          </cell>
          <cell r="F213">
            <v>0</v>
          </cell>
          <cell r="G213">
            <v>1882.5825439999999</v>
          </cell>
          <cell r="H213">
            <v>1792.935756190476</v>
          </cell>
          <cell r="I213">
            <v>146.93559400000001</v>
          </cell>
          <cell r="J213">
            <v>139.93866095238096</v>
          </cell>
          <cell r="K213" t="str">
            <v xml:space="preserve"> </v>
          </cell>
          <cell r="L213">
            <v>0</v>
          </cell>
          <cell r="M213">
            <v>146.93559400000001</v>
          </cell>
          <cell r="N213">
            <v>139.93866095238096</v>
          </cell>
        </row>
        <row r="214">
          <cell r="A214" t="str">
            <v>1551</v>
          </cell>
          <cell r="B214" t="str">
            <v>CCL1551  双鸭山市</v>
          </cell>
          <cell r="C214">
            <v>1325.062175</v>
          </cell>
          <cell r="D214">
            <v>1261.9639761904762</v>
          </cell>
          <cell r="E214" t="str">
            <v xml:space="preserve"> </v>
          </cell>
          <cell r="F214">
            <v>0</v>
          </cell>
          <cell r="G214">
            <v>1325.062175</v>
          </cell>
          <cell r="H214">
            <v>1261.9639761904762</v>
          </cell>
          <cell r="I214">
            <v>141.16711800000002</v>
          </cell>
          <cell r="J214">
            <v>134.44487428571429</v>
          </cell>
          <cell r="K214" t="str">
            <v xml:space="preserve"> </v>
          </cell>
          <cell r="L214">
            <v>0</v>
          </cell>
          <cell r="M214">
            <v>141.16711800000002</v>
          </cell>
          <cell r="N214">
            <v>134.44487428571429</v>
          </cell>
        </row>
        <row r="215">
          <cell r="A215" t="str">
            <v>1337</v>
          </cell>
          <cell r="B215" t="str">
            <v>CCL1337  敦化市</v>
          </cell>
          <cell r="C215">
            <v>607.69211500000006</v>
          </cell>
          <cell r="D215">
            <v>578.7543952380953</v>
          </cell>
          <cell r="E215" t="str">
            <v xml:space="preserve"> </v>
          </cell>
          <cell r="F215">
            <v>0</v>
          </cell>
          <cell r="G215">
            <v>607.69211500000006</v>
          </cell>
          <cell r="H215">
            <v>578.7543952380953</v>
          </cell>
          <cell r="I215">
            <v>55.438927</v>
          </cell>
          <cell r="J215">
            <v>52.798978095238091</v>
          </cell>
          <cell r="K215" t="str">
            <v xml:space="preserve"> </v>
          </cell>
          <cell r="L215">
            <v>0</v>
          </cell>
          <cell r="M215">
            <v>55.438927</v>
          </cell>
          <cell r="N215">
            <v>52.798978095238091</v>
          </cell>
        </row>
        <row r="216">
          <cell r="A216" t="str">
            <v>0140</v>
          </cell>
          <cell r="B216" t="str">
            <v>CCL0140  包头市</v>
          </cell>
          <cell r="C216">
            <v>5155.2985280000003</v>
          </cell>
          <cell r="D216">
            <v>4909.8081219047617</v>
          </cell>
          <cell r="E216" t="str">
            <v xml:space="preserve"> </v>
          </cell>
          <cell r="F216">
            <v>0</v>
          </cell>
          <cell r="G216">
            <v>5155.2985280000003</v>
          </cell>
          <cell r="H216">
            <v>4909.8081219047617</v>
          </cell>
          <cell r="I216">
            <v>514.62569299999996</v>
          </cell>
          <cell r="J216">
            <v>490.11970761904757</v>
          </cell>
          <cell r="K216" t="str">
            <v xml:space="preserve"> </v>
          </cell>
          <cell r="L216">
            <v>0</v>
          </cell>
          <cell r="M216">
            <v>514.62569299999996</v>
          </cell>
          <cell r="N216">
            <v>490.11970761904757</v>
          </cell>
        </row>
        <row r="217">
          <cell r="A217" t="str">
            <v>0100</v>
          </cell>
          <cell r="B217" t="str">
            <v>CCL0100  呼和浩特市</v>
          </cell>
          <cell r="C217">
            <v>6602.6074310000004</v>
          </cell>
          <cell r="D217">
            <v>6288.1975533333334</v>
          </cell>
          <cell r="E217" t="str">
            <v xml:space="preserve"> </v>
          </cell>
          <cell r="F217">
            <v>0</v>
          </cell>
          <cell r="G217">
            <v>6602.6074310000004</v>
          </cell>
          <cell r="H217">
            <v>6288.1975533333334</v>
          </cell>
          <cell r="I217">
            <v>463.04035900000002</v>
          </cell>
          <cell r="J217">
            <v>440.99081809523813</v>
          </cell>
          <cell r="K217" t="str">
            <v xml:space="preserve"> </v>
          </cell>
          <cell r="L217">
            <v>0</v>
          </cell>
          <cell r="M217">
            <v>463.04035900000002</v>
          </cell>
          <cell r="N217">
            <v>440.99081809523813</v>
          </cell>
        </row>
        <row r="218">
          <cell r="A218" t="str">
            <v>0240</v>
          </cell>
          <cell r="B218" t="str">
            <v>CCL0240  赤峰市</v>
          </cell>
          <cell r="C218">
            <v>2086.8439979999998</v>
          </cell>
          <cell r="D218">
            <v>1987.4704742857141</v>
          </cell>
          <cell r="E218" t="str">
            <v xml:space="preserve"> </v>
          </cell>
          <cell r="F218">
            <v>0</v>
          </cell>
          <cell r="G218">
            <v>2086.8439979999998</v>
          </cell>
          <cell r="H218">
            <v>1987.4704742857141</v>
          </cell>
          <cell r="I218">
            <v>176.90235100000001</v>
          </cell>
          <cell r="J218">
            <v>168.47842952380952</v>
          </cell>
          <cell r="K218" t="str">
            <v xml:space="preserve"> </v>
          </cell>
          <cell r="L218">
            <v>0</v>
          </cell>
          <cell r="M218">
            <v>176.90235100000001</v>
          </cell>
          <cell r="N218">
            <v>168.47842952380952</v>
          </cell>
        </row>
        <row r="219">
          <cell r="A219" t="str">
            <v>0150</v>
          </cell>
          <cell r="B219" t="str">
            <v>CCL0150  临河市</v>
          </cell>
          <cell r="C219">
            <v>3289.8538270000008</v>
          </cell>
          <cell r="D219">
            <v>3133.1941209523816</v>
          </cell>
          <cell r="E219" t="str">
            <v xml:space="preserve"> </v>
          </cell>
          <cell r="F219">
            <v>0</v>
          </cell>
          <cell r="G219">
            <v>3289.8538270000008</v>
          </cell>
          <cell r="H219">
            <v>3133.1941209523816</v>
          </cell>
          <cell r="I219">
            <v>140.71824000000001</v>
          </cell>
          <cell r="J219">
            <v>134.01737142857144</v>
          </cell>
          <cell r="K219" t="str">
            <v xml:space="preserve"> </v>
          </cell>
          <cell r="L219">
            <v>0</v>
          </cell>
          <cell r="M219">
            <v>140.71824000000001</v>
          </cell>
          <cell r="N219">
            <v>134.01737142857144</v>
          </cell>
        </row>
        <row r="220">
          <cell r="A220" t="str">
            <v>0210</v>
          </cell>
          <cell r="B220" t="str">
            <v>CCL0210  海拉尔市</v>
          </cell>
          <cell r="C220">
            <v>1701.660707</v>
          </cell>
          <cell r="D220">
            <v>1620.6292447619046</v>
          </cell>
          <cell r="E220" t="str">
            <v xml:space="preserve"> </v>
          </cell>
          <cell r="F220">
            <v>0</v>
          </cell>
          <cell r="G220">
            <v>1701.660707</v>
          </cell>
          <cell r="H220">
            <v>1620.6292447619046</v>
          </cell>
          <cell r="I220">
            <v>211.33845199999999</v>
          </cell>
          <cell r="J220">
            <v>201.27471619047617</v>
          </cell>
          <cell r="K220" t="str">
            <v xml:space="preserve"> </v>
          </cell>
          <cell r="L220">
            <v>0</v>
          </cell>
          <cell r="M220">
            <v>211.33845199999999</v>
          </cell>
          <cell r="N220">
            <v>201.27471619047617</v>
          </cell>
        </row>
        <row r="221">
          <cell r="A221" t="str">
            <v>1374</v>
          </cell>
          <cell r="B221" t="str">
            <v>CCL1374  乌兰浩特市</v>
          </cell>
          <cell r="C221">
            <v>1806.679789</v>
          </cell>
          <cell r="D221">
            <v>1720.647418095238</v>
          </cell>
          <cell r="E221" t="str">
            <v xml:space="preserve"> </v>
          </cell>
          <cell r="F221">
            <v>0</v>
          </cell>
          <cell r="G221">
            <v>1806.679789</v>
          </cell>
          <cell r="H221">
            <v>1720.647418095238</v>
          </cell>
          <cell r="I221">
            <v>177.192519</v>
          </cell>
          <cell r="J221">
            <v>168.75478000000001</v>
          </cell>
          <cell r="K221" t="str">
            <v xml:space="preserve"> </v>
          </cell>
          <cell r="L221">
            <v>0</v>
          </cell>
          <cell r="M221">
            <v>177.192519</v>
          </cell>
          <cell r="N221">
            <v>168.75478000000001</v>
          </cell>
        </row>
        <row r="222">
          <cell r="A222" t="str">
            <v>0280</v>
          </cell>
          <cell r="B222" t="str">
            <v>CCL0280  通辽市</v>
          </cell>
          <cell r="C222">
            <v>354.23172799999998</v>
          </cell>
          <cell r="D222">
            <v>337.36355047619043</v>
          </cell>
          <cell r="E222" t="str">
            <v xml:space="preserve"> </v>
          </cell>
          <cell r="F222">
            <v>0</v>
          </cell>
          <cell r="G222">
            <v>354.23172799999998</v>
          </cell>
          <cell r="H222">
            <v>337.36355047619043</v>
          </cell>
          <cell r="I222" t="str">
            <v xml:space="preserve"> </v>
          </cell>
          <cell r="J222">
            <v>0</v>
          </cell>
          <cell r="K222" t="str">
            <v xml:space="preserve"> </v>
          </cell>
          <cell r="L222">
            <v>0</v>
          </cell>
          <cell r="M222" t="str">
            <v xml:space="preserve"> </v>
          </cell>
          <cell r="N222">
            <v>0</v>
          </cell>
        </row>
        <row r="223">
          <cell r="A223" t="str">
            <v>0120</v>
          </cell>
          <cell r="B223" t="str">
            <v>CCL0120  集宁市</v>
          </cell>
          <cell r="C223">
            <v>598.55204600000002</v>
          </cell>
          <cell r="D223">
            <v>570.04956761904759</v>
          </cell>
          <cell r="E223" t="str">
            <v xml:space="preserve"> </v>
          </cell>
          <cell r="F223">
            <v>0</v>
          </cell>
          <cell r="G223">
            <v>598.55204600000002</v>
          </cell>
          <cell r="H223">
            <v>570.04956761904759</v>
          </cell>
          <cell r="I223">
            <v>78.992356000000001</v>
          </cell>
          <cell r="J223">
            <v>75.230815238095232</v>
          </cell>
          <cell r="K223" t="str">
            <v xml:space="preserve"> </v>
          </cell>
          <cell r="L223">
            <v>0</v>
          </cell>
          <cell r="M223">
            <v>78.992356000000001</v>
          </cell>
          <cell r="N223">
            <v>75.230815238095232</v>
          </cell>
        </row>
        <row r="224">
          <cell r="A224" t="str">
            <v>1626</v>
          </cell>
          <cell r="B224" t="str">
            <v>CCL1626  扎兰屯市</v>
          </cell>
          <cell r="C224" t="str">
            <v xml:space="preserve"> </v>
          </cell>
          <cell r="D224">
            <v>0</v>
          </cell>
          <cell r="E224" t="str">
            <v xml:space="preserve"> </v>
          </cell>
          <cell r="F224">
            <v>0</v>
          </cell>
          <cell r="G224" t="str">
            <v xml:space="preserve"> </v>
          </cell>
          <cell r="H224">
            <v>0</v>
          </cell>
          <cell r="I224" t="str">
            <v xml:space="preserve"> </v>
          </cell>
          <cell r="J224">
            <v>0</v>
          </cell>
          <cell r="K224" t="str">
            <v xml:space="preserve"> </v>
          </cell>
          <cell r="L224">
            <v>0</v>
          </cell>
          <cell r="M224" t="str">
            <v xml:space="preserve"> </v>
          </cell>
          <cell r="N224">
            <v>0</v>
          </cell>
        </row>
        <row r="225">
          <cell r="A225" t="str">
            <v>2150</v>
          </cell>
          <cell r="B225" t="str">
            <v>CCL2150  苏州市</v>
          </cell>
          <cell r="C225">
            <v>35422.512179999991</v>
          </cell>
          <cell r="D225">
            <v>33735.725885714273</v>
          </cell>
          <cell r="E225">
            <v>1848.6240779999998</v>
          </cell>
          <cell r="F225">
            <v>1760.5943599999998</v>
          </cell>
          <cell r="G225">
            <v>33573.888101999997</v>
          </cell>
          <cell r="H225">
            <v>31975.131525714281</v>
          </cell>
          <cell r="I225">
            <v>3120.1268009999994</v>
          </cell>
          <cell r="J225">
            <v>2971.5493342857135</v>
          </cell>
          <cell r="K225">
            <v>3.9318100000000009</v>
          </cell>
          <cell r="L225">
            <v>3.7445809523809532</v>
          </cell>
          <cell r="M225">
            <v>3116.1949910000003</v>
          </cell>
          <cell r="N225">
            <v>2967.8047533333333</v>
          </cell>
        </row>
        <row r="226">
          <cell r="A226" t="str">
            <v>2260</v>
          </cell>
          <cell r="B226" t="str">
            <v>CCL2260  南通市</v>
          </cell>
          <cell r="C226">
            <v>25579.754524</v>
          </cell>
          <cell r="D226">
            <v>24361.670975238096</v>
          </cell>
          <cell r="E226">
            <v>499.29456299999998</v>
          </cell>
          <cell r="F226">
            <v>475.51863142857138</v>
          </cell>
          <cell r="G226">
            <v>25080.459961</v>
          </cell>
          <cell r="H226">
            <v>23886.152343809525</v>
          </cell>
          <cell r="I226">
            <v>3004.4133839999995</v>
          </cell>
          <cell r="J226">
            <v>2861.3460799999993</v>
          </cell>
          <cell r="K226">
            <v>499.29456299999998</v>
          </cell>
          <cell r="L226">
            <v>475.51863142857138</v>
          </cell>
          <cell r="M226">
            <v>2505.118821</v>
          </cell>
          <cell r="N226">
            <v>2385.8274485714287</v>
          </cell>
        </row>
        <row r="227">
          <cell r="A227" t="str">
            <v>2266</v>
          </cell>
          <cell r="B227" t="str">
            <v>CCL2266  海安县</v>
          </cell>
          <cell r="C227">
            <v>82.847760000000008</v>
          </cell>
          <cell r="D227">
            <v>78.902628571428579</v>
          </cell>
          <cell r="E227" t="str">
            <v xml:space="preserve"> </v>
          </cell>
          <cell r="F227">
            <v>0</v>
          </cell>
          <cell r="G227">
            <v>82.847760000000008</v>
          </cell>
          <cell r="H227">
            <v>78.902628571428579</v>
          </cell>
          <cell r="I227">
            <v>82.847760000000008</v>
          </cell>
          <cell r="J227">
            <v>78.902628571428579</v>
          </cell>
          <cell r="K227" t="str">
            <v xml:space="preserve"> </v>
          </cell>
          <cell r="L227">
            <v>0</v>
          </cell>
          <cell r="M227">
            <v>82.847760000000008</v>
          </cell>
          <cell r="N227">
            <v>78.902628571428579</v>
          </cell>
        </row>
        <row r="228">
          <cell r="A228" t="str">
            <v>2250</v>
          </cell>
          <cell r="B228" t="str">
            <v>CCL2250  扬州市</v>
          </cell>
          <cell r="C228">
            <v>9243.7046450000016</v>
          </cell>
          <cell r="D228">
            <v>8803.5282333333344</v>
          </cell>
          <cell r="E228" t="str">
            <v xml:space="preserve"> </v>
          </cell>
          <cell r="F228">
            <v>0</v>
          </cell>
          <cell r="G228">
            <v>9243.7046450000016</v>
          </cell>
          <cell r="H228">
            <v>8803.5282333333344</v>
          </cell>
          <cell r="I228">
            <v>962.05491999999992</v>
          </cell>
          <cell r="J228">
            <v>916.24278095238083</v>
          </cell>
          <cell r="K228" t="str">
            <v xml:space="preserve"> </v>
          </cell>
          <cell r="L228">
            <v>0</v>
          </cell>
          <cell r="M228">
            <v>962.05491999999992</v>
          </cell>
          <cell r="N228">
            <v>916.24278095238083</v>
          </cell>
        </row>
        <row r="229">
          <cell r="A229" t="str">
            <v>2210</v>
          </cell>
          <cell r="B229" t="str">
            <v>CCL2210  徐州市</v>
          </cell>
          <cell r="C229">
            <v>10705.987976999999</v>
          </cell>
          <cell r="D229">
            <v>10196.179025714284</v>
          </cell>
          <cell r="E229" t="str">
            <v xml:space="preserve"> </v>
          </cell>
          <cell r="F229">
            <v>0</v>
          </cell>
          <cell r="G229">
            <v>10705.987976999999</v>
          </cell>
          <cell r="H229">
            <v>10196.179025714284</v>
          </cell>
          <cell r="I229">
            <v>598.96586300000001</v>
          </cell>
          <cell r="J229">
            <v>570.44367904761907</v>
          </cell>
          <cell r="K229" t="str">
            <v xml:space="preserve"> </v>
          </cell>
          <cell r="L229">
            <v>0</v>
          </cell>
          <cell r="M229">
            <v>598.96586300000001</v>
          </cell>
          <cell r="N229">
            <v>570.44367904761907</v>
          </cell>
        </row>
        <row r="230">
          <cell r="A230" t="str">
            <v>2120</v>
          </cell>
          <cell r="B230" t="str">
            <v>CCL2120  镇江市</v>
          </cell>
          <cell r="C230">
            <v>13535.620268000001</v>
          </cell>
          <cell r="D230">
            <v>12891.066921904761</v>
          </cell>
          <cell r="E230" t="str">
            <v xml:space="preserve"> </v>
          </cell>
          <cell r="F230">
            <v>0</v>
          </cell>
          <cell r="G230">
            <v>13535.620268000001</v>
          </cell>
          <cell r="H230">
            <v>12891.066921904761</v>
          </cell>
          <cell r="I230">
            <v>1692.560974</v>
          </cell>
          <cell r="J230">
            <v>1611.9628323809522</v>
          </cell>
          <cell r="K230" t="str">
            <v xml:space="preserve"> </v>
          </cell>
          <cell r="L230">
            <v>0</v>
          </cell>
          <cell r="M230">
            <v>1692.560974</v>
          </cell>
          <cell r="N230">
            <v>1611.9628323809522</v>
          </cell>
        </row>
        <row r="231">
          <cell r="A231" t="str">
            <v>2230</v>
          </cell>
          <cell r="B231" t="str">
            <v>CCL2230  淮阴市</v>
          </cell>
          <cell r="C231">
            <v>12237.640575999998</v>
          </cell>
          <cell r="D231">
            <v>11654.895786666664</v>
          </cell>
          <cell r="E231" t="str">
            <v xml:space="preserve"> </v>
          </cell>
          <cell r="F231">
            <v>0</v>
          </cell>
          <cell r="G231">
            <v>12237.640575999998</v>
          </cell>
          <cell r="H231">
            <v>11654.895786666664</v>
          </cell>
          <cell r="I231">
            <v>819.750226</v>
          </cell>
          <cell r="J231">
            <v>780.71450095238094</v>
          </cell>
          <cell r="K231" t="str">
            <v xml:space="preserve"> </v>
          </cell>
          <cell r="L231">
            <v>0</v>
          </cell>
          <cell r="M231">
            <v>819.750226</v>
          </cell>
          <cell r="N231">
            <v>780.71450095238094</v>
          </cell>
        </row>
        <row r="232">
          <cell r="A232" t="str">
            <v>2232</v>
          </cell>
          <cell r="B232" t="str">
            <v>CCL2232  淮安市</v>
          </cell>
          <cell r="C232" t="str">
            <v xml:space="preserve"> </v>
          </cell>
          <cell r="D232">
            <v>0</v>
          </cell>
          <cell r="E232" t="str">
            <v xml:space="preserve"> </v>
          </cell>
          <cell r="F232">
            <v>0</v>
          </cell>
          <cell r="G232" t="str">
            <v xml:space="preserve"> </v>
          </cell>
          <cell r="H232">
            <v>0</v>
          </cell>
          <cell r="I232" t="str">
            <v xml:space="preserve"> </v>
          </cell>
          <cell r="J232">
            <v>0</v>
          </cell>
          <cell r="K232" t="str">
            <v xml:space="preserve"> </v>
          </cell>
          <cell r="L232">
            <v>0</v>
          </cell>
          <cell r="M232" t="str">
            <v xml:space="preserve"> </v>
          </cell>
          <cell r="N232">
            <v>0</v>
          </cell>
        </row>
        <row r="233">
          <cell r="A233" t="str">
            <v>2220</v>
          </cell>
          <cell r="B233" t="str">
            <v>CCL2220  连云港市</v>
          </cell>
          <cell r="C233">
            <v>3524.3794050000006</v>
          </cell>
          <cell r="D233">
            <v>3356.5518142857145</v>
          </cell>
          <cell r="E233" t="str">
            <v xml:space="preserve"> </v>
          </cell>
          <cell r="F233">
            <v>0</v>
          </cell>
          <cell r="G233">
            <v>3524.3794050000006</v>
          </cell>
          <cell r="H233">
            <v>3356.5518142857145</v>
          </cell>
          <cell r="I233">
            <v>354.97358899999995</v>
          </cell>
          <cell r="J233">
            <v>338.0700847619047</v>
          </cell>
          <cell r="K233" t="str">
            <v xml:space="preserve"> </v>
          </cell>
          <cell r="L233">
            <v>0</v>
          </cell>
          <cell r="M233">
            <v>354.97358899999995</v>
          </cell>
          <cell r="N233">
            <v>338.0700847619047</v>
          </cell>
        </row>
        <row r="234">
          <cell r="A234" t="str">
            <v>2221</v>
          </cell>
          <cell r="B234" t="str">
            <v>CCL2221  赣榆县</v>
          </cell>
          <cell r="C234">
            <v>28.453279000000002</v>
          </cell>
          <cell r="D234">
            <v>27.098360952380954</v>
          </cell>
          <cell r="E234" t="str">
            <v xml:space="preserve"> </v>
          </cell>
          <cell r="F234">
            <v>0</v>
          </cell>
          <cell r="G234">
            <v>28.453279000000002</v>
          </cell>
          <cell r="H234">
            <v>27.098360952380954</v>
          </cell>
          <cell r="I234">
            <v>28.453279000000002</v>
          </cell>
          <cell r="J234">
            <v>27.098360952380954</v>
          </cell>
          <cell r="K234" t="str">
            <v xml:space="preserve"> </v>
          </cell>
          <cell r="L234">
            <v>0</v>
          </cell>
          <cell r="M234">
            <v>28.453279000000002</v>
          </cell>
          <cell r="N234">
            <v>27.098360952380954</v>
          </cell>
        </row>
        <row r="235">
          <cell r="A235" t="str">
            <v>2223</v>
          </cell>
          <cell r="B235" t="str">
            <v>CCL2223  东海县</v>
          </cell>
          <cell r="C235" t="str">
            <v xml:space="preserve"> </v>
          </cell>
          <cell r="D235">
            <v>0</v>
          </cell>
          <cell r="E235" t="str">
            <v xml:space="preserve"> </v>
          </cell>
          <cell r="F235">
            <v>0</v>
          </cell>
          <cell r="G235" t="str">
            <v xml:space="preserve"> </v>
          </cell>
          <cell r="H235">
            <v>0</v>
          </cell>
          <cell r="I235" t="str">
            <v xml:space="preserve"> </v>
          </cell>
          <cell r="J235">
            <v>0</v>
          </cell>
          <cell r="K235" t="str">
            <v xml:space="preserve"> </v>
          </cell>
          <cell r="L235">
            <v>0</v>
          </cell>
          <cell r="M235" t="str">
            <v xml:space="preserve"> </v>
          </cell>
          <cell r="N235">
            <v>0</v>
          </cell>
        </row>
        <row r="236">
          <cell r="A236" t="str">
            <v>2240</v>
          </cell>
          <cell r="B236" t="str">
            <v>CCL2240  盐城市</v>
          </cell>
          <cell r="C236">
            <v>3604.7102789999994</v>
          </cell>
          <cell r="D236">
            <v>3433.0574085714279</v>
          </cell>
          <cell r="E236" t="str">
            <v xml:space="preserve"> </v>
          </cell>
          <cell r="F236">
            <v>0</v>
          </cell>
          <cell r="G236">
            <v>3604.7102789999994</v>
          </cell>
          <cell r="H236">
            <v>3433.0574085714279</v>
          </cell>
          <cell r="I236">
            <v>357.39786099999998</v>
          </cell>
          <cell r="J236">
            <v>340.3789152380952</v>
          </cell>
          <cell r="K236" t="str">
            <v xml:space="preserve"> </v>
          </cell>
          <cell r="L236">
            <v>0</v>
          </cell>
          <cell r="M236">
            <v>357.39786099999998</v>
          </cell>
          <cell r="N236">
            <v>340.3789152380952</v>
          </cell>
        </row>
        <row r="237">
          <cell r="A237" t="str">
            <v>2245</v>
          </cell>
          <cell r="B237" t="str">
            <v>CCL2245  滨海县</v>
          </cell>
          <cell r="C237">
            <v>119.804303</v>
          </cell>
          <cell r="D237">
            <v>114.09933619047619</v>
          </cell>
          <cell r="E237" t="str">
            <v xml:space="preserve"> </v>
          </cell>
          <cell r="F237">
            <v>0</v>
          </cell>
          <cell r="G237">
            <v>119.804303</v>
          </cell>
          <cell r="H237">
            <v>114.09933619047619</v>
          </cell>
          <cell r="I237">
            <v>51.451078999999993</v>
          </cell>
          <cell r="J237">
            <v>49.001027619047612</v>
          </cell>
          <cell r="K237" t="str">
            <v xml:space="preserve"> </v>
          </cell>
          <cell r="L237">
            <v>0</v>
          </cell>
          <cell r="M237">
            <v>51.451078999999993</v>
          </cell>
          <cell r="N237">
            <v>49.001027619047612</v>
          </cell>
        </row>
        <row r="238">
          <cell r="A238" t="str">
            <v>2247</v>
          </cell>
          <cell r="B238" t="str">
            <v>CCL2247  建湖县</v>
          </cell>
          <cell r="C238">
            <v>92.960307999999984</v>
          </cell>
          <cell r="D238">
            <v>88.533626666666649</v>
          </cell>
          <cell r="E238" t="str">
            <v xml:space="preserve"> </v>
          </cell>
          <cell r="F238">
            <v>0</v>
          </cell>
          <cell r="G238">
            <v>92.960307999999984</v>
          </cell>
          <cell r="H238">
            <v>88.533626666666649</v>
          </cell>
          <cell r="I238">
            <v>54.753365999999986</v>
          </cell>
          <cell r="J238">
            <v>52.146062857142844</v>
          </cell>
          <cell r="K238" t="str">
            <v xml:space="preserve"> </v>
          </cell>
          <cell r="L238">
            <v>0</v>
          </cell>
          <cell r="M238">
            <v>54.753365999999986</v>
          </cell>
          <cell r="N238">
            <v>52.146062857142844</v>
          </cell>
        </row>
        <row r="239">
          <cell r="A239" t="str">
            <v>2246</v>
          </cell>
          <cell r="B239" t="str">
            <v>CCL2246  响水县</v>
          </cell>
          <cell r="C239" t="str">
            <v xml:space="preserve"> </v>
          </cell>
          <cell r="D239">
            <v>0</v>
          </cell>
          <cell r="E239" t="str">
            <v xml:space="preserve"> </v>
          </cell>
          <cell r="F239">
            <v>0</v>
          </cell>
          <cell r="G239" t="str">
            <v xml:space="preserve"> </v>
          </cell>
          <cell r="H239">
            <v>0</v>
          </cell>
          <cell r="I239" t="str">
            <v xml:space="preserve"> </v>
          </cell>
          <cell r="J239">
            <v>0</v>
          </cell>
          <cell r="K239" t="str">
            <v xml:space="preserve"> </v>
          </cell>
          <cell r="L239">
            <v>0</v>
          </cell>
          <cell r="M239" t="str">
            <v xml:space="preserve"> </v>
          </cell>
          <cell r="N239">
            <v>0</v>
          </cell>
        </row>
        <row r="240">
          <cell r="A240" t="str">
            <v>2155</v>
          </cell>
          <cell r="B240" t="str">
            <v>CCL2155  常熟市</v>
          </cell>
          <cell r="C240">
            <v>10439.347077</v>
          </cell>
          <cell r="D240">
            <v>9942.2353114285706</v>
          </cell>
          <cell r="E240">
            <v>813.82712500000002</v>
          </cell>
          <cell r="F240">
            <v>775.0734523809524</v>
          </cell>
          <cell r="G240">
            <v>9625.5199520000006</v>
          </cell>
          <cell r="H240">
            <v>9167.1618590476191</v>
          </cell>
          <cell r="I240">
            <v>1542.828626</v>
          </cell>
          <cell r="J240">
            <v>1469.3605961904761</v>
          </cell>
          <cell r="K240">
            <v>813.82712500000002</v>
          </cell>
          <cell r="L240">
            <v>775.0734523809524</v>
          </cell>
          <cell r="M240">
            <v>729.00150099999996</v>
          </cell>
          <cell r="N240">
            <v>694.28714380952374</v>
          </cell>
        </row>
        <row r="241">
          <cell r="A241" t="str">
            <v>2253</v>
          </cell>
          <cell r="B241" t="str">
            <v>CCL2253  泰州市</v>
          </cell>
          <cell r="C241">
            <v>10512.28794</v>
          </cell>
          <cell r="D241">
            <v>10011.702799999999</v>
          </cell>
          <cell r="E241" t="str">
            <v xml:space="preserve"> </v>
          </cell>
          <cell r="F241">
            <v>0</v>
          </cell>
          <cell r="G241">
            <v>10512.28794</v>
          </cell>
          <cell r="H241">
            <v>10011.702799999999</v>
          </cell>
          <cell r="I241">
            <v>842.44982200000004</v>
          </cell>
          <cell r="J241">
            <v>802.33316380952385</v>
          </cell>
          <cell r="K241" t="str">
            <v xml:space="preserve"> </v>
          </cell>
          <cell r="L241">
            <v>0</v>
          </cell>
          <cell r="M241">
            <v>842.44982200000004</v>
          </cell>
          <cell r="N241">
            <v>802.33316380952385</v>
          </cell>
        </row>
        <row r="242">
          <cell r="A242" t="str">
            <v>2145</v>
          </cell>
          <cell r="B242" t="str">
            <v>CCL2145  靖江市</v>
          </cell>
          <cell r="C242">
            <v>3097.6425239999999</v>
          </cell>
          <cell r="D242">
            <v>2950.1357371428567</v>
          </cell>
          <cell r="E242" t="str">
            <v xml:space="preserve"> </v>
          </cell>
          <cell r="F242">
            <v>0</v>
          </cell>
          <cell r="G242">
            <v>3097.6425239999999</v>
          </cell>
          <cell r="H242">
            <v>2950.1357371428567</v>
          </cell>
          <cell r="I242">
            <v>252.80420600000002</v>
          </cell>
          <cell r="J242">
            <v>240.7659104761905</v>
          </cell>
          <cell r="K242" t="str">
            <v xml:space="preserve"> </v>
          </cell>
          <cell r="L242">
            <v>0</v>
          </cell>
          <cell r="M242">
            <v>252.80420600000002</v>
          </cell>
          <cell r="N242">
            <v>240.7659104761905</v>
          </cell>
        </row>
        <row r="243">
          <cell r="A243" t="str">
            <v>2144</v>
          </cell>
          <cell r="B243" t="str">
            <v>CCL2144  江阴市</v>
          </cell>
          <cell r="C243">
            <v>3710.7260770000003</v>
          </cell>
          <cell r="D243">
            <v>3534.0248352380954</v>
          </cell>
          <cell r="E243" t="str">
            <v xml:space="preserve"> </v>
          </cell>
          <cell r="F243">
            <v>0</v>
          </cell>
          <cell r="G243">
            <v>3710.7260770000003</v>
          </cell>
          <cell r="H243">
            <v>3534.0248352380954</v>
          </cell>
          <cell r="I243">
            <v>232.64695499999999</v>
          </cell>
          <cell r="J243">
            <v>221.56852857142854</v>
          </cell>
          <cell r="K243" t="str">
            <v xml:space="preserve"> </v>
          </cell>
          <cell r="L243">
            <v>0</v>
          </cell>
          <cell r="M243">
            <v>232.64695499999999</v>
          </cell>
          <cell r="N243">
            <v>221.56852857142854</v>
          </cell>
        </row>
        <row r="244">
          <cell r="A244" t="str">
            <v>2153</v>
          </cell>
          <cell r="B244" t="str">
            <v>CCL2153  昆山市</v>
          </cell>
          <cell r="C244">
            <v>2989.3558260000004</v>
          </cell>
          <cell r="D244">
            <v>2847.0055485714288</v>
          </cell>
          <cell r="E244" t="str">
            <v xml:space="preserve"> </v>
          </cell>
          <cell r="F244">
            <v>0</v>
          </cell>
          <cell r="G244">
            <v>2989.3558260000004</v>
          </cell>
          <cell r="H244">
            <v>2847.0055485714288</v>
          </cell>
          <cell r="I244">
            <v>278.72301400000003</v>
          </cell>
          <cell r="J244">
            <v>265.45048952380955</v>
          </cell>
          <cell r="K244" t="str">
            <v xml:space="preserve"> </v>
          </cell>
          <cell r="L244">
            <v>0</v>
          </cell>
          <cell r="M244">
            <v>278.72301400000003</v>
          </cell>
          <cell r="N244">
            <v>265.45048952380955</v>
          </cell>
        </row>
        <row r="245">
          <cell r="A245" t="str">
            <v>2255</v>
          </cell>
          <cell r="B245" t="str">
            <v>CCL2255  姜堰市</v>
          </cell>
          <cell r="C245">
            <v>4048.4307020000006</v>
          </cell>
          <cell r="D245">
            <v>3855.648287619048</v>
          </cell>
          <cell r="E245" t="str">
            <v xml:space="preserve"> </v>
          </cell>
          <cell r="F245">
            <v>0</v>
          </cell>
          <cell r="G245">
            <v>4048.4307020000006</v>
          </cell>
          <cell r="H245">
            <v>3855.648287619048</v>
          </cell>
          <cell r="I245">
            <v>462.17863100000005</v>
          </cell>
          <cell r="J245">
            <v>440.17012476190479</v>
          </cell>
          <cell r="K245" t="str">
            <v xml:space="preserve"> </v>
          </cell>
          <cell r="L245">
            <v>0</v>
          </cell>
          <cell r="M245">
            <v>462.17863100000005</v>
          </cell>
          <cell r="N245">
            <v>440.17012476190479</v>
          </cell>
        </row>
        <row r="246">
          <cell r="A246" t="str">
            <v>2265</v>
          </cell>
          <cell r="B246" t="str">
            <v>CCL2265  如皋市</v>
          </cell>
          <cell r="C246">
            <v>3113.7676350000002</v>
          </cell>
          <cell r="D246">
            <v>2965.4929857142856</v>
          </cell>
          <cell r="E246" t="str">
            <v xml:space="preserve"> </v>
          </cell>
          <cell r="F246">
            <v>0</v>
          </cell>
          <cell r="G246">
            <v>3113.7676350000002</v>
          </cell>
          <cell r="H246">
            <v>2965.4929857142856</v>
          </cell>
          <cell r="I246">
            <v>349.87582399999997</v>
          </cell>
          <cell r="J246">
            <v>333.21507047619042</v>
          </cell>
          <cell r="K246" t="str">
            <v xml:space="preserve"> </v>
          </cell>
          <cell r="L246">
            <v>0</v>
          </cell>
          <cell r="M246">
            <v>349.87582399999997</v>
          </cell>
          <cell r="N246">
            <v>333.21507047619042</v>
          </cell>
        </row>
        <row r="247">
          <cell r="A247" t="str">
            <v>2262</v>
          </cell>
          <cell r="B247" t="str">
            <v>CCL2262  启东市</v>
          </cell>
          <cell r="C247">
            <v>2305.998286</v>
          </cell>
          <cell r="D247">
            <v>2196.1888438095239</v>
          </cell>
          <cell r="E247" t="str">
            <v xml:space="preserve"> </v>
          </cell>
          <cell r="F247">
            <v>0</v>
          </cell>
          <cell r="G247">
            <v>2305.998286</v>
          </cell>
          <cell r="H247">
            <v>2196.1888438095239</v>
          </cell>
          <cell r="I247">
            <v>237.86414400000001</v>
          </cell>
          <cell r="J247">
            <v>226.53728000000001</v>
          </cell>
          <cell r="K247" t="str">
            <v xml:space="preserve"> </v>
          </cell>
          <cell r="L247">
            <v>0</v>
          </cell>
          <cell r="M247">
            <v>237.86414400000001</v>
          </cell>
          <cell r="N247">
            <v>226.53728000000001</v>
          </cell>
        </row>
        <row r="248">
          <cell r="A248" t="str">
            <v>2142</v>
          </cell>
          <cell r="B248" t="str">
            <v>CCL2142  宜兴市</v>
          </cell>
          <cell r="C248">
            <v>1604.9430279999999</v>
          </cell>
          <cell r="D248">
            <v>1528.5171695238093</v>
          </cell>
          <cell r="E248" t="str">
            <v xml:space="preserve"> </v>
          </cell>
          <cell r="F248">
            <v>0</v>
          </cell>
          <cell r="G248">
            <v>1604.9430279999999</v>
          </cell>
          <cell r="H248">
            <v>1528.5171695238093</v>
          </cell>
          <cell r="I248">
            <v>165.74081000000001</v>
          </cell>
          <cell r="J248">
            <v>157.84839047619047</v>
          </cell>
          <cell r="K248" t="str">
            <v xml:space="preserve"> </v>
          </cell>
          <cell r="L248">
            <v>0</v>
          </cell>
          <cell r="M248">
            <v>165.74081000000001</v>
          </cell>
          <cell r="N248">
            <v>157.84839047619047</v>
          </cell>
        </row>
        <row r="249">
          <cell r="A249" t="str">
            <v>2242</v>
          </cell>
          <cell r="B249" t="str">
            <v>CCL2242  东台市</v>
          </cell>
          <cell r="C249">
            <v>1325.4632410000004</v>
          </cell>
          <cell r="D249">
            <v>1262.3459438095242</v>
          </cell>
          <cell r="E249" t="str">
            <v xml:space="preserve"> </v>
          </cell>
          <cell r="F249">
            <v>0</v>
          </cell>
          <cell r="G249">
            <v>1325.4632410000004</v>
          </cell>
          <cell r="H249">
            <v>1262.3459438095242</v>
          </cell>
          <cell r="I249">
            <v>13.717722000000002</v>
          </cell>
          <cell r="J249">
            <v>13.064497142857144</v>
          </cell>
          <cell r="K249" t="str">
            <v xml:space="preserve"> </v>
          </cell>
          <cell r="L249">
            <v>0</v>
          </cell>
          <cell r="M249">
            <v>13.717722000000002</v>
          </cell>
          <cell r="N249">
            <v>13.064497142857144</v>
          </cell>
        </row>
        <row r="250">
          <cell r="A250" t="str">
            <v>2261</v>
          </cell>
          <cell r="B250" t="str">
            <v>CCL2261  海门市</v>
          </cell>
          <cell r="C250">
            <v>1220.6673660000001</v>
          </cell>
          <cell r="D250">
            <v>1162.5403485714287</v>
          </cell>
          <cell r="E250" t="str">
            <v xml:space="preserve"> </v>
          </cell>
          <cell r="F250">
            <v>0</v>
          </cell>
          <cell r="G250">
            <v>1220.6673660000001</v>
          </cell>
          <cell r="H250">
            <v>1162.5403485714287</v>
          </cell>
          <cell r="I250">
            <v>170.66020800000001</v>
          </cell>
          <cell r="J250">
            <v>162.53353142857142</v>
          </cell>
          <cell r="K250" t="str">
            <v xml:space="preserve"> </v>
          </cell>
          <cell r="L250">
            <v>0</v>
          </cell>
          <cell r="M250">
            <v>170.66020800000001</v>
          </cell>
          <cell r="N250">
            <v>162.53353142857142</v>
          </cell>
        </row>
        <row r="251">
          <cell r="A251" t="str">
            <v>2123</v>
          </cell>
          <cell r="B251" t="str">
            <v>CCL2123  丹阳市</v>
          </cell>
          <cell r="C251">
            <v>1278.4300459999999</v>
          </cell>
          <cell r="D251">
            <v>1217.5524247619046</v>
          </cell>
          <cell r="E251" t="str">
            <v xml:space="preserve"> </v>
          </cell>
          <cell r="F251">
            <v>0</v>
          </cell>
          <cell r="G251">
            <v>1278.4300459999999</v>
          </cell>
          <cell r="H251">
            <v>1217.5524247619046</v>
          </cell>
          <cell r="I251">
            <v>144.55507800000001</v>
          </cell>
          <cell r="J251">
            <v>137.67150285714285</v>
          </cell>
          <cell r="K251" t="str">
            <v xml:space="preserve"> </v>
          </cell>
          <cell r="L251">
            <v>0</v>
          </cell>
          <cell r="M251">
            <v>144.55507800000001</v>
          </cell>
          <cell r="N251">
            <v>137.67150285714285</v>
          </cell>
        </row>
        <row r="252">
          <cell r="A252" t="str">
            <v>2132</v>
          </cell>
          <cell r="B252" t="str">
            <v>CCL2132  金坛市</v>
          </cell>
          <cell r="C252" t="str">
            <v xml:space="preserve"> </v>
          </cell>
          <cell r="D252">
            <v>0</v>
          </cell>
          <cell r="E252" t="str">
            <v xml:space="preserve"> </v>
          </cell>
          <cell r="F252">
            <v>0</v>
          </cell>
          <cell r="G252" t="str">
            <v xml:space="preserve"> </v>
          </cell>
          <cell r="H252">
            <v>0</v>
          </cell>
          <cell r="I252" t="str">
            <v xml:space="preserve"> </v>
          </cell>
          <cell r="J252">
            <v>0</v>
          </cell>
          <cell r="K252" t="str">
            <v xml:space="preserve"> </v>
          </cell>
          <cell r="L252">
            <v>0</v>
          </cell>
          <cell r="M252" t="str">
            <v xml:space="preserve"> </v>
          </cell>
          <cell r="N252">
            <v>0</v>
          </cell>
        </row>
        <row r="253">
          <cell r="A253" t="str">
            <v>2238</v>
          </cell>
          <cell r="B253" t="str">
            <v>CCL2238  宿迁市</v>
          </cell>
          <cell r="C253">
            <v>1361.9095300000001</v>
          </cell>
          <cell r="D253">
            <v>1297.0566952380952</v>
          </cell>
          <cell r="E253" t="str">
            <v xml:space="preserve"> </v>
          </cell>
          <cell r="F253">
            <v>0</v>
          </cell>
          <cell r="G253">
            <v>1361.9095300000001</v>
          </cell>
          <cell r="H253">
            <v>1297.0566952380952</v>
          </cell>
          <cell r="I253">
            <v>37.471283999999997</v>
          </cell>
          <cell r="J253">
            <v>35.68693714285714</v>
          </cell>
          <cell r="K253" t="str">
            <v xml:space="preserve"> </v>
          </cell>
          <cell r="L253">
            <v>0</v>
          </cell>
          <cell r="M253">
            <v>37.471283999999997</v>
          </cell>
          <cell r="N253">
            <v>35.68693714285714</v>
          </cell>
        </row>
        <row r="254">
          <cell r="A254" t="str">
            <v>2236</v>
          </cell>
          <cell r="B254" t="str">
            <v>CCL2236  沭阳县</v>
          </cell>
          <cell r="C254">
            <v>5534.3708860000006</v>
          </cell>
          <cell r="D254">
            <v>5270.8294152380959</v>
          </cell>
          <cell r="E254" t="str">
            <v xml:space="preserve"> </v>
          </cell>
          <cell r="F254">
            <v>0</v>
          </cell>
          <cell r="G254">
            <v>5534.3708860000006</v>
          </cell>
          <cell r="H254">
            <v>5270.8294152380959</v>
          </cell>
          <cell r="I254">
            <v>256.577583</v>
          </cell>
          <cell r="J254">
            <v>244.35960285714285</v>
          </cell>
          <cell r="K254" t="str">
            <v xml:space="preserve"> </v>
          </cell>
          <cell r="L254">
            <v>0</v>
          </cell>
          <cell r="M254">
            <v>256.577583</v>
          </cell>
          <cell r="N254">
            <v>244.35960285714285</v>
          </cell>
        </row>
        <row r="255">
          <cell r="A255" t="str">
            <v>2237</v>
          </cell>
          <cell r="B255" t="str">
            <v>CCL2237  泗阳县</v>
          </cell>
          <cell r="C255" t="str">
            <v xml:space="preserve"> </v>
          </cell>
          <cell r="D255">
            <v>0</v>
          </cell>
          <cell r="E255" t="str">
            <v xml:space="preserve"> </v>
          </cell>
          <cell r="F255">
            <v>0</v>
          </cell>
          <cell r="G255" t="str">
            <v xml:space="preserve"> </v>
          </cell>
          <cell r="H255">
            <v>0</v>
          </cell>
          <cell r="I255" t="str">
            <v xml:space="preserve"> </v>
          </cell>
          <cell r="J255">
            <v>0</v>
          </cell>
          <cell r="K255" t="str">
            <v xml:space="preserve"> </v>
          </cell>
          <cell r="L255">
            <v>0</v>
          </cell>
          <cell r="M255" t="str">
            <v xml:space="preserve"> </v>
          </cell>
          <cell r="N255">
            <v>0</v>
          </cell>
        </row>
        <row r="256">
          <cell r="A256" t="str">
            <v>2257</v>
          </cell>
          <cell r="B256" t="str">
            <v>CCL2257  兴化市</v>
          </cell>
          <cell r="C256">
            <v>2415.0561079999998</v>
          </cell>
          <cell r="D256">
            <v>2300.0534361904761</v>
          </cell>
          <cell r="E256" t="str">
            <v xml:space="preserve"> </v>
          </cell>
          <cell r="F256">
            <v>0</v>
          </cell>
          <cell r="G256">
            <v>2415.0561079999998</v>
          </cell>
          <cell r="H256">
            <v>2300.0534361904761</v>
          </cell>
          <cell r="I256">
            <v>145.89109199999999</v>
          </cell>
          <cell r="J256">
            <v>138.94389714285711</v>
          </cell>
          <cell r="K256" t="str">
            <v xml:space="preserve"> </v>
          </cell>
          <cell r="L256">
            <v>0</v>
          </cell>
          <cell r="M256">
            <v>145.89109199999999</v>
          </cell>
          <cell r="N256">
            <v>138.94389714285711</v>
          </cell>
        </row>
        <row r="257">
          <cell r="A257" t="str">
            <v>2133</v>
          </cell>
          <cell r="B257" t="str">
            <v>CCL2133  溧阳市</v>
          </cell>
          <cell r="C257">
            <v>1154.808939</v>
          </cell>
          <cell r="D257">
            <v>1099.8180371428571</v>
          </cell>
          <cell r="E257" t="str">
            <v xml:space="preserve"> </v>
          </cell>
          <cell r="F257">
            <v>0</v>
          </cell>
          <cell r="G257">
            <v>1154.808939</v>
          </cell>
          <cell r="H257">
            <v>1099.8180371428571</v>
          </cell>
          <cell r="I257">
            <v>168.41743</v>
          </cell>
          <cell r="J257">
            <v>160.39755238095236</v>
          </cell>
          <cell r="K257" t="str">
            <v xml:space="preserve"> </v>
          </cell>
          <cell r="L257">
            <v>0</v>
          </cell>
          <cell r="M257">
            <v>168.41743</v>
          </cell>
          <cell r="N257">
            <v>160.39755238095236</v>
          </cell>
        </row>
        <row r="258">
          <cell r="A258" t="str">
            <v>2156</v>
          </cell>
          <cell r="B258" t="str">
            <v>CCL2156  张家港市</v>
          </cell>
          <cell r="C258">
            <v>5368.5329899999997</v>
          </cell>
          <cell r="D258">
            <v>5112.8885619047614</v>
          </cell>
          <cell r="E258" t="str">
            <v xml:space="preserve"> </v>
          </cell>
          <cell r="F258">
            <v>0</v>
          </cell>
          <cell r="G258">
            <v>5368.5329899999997</v>
          </cell>
          <cell r="H258">
            <v>5112.8885619047614</v>
          </cell>
          <cell r="I258">
            <v>365.81897299999997</v>
          </cell>
          <cell r="J258">
            <v>348.39902190476187</v>
          </cell>
          <cell r="K258" t="str">
            <v xml:space="preserve"> </v>
          </cell>
          <cell r="L258">
            <v>0</v>
          </cell>
          <cell r="M258">
            <v>365.81897299999997</v>
          </cell>
          <cell r="N258">
            <v>348.39902190476187</v>
          </cell>
        </row>
        <row r="259">
          <cell r="A259" t="str">
            <v>2154</v>
          </cell>
          <cell r="B259" t="str">
            <v>CCL2154  太仓市</v>
          </cell>
          <cell r="C259">
            <v>1096.389606</v>
          </cell>
          <cell r="D259">
            <v>1044.1805771428571</v>
          </cell>
          <cell r="E259" t="str">
            <v xml:space="preserve"> </v>
          </cell>
          <cell r="F259">
            <v>0</v>
          </cell>
          <cell r="G259">
            <v>1096.389606</v>
          </cell>
          <cell r="H259">
            <v>1044.1805771428571</v>
          </cell>
          <cell r="I259">
            <v>94.152643999999995</v>
          </cell>
          <cell r="J259">
            <v>89.669184761904759</v>
          </cell>
          <cell r="K259" t="str">
            <v xml:space="preserve"> </v>
          </cell>
          <cell r="L259">
            <v>0</v>
          </cell>
          <cell r="M259">
            <v>94.152643999999995</v>
          </cell>
          <cell r="N259">
            <v>89.669184761904759</v>
          </cell>
        </row>
        <row r="260">
          <cell r="A260" t="str">
            <v>2254</v>
          </cell>
          <cell r="B260" t="str">
            <v>CCL2254  泰兴市</v>
          </cell>
          <cell r="C260">
            <v>818.56433400000003</v>
          </cell>
          <cell r="D260">
            <v>779.58507999999995</v>
          </cell>
          <cell r="E260" t="str">
            <v xml:space="preserve"> </v>
          </cell>
          <cell r="F260">
            <v>0</v>
          </cell>
          <cell r="G260">
            <v>818.56433400000003</v>
          </cell>
          <cell r="H260">
            <v>779.58507999999995</v>
          </cell>
          <cell r="I260">
            <v>109.80129400000001</v>
          </cell>
          <cell r="J260">
            <v>104.57266095238096</v>
          </cell>
          <cell r="K260" t="str">
            <v xml:space="preserve"> </v>
          </cell>
          <cell r="L260">
            <v>0</v>
          </cell>
          <cell r="M260">
            <v>109.80129400000001</v>
          </cell>
          <cell r="N260">
            <v>104.57266095238096</v>
          </cell>
        </row>
        <row r="261">
          <cell r="A261" t="str">
            <v>2252</v>
          </cell>
          <cell r="B261" t="str">
            <v>CCL2252  江都市</v>
          </cell>
          <cell r="C261">
            <v>549.94993999999997</v>
          </cell>
          <cell r="D261">
            <v>523.76184761904756</v>
          </cell>
          <cell r="E261" t="str">
            <v xml:space="preserve"> </v>
          </cell>
          <cell r="F261">
            <v>0</v>
          </cell>
          <cell r="G261">
            <v>549.94993999999997</v>
          </cell>
          <cell r="H261">
            <v>523.76184761904756</v>
          </cell>
          <cell r="I261">
            <v>72.535406999999992</v>
          </cell>
          <cell r="J261">
            <v>69.081339999999983</v>
          </cell>
          <cell r="K261" t="str">
            <v xml:space="preserve"> </v>
          </cell>
          <cell r="L261">
            <v>0</v>
          </cell>
          <cell r="M261">
            <v>72.535406999999992</v>
          </cell>
          <cell r="N261">
            <v>69.081339999999983</v>
          </cell>
        </row>
        <row r="262">
          <cell r="A262" t="str">
            <v>2256</v>
          </cell>
          <cell r="B262" t="str">
            <v>CCL2256  高邮市</v>
          </cell>
          <cell r="C262">
            <v>4736.3826399999998</v>
          </cell>
          <cell r="D262">
            <v>4510.8406095238088</v>
          </cell>
          <cell r="E262" t="str">
            <v xml:space="preserve"> </v>
          </cell>
          <cell r="F262">
            <v>0</v>
          </cell>
          <cell r="G262">
            <v>4736.3826399999998</v>
          </cell>
          <cell r="H262">
            <v>4510.8406095238088</v>
          </cell>
          <cell r="I262">
            <v>332.32319999999999</v>
          </cell>
          <cell r="J262">
            <v>316.49828571428571</v>
          </cell>
          <cell r="K262" t="str">
            <v xml:space="preserve"> </v>
          </cell>
          <cell r="L262">
            <v>0</v>
          </cell>
          <cell r="M262">
            <v>332.32319999999999</v>
          </cell>
          <cell r="N262">
            <v>316.49828571428571</v>
          </cell>
        </row>
        <row r="263">
          <cell r="A263" t="str">
            <v>2214</v>
          </cell>
          <cell r="B263" t="str">
            <v>CCL2214  新沂市</v>
          </cell>
          <cell r="C263">
            <v>1273.5703350000001</v>
          </cell>
          <cell r="D263">
            <v>1212.9241285714286</v>
          </cell>
          <cell r="E263" t="str">
            <v xml:space="preserve"> </v>
          </cell>
          <cell r="F263">
            <v>0</v>
          </cell>
          <cell r="G263">
            <v>1273.5703350000001</v>
          </cell>
          <cell r="H263">
            <v>1212.9241285714286</v>
          </cell>
          <cell r="I263">
            <v>170.25005900000002</v>
          </cell>
          <cell r="J263">
            <v>162.14291333333335</v>
          </cell>
          <cell r="K263" t="str">
            <v xml:space="preserve"> </v>
          </cell>
          <cell r="L263">
            <v>0</v>
          </cell>
          <cell r="M263">
            <v>170.25005900000002</v>
          </cell>
          <cell r="N263">
            <v>162.14291333333335</v>
          </cell>
        </row>
        <row r="264">
          <cell r="A264" t="str">
            <v>2663</v>
          </cell>
          <cell r="B264" t="str">
            <v>CCL2663  胶州市</v>
          </cell>
          <cell r="C264">
            <v>393.95837299999994</v>
          </cell>
          <cell r="D264">
            <v>375.19845047619037</v>
          </cell>
          <cell r="E264" t="str">
            <v xml:space="preserve"> </v>
          </cell>
          <cell r="F264">
            <v>0</v>
          </cell>
          <cell r="G264">
            <v>393.95837299999994</v>
          </cell>
          <cell r="H264">
            <v>375.19845047619037</v>
          </cell>
          <cell r="I264">
            <v>32.292514999999995</v>
          </cell>
          <cell r="J264">
            <v>30.754776190476186</v>
          </cell>
          <cell r="K264" t="str">
            <v xml:space="preserve"> </v>
          </cell>
          <cell r="L264">
            <v>0</v>
          </cell>
          <cell r="M264">
            <v>32.292514999999995</v>
          </cell>
          <cell r="N264">
            <v>30.754776190476186</v>
          </cell>
        </row>
        <row r="265">
          <cell r="A265" t="str">
            <v>2737</v>
          </cell>
          <cell r="B265" t="str">
            <v>CCL2737  单县</v>
          </cell>
          <cell r="C265">
            <v>126.89751200000001</v>
          </cell>
          <cell r="D265">
            <v>120.85477333333333</v>
          </cell>
          <cell r="E265" t="str">
            <v xml:space="preserve"> </v>
          </cell>
          <cell r="F265">
            <v>0</v>
          </cell>
          <cell r="G265">
            <v>126.89751200000001</v>
          </cell>
          <cell r="H265">
            <v>120.85477333333333</v>
          </cell>
          <cell r="I265">
            <v>13.699902</v>
          </cell>
          <cell r="J265">
            <v>13.047525714285714</v>
          </cell>
          <cell r="K265" t="str">
            <v xml:space="preserve"> </v>
          </cell>
          <cell r="L265">
            <v>0</v>
          </cell>
          <cell r="M265">
            <v>13.699902</v>
          </cell>
          <cell r="N265">
            <v>13.047525714285714</v>
          </cell>
        </row>
        <row r="266">
          <cell r="A266" t="str">
            <v>2502</v>
          </cell>
          <cell r="B266" t="str">
            <v>CCL2502  章丘市</v>
          </cell>
          <cell r="C266">
            <v>427.60930800000006</v>
          </cell>
          <cell r="D266">
            <v>407.24696000000006</v>
          </cell>
          <cell r="E266" t="str">
            <v xml:space="preserve"> </v>
          </cell>
          <cell r="F266">
            <v>0</v>
          </cell>
          <cell r="G266">
            <v>427.60930800000006</v>
          </cell>
          <cell r="H266">
            <v>407.24696000000006</v>
          </cell>
          <cell r="I266" t="str">
            <v xml:space="preserve"> </v>
          </cell>
          <cell r="J266">
            <v>0</v>
          </cell>
          <cell r="K266" t="str">
            <v xml:space="preserve"> </v>
          </cell>
          <cell r="L266">
            <v>0</v>
          </cell>
          <cell r="M266" t="str">
            <v xml:space="preserve"> </v>
          </cell>
          <cell r="N266">
            <v>0</v>
          </cell>
        </row>
        <row r="267">
          <cell r="A267" t="str">
            <v>2664</v>
          </cell>
          <cell r="B267" t="str">
            <v>CCL2664  胶南市</v>
          </cell>
          <cell r="C267" t="str">
            <v xml:space="preserve"> </v>
          </cell>
          <cell r="D267">
            <v>0</v>
          </cell>
          <cell r="E267" t="str">
            <v xml:space="preserve"> </v>
          </cell>
          <cell r="F267">
            <v>0</v>
          </cell>
          <cell r="G267" t="str">
            <v xml:space="preserve"> </v>
          </cell>
          <cell r="H267">
            <v>0</v>
          </cell>
          <cell r="I267" t="str">
            <v xml:space="preserve"> </v>
          </cell>
          <cell r="J267">
            <v>0</v>
          </cell>
          <cell r="K267" t="str">
            <v xml:space="preserve"> </v>
          </cell>
          <cell r="L267">
            <v>0</v>
          </cell>
          <cell r="M267" t="str">
            <v xml:space="preserve"> </v>
          </cell>
          <cell r="N267">
            <v>0</v>
          </cell>
        </row>
        <row r="268">
          <cell r="A268" t="str">
            <v>2760</v>
          </cell>
          <cell r="B268" t="str">
            <v>CCL2760  临沂市</v>
          </cell>
          <cell r="C268">
            <v>24792.797767999997</v>
          </cell>
          <cell r="D268">
            <v>23612.188350476186</v>
          </cell>
          <cell r="E268" t="str">
            <v xml:space="preserve"> </v>
          </cell>
          <cell r="F268">
            <v>0</v>
          </cell>
          <cell r="G268">
            <v>24792.797767999997</v>
          </cell>
          <cell r="H268">
            <v>23612.188350476186</v>
          </cell>
          <cell r="I268">
            <v>1850.0388709999997</v>
          </cell>
          <cell r="J268">
            <v>1761.9417819047617</v>
          </cell>
          <cell r="K268" t="str">
            <v xml:space="preserve"> </v>
          </cell>
          <cell r="L268">
            <v>0</v>
          </cell>
          <cell r="M268">
            <v>1850.0388709999997</v>
          </cell>
          <cell r="N268">
            <v>1761.9417819047617</v>
          </cell>
        </row>
        <row r="269">
          <cell r="A269" t="str">
            <v>2653</v>
          </cell>
          <cell r="B269" t="str">
            <v>CCL2653  栖霞市</v>
          </cell>
          <cell r="C269">
            <v>90.262815000000003</v>
          </cell>
          <cell r="D269">
            <v>85.964585714285718</v>
          </cell>
          <cell r="E269" t="str">
            <v xml:space="preserve"> </v>
          </cell>
          <cell r="F269">
            <v>0</v>
          </cell>
          <cell r="G269">
            <v>90.262815000000003</v>
          </cell>
          <cell r="H269">
            <v>85.964585714285718</v>
          </cell>
          <cell r="I269">
            <v>18.610035</v>
          </cell>
          <cell r="J269">
            <v>17.723842857142856</v>
          </cell>
          <cell r="K269" t="str">
            <v xml:space="preserve"> </v>
          </cell>
          <cell r="L269">
            <v>0</v>
          </cell>
          <cell r="M269">
            <v>18.610035</v>
          </cell>
          <cell r="N269">
            <v>17.723842857142856</v>
          </cell>
        </row>
        <row r="270">
          <cell r="A270" t="str">
            <v>2654</v>
          </cell>
          <cell r="B270" t="str">
            <v>CCL2654  招远市</v>
          </cell>
          <cell r="C270">
            <v>57.839631999999995</v>
          </cell>
          <cell r="D270">
            <v>55.085363809523805</v>
          </cell>
          <cell r="E270" t="str">
            <v xml:space="preserve"> </v>
          </cell>
          <cell r="F270">
            <v>0</v>
          </cell>
          <cell r="G270">
            <v>57.839631999999995</v>
          </cell>
          <cell r="H270">
            <v>55.085363809523805</v>
          </cell>
          <cell r="I270">
            <v>16.839365999999998</v>
          </cell>
          <cell r="J270">
            <v>16.037491428571425</v>
          </cell>
          <cell r="K270" t="str">
            <v xml:space="preserve"> </v>
          </cell>
          <cell r="L270">
            <v>0</v>
          </cell>
          <cell r="M270">
            <v>16.839365999999998</v>
          </cell>
          <cell r="N270">
            <v>16.037491428571425</v>
          </cell>
        </row>
        <row r="271">
          <cell r="A271" t="str">
            <v>2651</v>
          </cell>
          <cell r="B271" t="str">
            <v>CCL2651  海阳市</v>
          </cell>
          <cell r="C271">
            <v>31.943999999999999</v>
          </cell>
          <cell r="D271">
            <v>30.42285714285714</v>
          </cell>
          <cell r="E271" t="str">
            <v xml:space="preserve"> </v>
          </cell>
          <cell r="F271">
            <v>0</v>
          </cell>
          <cell r="G271">
            <v>31.943999999999999</v>
          </cell>
          <cell r="H271">
            <v>30.42285714285714</v>
          </cell>
          <cell r="I271" t="str">
            <v xml:space="preserve"> </v>
          </cell>
          <cell r="J271">
            <v>0</v>
          </cell>
          <cell r="K271" t="str">
            <v xml:space="preserve"> </v>
          </cell>
          <cell r="L271">
            <v>0</v>
          </cell>
          <cell r="M271" t="str">
            <v xml:space="preserve"> </v>
          </cell>
          <cell r="N271">
            <v>0</v>
          </cell>
        </row>
        <row r="272">
          <cell r="A272" t="str">
            <v>2563</v>
          </cell>
          <cell r="B272" t="str">
            <v>CCL2563  高青县</v>
          </cell>
          <cell r="C272">
            <v>28.503241999999997</v>
          </cell>
          <cell r="D272">
            <v>27.145944761904758</v>
          </cell>
          <cell r="E272" t="str">
            <v xml:space="preserve"> </v>
          </cell>
          <cell r="F272">
            <v>0</v>
          </cell>
          <cell r="G272">
            <v>28.503241999999997</v>
          </cell>
          <cell r="H272">
            <v>27.145944761904758</v>
          </cell>
          <cell r="I272">
            <v>28.503241999999997</v>
          </cell>
          <cell r="J272">
            <v>27.145944761904758</v>
          </cell>
          <cell r="K272" t="str">
            <v xml:space="preserve"> </v>
          </cell>
          <cell r="L272">
            <v>0</v>
          </cell>
          <cell r="M272">
            <v>28.503241999999997</v>
          </cell>
          <cell r="N272">
            <v>27.145944761904758</v>
          </cell>
        </row>
        <row r="273">
          <cell r="A273" t="str">
            <v>2610</v>
          </cell>
          <cell r="B273" t="str">
            <v>CCL2610  潍坊市</v>
          </cell>
          <cell r="C273">
            <v>16454.042519999999</v>
          </cell>
          <cell r="D273">
            <v>15670.516685714285</v>
          </cell>
          <cell r="E273" t="str">
            <v xml:space="preserve"> </v>
          </cell>
          <cell r="F273">
            <v>0</v>
          </cell>
          <cell r="G273">
            <v>16454.042519999999</v>
          </cell>
          <cell r="H273">
            <v>15670.516685714285</v>
          </cell>
          <cell r="I273">
            <v>1858.5904050000001</v>
          </cell>
          <cell r="J273">
            <v>1770.0861</v>
          </cell>
          <cell r="K273" t="str">
            <v xml:space="preserve"> </v>
          </cell>
          <cell r="L273">
            <v>0</v>
          </cell>
          <cell r="M273">
            <v>1858.5904050000001</v>
          </cell>
          <cell r="N273">
            <v>1770.0861</v>
          </cell>
        </row>
        <row r="274">
          <cell r="A274" t="str">
            <v>2622</v>
          </cell>
          <cell r="B274" t="str">
            <v>CCL2622  诸城市</v>
          </cell>
          <cell r="C274">
            <v>660.51737899999989</v>
          </cell>
          <cell r="D274">
            <v>629.06417047619038</v>
          </cell>
          <cell r="E274" t="str">
            <v xml:space="preserve"> </v>
          </cell>
          <cell r="F274">
            <v>0</v>
          </cell>
          <cell r="G274">
            <v>660.51737899999989</v>
          </cell>
          <cell r="H274">
            <v>629.06417047619038</v>
          </cell>
          <cell r="I274">
            <v>71.584579999999988</v>
          </cell>
          <cell r="J274">
            <v>68.175790476190457</v>
          </cell>
          <cell r="K274" t="str">
            <v xml:space="preserve"> </v>
          </cell>
          <cell r="L274">
            <v>0</v>
          </cell>
          <cell r="M274">
            <v>71.584579999999988</v>
          </cell>
          <cell r="N274">
            <v>68.175790476190457</v>
          </cell>
        </row>
        <row r="275">
          <cell r="A275" t="str">
            <v>2740</v>
          </cell>
          <cell r="B275" t="str">
            <v>CCL2740  荷泽市</v>
          </cell>
          <cell r="C275">
            <v>3019.879668</v>
          </cell>
          <cell r="D275">
            <v>2876.0758742857142</v>
          </cell>
          <cell r="E275" t="str">
            <v xml:space="preserve"> </v>
          </cell>
          <cell r="F275">
            <v>0</v>
          </cell>
          <cell r="G275">
            <v>3019.879668</v>
          </cell>
          <cell r="H275">
            <v>2876.0758742857142</v>
          </cell>
          <cell r="I275" t="str">
            <v xml:space="preserve"> </v>
          </cell>
          <cell r="J275">
            <v>0</v>
          </cell>
          <cell r="K275" t="str">
            <v xml:space="preserve"> </v>
          </cell>
          <cell r="L275">
            <v>0</v>
          </cell>
          <cell r="M275" t="str">
            <v xml:space="preserve"> </v>
          </cell>
          <cell r="N275">
            <v>0</v>
          </cell>
        </row>
        <row r="276">
          <cell r="A276" t="str">
            <v>2747</v>
          </cell>
          <cell r="B276" t="str">
            <v>CCL2747  郓城县</v>
          </cell>
          <cell r="C276">
            <v>152.58830900000001</v>
          </cell>
          <cell r="D276">
            <v>145.32219904761905</v>
          </cell>
          <cell r="E276" t="str">
            <v xml:space="preserve"> </v>
          </cell>
          <cell r="F276">
            <v>0</v>
          </cell>
          <cell r="G276">
            <v>152.58830900000001</v>
          </cell>
          <cell r="H276">
            <v>145.32219904761905</v>
          </cell>
          <cell r="I276">
            <v>33.734828</v>
          </cell>
          <cell r="J276">
            <v>32.128407619047621</v>
          </cell>
          <cell r="K276" t="str">
            <v xml:space="preserve"> </v>
          </cell>
          <cell r="L276">
            <v>0</v>
          </cell>
          <cell r="M276">
            <v>33.734828</v>
          </cell>
          <cell r="N276">
            <v>32.128407619047621</v>
          </cell>
        </row>
        <row r="277">
          <cell r="A277" t="str">
            <v>2768</v>
          </cell>
          <cell r="B277" t="str">
            <v>CCL2768  日照市</v>
          </cell>
          <cell r="C277">
            <v>3127.217975</v>
          </cell>
          <cell r="D277">
            <v>2978.3028333333332</v>
          </cell>
          <cell r="E277" t="str">
            <v xml:space="preserve"> </v>
          </cell>
          <cell r="F277">
            <v>0</v>
          </cell>
          <cell r="G277">
            <v>3127.217975</v>
          </cell>
          <cell r="H277">
            <v>2978.3028333333332</v>
          </cell>
          <cell r="I277">
            <v>122.99191500000001</v>
          </cell>
          <cell r="J277">
            <v>117.13515714285714</v>
          </cell>
          <cell r="K277" t="str">
            <v xml:space="preserve"> </v>
          </cell>
          <cell r="L277">
            <v>0</v>
          </cell>
          <cell r="M277">
            <v>122.99191500000001</v>
          </cell>
          <cell r="N277">
            <v>117.13515714285714</v>
          </cell>
        </row>
        <row r="278">
          <cell r="A278" t="str">
            <v>2765</v>
          </cell>
          <cell r="B278" t="str">
            <v>CCL2765  莒县</v>
          </cell>
          <cell r="C278">
            <v>31.943999999999999</v>
          </cell>
          <cell r="D278">
            <v>30.42285714285714</v>
          </cell>
          <cell r="E278" t="str">
            <v xml:space="preserve"> </v>
          </cell>
          <cell r="F278">
            <v>0</v>
          </cell>
          <cell r="G278">
            <v>31.943999999999999</v>
          </cell>
          <cell r="H278">
            <v>30.42285714285714</v>
          </cell>
          <cell r="I278" t="str">
            <v xml:space="preserve"> </v>
          </cell>
          <cell r="J278">
            <v>0</v>
          </cell>
          <cell r="K278" t="str">
            <v xml:space="preserve"> </v>
          </cell>
          <cell r="L278">
            <v>0</v>
          </cell>
          <cell r="M278" t="str">
            <v xml:space="preserve"> </v>
          </cell>
          <cell r="N278">
            <v>0</v>
          </cell>
        </row>
        <row r="279">
          <cell r="A279" t="str">
            <v>2642</v>
          </cell>
          <cell r="B279" t="str">
            <v>CCL2642  威海市</v>
          </cell>
          <cell r="C279">
            <v>2478.1388940000006</v>
          </cell>
          <cell r="D279">
            <v>2360.1322800000003</v>
          </cell>
          <cell r="E279" t="str">
            <v xml:space="preserve"> </v>
          </cell>
          <cell r="F279">
            <v>0</v>
          </cell>
          <cell r="G279">
            <v>2478.1388940000006</v>
          </cell>
          <cell r="H279">
            <v>2360.1322800000003</v>
          </cell>
          <cell r="I279">
            <v>211.260176</v>
          </cell>
          <cell r="J279">
            <v>201.20016761904762</v>
          </cell>
          <cell r="K279" t="str">
            <v xml:space="preserve"> </v>
          </cell>
          <cell r="L279">
            <v>0</v>
          </cell>
          <cell r="M279">
            <v>211.260176</v>
          </cell>
          <cell r="N279">
            <v>201.20016761904762</v>
          </cell>
        </row>
        <row r="280">
          <cell r="A280" t="str">
            <v>2643</v>
          </cell>
          <cell r="B280" t="str">
            <v>CCL2643  荣成市</v>
          </cell>
          <cell r="C280">
            <v>398.10669400000006</v>
          </cell>
          <cell r="D280">
            <v>379.14923238095241</v>
          </cell>
          <cell r="E280" t="str">
            <v xml:space="preserve"> </v>
          </cell>
          <cell r="F280">
            <v>0</v>
          </cell>
          <cell r="G280">
            <v>398.10669400000006</v>
          </cell>
          <cell r="H280">
            <v>379.14923238095241</v>
          </cell>
          <cell r="I280">
            <v>19.234500000000001</v>
          </cell>
          <cell r="J280">
            <v>18.318571428571428</v>
          </cell>
          <cell r="K280" t="str">
            <v xml:space="preserve"> </v>
          </cell>
          <cell r="L280">
            <v>0</v>
          </cell>
          <cell r="M280">
            <v>19.234500000000001</v>
          </cell>
          <cell r="N280">
            <v>18.318571428571428</v>
          </cell>
        </row>
        <row r="281">
          <cell r="A281" t="str">
            <v>2644</v>
          </cell>
          <cell r="B281" t="str">
            <v>CCL2644  文登市</v>
          </cell>
          <cell r="C281" t="str">
            <v xml:space="preserve"> </v>
          </cell>
          <cell r="D281">
            <v>0</v>
          </cell>
          <cell r="E281" t="str">
            <v xml:space="preserve"> </v>
          </cell>
          <cell r="F281">
            <v>0</v>
          </cell>
          <cell r="G281" t="str">
            <v xml:space="preserve"> </v>
          </cell>
          <cell r="H281">
            <v>0</v>
          </cell>
          <cell r="I281" t="str">
            <v xml:space="preserve"> </v>
          </cell>
          <cell r="J281">
            <v>0</v>
          </cell>
          <cell r="K281" t="str">
            <v xml:space="preserve"> </v>
          </cell>
          <cell r="L281">
            <v>0</v>
          </cell>
          <cell r="M281" t="str">
            <v xml:space="preserve"> </v>
          </cell>
          <cell r="N281">
            <v>0</v>
          </cell>
        </row>
        <row r="282">
          <cell r="A282" t="str">
            <v>2775</v>
          </cell>
          <cell r="B282" t="str">
            <v>CCL2775  滕州市</v>
          </cell>
          <cell r="C282">
            <v>1415.0457099999999</v>
          </cell>
          <cell r="D282">
            <v>1347.6625809523807</v>
          </cell>
          <cell r="E282" t="str">
            <v xml:space="preserve"> </v>
          </cell>
          <cell r="F282">
            <v>0</v>
          </cell>
          <cell r="G282">
            <v>1415.0457099999999</v>
          </cell>
          <cell r="H282">
            <v>1347.6625809523807</v>
          </cell>
          <cell r="I282">
            <v>90.891550000000009</v>
          </cell>
          <cell r="J282">
            <v>86.563380952380953</v>
          </cell>
          <cell r="K282" t="str">
            <v xml:space="preserve"> </v>
          </cell>
          <cell r="L282">
            <v>0</v>
          </cell>
          <cell r="M282">
            <v>90.891550000000009</v>
          </cell>
          <cell r="N282">
            <v>86.563380952380953</v>
          </cell>
        </row>
        <row r="283">
          <cell r="A283" t="str">
            <v>2720</v>
          </cell>
          <cell r="B283" t="str">
            <v>CCL2720  兖州市</v>
          </cell>
          <cell r="C283">
            <v>1055.346675</v>
          </cell>
          <cell r="D283">
            <v>1005.0920714285714</v>
          </cell>
          <cell r="E283" t="str">
            <v xml:space="preserve"> </v>
          </cell>
          <cell r="F283">
            <v>0</v>
          </cell>
          <cell r="G283">
            <v>1055.346675</v>
          </cell>
          <cell r="H283">
            <v>1005.0920714285714</v>
          </cell>
          <cell r="I283" t="str">
            <v xml:space="preserve"> </v>
          </cell>
          <cell r="J283">
            <v>0</v>
          </cell>
          <cell r="K283" t="str">
            <v xml:space="preserve"> </v>
          </cell>
          <cell r="L283">
            <v>0</v>
          </cell>
          <cell r="M283" t="str">
            <v xml:space="preserve"> </v>
          </cell>
          <cell r="N283">
            <v>0</v>
          </cell>
        </row>
        <row r="284">
          <cell r="A284" t="str">
            <v>2657</v>
          </cell>
          <cell r="B284" t="str">
            <v>CCL2657  龙口市</v>
          </cell>
          <cell r="C284">
            <v>2224.660883</v>
          </cell>
          <cell r="D284">
            <v>2118.7246504761906</v>
          </cell>
          <cell r="E284" t="str">
            <v xml:space="preserve"> </v>
          </cell>
          <cell r="F284">
            <v>0</v>
          </cell>
          <cell r="G284">
            <v>2224.660883</v>
          </cell>
          <cell r="H284">
            <v>2118.7246504761906</v>
          </cell>
          <cell r="I284">
            <v>114.60379500000001</v>
          </cell>
          <cell r="J284">
            <v>109.14647142857143</v>
          </cell>
          <cell r="K284" t="str">
            <v xml:space="preserve"> </v>
          </cell>
          <cell r="L284">
            <v>0</v>
          </cell>
          <cell r="M284">
            <v>114.60379500000001</v>
          </cell>
          <cell r="N284">
            <v>109.14647142857143</v>
          </cell>
        </row>
        <row r="285">
          <cell r="A285" t="str">
            <v>2530</v>
          </cell>
          <cell r="B285" t="str">
            <v>CCL2530  德州市</v>
          </cell>
          <cell r="C285">
            <v>4207.0116950000001</v>
          </cell>
          <cell r="D285">
            <v>4006.6778047619046</v>
          </cell>
          <cell r="E285" t="str">
            <v xml:space="preserve"> </v>
          </cell>
          <cell r="F285">
            <v>0</v>
          </cell>
          <cell r="G285">
            <v>4207.0116950000001</v>
          </cell>
          <cell r="H285">
            <v>4006.6778047619046</v>
          </cell>
          <cell r="I285">
            <v>51.85566</v>
          </cell>
          <cell r="J285">
            <v>49.386342857142857</v>
          </cell>
          <cell r="K285" t="str">
            <v xml:space="preserve"> </v>
          </cell>
          <cell r="L285">
            <v>0</v>
          </cell>
          <cell r="M285">
            <v>51.85566</v>
          </cell>
          <cell r="N285">
            <v>49.386342857142857</v>
          </cell>
        </row>
        <row r="286">
          <cell r="A286" t="str">
            <v>2520</v>
          </cell>
          <cell r="B286" t="str">
            <v>CCL2520  聊城市</v>
          </cell>
          <cell r="C286">
            <v>1009.399617</v>
          </cell>
          <cell r="D286">
            <v>961.33296857142852</v>
          </cell>
          <cell r="E286" t="str">
            <v xml:space="preserve"> </v>
          </cell>
          <cell r="F286">
            <v>0</v>
          </cell>
          <cell r="G286">
            <v>1009.399617</v>
          </cell>
          <cell r="H286">
            <v>961.33296857142852</v>
          </cell>
          <cell r="I286">
            <v>64.451887999999997</v>
          </cell>
          <cell r="J286">
            <v>61.382750476190473</v>
          </cell>
          <cell r="K286" t="str">
            <v xml:space="preserve"> </v>
          </cell>
          <cell r="L286">
            <v>0</v>
          </cell>
          <cell r="M286">
            <v>64.451887999999997</v>
          </cell>
          <cell r="N286">
            <v>61.382750476190473</v>
          </cell>
        </row>
        <row r="287">
          <cell r="A287" t="str">
            <v>2710</v>
          </cell>
          <cell r="B287" t="str">
            <v>CCL2710  泰安市</v>
          </cell>
          <cell r="C287">
            <v>2779.443714</v>
          </cell>
          <cell r="D287">
            <v>2647.0892514285715</v>
          </cell>
          <cell r="E287" t="str">
            <v xml:space="preserve"> </v>
          </cell>
          <cell r="F287">
            <v>0</v>
          </cell>
          <cell r="G287">
            <v>2779.443714</v>
          </cell>
          <cell r="H287">
            <v>2647.0892514285715</v>
          </cell>
          <cell r="I287">
            <v>81.324190999999999</v>
          </cell>
          <cell r="J287">
            <v>77.451610476190467</v>
          </cell>
          <cell r="K287" t="str">
            <v xml:space="preserve"> </v>
          </cell>
          <cell r="L287">
            <v>0</v>
          </cell>
          <cell r="M287">
            <v>81.324190999999999</v>
          </cell>
          <cell r="N287">
            <v>77.451610476190467</v>
          </cell>
        </row>
        <row r="288">
          <cell r="A288" t="str">
            <v>2652</v>
          </cell>
          <cell r="B288" t="str">
            <v>CCL2652  莱阳市</v>
          </cell>
          <cell r="C288">
            <v>1636.1584339999999</v>
          </cell>
          <cell r="D288">
            <v>1558.2461276190475</v>
          </cell>
          <cell r="E288" t="str">
            <v xml:space="preserve"> </v>
          </cell>
          <cell r="F288">
            <v>0</v>
          </cell>
          <cell r="G288">
            <v>1636.1584339999999</v>
          </cell>
          <cell r="H288">
            <v>1558.2461276190475</v>
          </cell>
          <cell r="I288">
            <v>158.223298</v>
          </cell>
          <cell r="J288">
            <v>150.68885523809524</v>
          </cell>
          <cell r="K288" t="str">
            <v xml:space="preserve"> </v>
          </cell>
          <cell r="L288">
            <v>0</v>
          </cell>
          <cell r="M288">
            <v>158.223298</v>
          </cell>
          <cell r="N288">
            <v>150.68885523809524</v>
          </cell>
        </row>
        <row r="289">
          <cell r="A289" t="str">
            <v>2566</v>
          </cell>
          <cell r="B289" t="str">
            <v>CCL2566  滨州市</v>
          </cell>
          <cell r="C289">
            <v>3529.5554470000002</v>
          </cell>
          <cell r="D289">
            <v>3361.4813780952381</v>
          </cell>
          <cell r="E289" t="str">
            <v xml:space="preserve"> </v>
          </cell>
          <cell r="F289">
            <v>0</v>
          </cell>
          <cell r="G289">
            <v>3529.5554470000002</v>
          </cell>
          <cell r="H289">
            <v>3361.4813780952381</v>
          </cell>
          <cell r="I289">
            <v>165.22499999999999</v>
          </cell>
          <cell r="J289">
            <v>157.35714285714283</v>
          </cell>
          <cell r="K289" t="str">
            <v xml:space="preserve"> </v>
          </cell>
          <cell r="L289">
            <v>0</v>
          </cell>
          <cell r="M289">
            <v>165.22499999999999</v>
          </cell>
          <cell r="N289">
            <v>157.35714285714283</v>
          </cell>
        </row>
        <row r="290">
          <cell r="A290" t="str">
            <v>2562</v>
          </cell>
          <cell r="B290" t="str">
            <v>CCL2562  邹平县</v>
          </cell>
          <cell r="C290">
            <v>61.659338000000005</v>
          </cell>
          <cell r="D290">
            <v>58.723179047619048</v>
          </cell>
          <cell r="E290" t="str">
            <v xml:space="preserve"> </v>
          </cell>
          <cell r="F290">
            <v>0</v>
          </cell>
          <cell r="G290">
            <v>61.659338000000005</v>
          </cell>
          <cell r="H290">
            <v>58.723179047619048</v>
          </cell>
          <cell r="I290">
            <v>29.715338000000003</v>
          </cell>
          <cell r="J290">
            <v>28.300321904761905</v>
          </cell>
          <cell r="K290" t="str">
            <v xml:space="preserve"> </v>
          </cell>
          <cell r="L290">
            <v>0</v>
          </cell>
          <cell r="M290">
            <v>29.715338000000003</v>
          </cell>
          <cell r="N290">
            <v>28.300321904761905</v>
          </cell>
        </row>
        <row r="291">
          <cell r="A291" t="str">
            <v>2621</v>
          </cell>
          <cell r="B291" t="str">
            <v>CCL2621  安丘市</v>
          </cell>
          <cell r="C291">
            <v>2214.5083549999995</v>
          </cell>
          <cell r="D291">
            <v>2109.0555761904757</v>
          </cell>
          <cell r="E291" t="str">
            <v xml:space="preserve"> </v>
          </cell>
          <cell r="F291">
            <v>0</v>
          </cell>
          <cell r="G291">
            <v>2214.5083549999995</v>
          </cell>
          <cell r="H291">
            <v>2109.0555761904757</v>
          </cell>
          <cell r="I291">
            <v>71.460889999999992</v>
          </cell>
          <cell r="J291">
            <v>68.057990476190469</v>
          </cell>
          <cell r="K291" t="str">
            <v xml:space="preserve"> </v>
          </cell>
          <cell r="L291">
            <v>0</v>
          </cell>
          <cell r="M291">
            <v>71.460889999999992</v>
          </cell>
          <cell r="N291">
            <v>68.057990476190469</v>
          </cell>
        </row>
        <row r="292">
          <cell r="A292" t="str">
            <v>2625</v>
          </cell>
          <cell r="B292" t="str">
            <v>CCL2625  青州市</v>
          </cell>
          <cell r="C292">
            <v>1277.2510129999998</v>
          </cell>
          <cell r="D292">
            <v>1216.429536190476</v>
          </cell>
          <cell r="E292" t="str">
            <v xml:space="preserve"> </v>
          </cell>
          <cell r="F292">
            <v>0</v>
          </cell>
          <cell r="G292">
            <v>1277.2510129999998</v>
          </cell>
          <cell r="H292">
            <v>1216.429536190476</v>
          </cell>
          <cell r="I292">
            <v>78.728039999999993</v>
          </cell>
          <cell r="J292">
            <v>74.979085714285702</v>
          </cell>
          <cell r="K292" t="str">
            <v xml:space="preserve"> </v>
          </cell>
          <cell r="L292">
            <v>0</v>
          </cell>
          <cell r="M292">
            <v>78.728039999999993</v>
          </cell>
          <cell r="N292">
            <v>74.979085714285702</v>
          </cell>
        </row>
        <row r="293">
          <cell r="A293" t="str">
            <v>2721</v>
          </cell>
          <cell r="B293" t="str">
            <v>CCL2721  济宁市</v>
          </cell>
          <cell r="C293">
            <v>3781.7243430000003</v>
          </cell>
          <cell r="D293">
            <v>3601.6422314285714</v>
          </cell>
          <cell r="E293" t="str">
            <v xml:space="preserve"> </v>
          </cell>
          <cell r="F293">
            <v>0</v>
          </cell>
          <cell r="G293">
            <v>3781.7243430000003</v>
          </cell>
          <cell r="H293">
            <v>3601.6422314285714</v>
          </cell>
          <cell r="I293">
            <v>130.28832399999999</v>
          </cell>
          <cell r="J293">
            <v>124.08411809523808</v>
          </cell>
          <cell r="K293" t="str">
            <v xml:space="preserve"> </v>
          </cell>
          <cell r="L293">
            <v>0</v>
          </cell>
          <cell r="M293">
            <v>130.28832399999999</v>
          </cell>
          <cell r="N293">
            <v>124.08411809523808</v>
          </cell>
        </row>
        <row r="294">
          <cell r="A294" t="str">
            <v>2731</v>
          </cell>
          <cell r="B294" t="str">
            <v>CCL2731  曲阜市</v>
          </cell>
          <cell r="C294">
            <v>114.99649799999999</v>
          </cell>
          <cell r="D294">
            <v>109.52047428571427</v>
          </cell>
          <cell r="E294" t="str">
            <v xml:space="preserve"> </v>
          </cell>
          <cell r="F294">
            <v>0</v>
          </cell>
          <cell r="G294">
            <v>114.99649799999999</v>
          </cell>
          <cell r="H294">
            <v>109.52047428571427</v>
          </cell>
          <cell r="I294" t="str">
            <v xml:space="preserve"> </v>
          </cell>
          <cell r="J294">
            <v>0</v>
          </cell>
          <cell r="K294" t="str">
            <v xml:space="preserve"> </v>
          </cell>
          <cell r="L294">
            <v>0</v>
          </cell>
          <cell r="M294" t="str">
            <v xml:space="preserve"> </v>
          </cell>
          <cell r="N294">
            <v>0</v>
          </cell>
        </row>
        <row r="295">
          <cell r="A295" t="str">
            <v>2735</v>
          </cell>
          <cell r="B295" t="str">
            <v>CCL2735  邹城市</v>
          </cell>
          <cell r="C295">
            <v>322.09497499999998</v>
          </cell>
          <cell r="D295">
            <v>306.75711904761903</v>
          </cell>
          <cell r="E295" t="str">
            <v xml:space="preserve"> </v>
          </cell>
          <cell r="F295">
            <v>0</v>
          </cell>
          <cell r="G295">
            <v>322.09497499999998</v>
          </cell>
          <cell r="H295">
            <v>306.75711904761903</v>
          </cell>
          <cell r="I295">
            <v>95.130229</v>
          </cell>
          <cell r="J295">
            <v>90.600218095238091</v>
          </cell>
          <cell r="K295" t="str">
            <v xml:space="preserve"> </v>
          </cell>
          <cell r="L295">
            <v>0</v>
          </cell>
          <cell r="M295">
            <v>95.130229</v>
          </cell>
          <cell r="N295">
            <v>90.600218095238091</v>
          </cell>
        </row>
        <row r="296">
          <cell r="A296" t="str">
            <v>2614</v>
          </cell>
          <cell r="B296" t="str">
            <v>CCL2614  莱州市</v>
          </cell>
          <cell r="C296">
            <v>376.27116600000005</v>
          </cell>
          <cell r="D296">
            <v>358.35349142857149</v>
          </cell>
          <cell r="E296" t="str">
            <v xml:space="preserve"> </v>
          </cell>
          <cell r="F296">
            <v>0</v>
          </cell>
          <cell r="G296">
            <v>376.27116600000005</v>
          </cell>
          <cell r="H296">
            <v>358.35349142857149</v>
          </cell>
          <cell r="I296">
            <v>26.366171000000001</v>
          </cell>
          <cell r="J296">
            <v>25.110639047619049</v>
          </cell>
          <cell r="K296" t="str">
            <v xml:space="preserve"> </v>
          </cell>
          <cell r="L296">
            <v>0</v>
          </cell>
          <cell r="M296">
            <v>26.366171000000001</v>
          </cell>
          <cell r="N296">
            <v>25.110639047619049</v>
          </cell>
        </row>
        <row r="297">
          <cell r="A297" t="str">
            <v>2667</v>
          </cell>
          <cell r="B297" t="str">
            <v>CCL2667  平度市</v>
          </cell>
          <cell r="C297">
            <v>52.179278999999994</v>
          </cell>
          <cell r="D297">
            <v>49.694551428571422</v>
          </cell>
          <cell r="E297" t="str">
            <v xml:space="preserve"> </v>
          </cell>
          <cell r="F297">
            <v>0</v>
          </cell>
          <cell r="G297">
            <v>52.179278999999994</v>
          </cell>
          <cell r="H297">
            <v>49.694551428571422</v>
          </cell>
          <cell r="I297">
            <v>20.235278999999998</v>
          </cell>
          <cell r="J297">
            <v>19.271694285714283</v>
          </cell>
          <cell r="K297" t="str">
            <v xml:space="preserve"> </v>
          </cell>
          <cell r="L297">
            <v>0</v>
          </cell>
          <cell r="M297">
            <v>20.235278999999998</v>
          </cell>
          <cell r="N297">
            <v>19.271694285714283</v>
          </cell>
        </row>
        <row r="298">
          <cell r="A298" t="str">
            <v>2711</v>
          </cell>
          <cell r="B298" t="str">
            <v>CCL2711  莱芜市</v>
          </cell>
          <cell r="C298">
            <v>99.035724999999999</v>
          </cell>
          <cell r="D298">
            <v>94.319738095238094</v>
          </cell>
          <cell r="E298" t="str">
            <v xml:space="preserve"> </v>
          </cell>
          <cell r="F298">
            <v>0</v>
          </cell>
          <cell r="G298">
            <v>99.035724999999999</v>
          </cell>
          <cell r="H298">
            <v>94.319738095238094</v>
          </cell>
          <cell r="I298">
            <v>34.237662</v>
          </cell>
          <cell r="J298">
            <v>32.607297142857142</v>
          </cell>
          <cell r="K298" t="str">
            <v xml:space="preserve"> </v>
          </cell>
          <cell r="L298">
            <v>0</v>
          </cell>
          <cell r="M298">
            <v>34.237662</v>
          </cell>
          <cell r="N298">
            <v>32.607297142857142</v>
          </cell>
        </row>
        <row r="299">
          <cell r="A299" t="str">
            <v>2662</v>
          </cell>
          <cell r="B299" t="str">
            <v>CCL2662  即墨市</v>
          </cell>
          <cell r="C299">
            <v>299.20265000000001</v>
          </cell>
          <cell r="D299">
            <v>284.95490476190474</v>
          </cell>
          <cell r="E299" t="str">
            <v xml:space="preserve"> </v>
          </cell>
          <cell r="F299">
            <v>0</v>
          </cell>
          <cell r="G299">
            <v>299.20265000000001</v>
          </cell>
          <cell r="H299">
            <v>284.95490476190474</v>
          </cell>
          <cell r="I299" t="str">
            <v xml:space="preserve"> </v>
          </cell>
          <cell r="J299">
            <v>0</v>
          </cell>
          <cell r="K299" t="str">
            <v xml:space="preserve"> </v>
          </cell>
          <cell r="L299">
            <v>0</v>
          </cell>
          <cell r="M299" t="str">
            <v xml:space="preserve"> </v>
          </cell>
          <cell r="N299">
            <v>0</v>
          </cell>
        </row>
        <row r="300">
          <cell r="A300" t="str">
            <v>2712</v>
          </cell>
          <cell r="B300" t="str">
            <v>CCL2712  新泰市</v>
          </cell>
          <cell r="C300">
            <v>1469.7660100000001</v>
          </cell>
          <cell r="D300">
            <v>1399.7771523809524</v>
          </cell>
          <cell r="E300" t="str">
            <v xml:space="preserve"> </v>
          </cell>
          <cell r="F300">
            <v>0</v>
          </cell>
          <cell r="G300">
            <v>1469.7660100000001</v>
          </cell>
          <cell r="H300">
            <v>1399.7771523809524</v>
          </cell>
          <cell r="I300">
            <v>107.2473</v>
          </cell>
          <cell r="J300">
            <v>102.14028571428571</v>
          </cell>
          <cell r="K300" t="str">
            <v xml:space="preserve"> </v>
          </cell>
          <cell r="L300">
            <v>0</v>
          </cell>
          <cell r="M300">
            <v>107.2473</v>
          </cell>
          <cell r="N300">
            <v>102.14028571428571</v>
          </cell>
        </row>
        <row r="301">
          <cell r="A301" t="str">
            <v>2300</v>
          </cell>
          <cell r="B301" t="str">
            <v>CCL2300  合肥市</v>
          </cell>
          <cell r="C301">
            <v>40508.051663999991</v>
          </cell>
          <cell r="D301">
            <v>38579.096822857136</v>
          </cell>
          <cell r="E301" t="str">
            <v xml:space="preserve"> </v>
          </cell>
          <cell r="F301">
            <v>0</v>
          </cell>
          <cell r="G301">
            <v>40508.051663999991</v>
          </cell>
          <cell r="H301">
            <v>38579.096822857136</v>
          </cell>
          <cell r="I301">
            <v>3222.522645</v>
          </cell>
          <cell r="J301">
            <v>3069.0691857142856</v>
          </cell>
          <cell r="K301" t="str">
            <v xml:space="preserve"> </v>
          </cell>
          <cell r="L301">
            <v>0</v>
          </cell>
          <cell r="M301">
            <v>3222.522645</v>
          </cell>
          <cell r="N301">
            <v>3069.0691857142856</v>
          </cell>
        </row>
        <row r="302">
          <cell r="A302" t="str">
            <v>2330</v>
          </cell>
          <cell r="B302" t="str">
            <v>CCL2330  蚌埠市</v>
          </cell>
          <cell r="C302">
            <v>8423.1786680000005</v>
          </cell>
          <cell r="D302">
            <v>8022.074921904762</v>
          </cell>
          <cell r="E302" t="str">
            <v xml:space="preserve"> </v>
          </cell>
          <cell r="F302">
            <v>0</v>
          </cell>
          <cell r="G302">
            <v>8423.1786680000005</v>
          </cell>
          <cell r="H302">
            <v>8022.074921904762</v>
          </cell>
          <cell r="I302">
            <v>676.67161400000009</v>
          </cell>
          <cell r="J302">
            <v>644.44915619047629</v>
          </cell>
          <cell r="K302" t="str">
            <v xml:space="preserve"> </v>
          </cell>
          <cell r="L302">
            <v>0</v>
          </cell>
          <cell r="M302">
            <v>676.67161400000009</v>
          </cell>
          <cell r="N302">
            <v>644.44915619047629</v>
          </cell>
        </row>
        <row r="303">
          <cell r="A303" t="str">
            <v>2410</v>
          </cell>
          <cell r="B303" t="str">
            <v>CCL2410  芜湖市</v>
          </cell>
          <cell r="C303">
            <v>14441.557647000001</v>
          </cell>
          <cell r="D303">
            <v>13753.864425714286</v>
          </cell>
          <cell r="E303" t="str">
            <v xml:space="preserve"> </v>
          </cell>
          <cell r="F303">
            <v>0</v>
          </cell>
          <cell r="G303">
            <v>14441.557647000001</v>
          </cell>
          <cell r="H303">
            <v>13753.864425714286</v>
          </cell>
          <cell r="I303">
            <v>968.99311</v>
          </cell>
          <cell r="J303">
            <v>922.85058095238094</v>
          </cell>
          <cell r="K303" t="str">
            <v xml:space="preserve"> </v>
          </cell>
          <cell r="L303">
            <v>0</v>
          </cell>
          <cell r="M303">
            <v>968.99311</v>
          </cell>
          <cell r="N303">
            <v>922.85058095238094</v>
          </cell>
        </row>
        <row r="304">
          <cell r="A304" t="str">
            <v>2460</v>
          </cell>
          <cell r="B304" t="str">
            <v>CCL2460  安庆市</v>
          </cell>
          <cell r="C304">
            <v>6862.599447999999</v>
          </cell>
          <cell r="D304">
            <v>6535.8089980952373</v>
          </cell>
          <cell r="E304" t="str">
            <v xml:space="preserve"> </v>
          </cell>
          <cell r="F304">
            <v>0</v>
          </cell>
          <cell r="G304">
            <v>6862.599447999999</v>
          </cell>
          <cell r="H304">
            <v>6535.8089980952373</v>
          </cell>
          <cell r="I304">
            <v>651.53552600000012</v>
          </cell>
          <cell r="J304">
            <v>620.5100247619049</v>
          </cell>
          <cell r="K304" t="str">
            <v xml:space="preserve"> </v>
          </cell>
          <cell r="L304">
            <v>0</v>
          </cell>
          <cell r="M304">
            <v>651.53552600000012</v>
          </cell>
          <cell r="N304">
            <v>620.5100247619049</v>
          </cell>
        </row>
        <row r="305">
          <cell r="A305" t="str">
            <v>2320</v>
          </cell>
          <cell r="B305" t="str">
            <v>CCL2320  淮南市</v>
          </cell>
          <cell r="C305">
            <v>7792.0577759999996</v>
          </cell>
          <cell r="D305">
            <v>7421.0074057142847</v>
          </cell>
          <cell r="E305" t="str">
            <v xml:space="preserve"> </v>
          </cell>
          <cell r="F305">
            <v>0</v>
          </cell>
          <cell r="G305">
            <v>7792.0577759999996</v>
          </cell>
          <cell r="H305">
            <v>7421.0074057142847</v>
          </cell>
          <cell r="I305">
            <v>628.89068100000009</v>
          </cell>
          <cell r="J305">
            <v>598.94350571428572</v>
          </cell>
          <cell r="K305" t="str">
            <v xml:space="preserve"> </v>
          </cell>
          <cell r="L305">
            <v>0</v>
          </cell>
          <cell r="M305">
            <v>628.89068100000009</v>
          </cell>
          <cell r="N305">
            <v>598.94350571428572</v>
          </cell>
        </row>
        <row r="306">
          <cell r="A306" t="str">
            <v>2420</v>
          </cell>
          <cell r="B306" t="str">
            <v>CCL2420  宣州市</v>
          </cell>
          <cell r="C306">
            <v>720.12422500000002</v>
          </cell>
          <cell r="D306">
            <v>685.83259523809522</v>
          </cell>
          <cell r="E306" t="str">
            <v xml:space="preserve"> </v>
          </cell>
          <cell r="F306">
            <v>0</v>
          </cell>
          <cell r="G306">
            <v>720.12422500000002</v>
          </cell>
          <cell r="H306">
            <v>685.83259523809522</v>
          </cell>
          <cell r="I306">
            <v>255.49985000000001</v>
          </cell>
          <cell r="J306">
            <v>243.33319047619048</v>
          </cell>
          <cell r="K306" t="str">
            <v xml:space="preserve"> </v>
          </cell>
          <cell r="L306">
            <v>0</v>
          </cell>
          <cell r="M306">
            <v>255.49985000000001</v>
          </cell>
          <cell r="N306">
            <v>243.33319047619048</v>
          </cell>
        </row>
        <row r="307">
          <cell r="A307" t="str">
            <v>2430</v>
          </cell>
          <cell r="B307" t="str">
            <v>CCL2430  马鞍山市</v>
          </cell>
          <cell r="C307">
            <v>865.33911599999999</v>
          </cell>
          <cell r="D307">
            <v>824.13249142857137</v>
          </cell>
          <cell r="E307" t="str">
            <v xml:space="preserve"> </v>
          </cell>
          <cell r="F307">
            <v>0</v>
          </cell>
          <cell r="G307">
            <v>865.33911599999999</v>
          </cell>
          <cell r="H307">
            <v>824.13249142857137</v>
          </cell>
          <cell r="I307">
            <v>164.18462399999999</v>
          </cell>
          <cell r="J307">
            <v>156.36630857142856</v>
          </cell>
          <cell r="K307" t="str">
            <v xml:space="preserve"> </v>
          </cell>
          <cell r="L307">
            <v>0</v>
          </cell>
          <cell r="M307">
            <v>164.18462399999999</v>
          </cell>
          <cell r="N307">
            <v>156.36630857142856</v>
          </cell>
        </row>
        <row r="308">
          <cell r="A308" t="str">
            <v>2440</v>
          </cell>
          <cell r="B308" t="str">
            <v>CCL2440  铜陵市</v>
          </cell>
          <cell r="C308">
            <v>3137.2605879999996</v>
          </cell>
          <cell r="D308">
            <v>2987.8672266666663</v>
          </cell>
          <cell r="E308" t="str">
            <v xml:space="preserve"> </v>
          </cell>
          <cell r="F308">
            <v>0</v>
          </cell>
          <cell r="G308">
            <v>3137.2605879999996</v>
          </cell>
          <cell r="H308">
            <v>2987.8672266666663</v>
          </cell>
          <cell r="I308">
            <v>133.49914399999997</v>
          </cell>
          <cell r="J308">
            <v>127.14204190476187</v>
          </cell>
          <cell r="K308" t="str">
            <v xml:space="preserve"> </v>
          </cell>
          <cell r="L308">
            <v>0</v>
          </cell>
          <cell r="M308">
            <v>133.49914399999997</v>
          </cell>
          <cell r="N308">
            <v>127.14204190476187</v>
          </cell>
        </row>
        <row r="309">
          <cell r="A309" t="str">
            <v>2340</v>
          </cell>
          <cell r="B309" t="str">
            <v>CCL2340  宿州市</v>
          </cell>
          <cell r="C309">
            <v>3663.2422879999999</v>
          </cell>
          <cell r="D309">
            <v>3488.8021790476187</v>
          </cell>
          <cell r="E309" t="str">
            <v xml:space="preserve"> </v>
          </cell>
          <cell r="F309">
            <v>0</v>
          </cell>
          <cell r="G309">
            <v>3663.2422879999999</v>
          </cell>
          <cell r="H309">
            <v>3488.8021790476187</v>
          </cell>
          <cell r="I309">
            <v>270.42837600000001</v>
          </cell>
          <cell r="J309">
            <v>257.5508342857143</v>
          </cell>
          <cell r="K309" t="str">
            <v xml:space="preserve"> </v>
          </cell>
          <cell r="L309">
            <v>0</v>
          </cell>
          <cell r="M309">
            <v>270.42837600000001</v>
          </cell>
          <cell r="N309">
            <v>257.5508342857143</v>
          </cell>
        </row>
        <row r="310">
          <cell r="A310" t="str">
            <v>2350</v>
          </cell>
          <cell r="B310" t="str">
            <v>CCL2350  淮北市</v>
          </cell>
          <cell r="C310">
            <v>1072.259971</v>
          </cell>
          <cell r="D310">
            <v>1021.1999723809523</v>
          </cell>
          <cell r="E310" t="str">
            <v xml:space="preserve"> </v>
          </cell>
          <cell r="F310">
            <v>0</v>
          </cell>
          <cell r="G310">
            <v>1072.259971</v>
          </cell>
          <cell r="H310">
            <v>1021.1999723809523</v>
          </cell>
          <cell r="I310" t="str">
            <v xml:space="preserve"> </v>
          </cell>
          <cell r="J310">
            <v>0</v>
          </cell>
          <cell r="K310" t="str">
            <v xml:space="preserve"> </v>
          </cell>
          <cell r="L310">
            <v>0</v>
          </cell>
          <cell r="M310" t="str">
            <v xml:space="preserve"> </v>
          </cell>
          <cell r="N310">
            <v>0</v>
          </cell>
        </row>
        <row r="311">
          <cell r="A311" t="str">
            <v>2390</v>
          </cell>
          <cell r="B311" t="str">
            <v>CCL2390  滁州市</v>
          </cell>
          <cell r="C311">
            <v>1341.5141040000003</v>
          </cell>
          <cell r="D311">
            <v>1277.6324800000002</v>
          </cell>
          <cell r="E311" t="str">
            <v xml:space="preserve"> </v>
          </cell>
          <cell r="F311">
            <v>0</v>
          </cell>
          <cell r="G311">
            <v>1341.5141040000003</v>
          </cell>
          <cell r="H311">
            <v>1277.6324800000002</v>
          </cell>
          <cell r="I311">
            <v>218.15111000000002</v>
          </cell>
          <cell r="J311">
            <v>207.76296190476191</v>
          </cell>
          <cell r="K311" t="str">
            <v xml:space="preserve"> </v>
          </cell>
          <cell r="L311">
            <v>0</v>
          </cell>
          <cell r="M311">
            <v>218.15111000000002</v>
          </cell>
          <cell r="N311">
            <v>207.76296190476191</v>
          </cell>
        </row>
        <row r="312">
          <cell r="A312" t="str">
            <v>2394</v>
          </cell>
          <cell r="B312" t="str">
            <v>CCL2394  明光市</v>
          </cell>
          <cell r="C312">
            <v>55.334420000000001</v>
          </cell>
          <cell r="D312">
            <v>52.699447619047618</v>
          </cell>
          <cell r="E312" t="str">
            <v xml:space="preserve"> </v>
          </cell>
          <cell r="F312">
            <v>0</v>
          </cell>
          <cell r="G312">
            <v>55.334420000000001</v>
          </cell>
          <cell r="H312">
            <v>52.699447619047618</v>
          </cell>
          <cell r="I312">
            <v>34.512050000000002</v>
          </cell>
          <cell r="J312">
            <v>32.868619047619049</v>
          </cell>
          <cell r="K312" t="str">
            <v xml:space="preserve"> </v>
          </cell>
          <cell r="L312">
            <v>0</v>
          </cell>
          <cell r="M312">
            <v>34.512050000000002</v>
          </cell>
          <cell r="N312">
            <v>32.868619047619049</v>
          </cell>
        </row>
        <row r="313">
          <cell r="A313" t="str">
            <v>2352</v>
          </cell>
          <cell r="B313" t="str">
            <v>CCL2352  萧县</v>
          </cell>
          <cell r="C313">
            <v>776.29605500000002</v>
          </cell>
          <cell r="D313">
            <v>739.32957619047613</v>
          </cell>
          <cell r="E313" t="str">
            <v xml:space="preserve"> </v>
          </cell>
          <cell r="F313">
            <v>0</v>
          </cell>
          <cell r="G313">
            <v>776.29605500000002</v>
          </cell>
          <cell r="H313">
            <v>739.32957619047613</v>
          </cell>
          <cell r="I313">
            <v>53.869264000000001</v>
          </cell>
          <cell r="J313">
            <v>51.304060952380951</v>
          </cell>
          <cell r="K313" t="str">
            <v xml:space="preserve"> </v>
          </cell>
          <cell r="L313">
            <v>0</v>
          </cell>
          <cell r="M313">
            <v>53.869264000000001</v>
          </cell>
          <cell r="N313">
            <v>51.304060952380951</v>
          </cell>
        </row>
        <row r="314">
          <cell r="A314" t="str">
            <v>2365</v>
          </cell>
          <cell r="B314" t="str">
            <v>CCL2365  界首市</v>
          </cell>
          <cell r="C314">
            <v>1033.8038960000001</v>
          </cell>
          <cell r="D314">
            <v>984.57513904761913</v>
          </cell>
          <cell r="E314" t="str">
            <v xml:space="preserve"> </v>
          </cell>
          <cell r="F314">
            <v>0</v>
          </cell>
          <cell r="G314">
            <v>1033.8038960000001</v>
          </cell>
          <cell r="H314">
            <v>984.57513904761913</v>
          </cell>
          <cell r="I314">
            <v>95.808164000000005</v>
          </cell>
          <cell r="J314">
            <v>91.245870476190476</v>
          </cell>
          <cell r="K314" t="str">
            <v xml:space="preserve"> </v>
          </cell>
          <cell r="L314">
            <v>0</v>
          </cell>
          <cell r="M314">
            <v>95.808164000000005</v>
          </cell>
          <cell r="N314">
            <v>91.245870476190476</v>
          </cell>
        </row>
        <row r="315">
          <cell r="A315" t="str">
            <v>2380</v>
          </cell>
          <cell r="B315" t="str">
            <v>CCL2380  巢湖市</v>
          </cell>
          <cell r="C315">
            <v>2181.1543470000006</v>
          </cell>
          <cell r="D315">
            <v>2077.2898542857147</v>
          </cell>
          <cell r="E315" t="str">
            <v xml:space="preserve"> </v>
          </cell>
          <cell r="F315">
            <v>0</v>
          </cell>
          <cell r="G315">
            <v>2181.1543470000006</v>
          </cell>
          <cell r="H315">
            <v>2077.2898542857147</v>
          </cell>
          <cell r="I315">
            <v>357.96734800000002</v>
          </cell>
          <cell r="J315">
            <v>340.9212838095238</v>
          </cell>
          <cell r="K315" t="str">
            <v xml:space="preserve"> </v>
          </cell>
          <cell r="L315">
            <v>0</v>
          </cell>
          <cell r="M315">
            <v>357.96734800000002</v>
          </cell>
          <cell r="N315">
            <v>340.9212838095238</v>
          </cell>
        </row>
        <row r="316">
          <cell r="A316" t="str">
            <v>2315</v>
          </cell>
          <cell r="B316" t="str">
            <v>CCL2315  庐江县</v>
          </cell>
          <cell r="C316">
            <v>86.734913000000006</v>
          </cell>
          <cell r="D316">
            <v>82.604679047619044</v>
          </cell>
          <cell r="E316" t="str">
            <v xml:space="preserve"> </v>
          </cell>
          <cell r="F316">
            <v>0</v>
          </cell>
          <cell r="G316">
            <v>86.734913000000006</v>
          </cell>
          <cell r="H316">
            <v>82.604679047619044</v>
          </cell>
          <cell r="I316">
            <v>86.734913000000006</v>
          </cell>
          <cell r="J316">
            <v>82.604679047619044</v>
          </cell>
          <cell r="K316" t="str">
            <v xml:space="preserve"> </v>
          </cell>
          <cell r="L316">
            <v>0</v>
          </cell>
          <cell r="M316">
            <v>86.734913000000006</v>
          </cell>
          <cell r="N316">
            <v>82.604679047619044</v>
          </cell>
        </row>
        <row r="317">
          <cell r="A317" t="str">
            <v>2321</v>
          </cell>
          <cell r="B317" t="str">
            <v>CCL2321  凤台县</v>
          </cell>
          <cell r="C317">
            <v>1918.0455060000002</v>
          </cell>
          <cell r="D317">
            <v>1826.7100057142859</v>
          </cell>
          <cell r="E317" t="str">
            <v xml:space="preserve"> </v>
          </cell>
          <cell r="F317">
            <v>0</v>
          </cell>
          <cell r="G317">
            <v>1918.0455060000002</v>
          </cell>
          <cell r="H317">
            <v>1826.7100057142859</v>
          </cell>
          <cell r="I317">
            <v>112.56329599999998</v>
          </cell>
          <cell r="J317">
            <v>107.20313904761902</v>
          </cell>
          <cell r="K317" t="str">
            <v xml:space="preserve"> </v>
          </cell>
          <cell r="L317">
            <v>0</v>
          </cell>
          <cell r="M317">
            <v>112.56329599999998</v>
          </cell>
          <cell r="N317">
            <v>107.20313904761902</v>
          </cell>
        </row>
        <row r="318">
          <cell r="A318" t="str">
            <v>2332</v>
          </cell>
          <cell r="B318" t="str">
            <v>CCL2332  定远县</v>
          </cell>
          <cell r="C318">
            <v>846.855639</v>
          </cell>
          <cell r="D318">
            <v>806.52918</v>
          </cell>
          <cell r="E318" t="str">
            <v xml:space="preserve"> </v>
          </cell>
          <cell r="F318">
            <v>0</v>
          </cell>
          <cell r="G318">
            <v>846.855639</v>
          </cell>
          <cell r="H318">
            <v>806.52918</v>
          </cell>
          <cell r="I318">
            <v>61.640382000000002</v>
          </cell>
          <cell r="J318">
            <v>58.705125714285714</v>
          </cell>
          <cell r="K318" t="str">
            <v xml:space="preserve"> </v>
          </cell>
          <cell r="L318">
            <v>0</v>
          </cell>
          <cell r="M318">
            <v>61.640382000000002</v>
          </cell>
          <cell r="N318">
            <v>58.705125714285714</v>
          </cell>
        </row>
        <row r="319">
          <cell r="A319" t="str">
            <v>2393</v>
          </cell>
          <cell r="B319" t="str">
            <v>CCL2393  天长市</v>
          </cell>
          <cell r="C319">
            <v>660.47863199999983</v>
          </cell>
          <cell r="D319">
            <v>629.02726857142841</v>
          </cell>
          <cell r="E319" t="str">
            <v xml:space="preserve"> </v>
          </cell>
          <cell r="F319">
            <v>0</v>
          </cell>
          <cell r="G319">
            <v>660.47863199999983</v>
          </cell>
          <cell r="H319">
            <v>629.02726857142841</v>
          </cell>
          <cell r="I319">
            <v>31.161981999999995</v>
          </cell>
          <cell r="J319">
            <v>29.678078095238089</v>
          </cell>
          <cell r="K319" t="str">
            <v xml:space="preserve"> </v>
          </cell>
          <cell r="L319">
            <v>0</v>
          </cell>
          <cell r="M319">
            <v>31.161981999999995</v>
          </cell>
          <cell r="N319">
            <v>29.678078095238089</v>
          </cell>
        </row>
        <row r="320">
          <cell r="A320" t="str">
            <v>2372</v>
          </cell>
          <cell r="B320" t="str">
            <v>CCL2372  霍山县</v>
          </cell>
          <cell r="C320" t="str">
            <v xml:space="preserve"> </v>
          </cell>
          <cell r="D320">
            <v>0</v>
          </cell>
          <cell r="E320" t="str">
            <v xml:space="preserve"> </v>
          </cell>
          <cell r="F320">
            <v>0</v>
          </cell>
          <cell r="G320" t="str">
            <v xml:space="preserve"> </v>
          </cell>
          <cell r="H320">
            <v>0</v>
          </cell>
          <cell r="I320" t="str">
            <v xml:space="preserve"> </v>
          </cell>
          <cell r="J320">
            <v>0</v>
          </cell>
          <cell r="K320" t="str">
            <v xml:space="preserve"> </v>
          </cell>
          <cell r="L320">
            <v>0</v>
          </cell>
          <cell r="M320" t="str">
            <v xml:space="preserve"> </v>
          </cell>
          <cell r="N320">
            <v>0</v>
          </cell>
        </row>
        <row r="321">
          <cell r="A321" t="str">
            <v>2322</v>
          </cell>
          <cell r="B321" t="str">
            <v>CCL2322  寿县</v>
          </cell>
          <cell r="C321">
            <v>284.35231700000003</v>
          </cell>
          <cell r="D321">
            <v>270.81173047619052</v>
          </cell>
          <cell r="E321" t="str">
            <v xml:space="preserve"> </v>
          </cell>
          <cell r="F321">
            <v>0</v>
          </cell>
          <cell r="G321">
            <v>284.35231700000003</v>
          </cell>
          <cell r="H321">
            <v>270.81173047619052</v>
          </cell>
          <cell r="I321">
            <v>87.149245000000008</v>
          </cell>
          <cell r="J321">
            <v>82.999280952380957</v>
          </cell>
          <cell r="K321" t="str">
            <v xml:space="preserve"> </v>
          </cell>
          <cell r="L321">
            <v>0</v>
          </cell>
          <cell r="M321">
            <v>87.149245000000008</v>
          </cell>
          <cell r="N321">
            <v>82.999280952380957</v>
          </cell>
        </row>
        <row r="322">
          <cell r="A322" t="str">
            <v>2472</v>
          </cell>
          <cell r="B322" t="str">
            <v>CCL2472  东至县</v>
          </cell>
          <cell r="C322">
            <v>925.73271899999986</v>
          </cell>
          <cell r="D322">
            <v>881.65020857142838</v>
          </cell>
          <cell r="E322" t="str">
            <v xml:space="preserve"> </v>
          </cell>
          <cell r="F322">
            <v>0</v>
          </cell>
          <cell r="G322">
            <v>925.73271899999986</v>
          </cell>
          <cell r="H322">
            <v>881.65020857142838</v>
          </cell>
          <cell r="I322">
            <v>125.22511599999999</v>
          </cell>
          <cell r="J322">
            <v>119.26201523809522</v>
          </cell>
          <cell r="K322" t="str">
            <v xml:space="preserve"> </v>
          </cell>
          <cell r="L322">
            <v>0</v>
          </cell>
          <cell r="M322">
            <v>125.22511599999999</v>
          </cell>
          <cell r="N322">
            <v>119.26201523809522</v>
          </cell>
        </row>
        <row r="323">
          <cell r="A323" t="str">
            <v>2462</v>
          </cell>
          <cell r="B323" t="str">
            <v>CCL2462  望江县</v>
          </cell>
          <cell r="C323">
            <v>702.08869200000004</v>
          </cell>
          <cell r="D323">
            <v>668.65589714285716</v>
          </cell>
          <cell r="E323" t="str">
            <v xml:space="preserve"> </v>
          </cell>
          <cell r="F323">
            <v>0</v>
          </cell>
          <cell r="G323">
            <v>702.08869200000004</v>
          </cell>
          <cell r="H323">
            <v>668.65589714285716</v>
          </cell>
          <cell r="I323">
            <v>38.487824999999994</v>
          </cell>
          <cell r="J323">
            <v>36.655071428571418</v>
          </cell>
          <cell r="K323" t="str">
            <v xml:space="preserve"> </v>
          </cell>
          <cell r="L323">
            <v>0</v>
          </cell>
          <cell r="M323">
            <v>38.487824999999994</v>
          </cell>
          <cell r="N323">
            <v>36.655071428571418</v>
          </cell>
        </row>
        <row r="324">
          <cell r="A324" t="str">
            <v>2351</v>
          </cell>
          <cell r="B324" t="str">
            <v>CCL2351  濉溪县</v>
          </cell>
          <cell r="C324">
            <v>2279.0770990000001</v>
          </cell>
          <cell r="D324">
            <v>2170.5496180952382</v>
          </cell>
          <cell r="E324" t="str">
            <v xml:space="preserve"> </v>
          </cell>
          <cell r="F324">
            <v>0</v>
          </cell>
          <cell r="G324">
            <v>2279.0770990000001</v>
          </cell>
          <cell r="H324">
            <v>2170.5496180952382</v>
          </cell>
          <cell r="I324">
            <v>264.63706000000002</v>
          </cell>
          <cell r="J324">
            <v>252.03529523809524</v>
          </cell>
          <cell r="K324" t="str">
            <v xml:space="preserve"> </v>
          </cell>
          <cell r="L324">
            <v>0</v>
          </cell>
          <cell r="M324">
            <v>264.63706000000002</v>
          </cell>
          <cell r="N324">
            <v>252.03529523809524</v>
          </cell>
        </row>
        <row r="325">
          <cell r="A325" t="str">
            <v>2314</v>
          </cell>
          <cell r="B325" t="str">
            <v>CCL2314  桐城市</v>
          </cell>
          <cell r="C325">
            <v>1318.3466440000002</v>
          </cell>
          <cell r="D325">
            <v>1255.5682323809526</v>
          </cell>
          <cell r="E325" t="str">
            <v xml:space="preserve"> </v>
          </cell>
          <cell r="F325">
            <v>0</v>
          </cell>
          <cell r="G325">
            <v>1318.3466440000002</v>
          </cell>
          <cell r="H325">
            <v>1255.5682323809526</v>
          </cell>
          <cell r="I325">
            <v>83.826506000000009</v>
          </cell>
          <cell r="J325">
            <v>79.834767619047625</v>
          </cell>
          <cell r="K325" t="str">
            <v xml:space="preserve"> </v>
          </cell>
          <cell r="L325">
            <v>0</v>
          </cell>
          <cell r="M325">
            <v>83.826506000000009</v>
          </cell>
          <cell r="N325">
            <v>79.834767619047625</v>
          </cell>
        </row>
        <row r="326">
          <cell r="A326" t="str">
            <v>2312</v>
          </cell>
          <cell r="B326" t="str">
            <v>CCL2312  肥西县</v>
          </cell>
          <cell r="C326">
            <v>1516.8374170000002</v>
          </cell>
          <cell r="D326">
            <v>1444.6070638095239</v>
          </cell>
          <cell r="E326" t="str">
            <v xml:space="preserve"> </v>
          </cell>
          <cell r="F326">
            <v>0</v>
          </cell>
          <cell r="G326">
            <v>1516.8374170000002</v>
          </cell>
          <cell r="H326">
            <v>1444.6070638095239</v>
          </cell>
          <cell r="I326">
            <v>88.304844000000003</v>
          </cell>
          <cell r="J326">
            <v>84.099851428571426</v>
          </cell>
          <cell r="K326" t="str">
            <v xml:space="preserve"> </v>
          </cell>
          <cell r="L326">
            <v>0</v>
          </cell>
          <cell r="M326">
            <v>88.304844000000003</v>
          </cell>
          <cell r="N326">
            <v>84.099851428571426</v>
          </cell>
        </row>
        <row r="327">
          <cell r="A327" t="str">
            <v>2423</v>
          </cell>
          <cell r="B327" t="str">
            <v>CCL2423  宁国市</v>
          </cell>
          <cell r="C327">
            <v>797.71833100000003</v>
          </cell>
          <cell r="D327">
            <v>759.73174380952378</v>
          </cell>
          <cell r="E327" t="str">
            <v xml:space="preserve"> </v>
          </cell>
          <cell r="F327">
            <v>0</v>
          </cell>
          <cell r="G327">
            <v>797.71833100000003</v>
          </cell>
          <cell r="H327">
            <v>759.73174380952378</v>
          </cell>
          <cell r="I327">
            <v>54.257277999999999</v>
          </cell>
          <cell r="J327">
            <v>51.673598095238091</v>
          </cell>
          <cell r="K327" t="str">
            <v xml:space="preserve"> </v>
          </cell>
          <cell r="L327">
            <v>0</v>
          </cell>
          <cell r="M327">
            <v>54.257277999999999</v>
          </cell>
          <cell r="N327">
            <v>51.673598095238091</v>
          </cell>
        </row>
        <row r="328">
          <cell r="A328" t="str">
            <v>2471</v>
          </cell>
          <cell r="B328" t="str">
            <v>CCL2471  贵池市</v>
          </cell>
          <cell r="C328">
            <v>1142.0815859999998</v>
          </cell>
          <cell r="D328">
            <v>1087.6967485714283</v>
          </cell>
          <cell r="E328" t="str">
            <v xml:space="preserve"> </v>
          </cell>
          <cell r="F328">
            <v>0</v>
          </cell>
          <cell r="G328">
            <v>1142.0815859999998</v>
          </cell>
          <cell r="H328">
            <v>1087.6967485714283</v>
          </cell>
          <cell r="I328">
            <v>68.260930999999999</v>
          </cell>
          <cell r="J328">
            <v>65.010410476190472</v>
          </cell>
          <cell r="K328" t="str">
            <v xml:space="preserve"> </v>
          </cell>
          <cell r="L328">
            <v>0</v>
          </cell>
          <cell r="M328">
            <v>68.260930999999999</v>
          </cell>
          <cell r="N328">
            <v>65.010410476190472</v>
          </cell>
        </row>
        <row r="329">
          <cell r="A329" t="str">
            <v>2428</v>
          </cell>
          <cell r="B329" t="str">
            <v>CCL2428  青阳县</v>
          </cell>
          <cell r="C329">
            <v>23.06</v>
          </cell>
          <cell r="D329">
            <v>21.961904761904758</v>
          </cell>
          <cell r="E329" t="str">
            <v xml:space="preserve"> </v>
          </cell>
          <cell r="F329">
            <v>0</v>
          </cell>
          <cell r="G329">
            <v>23.06</v>
          </cell>
          <cell r="H329">
            <v>21.961904761904758</v>
          </cell>
          <cell r="I329">
            <v>23.06</v>
          </cell>
          <cell r="J329">
            <v>21.961904761904758</v>
          </cell>
          <cell r="K329" t="str">
            <v xml:space="preserve"> </v>
          </cell>
          <cell r="L329">
            <v>0</v>
          </cell>
          <cell r="M329">
            <v>23.06</v>
          </cell>
          <cell r="N329">
            <v>21.961904761904758</v>
          </cell>
        </row>
        <row r="330">
          <cell r="A330" t="str">
            <v>2374</v>
          </cell>
          <cell r="B330" t="str">
            <v>CCL2374  霍邱县</v>
          </cell>
          <cell r="C330">
            <v>601.1999790000001</v>
          </cell>
          <cell r="D330">
            <v>572.57140857142861</v>
          </cell>
          <cell r="E330" t="str">
            <v xml:space="preserve"> </v>
          </cell>
          <cell r="F330">
            <v>0</v>
          </cell>
          <cell r="G330">
            <v>601.1999790000001</v>
          </cell>
          <cell r="H330">
            <v>572.57140857142861</v>
          </cell>
          <cell r="I330">
            <v>120.79086700000002</v>
          </cell>
          <cell r="J330">
            <v>115.03892095238096</v>
          </cell>
          <cell r="K330" t="str">
            <v xml:space="preserve"> </v>
          </cell>
          <cell r="L330">
            <v>0</v>
          </cell>
          <cell r="M330">
            <v>120.79086700000002</v>
          </cell>
          <cell r="N330">
            <v>115.03892095238096</v>
          </cell>
        </row>
        <row r="331">
          <cell r="A331" t="str">
            <v>2313</v>
          </cell>
          <cell r="B331" t="str">
            <v>CCL2313  舒城县</v>
          </cell>
          <cell r="C331">
            <v>1512.921421</v>
          </cell>
          <cell r="D331">
            <v>1440.8775438095238</v>
          </cell>
          <cell r="E331" t="str">
            <v xml:space="preserve"> </v>
          </cell>
          <cell r="F331">
            <v>0</v>
          </cell>
          <cell r="G331">
            <v>1512.921421</v>
          </cell>
          <cell r="H331">
            <v>1440.8775438095238</v>
          </cell>
          <cell r="I331">
            <v>81.027000000000001</v>
          </cell>
          <cell r="J331">
            <v>77.168571428571425</v>
          </cell>
          <cell r="K331" t="str">
            <v xml:space="preserve"> </v>
          </cell>
          <cell r="L331">
            <v>0</v>
          </cell>
          <cell r="M331">
            <v>81.027000000000001</v>
          </cell>
          <cell r="N331">
            <v>77.168571428571425</v>
          </cell>
        </row>
        <row r="332">
          <cell r="A332" t="str">
            <v>3250</v>
          </cell>
          <cell r="B332" t="str">
            <v>CCL3250  温州市</v>
          </cell>
          <cell r="C332">
            <v>15793.903906</v>
          </cell>
          <cell r="D332">
            <v>15041.813243809524</v>
          </cell>
          <cell r="E332">
            <v>859.85184600000002</v>
          </cell>
          <cell r="F332">
            <v>818.90652</v>
          </cell>
          <cell r="G332">
            <v>14934.05206</v>
          </cell>
          <cell r="H332">
            <v>14222.906723809523</v>
          </cell>
          <cell r="I332">
            <v>1315.0264400000001</v>
          </cell>
          <cell r="J332">
            <v>1252.4061333333334</v>
          </cell>
          <cell r="K332">
            <v>70.120453999999995</v>
          </cell>
          <cell r="L332">
            <v>66.781384761904761</v>
          </cell>
          <cell r="M332">
            <v>1244.905986</v>
          </cell>
          <cell r="N332">
            <v>1185.6247485714284</v>
          </cell>
        </row>
        <row r="333">
          <cell r="A333" t="str">
            <v>3258</v>
          </cell>
          <cell r="B333" t="str">
            <v>CCL3258  苍南县</v>
          </cell>
          <cell r="C333">
            <v>6157.9316389999994</v>
          </cell>
          <cell r="D333">
            <v>5864.6967990476187</v>
          </cell>
          <cell r="E333" t="str">
            <v xml:space="preserve"> </v>
          </cell>
          <cell r="F333">
            <v>0</v>
          </cell>
          <cell r="G333">
            <v>6157.9316389999994</v>
          </cell>
          <cell r="H333">
            <v>5864.6967990476187</v>
          </cell>
          <cell r="I333">
            <v>200.60535999999999</v>
          </cell>
          <cell r="J333">
            <v>191.0527238095238</v>
          </cell>
          <cell r="K333" t="str">
            <v xml:space="preserve"> </v>
          </cell>
          <cell r="L333">
            <v>0</v>
          </cell>
          <cell r="M333">
            <v>200.60535999999999</v>
          </cell>
          <cell r="N333">
            <v>191.0527238095238</v>
          </cell>
        </row>
        <row r="334">
          <cell r="A334" t="str">
            <v>3140</v>
          </cell>
          <cell r="B334" t="str">
            <v>CCL3140  嘉兴市</v>
          </cell>
          <cell r="C334">
            <v>12636.834373</v>
          </cell>
          <cell r="D334">
            <v>12035.080355238095</v>
          </cell>
          <cell r="E334">
            <v>874.43611800000008</v>
          </cell>
          <cell r="F334">
            <v>832.7963028571429</v>
          </cell>
          <cell r="G334">
            <v>11762.398255</v>
          </cell>
          <cell r="H334">
            <v>11202.284052380952</v>
          </cell>
          <cell r="I334">
            <v>959.55046800000002</v>
          </cell>
          <cell r="J334">
            <v>913.85758857142855</v>
          </cell>
          <cell r="K334">
            <v>-7.3348309999999994</v>
          </cell>
          <cell r="L334">
            <v>0</v>
          </cell>
          <cell r="M334">
            <v>959.55046799999991</v>
          </cell>
          <cell r="N334">
            <v>913.85758857142844</v>
          </cell>
        </row>
        <row r="335">
          <cell r="A335" t="str">
            <v>3141</v>
          </cell>
          <cell r="B335" t="str">
            <v>CCL3141  嘉善县</v>
          </cell>
          <cell r="C335">
            <v>12720.664935000001</v>
          </cell>
          <cell r="D335">
            <v>12114.918985714286</v>
          </cell>
          <cell r="E335" t="str">
            <v xml:space="preserve"> </v>
          </cell>
          <cell r="F335">
            <v>0</v>
          </cell>
          <cell r="G335">
            <v>12720.664935000001</v>
          </cell>
          <cell r="H335">
            <v>12114.918985714286</v>
          </cell>
          <cell r="I335">
            <v>1037.4423469999999</v>
          </cell>
          <cell r="J335">
            <v>988.04033047619032</v>
          </cell>
          <cell r="K335" t="str">
            <v xml:space="preserve"> </v>
          </cell>
          <cell r="L335">
            <v>0</v>
          </cell>
          <cell r="M335">
            <v>1037.4423469999999</v>
          </cell>
          <cell r="N335">
            <v>988.04033047619032</v>
          </cell>
        </row>
        <row r="336">
          <cell r="A336" t="str">
            <v>3220</v>
          </cell>
          <cell r="B336" t="str">
            <v>CCL3220  义乌市</v>
          </cell>
          <cell r="C336">
            <v>16925.353242000001</v>
          </cell>
          <cell r="D336">
            <v>16119.384040000001</v>
          </cell>
          <cell r="E336" t="str">
            <v xml:space="preserve"> </v>
          </cell>
          <cell r="F336">
            <v>0</v>
          </cell>
          <cell r="G336">
            <v>16925.353242000001</v>
          </cell>
          <cell r="H336">
            <v>16119.384040000001</v>
          </cell>
          <cell r="I336">
            <v>1020.525742</v>
          </cell>
          <cell r="J336">
            <v>971.92927809523803</v>
          </cell>
          <cell r="K336" t="str">
            <v xml:space="preserve"> </v>
          </cell>
          <cell r="L336">
            <v>0</v>
          </cell>
          <cell r="M336">
            <v>1020.525742</v>
          </cell>
          <cell r="N336">
            <v>971.92927809523803</v>
          </cell>
        </row>
        <row r="337">
          <cell r="A337" t="str">
            <v>3210</v>
          </cell>
          <cell r="B337" t="str">
            <v>CCL3210  金华市</v>
          </cell>
          <cell r="C337">
            <v>12994.287333</v>
          </cell>
          <cell r="D337">
            <v>12375.511745714286</v>
          </cell>
          <cell r="E337" t="str">
            <v xml:space="preserve"> </v>
          </cell>
          <cell r="F337">
            <v>0</v>
          </cell>
          <cell r="G337">
            <v>12994.287333</v>
          </cell>
          <cell r="H337">
            <v>12375.511745714286</v>
          </cell>
          <cell r="I337">
            <v>948.75046800000007</v>
          </cell>
          <cell r="J337">
            <v>903.57187428571433</v>
          </cell>
          <cell r="K337" t="str">
            <v xml:space="preserve"> </v>
          </cell>
          <cell r="L337">
            <v>0</v>
          </cell>
          <cell r="M337">
            <v>948.75046800000007</v>
          </cell>
          <cell r="N337">
            <v>903.57187428571433</v>
          </cell>
        </row>
        <row r="338">
          <cell r="A338" t="str">
            <v>3175</v>
          </cell>
          <cell r="B338" t="str">
            <v>CCL3175  温岭市</v>
          </cell>
          <cell r="C338">
            <v>9135.8118219999997</v>
          </cell>
          <cell r="D338">
            <v>8700.7731638095229</v>
          </cell>
          <cell r="E338" t="str">
            <v xml:space="preserve"> </v>
          </cell>
          <cell r="F338">
            <v>0</v>
          </cell>
          <cell r="G338">
            <v>9135.8118219999997</v>
          </cell>
          <cell r="H338">
            <v>8700.7731638095229</v>
          </cell>
          <cell r="I338">
            <v>679.77718400000003</v>
          </cell>
          <cell r="J338">
            <v>647.4068419047619</v>
          </cell>
          <cell r="K338" t="str">
            <v xml:space="preserve"> </v>
          </cell>
          <cell r="L338">
            <v>0</v>
          </cell>
          <cell r="M338">
            <v>679.77718400000003</v>
          </cell>
          <cell r="N338">
            <v>647.4068419047619</v>
          </cell>
        </row>
        <row r="339">
          <cell r="A339" t="str">
            <v>3112</v>
          </cell>
          <cell r="B339" t="str">
            <v>CCL3112  萧山市</v>
          </cell>
          <cell r="C339">
            <v>8321.9486869999982</v>
          </cell>
          <cell r="D339">
            <v>7925.6654161904744</v>
          </cell>
          <cell r="E339" t="str">
            <v xml:space="preserve"> </v>
          </cell>
          <cell r="F339">
            <v>0</v>
          </cell>
          <cell r="G339">
            <v>8321.9486869999982</v>
          </cell>
          <cell r="H339">
            <v>7925.6654161904744</v>
          </cell>
          <cell r="I339">
            <v>552.96768500000007</v>
          </cell>
          <cell r="J339">
            <v>526.63589047619053</v>
          </cell>
          <cell r="K339" t="str">
            <v xml:space="preserve"> </v>
          </cell>
          <cell r="L339">
            <v>0</v>
          </cell>
          <cell r="M339">
            <v>552.96768500000007</v>
          </cell>
          <cell r="N339">
            <v>526.63589047619053</v>
          </cell>
        </row>
        <row r="340">
          <cell r="A340" t="str">
            <v>3130</v>
          </cell>
          <cell r="B340" t="str">
            <v>CCL3130  湖州市</v>
          </cell>
          <cell r="C340">
            <v>9238.7327960000002</v>
          </cell>
          <cell r="D340">
            <v>8798.7931390476188</v>
          </cell>
          <cell r="E340" t="str">
            <v xml:space="preserve"> </v>
          </cell>
          <cell r="F340">
            <v>0</v>
          </cell>
          <cell r="G340">
            <v>9238.7327960000002</v>
          </cell>
          <cell r="H340">
            <v>8798.7931390476188</v>
          </cell>
          <cell r="I340">
            <v>770.95614999999998</v>
          </cell>
          <cell r="J340">
            <v>734.24395238095235</v>
          </cell>
          <cell r="K340" t="str">
            <v xml:space="preserve"> </v>
          </cell>
          <cell r="L340">
            <v>0</v>
          </cell>
          <cell r="M340">
            <v>770.95614999999998</v>
          </cell>
          <cell r="N340">
            <v>734.24395238095235</v>
          </cell>
        </row>
        <row r="341">
          <cell r="A341" t="str">
            <v>3131</v>
          </cell>
          <cell r="B341" t="str">
            <v>CCL3131  长兴县</v>
          </cell>
          <cell r="C341">
            <v>2095.7608569999998</v>
          </cell>
          <cell r="D341">
            <v>1995.9627209523806</v>
          </cell>
          <cell r="E341" t="str">
            <v xml:space="preserve"> </v>
          </cell>
          <cell r="F341">
            <v>0</v>
          </cell>
          <cell r="G341">
            <v>2095.7608569999998</v>
          </cell>
          <cell r="H341">
            <v>1995.9627209523806</v>
          </cell>
          <cell r="I341">
            <v>225.53649999999999</v>
          </cell>
          <cell r="J341">
            <v>214.79666666666665</v>
          </cell>
          <cell r="K341" t="str">
            <v xml:space="preserve"> </v>
          </cell>
          <cell r="L341">
            <v>0</v>
          </cell>
          <cell r="M341">
            <v>225.53649999999999</v>
          </cell>
          <cell r="N341">
            <v>214.79666666666665</v>
          </cell>
        </row>
        <row r="342">
          <cell r="A342" t="str">
            <v>3153</v>
          </cell>
          <cell r="B342" t="str">
            <v>CCL3153  慈溪市</v>
          </cell>
          <cell r="C342">
            <v>5351.4734929999995</v>
          </cell>
          <cell r="D342">
            <v>5096.641421904761</v>
          </cell>
          <cell r="E342" t="str">
            <v xml:space="preserve"> </v>
          </cell>
          <cell r="F342">
            <v>0</v>
          </cell>
          <cell r="G342">
            <v>5351.4734929999995</v>
          </cell>
          <cell r="H342">
            <v>5096.641421904761</v>
          </cell>
          <cell r="I342">
            <v>330.38723100000004</v>
          </cell>
          <cell r="J342">
            <v>314.65450571428573</v>
          </cell>
          <cell r="K342" t="str">
            <v xml:space="preserve"> </v>
          </cell>
          <cell r="L342">
            <v>0</v>
          </cell>
          <cell r="M342">
            <v>330.38723100000004</v>
          </cell>
          <cell r="N342">
            <v>314.65450571428573</v>
          </cell>
        </row>
        <row r="343">
          <cell r="A343" t="str">
            <v>3145</v>
          </cell>
          <cell r="B343" t="str">
            <v>CCL3145  桐乡市</v>
          </cell>
          <cell r="C343">
            <v>5257.3683349999992</v>
          </cell>
          <cell r="D343">
            <v>5007.0174619047611</v>
          </cell>
          <cell r="E343" t="str">
            <v xml:space="preserve"> </v>
          </cell>
          <cell r="F343">
            <v>0</v>
          </cell>
          <cell r="G343">
            <v>5257.3683349999992</v>
          </cell>
          <cell r="H343">
            <v>5007.0174619047611</v>
          </cell>
          <cell r="I343">
            <v>449.27060899999998</v>
          </cell>
          <cell r="J343">
            <v>427.87677047619042</v>
          </cell>
          <cell r="K343" t="str">
            <v xml:space="preserve"> </v>
          </cell>
          <cell r="L343">
            <v>0</v>
          </cell>
          <cell r="M343">
            <v>449.27060899999998</v>
          </cell>
          <cell r="N343">
            <v>427.87677047619042</v>
          </cell>
        </row>
        <row r="344">
          <cell r="A344" t="str">
            <v>3115</v>
          </cell>
          <cell r="B344" t="str">
            <v>CCL3115  桐庐县</v>
          </cell>
          <cell r="C344">
            <v>219.24955</v>
          </cell>
          <cell r="D344">
            <v>208.80909523809524</v>
          </cell>
          <cell r="E344" t="str">
            <v xml:space="preserve"> </v>
          </cell>
          <cell r="F344">
            <v>0</v>
          </cell>
          <cell r="G344">
            <v>219.24955</v>
          </cell>
          <cell r="H344">
            <v>208.80909523809524</v>
          </cell>
          <cell r="I344" t="str">
            <v xml:space="preserve"> </v>
          </cell>
          <cell r="J344">
            <v>0</v>
          </cell>
          <cell r="K344" t="str">
            <v xml:space="preserve"> </v>
          </cell>
          <cell r="L344">
            <v>0</v>
          </cell>
          <cell r="M344" t="str">
            <v xml:space="preserve"> </v>
          </cell>
          <cell r="N344">
            <v>0</v>
          </cell>
        </row>
        <row r="345">
          <cell r="A345" t="str">
            <v>3116</v>
          </cell>
          <cell r="B345" t="str">
            <v>CCL3116  建德市</v>
          </cell>
          <cell r="C345">
            <v>77.703009000000009</v>
          </cell>
          <cell r="D345">
            <v>74.002865714285718</v>
          </cell>
          <cell r="E345" t="str">
            <v xml:space="preserve"> </v>
          </cell>
          <cell r="F345">
            <v>0</v>
          </cell>
          <cell r="G345">
            <v>77.703009000000009</v>
          </cell>
          <cell r="H345">
            <v>74.002865714285718</v>
          </cell>
          <cell r="I345" t="str">
            <v xml:space="preserve"> </v>
          </cell>
          <cell r="J345">
            <v>0</v>
          </cell>
          <cell r="K345" t="str">
            <v xml:space="preserve"> </v>
          </cell>
          <cell r="L345">
            <v>0</v>
          </cell>
          <cell r="M345" t="str">
            <v xml:space="preserve"> </v>
          </cell>
          <cell r="N345">
            <v>0</v>
          </cell>
        </row>
        <row r="346">
          <cell r="A346" t="str">
            <v>3113</v>
          </cell>
          <cell r="B346" t="str">
            <v>CCL3113  临安市</v>
          </cell>
          <cell r="C346">
            <v>113.732861</v>
          </cell>
          <cell r="D346">
            <v>108.31701047619048</v>
          </cell>
          <cell r="E346" t="str">
            <v xml:space="preserve"> </v>
          </cell>
          <cell r="F346">
            <v>0</v>
          </cell>
          <cell r="G346">
            <v>113.732861</v>
          </cell>
          <cell r="H346">
            <v>108.31701047619048</v>
          </cell>
          <cell r="I346">
            <v>17.523129999999998</v>
          </cell>
          <cell r="J346">
            <v>16.688695238095235</v>
          </cell>
          <cell r="K346" t="str">
            <v xml:space="preserve"> </v>
          </cell>
          <cell r="L346">
            <v>0</v>
          </cell>
          <cell r="M346">
            <v>17.523129999999998</v>
          </cell>
          <cell r="N346">
            <v>16.688695238095235</v>
          </cell>
        </row>
        <row r="347">
          <cell r="A347" t="str">
            <v>3230</v>
          </cell>
          <cell r="B347" t="str">
            <v>CCL3230  丽水市</v>
          </cell>
          <cell r="C347">
            <v>2267.9959859999999</v>
          </cell>
          <cell r="D347">
            <v>2159.9961771428571</v>
          </cell>
          <cell r="E347" t="str">
            <v xml:space="preserve"> </v>
          </cell>
          <cell r="F347">
            <v>0</v>
          </cell>
          <cell r="G347">
            <v>2267.9959859999999</v>
          </cell>
          <cell r="H347">
            <v>2159.9961771428571</v>
          </cell>
          <cell r="I347">
            <v>119.78608199999999</v>
          </cell>
          <cell r="J347">
            <v>114.08198285714285</v>
          </cell>
          <cell r="K347" t="str">
            <v xml:space="preserve"> </v>
          </cell>
          <cell r="L347">
            <v>0</v>
          </cell>
          <cell r="M347">
            <v>119.78608199999999</v>
          </cell>
          <cell r="N347">
            <v>114.08198285714285</v>
          </cell>
        </row>
        <row r="348">
          <cell r="A348" t="str">
            <v>3114</v>
          </cell>
          <cell r="B348" t="str">
            <v>CCL3114  富阳市</v>
          </cell>
          <cell r="C348">
            <v>2755.8815680000002</v>
          </cell>
          <cell r="D348">
            <v>2624.6491123809524</v>
          </cell>
          <cell r="E348" t="str">
            <v xml:space="preserve"> </v>
          </cell>
          <cell r="F348">
            <v>0</v>
          </cell>
          <cell r="G348">
            <v>2755.8815680000002</v>
          </cell>
          <cell r="H348">
            <v>2624.6491123809524</v>
          </cell>
          <cell r="I348">
            <v>265.20966799999997</v>
          </cell>
          <cell r="J348">
            <v>252.58063619047616</v>
          </cell>
          <cell r="K348" t="str">
            <v xml:space="preserve"> </v>
          </cell>
          <cell r="L348">
            <v>0</v>
          </cell>
          <cell r="M348">
            <v>265.20966799999997</v>
          </cell>
          <cell r="N348">
            <v>252.58063619047616</v>
          </cell>
        </row>
        <row r="349">
          <cell r="A349" t="str">
            <v>3160</v>
          </cell>
          <cell r="B349" t="str">
            <v>CCL3160  舟山市</v>
          </cell>
          <cell r="C349">
            <v>2332.7882399999999</v>
          </cell>
          <cell r="D349">
            <v>2221.7030857142854</v>
          </cell>
          <cell r="E349" t="str">
            <v xml:space="preserve"> </v>
          </cell>
          <cell r="F349">
            <v>0</v>
          </cell>
          <cell r="G349">
            <v>2332.7882399999999</v>
          </cell>
          <cell r="H349">
            <v>2221.7030857142854</v>
          </cell>
          <cell r="I349">
            <v>245.02762599999997</v>
          </cell>
          <cell r="J349">
            <v>233.35964380952376</v>
          </cell>
          <cell r="K349" t="str">
            <v xml:space="preserve"> </v>
          </cell>
          <cell r="L349">
            <v>0</v>
          </cell>
          <cell r="M349">
            <v>245.02762599999997</v>
          </cell>
          <cell r="N349">
            <v>233.35964380952376</v>
          </cell>
        </row>
        <row r="350">
          <cell r="A350" t="str">
            <v>3240</v>
          </cell>
          <cell r="B350" t="str">
            <v>CCL3240  衢州市</v>
          </cell>
          <cell r="C350">
            <v>2581.0458080000003</v>
          </cell>
          <cell r="D350">
            <v>2458.1388647619051</v>
          </cell>
          <cell r="E350" t="str">
            <v xml:space="preserve"> </v>
          </cell>
          <cell r="F350">
            <v>0</v>
          </cell>
          <cell r="G350">
            <v>2581.0458080000003</v>
          </cell>
          <cell r="H350">
            <v>2458.1388647619051</v>
          </cell>
          <cell r="I350">
            <v>292.07679100000001</v>
          </cell>
          <cell r="J350">
            <v>278.16837238095241</v>
          </cell>
          <cell r="K350" t="str">
            <v xml:space="preserve"> </v>
          </cell>
          <cell r="L350">
            <v>0</v>
          </cell>
          <cell r="M350">
            <v>292.07679100000001</v>
          </cell>
          <cell r="N350">
            <v>278.16837238095241</v>
          </cell>
        </row>
        <row r="351">
          <cell r="A351" t="str">
            <v>3144</v>
          </cell>
          <cell r="B351" t="str">
            <v>CCL3144  海宁市</v>
          </cell>
          <cell r="C351">
            <v>3911.0688790000004</v>
          </cell>
          <cell r="D351">
            <v>3724.8275038095239</v>
          </cell>
          <cell r="E351" t="str">
            <v xml:space="preserve"> </v>
          </cell>
          <cell r="F351">
            <v>0</v>
          </cell>
          <cell r="G351">
            <v>3911.0688790000004</v>
          </cell>
          <cell r="H351">
            <v>3724.8275038095239</v>
          </cell>
          <cell r="I351">
            <v>313.58631600000001</v>
          </cell>
          <cell r="J351">
            <v>298.6536342857143</v>
          </cell>
          <cell r="K351" t="str">
            <v xml:space="preserve"> </v>
          </cell>
          <cell r="L351">
            <v>0</v>
          </cell>
          <cell r="M351">
            <v>313.58631600000001</v>
          </cell>
          <cell r="N351">
            <v>298.6536342857143</v>
          </cell>
        </row>
        <row r="352">
          <cell r="A352" t="str">
            <v>3221</v>
          </cell>
          <cell r="B352" t="str">
            <v>CCL3221  东阳市</v>
          </cell>
          <cell r="C352">
            <v>3779.4097580000002</v>
          </cell>
          <cell r="D352">
            <v>3599.4378647619046</v>
          </cell>
          <cell r="E352" t="str">
            <v xml:space="preserve"> </v>
          </cell>
          <cell r="F352">
            <v>0</v>
          </cell>
          <cell r="G352">
            <v>3779.4097580000002</v>
          </cell>
          <cell r="H352">
            <v>3599.4378647619046</v>
          </cell>
          <cell r="I352">
            <v>182.58660199999997</v>
          </cell>
          <cell r="J352">
            <v>173.89200190476188</v>
          </cell>
          <cell r="K352" t="str">
            <v xml:space="preserve"> </v>
          </cell>
          <cell r="L352">
            <v>0</v>
          </cell>
          <cell r="M352">
            <v>182.58660199999997</v>
          </cell>
          <cell r="N352">
            <v>173.89200190476188</v>
          </cell>
        </row>
        <row r="353">
          <cell r="A353" t="str">
            <v>3156</v>
          </cell>
          <cell r="B353" t="str">
            <v>CCL3156  宁海县</v>
          </cell>
          <cell r="C353">
            <v>581.40153599999996</v>
          </cell>
          <cell r="D353">
            <v>553.71574857142855</v>
          </cell>
          <cell r="E353" t="str">
            <v xml:space="preserve"> </v>
          </cell>
          <cell r="F353">
            <v>0</v>
          </cell>
          <cell r="G353">
            <v>581.40153599999996</v>
          </cell>
          <cell r="H353">
            <v>553.71574857142855</v>
          </cell>
          <cell r="I353">
            <v>63.871205000000003</v>
          </cell>
          <cell r="J353">
            <v>60.829719047619051</v>
          </cell>
          <cell r="K353" t="str">
            <v xml:space="preserve"> </v>
          </cell>
          <cell r="L353">
            <v>0</v>
          </cell>
          <cell r="M353">
            <v>63.871205000000003</v>
          </cell>
          <cell r="N353">
            <v>60.829719047619051</v>
          </cell>
        </row>
        <row r="354">
          <cell r="A354" t="str">
            <v>3155</v>
          </cell>
          <cell r="B354" t="str">
            <v>CCL3155  奉化市</v>
          </cell>
          <cell r="C354">
            <v>66.304074</v>
          </cell>
          <cell r="D354">
            <v>63.146737142857141</v>
          </cell>
          <cell r="E354" t="str">
            <v xml:space="preserve"> </v>
          </cell>
          <cell r="F354">
            <v>0</v>
          </cell>
          <cell r="G354">
            <v>66.304074</v>
          </cell>
          <cell r="H354">
            <v>63.146737142857141</v>
          </cell>
          <cell r="I354">
            <v>66.304074</v>
          </cell>
          <cell r="J354">
            <v>63.146737142857141</v>
          </cell>
          <cell r="K354" t="str">
            <v xml:space="preserve"> </v>
          </cell>
          <cell r="L354">
            <v>0</v>
          </cell>
          <cell r="M354">
            <v>66.304074</v>
          </cell>
          <cell r="N354">
            <v>63.146737142857141</v>
          </cell>
        </row>
        <row r="355">
          <cell r="A355" t="str">
            <v>3157</v>
          </cell>
          <cell r="B355" t="str">
            <v>CCL3157  象山县</v>
          </cell>
          <cell r="C355" t="str">
            <v xml:space="preserve"> </v>
          </cell>
          <cell r="D355">
            <v>0</v>
          </cell>
          <cell r="E355" t="str">
            <v xml:space="preserve"> </v>
          </cell>
          <cell r="F355">
            <v>0</v>
          </cell>
          <cell r="G355" t="str">
            <v xml:space="preserve"> </v>
          </cell>
          <cell r="H355">
            <v>0</v>
          </cell>
          <cell r="I355" t="str">
            <v xml:space="preserve"> </v>
          </cell>
          <cell r="J355">
            <v>0</v>
          </cell>
          <cell r="K355" t="str">
            <v xml:space="preserve"> </v>
          </cell>
          <cell r="L355">
            <v>0</v>
          </cell>
          <cell r="M355" t="str">
            <v xml:space="preserve"> </v>
          </cell>
          <cell r="N355">
            <v>0</v>
          </cell>
        </row>
        <row r="356">
          <cell r="A356" t="str">
            <v>3241</v>
          </cell>
          <cell r="B356" t="str">
            <v>CCL3241  江山市</v>
          </cell>
          <cell r="C356">
            <v>1001.6189600000001</v>
          </cell>
          <cell r="D356">
            <v>953.9228190476191</v>
          </cell>
          <cell r="E356" t="str">
            <v xml:space="preserve"> </v>
          </cell>
          <cell r="F356">
            <v>0</v>
          </cell>
          <cell r="G356">
            <v>1001.6189600000001</v>
          </cell>
          <cell r="H356">
            <v>953.9228190476191</v>
          </cell>
          <cell r="I356">
            <v>95.690337999999983</v>
          </cell>
          <cell r="J356">
            <v>91.133655238095216</v>
          </cell>
          <cell r="K356" t="str">
            <v xml:space="preserve"> </v>
          </cell>
          <cell r="L356">
            <v>0</v>
          </cell>
          <cell r="M356">
            <v>95.690337999999983</v>
          </cell>
          <cell r="N356">
            <v>91.133655238095216</v>
          </cell>
        </row>
        <row r="357">
          <cell r="A357" t="str">
            <v>3213</v>
          </cell>
          <cell r="B357" t="str">
            <v>CCL3213  永康市</v>
          </cell>
          <cell r="C357">
            <v>535.29981800000007</v>
          </cell>
          <cell r="D357">
            <v>509.8093504761905</v>
          </cell>
          <cell r="E357" t="str">
            <v xml:space="preserve"> </v>
          </cell>
          <cell r="F357">
            <v>0</v>
          </cell>
          <cell r="G357">
            <v>535.29981800000007</v>
          </cell>
          <cell r="H357">
            <v>509.8093504761905</v>
          </cell>
          <cell r="I357">
            <v>57.965191000000004</v>
          </cell>
          <cell r="J357">
            <v>55.204943809523812</v>
          </cell>
          <cell r="K357" t="str">
            <v xml:space="preserve"> </v>
          </cell>
          <cell r="L357">
            <v>0</v>
          </cell>
          <cell r="M357">
            <v>57.965191000000004</v>
          </cell>
          <cell r="N357">
            <v>55.204943809523812</v>
          </cell>
        </row>
        <row r="358">
          <cell r="A358" t="str">
            <v>3211</v>
          </cell>
          <cell r="B358" t="str">
            <v>CCL3211  兰溪市</v>
          </cell>
          <cell r="C358">
            <v>764.89144299999998</v>
          </cell>
          <cell r="D358">
            <v>728.46804095238087</v>
          </cell>
          <cell r="E358" t="str">
            <v xml:space="preserve"> </v>
          </cell>
          <cell r="F358">
            <v>0</v>
          </cell>
          <cell r="G358">
            <v>764.89144299999998</v>
          </cell>
          <cell r="H358">
            <v>728.46804095238087</v>
          </cell>
          <cell r="I358">
            <v>44.344583999999998</v>
          </cell>
          <cell r="J358">
            <v>42.232937142857139</v>
          </cell>
          <cell r="K358" t="str">
            <v xml:space="preserve"> </v>
          </cell>
          <cell r="L358">
            <v>0</v>
          </cell>
          <cell r="M358">
            <v>44.344583999999998</v>
          </cell>
          <cell r="N358">
            <v>42.232937142857139</v>
          </cell>
        </row>
        <row r="359">
          <cell r="A359" t="str">
            <v>3237</v>
          </cell>
          <cell r="B359" t="str">
            <v>CCL3237  龙泉市</v>
          </cell>
          <cell r="C359">
            <v>133.43798799999999</v>
          </cell>
          <cell r="D359">
            <v>127.08379809523808</v>
          </cell>
          <cell r="E359" t="str">
            <v xml:space="preserve"> </v>
          </cell>
          <cell r="F359">
            <v>0</v>
          </cell>
          <cell r="G359">
            <v>133.43798799999999</v>
          </cell>
          <cell r="H359">
            <v>127.08379809523808</v>
          </cell>
          <cell r="I359">
            <v>11.645849999999999</v>
          </cell>
          <cell r="J359">
            <v>11.091285714285712</v>
          </cell>
          <cell r="K359" t="str">
            <v xml:space="preserve"> </v>
          </cell>
          <cell r="L359">
            <v>0</v>
          </cell>
          <cell r="M359">
            <v>11.645849999999999</v>
          </cell>
          <cell r="N359">
            <v>11.091285714285712</v>
          </cell>
        </row>
        <row r="360">
          <cell r="A360" t="str">
            <v>3118</v>
          </cell>
          <cell r="B360" t="str">
            <v>CCL3118  诸暨市</v>
          </cell>
          <cell r="C360">
            <v>1087.1026420000001</v>
          </cell>
          <cell r="D360">
            <v>1035.3358495238094</v>
          </cell>
          <cell r="E360" t="str">
            <v xml:space="preserve"> </v>
          </cell>
          <cell r="F360">
            <v>0</v>
          </cell>
          <cell r="G360">
            <v>1087.1026420000001</v>
          </cell>
          <cell r="H360">
            <v>1035.3358495238094</v>
          </cell>
          <cell r="I360">
            <v>106.873525</v>
          </cell>
          <cell r="J360">
            <v>101.78430952380953</v>
          </cell>
          <cell r="K360" t="str">
            <v xml:space="preserve"> </v>
          </cell>
          <cell r="L360">
            <v>0</v>
          </cell>
          <cell r="M360">
            <v>106.873525</v>
          </cell>
          <cell r="N360">
            <v>101.78430952380953</v>
          </cell>
        </row>
        <row r="361">
          <cell r="A361" t="str">
            <v>3252</v>
          </cell>
          <cell r="B361" t="str">
            <v>CCL3252  瑞安市</v>
          </cell>
          <cell r="C361">
            <v>1514.8582310000002</v>
          </cell>
          <cell r="D361">
            <v>1442.7221247619048</v>
          </cell>
          <cell r="E361" t="str">
            <v xml:space="preserve"> </v>
          </cell>
          <cell r="F361">
            <v>0</v>
          </cell>
          <cell r="G361">
            <v>1514.8582310000002</v>
          </cell>
          <cell r="H361">
            <v>1442.7221247619048</v>
          </cell>
          <cell r="I361">
            <v>394.69510000000002</v>
          </cell>
          <cell r="J361">
            <v>375.90009523809522</v>
          </cell>
          <cell r="K361" t="str">
            <v xml:space="preserve"> </v>
          </cell>
          <cell r="L361">
            <v>0</v>
          </cell>
          <cell r="M361">
            <v>394.69510000000002</v>
          </cell>
          <cell r="N361">
            <v>375.90009523809522</v>
          </cell>
        </row>
        <row r="362">
          <cell r="A362" t="str">
            <v>3256</v>
          </cell>
          <cell r="B362" t="str">
            <v>CCL3256  乐清市</v>
          </cell>
          <cell r="C362">
            <v>11577.440930000002</v>
          </cell>
          <cell r="D362">
            <v>11026.134219047621</v>
          </cell>
          <cell r="E362" t="str">
            <v xml:space="preserve"> </v>
          </cell>
          <cell r="F362">
            <v>0</v>
          </cell>
          <cell r="G362">
            <v>11577.440930000002</v>
          </cell>
          <cell r="H362">
            <v>11026.134219047621</v>
          </cell>
          <cell r="I362">
            <v>748.50514399999997</v>
          </cell>
          <cell r="J362">
            <v>712.8620419047619</v>
          </cell>
          <cell r="K362" t="str">
            <v xml:space="preserve"> </v>
          </cell>
          <cell r="L362">
            <v>0</v>
          </cell>
          <cell r="M362">
            <v>748.50514399999997</v>
          </cell>
          <cell r="N362">
            <v>712.8620419047619</v>
          </cell>
        </row>
        <row r="363">
          <cell r="A363" t="str">
            <v>3120</v>
          </cell>
          <cell r="B363" t="str">
            <v>CCL3120  绍兴市</v>
          </cell>
          <cell r="C363">
            <v>6629.1117839999997</v>
          </cell>
          <cell r="D363">
            <v>6313.439794285714</v>
          </cell>
          <cell r="E363" t="str">
            <v xml:space="preserve"> </v>
          </cell>
          <cell r="F363">
            <v>0</v>
          </cell>
          <cell r="G363">
            <v>6629.1117839999997</v>
          </cell>
          <cell r="H363">
            <v>6313.439794285714</v>
          </cell>
          <cell r="I363">
            <v>466.13196299999998</v>
          </cell>
          <cell r="J363">
            <v>443.93520285714283</v>
          </cell>
          <cell r="K363" t="str">
            <v xml:space="preserve"> </v>
          </cell>
          <cell r="L363">
            <v>0</v>
          </cell>
          <cell r="M363">
            <v>466.13196299999998</v>
          </cell>
          <cell r="N363">
            <v>443.93520285714283</v>
          </cell>
        </row>
        <row r="364">
          <cell r="A364" t="str">
            <v>3123</v>
          </cell>
          <cell r="B364" t="str">
            <v>CCL3123  上虞市</v>
          </cell>
          <cell r="C364">
            <v>391.25574</v>
          </cell>
          <cell r="D364">
            <v>372.62451428571427</v>
          </cell>
          <cell r="E364" t="str">
            <v xml:space="preserve"> </v>
          </cell>
          <cell r="F364">
            <v>0</v>
          </cell>
          <cell r="G364">
            <v>391.25574</v>
          </cell>
          <cell r="H364">
            <v>372.62451428571427</v>
          </cell>
          <cell r="I364">
            <v>95.108992000000001</v>
          </cell>
          <cell r="J364">
            <v>90.579992380952376</v>
          </cell>
          <cell r="K364" t="str">
            <v xml:space="preserve"> </v>
          </cell>
          <cell r="L364">
            <v>0</v>
          </cell>
          <cell r="M364">
            <v>95.108992000000001</v>
          </cell>
          <cell r="N364">
            <v>90.579992380952376</v>
          </cell>
        </row>
        <row r="365">
          <cell r="A365" t="str">
            <v>3111</v>
          </cell>
          <cell r="B365" t="str">
            <v>CCL3111  余杭市</v>
          </cell>
          <cell r="C365">
            <v>3714.2364910000001</v>
          </cell>
          <cell r="D365">
            <v>3537.3680866666668</v>
          </cell>
          <cell r="E365" t="str">
            <v xml:space="preserve"> </v>
          </cell>
          <cell r="F365">
            <v>0</v>
          </cell>
          <cell r="G365">
            <v>3714.2364910000001</v>
          </cell>
          <cell r="H365">
            <v>3537.3680866666668</v>
          </cell>
          <cell r="I365">
            <v>261.41686399999998</v>
          </cell>
          <cell r="J365">
            <v>248.96844190476187</v>
          </cell>
          <cell r="K365" t="str">
            <v xml:space="preserve"> </v>
          </cell>
          <cell r="L365">
            <v>0</v>
          </cell>
          <cell r="M365">
            <v>261.41686399999998</v>
          </cell>
          <cell r="N365">
            <v>248.96844190476187</v>
          </cell>
        </row>
        <row r="366">
          <cell r="A366" t="str">
            <v>3154</v>
          </cell>
          <cell r="B366" t="str">
            <v>CCL3154  余姚市</v>
          </cell>
          <cell r="C366">
            <v>999.28586299999995</v>
          </cell>
          <cell r="D366">
            <v>951.70082190476182</v>
          </cell>
          <cell r="E366" t="str">
            <v xml:space="preserve"> </v>
          </cell>
          <cell r="F366">
            <v>0</v>
          </cell>
          <cell r="G366">
            <v>999.28586299999995</v>
          </cell>
          <cell r="H366">
            <v>951.70082190476182</v>
          </cell>
          <cell r="I366">
            <v>78.898550999999998</v>
          </cell>
          <cell r="J366">
            <v>75.141477142857141</v>
          </cell>
          <cell r="K366" t="str">
            <v xml:space="preserve"> </v>
          </cell>
          <cell r="L366">
            <v>0</v>
          </cell>
          <cell r="M366">
            <v>78.898550999999998</v>
          </cell>
          <cell r="N366">
            <v>75.141477142857141</v>
          </cell>
        </row>
        <row r="367">
          <cell r="A367" t="str">
            <v>3180</v>
          </cell>
          <cell r="B367" t="str">
            <v>CCL3180  台州市</v>
          </cell>
          <cell r="C367">
            <v>13017.172767</v>
          </cell>
          <cell r="D367">
            <v>12397.307397142857</v>
          </cell>
          <cell r="E367" t="str">
            <v xml:space="preserve"> </v>
          </cell>
          <cell r="F367">
            <v>0</v>
          </cell>
          <cell r="G367">
            <v>13017.172767</v>
          </cell>
          <cell r="H367">
            <v>12397.307397142857</v>
          </cell>
          <cell r="I367">
            <v>1148.127035</v>
          </cell>
          <cell r="J367">
            <v>1093.454319047619</v>
          </cell>
          <cell r="K367" t="str">
            <v xml:space="preserve"> </v>
          </cell>
          <cell r="L367">
            <v>0</v>
          </cell>
          <cell r="M367">
            <v>1148.127035</v>
          </cell>
          <cell r="N367">
            <v>1093.454319047619</v>
          </cell>
        </row>
        <row r="368">
          <cell r="A368" t="str">
            <v>3124</v>
          </cell>
          <cell r="B368" t="str">
            <v>CCL3124  嵊州市</v>
          </cell>
          <cell r="C368">
            <v>500.71986099999998</v>
          </cell>
          <cell r="D368">
            <v>476.87605809523808</v>
          </cell>
          <cell r="E368" t="str">
            <v xml:space="preserve"> </v>
          </cell>
          <cell r="F368">
            <v>0</v>
          </cell>
          <cell r="G368">
            <v>500.71986099999998</v>
          </cell>
          <cell r="H368">
            <v>476.87605809523808</v>
          </cell>
          <cell r="I368">
            <v>33.742075</v>
          </cell>
          <cell r="J368">
            <v>32.135309523809525</v>
          </cell>
          <cell r="K368" t="str">
            <v xml:space="preserve"> </v>
          </cell>
          <cell r="L368">
            <v>0</v>
          </cell>
          <cell r="M368">
            <v>33.742075</v>
          </cell>
          <cell r="N368">
            <v>32.135309523809525</v>
          </cell>
        </row>
        <row r="369">
          <cell r="A369" t="str">
            <v>3251</v>
          </cell>
          <cell r="B369" t="str">
            <v>CCL3251  永嘉市</v>
          </cell>
          <cell r="C369">
            <v>1234.8611699999999</v>
          </cell>
          <cell r="D369">
            <v>1176.058257142857</v>
          </cell>
          <cell r="E369" t="str">
            <v xml:space="preserve"> </v>
          </cell>
          <cell r="F369">
            <v>0</v>
          </cell>
          <cell r="G369">
            <v>1234.8611699999999</v>
          </cell>
          <cell r="H369">
            <v>1176.058257142857</v>
          </cell>
          <cell r="I369">
            <v>196.08079799999999</v>
          </cell>
          <cell r="J369">
            <v>186.74361714285712</v>
          </cell>
          <cell r="K369" t="str">
            <v xml:space="preserve"> </v>
          </cell>
          <cell r="L369">
            <v>0</v>
          </cell>
          <cell r="M369">
            <v>196.08079799999999</v>
          </cell>
          <cell r="N369">
            <v>186.74361714285712</v>
          </cell>
        </row>
        <row r="370">
          <cell r="A370" t="str">
            <v>3244</v>
          </cell>
          <cell r="B370" t="str">
            <v>CCL3244  龙游县</v>
          </cell>
          <cell r="C370">
            <v>497.47237799999999</v>
          </cell>
          <cell r="D370">
            <v>473.7832171428571</v>
          </cell>
          <cell r="E370" t="str">
            <v xml:space="preserve"> </v>
          </cell>
          <cell r="F370">
            <v>0</v>
          </cell>
          <cell r="G370">
            <v>497.47237799999999</v>
          </cell>
          <cell r="H370">
            <v>473.7832171428571</v>
          </cell>
          <cell r="I370">
            <v>130.55392399999999</v>
          </cell>
          <cell r="J370">
            <v>124.33707047619046</v>
          </cell>
          <cell r="K370" t="str">
            <v xml:space="preserve"> </v>
          </cell>
          <cell r="L370">
            <v>0</v>
          </cell>
          <cell r="M370">
            <v>130.55392399999999</v>
          </cell>
          <cell r="N370">
            <v>124.33707047619046</v>
          </cell>
        </row>
        <row r="371">
          <cell r="A371" t="str">
            <v>3508</v>
          </cell>
          <cell r="B371" t="str">
            <v>CCL3508  闽清县</v>
          </cell>
          <cell r="C371">
            <v>127.53273999999999</v>
          </cell>
          <cell r="D371">
            <v>121.45975238095237</v>
          </cell>
          <cell r="E371" t="str">
            <v xml:space="preserve"> </v>
          </cell>
          <cell r="F371">
            <v>0</v>
          </cell>
          <cell r="G371">
            <v>127.53273999999999</v>
          </cell>
          <cell r="H371">
            <v>121.45975238095237</v>
          </cell>
          <cell r="I371">
            <v>57.861548999999997</v>
          </cell>
          <cell r="J371">
            <v>55.10623714285714</v>
          </cell>
          <cell r="K371" t="str">
            <v xml:space="preserve"> </v>
          </cell>
          <cell r="L371">
            <v>0</v>
          </cell>
          <cell r="M371">
            <v>57.861548999999997</v>
          </cell>
          <cell r="N371">
            <v>55.10623714285714</v>
          </cell>
        </row>
        <row r="372">
          <cell r="A372" t="str">
            <v>3504</v>
          </cell>
          <cell r="B372" t="str">
            <v>CCL3504  平潭县</v>
          </cell>
          <cell r="C372">
            <v>19.688067</v>
          </cell>
          <cell r="D372">
            <v>18.750540000000001</v>
          </cell>
          <cell r="E372" t="str">
            <v xml:space="preserve"> </v>
          </cell>
          <cell r="F372">
            <v>0</v>
          </cell>
          <cell r="G372">
            <v>19.688067</v>
          </cell>
          <cell r="H372">
            <v>18.750540000000001</v>
          </cell>
          <cell r="I372">
            <v>19.688067</v>
          </cell>
          <cell r="J372">
            <v>18.750540000000001</v>
          </cell>
          <cell r="K372" t="str">
            <v xml:space="preserve"> </v>
          </cell>
          <cell r="L372">
            <v>0</v>
          </cell>
          <cell r="M372">
            <v>19.688067</v>
          </cell>
          <cell r="N372">
            <v>18.750540000000001</v>
          </cell>
        </row>
        <row r="373">
          <cell r="A373" t="str">
            <v>3542</v>
          </cell>
          <cell r="B373" t="str">
            <v>CCL3542  建阳市</v>
          </cell>
          <cell r="C373">
            <v>272.74602399999998</v>
          </cell>
          <cell r="D373">
            <v>259.75811809523805</v>
          </cell>
          <cell r="E373" t="str">
            <v xml:space="preserve"> </v>
          </cell>
          <cell r="F373">
            <v>0</v>
          </cell>
          <cell r="G373">
            <v>272.74602399999998</v>
          </cell>
          <cell r="H373">
            <v>259.75811809523805</v>
          </cell>
          <cell r="I373">
            <v>31.996848000000004</v>
          </cell>
          <cell r="J373">
            <v>30.473188571428572</v>
          </cell>
          <cell r="K373" t="str">
            <v xml:space="preserve"> </v>
          </cell>
          <cell r="L373">
            <v>0</v>
          </cell>
          <cell r="M373">
            <v>31.996848000000004</v>
          </cell>
          <cell r="N373">
            <v>30.473188571428572</v>
          </cell>
        </row>
        <row r="374">
          <cell r="A374" t="str">
            <v>3650</v>
          </cell>
          <cell r="B374" t="str">
            <v>CCL3650  三明市</v>
          </cell>
          <cell r="C374">
            <v>3017.8417090000003</v>
          </cell>
          <cell r="D374">
            <v>2874.1349609523809</v>
          </cell>
          <cell r="E374" t="str">
            <v xml:space="preserve"> </v>
          </cell>
          <cell r="F374">
            <v>0</v>
          </cell>
          <cell r="G374">
            <v>3017.8417090000003</v>
          </cell>
          <cell r="H374">
            <v>2874.1349609523809</v>
          </cell>
          <cell r="I374">
            <v>166.68158299999999</v>
          </cell>
          <cell r="J374">
            <v>158.74436476190473</v>
          </cell>
          <cell r="K374" t="str">
            <v xml:space="preserve"> </v>
          </cell>
          <cell r="L374">
            <v>0</v>
          </cell>
          <cell r="M374">
            <v>166.68158299999999</v>
          </cell>
          <cell r="N374">
            <v>158.74436476190473</v>
          </cell>
        </row>
        <row r="375">
          <cell r="A375" t="str">
            <v>3533</v>
          </cell>
          <cell r="B375" t="str">
            <v>CCL3533  将乐县</v>
          </cell>
          <cell r="C375">
            <v>33.697507999999999</v>
          </cell>
          <cell r="D375">
            <v>32.092864761904757</v>
          </cell>
          <cell r="E375" t="str">
            <v xml:space="preserve"> </v>
          </cell>
          <cell r="F375">
            <v>0</v>
          </cell>
          <cell r="G375">
            <v>33.697507999999999</v>
          </cell>
          <cell r="H375">
            <v>32.092864761904757</v>
          </cell>
          <cell r="I375">
            <v>33.697507999999999</v>
          </cell>
          <cell r="J375">
            <v>32.092864761904757</v>
          </cell>
          <cell r="K375" t="str">
            <v xml:space="preserve"> </v>
          </cell>
          <cell r="L375">
            <v>0</v>
          </cell>
          <cell r="M375">
            <v>33.697507999999999</v>
          </cell>
          <cell r="N375">
            <v>32.092864761904757</v>
          </cell>
        </row>
        <row r="376">
          <cell r="A376" t="str">
            <v>3651</v>
          </cell>
          <cell r="B376" t="str">
            <v>CCL3651  尤溪县</v>
          </cell>
          <cell r="C376">
            <v>45.543594999999996</v>
          </cell>
          <cell r="D376">
            <v>43.374852380952376</v>
          </cell>
          <cell r="E376" t="str">
            <v xml:space="preserve"> </v>
          </cell>
          <cell r="F376">
            <v>0</v>
          </cell>
          <cell r="G376">
            <v>45.543594999999996</v>
          </cell>
          <cell r="H376">
            <v>43.374852380952376</v>
          </cell>
          <cell r="I376">
            <v>45.543594999999996</v>
          </cell>
          <cell r="J376">
            <v>43.374852380952376</v>
          </cell>
          <cell r="K376" t="str">
            <v xml:space="preserve"> </v>
          </cell>
          <cell r="L376">
            <v>0</v>
          </cell>
          <cell r="M376">
            <v>45.543594999999996</v>
          </cell>
          <cell r="N376">
            <v>43.374852380952376</v>
          </cell>
        </row>
        <row r="377">
          <cell r="A377" t="str">
            <v>3620</v>
          </cell>
          <cell r="B377" t="str">
            <v>CCL3620  泉州市</v>
          </cell>
          <cell r="C377">
            <v>18598.325887000003</v>
          </cell>
          <cell r="D377">
            <v>17712.691320952385</v>
          </cell>
          <cell r="E377" t="str">
            <v xml:space="preserve"> </v>
          </cell>
          <cell r="F377">
            <v>0</v>
          </cell>
          <cell r="G377">
            <v>18598.325887000003</v>
          </cell>
          <cell r="H377">
            <v>17712.691320952385</v>
          </cell>
          <cell r="I377">
            <v>1003.2913119999999</v>
          </cell>
          <cell r="J377">
            <v>955.51553523809514</v>
          </cell>
          <cell r="K377" t="str">
            <v xml:space="preserve"> </v>
          </cell>
          <cell r="L377">
            <v>0</v>
          </cell>
          <cell r="M377">
            <v>1003.2913119999999</v>
          </cell>
          <cell r="N377">
            <v>955.51553523809514</v>
          </cell>
        </row>
        <row r="378">
          <cell r="A378" t="str">
            <v>36210</v>
          </cell>
          <cell r="B378" t="str">
            <v>CCL36210 惠安县</v>
          </cell>
          <cell r="C378">
            <v>1650.4089530000001</v>
          </cell>
          <cell r="D378">
            <v>1571.8180504761906</v>
          </cell>
          <cell r="E378" t="str">
            <v xml:space="preserve"> </v>
          </cell>
          <cell r="F378">
            <v>0</v>
          </cell>
          <cell r="G378">
            <v>1650.4089530000001</v>
          </cell>
          <cell r="H378">
            <v>1571.8180504761906</v>
          </cell>
          <cell r="I378">
            <v>150.78790600000002</v>
          </cell>
          <cell r="J378">
            <v>143.60752952380955</v>
          </cell>
          <cell r="K378" t="str">
            <v xml:space="preserve"> </v>
          </cell>
          <cell r="L378">
            <v>0</v>
          </cell>
          <cell r="M378">
            <v>150.78790600000002</v>
          </cell>
          <cell r="N378">
            <v>143.60752952380955</v>
          </cell>
        </row>
        <row r="379">
          <cell r="A379" t="str">
            <v>3625</v>
          </cell>
          <cell r="B379" t="str">
            <v>CCL3625  德化县</v>
          </cell>
          <cell r="C379">
            <v>96.630617999999998</v>
          </cell>
          <cell r="D379">
            <v>92.02915999999999</v>
          </cell>
          <cell r="E379" t="str">
            <v xml:space="preserve"> </v>
          </cell>
          <cell r="F379">
            <v>0</v>
          </cell>
          <cell r="G379">
            <v>96.630617999999998</v>
          </cell>
          <cell r="H379">
            <v>92.02915999999999</v>
          </cell>
          <cell r="I379">
            <v>96.630617999999998</v>
          </cell>
          <cell r="J379">
            <v>92.02915999999999</v>
          </cell>
          <cell r="K379" t="str">
            <v xml:space="preserve"> </v>
          </cell>
          <cell r="L379">
            <v>0</v>
          </cell>
          <cell r="M379">
            <v>96.630617999999998</v>
          </cell>
          <cell r="N379">
            <v>92.02915999999999</v>
          </cell>
        </row>
        <row r="380">
          <cell r="A380" t="str">
            <v>3624</v>
          </cell>
          <cell r="B380" t="str">
            <v>CCL3624  安溪县</v>
          </cell>
          <cell r="C380">
            <v>13.739663999999998</v>
          </cell>
          <cell r="D380">
            <v>13.085394285714283</v>
          </cell>
          <cell r="E380" t="str">
            <v xml:space="preserve"> </v>
          </cell>
          <cell r="F380">
            <v>0</v>
          </cell>
          <cell r="G380">
            <v>13.739663999999998</v>
          </cell>
          <cell r="H380">
            <v>13.085394285714283</v>
          </cell>
          <cell r="I380">
            <v>13.739663999999998</v>
          </cell>
          <cell r="J380">
            <v>13.085394285714283</v>
          </cell>
          <cell r="K380" t="str">
            <v xml:space="preserve"> </v>
          </cell>
          <cell r="L380">
            <v>0</v>
          </cell>
          <cell r="M380">
            <v>13.739663999999998</v>
          </cell>
          <cell r="N380">
            <v>13.085394285714283</v>
          </cell>
        </row>
        <row r="381">
          <cell r="A381" t="str">
            <v>3626</v>
          </cell>
          <cell r="B381" t="str">
            <v>CCL3626  永春县</v>
          </cell>
          <cell r="C381">
            <v>81.751674000000008</v>
          </cell>
          <cell r="D381">
            <v>77.858737142857152</v>
          </cell>
          <cell r="E381" t="str">
            <v xml:space="preserve"> </v>
          </cell>
          <cell r="F381">
            <v>0</v>
          </cell>
          <cell r="G381">
            <v>81.751674000000008</v>
          </cell>
          <cell r="H381">
            <v>77.858737142857152</v>
          </cell>
          <cell r="I381">
            <v>81.751674000000008</v>
          </cell>
          <cell r="J381">
            <v>77.858737142857152</v>
          </cell>
          <cell r="K381" t="str">
            <v xml:space="preserve"> </v>
          </cell>
          <cell r="L381">
            <v>0</v>
          </cell>
          <cell r="M381">
            <v>81.751674000000008</v>
          </cell>
          <cell r="N381">
            <v>77.858737142857152</v>
          </cell>
        </row>
        <row r="382">
          <cell r="A382" t="str">
            <v>3630</v>
          </cell>
          <cell r="B382" t="str">
            <v>CCL3630  漳州市</v>
          </cell>
          <cell r="C382">
            <v>4944.8667400000004</v>
          </cell>
          <cell r="D382">
            <v>4709.3968952380956</v>
          </cell>
          <cell r="E382" t="str">
            <v xml:space="preserve"> </v>
          </cell>
          <cell r="F382">
            <v>0</v>
          </cell>
          <cell r="G382">
            <v>4944.8667400000004</v>
          </cell>
          <cell r="H382">
            <v>4709.3968952380956</v>
          </cell>
          <cell r="I382">
            <v>457.82609500000001</v>
          </cell>
          <cell r="J382">
            <v>436.02485238095238</v>
          </cell>
          <cell r="K382" t="str">
            <v xml:space="preserve"> </v>
          </cell>
          <cell r="L382">
            <v>0</v>
          </cell>
          <cell r="M382">
            <v>457.82609500000001</v>
          </cell>
          <cell r="N382">
            <v>436.02485238095238</v>
          </cell>
        </row>
        <row r="383">
          <cell r="A383" t="str">
            <v>3640</v>
          </cell>
          <cell r="B383" t="str">
            <v>CCL3640  龙岩市</v>
          </cell>
          <cell r="C383">
            <v>10661.183585000001</v>
          </cell>
          <cell r="D383">
            <v>10153.508176190477</v>
          </cell>
          <cell r="E383" t="str">
            <v xml:space="preserve"> </v>
          </cell>
          <cell r="F383">
            <v>0</v>
          </cell>
          <cell r="G383">
            <v>10661.183585000001</v>
          </cell>
          <cell r="H383">
            <v>10153.508176190477</v>
          </cell>
          <cell r="I383">
            <v>808.08164999999985</v>
          </cell>
          <cell r="J383">
            <v>769.60157142857122</v>
          </cell>
          <cell r="K383" t="str">
            <v xml:space="preserve"> </v>
          </cell>
          <cell r="L383">
            <v>0</v>
          </cell>
          <cell r="M383">
            <v>808.08164999999985</v>
          </cell>
          <cell r="N383">
            <v>769.60157142857122</v>
          </cell>
        </row>
        <row r="384">
          <cell r="A384" t="str">
            <v>3530</v>
          </cell>
          <cell r="B384" t="str">
            <v>CCL3530  南平市</v>
          </cell>
          <cell r="C384">
            <v>1601.6846</v>
          </cell>
          <cell r="D384">
            <v>1525.4139047619046</v>
          </cell>
          <cell r="E384" t="str">
            <v xml:space="preserve"> </v>
          </cell>
          <cell r="F384">
            <v>0</v>
          </cell>
          <cell r="G384">
            <v>1601.6846</v>
          </cell>
          <cell r="H384">
            <v>1525.4139047619046</v>
          </cell>
          <cell r="I384">
            <v>156.37708700000002</v>
          </cell>
          <cell r="J384">
            <v>148.93055904761906</v>
          </cell>
          <cell r="K384" t="str">
            <v xml:space="preserve"> </v>
          </cell>
          <cell r="L384">
            <v>0</v>
          </cell>
          <cell r="M384">
            <v>156.37708700000002</v>
          </cell>
          <cell r="N384">
            <v>148.93055904761906</v>
          </cell>
        </row>
        <row r="385">
          <cell r="A385" t="str">
            <v>3531</v>
          </cell>
          <cell r="B385" t="str">
            <v>CCL3531  建瓯市</v>
          </cell>
          <cell r="C385">
            <v>465.373853</v>
          </cell>
          <cell r="D385">
            <v>443.21319333333332</v>
          </cell>
          <cell r="E385" t="str">
            <v xml:space="preserve"> </v>
          </cell>
          <cell r="F385">
            <v>0</v>
          </cell>
          <cell r="G385">
            <v>465.373853</v>
          </cell>
          <cell r="H385">
            <v>443.21319333333332</v>
          </cell>
          <cell r="I385">
            <v>78.000923</v>
          </cell>
          <cell r="J385">
            <v>74.286593333333329</v>
          </cell>
          <cell r="K385" t="str">
            <v xml:space="preserve"> </v>
          </cell>
          <cell r="L385">
            <v>0</v>
          </cell>
          <cell r="M385">
            <v>78.000923</v>
          </cell>
          <cell r="N385">
            <v>74.286593333333329</v>
          </cell>
        </row>
        <row r="386">
          <cell r="A386" t="str">
            <v>3532</v>
          </cell>
          <cell r="B386" t="str">
            <v>CCL3532  顺昌县</v>
          </cell>
          <cell r="C386">
            <v>119.65329</v>
          </cell>
          <cell r="D386">
            <v>113.95551428571427</v>
          </cell>
          <cell r="E386" t="str">
            <v xml:space="preserve"> </v>
          </cell>
          <cell r="F386">
            <v>0</v>
          </cell>
          <cell r="G386">
            <v>119.65329</v>
          </cell>
          <cell r="H386">
            <v>113.95551428571427</v>
          </cell>
          <cell r="I386">
            <v>33.324673000000004</v>
          </cell>
          <cell r="J386">
            <v>31.737783809523812</v>
          </cell>
          <cell r="K386" t="str">
            <v xml:space="preserve"> </v>
          </cell>
          <cell r="L386">
            <v>0</v>
          </cell>
          <cell r="M386">
            <v>33.324673000000004</v>
          </cell>
          <cell r="N386">
            <v>31.737783809523812</v>
          </cell>
        </row>
        <row r="387">
          <cell r="A387" t="str">
            <v>3534</v>
          </cell>
          <cell r="B387" t="str">
            <v>CCL3534  浦城县</v>
          </cell>
          <cell r="C387" t="str">
            <v xml:space="preserve"> </v>
          </cell>
          <cell r="D387">
            <v>0</v>
          </cell>
          <cell r="E387" t="str">
            <v xml:space="preserve"> </v>
          </cell>
          <cell r="F387">
            <v>0</v>
          </cell>
          <cell r="G387" t="str">
            <v xml:space="preserve"> </v>
          </cell>
          <cell r="H387">
            <v>0</v>
          </cell>
          <cell r="I387" t="str">
            <v xml:space="preserve"> </v>
          </cell>
          <cell r="J387">
            <v>0</v>
          </cell>
          <cell r="K387" t="str">
            <v xml:space="preserve"> </v>
          </cell>
          <cell r="L387">
            <v>0</v>
          </cell>
          <cell r="M387" t="str">
            <v xml:space="preserve"> </v>
          </cell>
          <cell r="N387">
            <v>0</v>
          </cell>
        </row>
        <row r="388">
          <cell r="A388" t="str">
            <v>3511</v>
          </cell>
          <cell r="B388" t="str">
            <v>CCL3511  莆田市</v>
          </cell>
          <cell r="C388">
            <v>9288.2503629999992</v>
          </cell>
          <cell r="D388">
            <v>8845.9527266666664</v>
          </cell>
          <cell r="E388" t="str">
            <v xml:space="preserve"> </v>
          </cell>
          <cell r="F388">
            <v>0</v>
          </cell>
          <cell r="G388">
            <v>9288.2503629999992</v>
          </cell>
          <cell r="H388">
            <v>8845.9527266666664</v>
          </cell>
          <cell r="I388">
            <v>630.32209999999998</v>
          </cell>
          <cell r="J388">
            <v>600.30676190476186</v>
          </cell>
          <cell r="K388" t="str">
            <v xml:space="preserve"> </v>
          </cell>
          <cell r="L388">
            <v>0</v>
          </cell>
          <cell r="M388">
            <v>630.32209999999998</v>
          </cell>
          <cell r="N388">
            <v>600.30676190476186</v>
          </cell>
        </row>
        <row r="389">
          <cell r="A389" t="str">
            <v>3512</v>
          </cell>
          <cell r="B389" t="str">
            <v>CCL3512  仙游县</v>
          </cell>
          <cell r="C389" t="str">
            <v xml:space="preserve"> </v>
          </cell>
          <cell r="D389">
            <v>0</v>
          </cell>
          <cell r="E389" t="str">
            <v xml:space="preserve"> </v>
          </cell>
          <cell r="F389">
            <v>0</v>
          </cell>
          <cell r="G389" t="str">
            <v xml:space="preserve"> </v>
          </cell>
          <cell r="H389">
            <v>0</v>
          </cell>
          <cell r="I389" t="str">
            <v xml:space="preserve"> </v>
          </cell>
          <cell r="J389">
            <v>0</v>
          </cell>
          <cell r="K389" t="str">
            <v xml:space="preserve"> </v>
          </cell>
          <cell r="L389">
            <v>0</v>
          </cell>
          <cell r="M389" t="str">
            <v xml:space="preserve"> </v>
          </cell>
          <cell r="N389">
            <v>0</v>
          </cell>
        </row>
        <row r="390">
          <cell r="A390" t="str">
            <v>3621</v>
          </cell>
          <cell r="B390" t="str">
            <v>CCL3621  宁德市</v>
          </cell>
          <cell r="C390">
            <v>3388.1174489999994</v>
          </cell>
          <cell r="D390">
            <v>3226.778522857142</v>
          </cell>
          <cell r="E390" t="str">
            <v xml:space="preserve"> </v>
          </cell>
          <cell r="F390">
            <v>0</v>
          </cell>
          <cell r="G390">
            <v>3388.1174489999994</v>
          </cell>
          <cell r="H390">
            <v>3226.778522857142</v>
          </cell>
          <cell r="I390">
            <v>308.41788799999995</v>
          </cell>
          <cell r="J390">
            <v>293.73132190476184</v>
          </cell>
          <cell r="K390" t="str">
            <v xml:space="preserve"> </v>
          </cell>
          <cell r="L390">
            <v>0</v>
          </cell>
          <cell r="M390">
            <v>308.41788799999995</v>
          </cell>
          <cell r="N390">
            <v>293.73132190476184</v>
          </cell>
        </row>
        <row r="391">
          <cell r="A391" t="str">
            <v>3552</v>
          </cell>
          <cell r="B391" t="str">
            <v>CCL3552  福鼎市</v>
          </cell>
          <cell r="C391">
            <v>1339.967854</v>
          </cell>
          <cell r="D391">
            <v>1276.159860952381</v>
          </cell>
          <cell r="E391" t="str">
            <v xml:space="preserve"> </v>
          </cell>
          <cell r="F391">
            <v>0</v>
          </cell>
          <cell r="G391">
            <v>1339.967854</v>
          </cell>
          <cell r="H391">
            <v>1276.159860952381</v>
          </cell>
          <cell r="I391">
            <v>89.708573999999999</v>
          </cell>
          <cell r="J391">
            <v>85.43673714285714</v>
          </cell>
          <cell r="K391" t="str">
            <v xml:space="preserve"> </v>
          </cell>
          <cell r="L391">
            <v>0</v>
          </cell>
          <cell r="M391">
            <v>89.708573999999999</v>
          </cell>
          <cell r="N391">
            <v>85.43673714285714</v>
          </cell>
        </row>
        <row r="392">
          <cell r="A392" t="str">
            <v>3550</v>
          </cell>
          <cell r="B392" t="str">
            <v>CCL3550  福安市</v>
          </cell>
          <cell r="C392">
            <v>653.67100799999992</v>
          </cell>
          <cell r="D392">
            <v>622.54381714285705</v>
          </cell>
          <cell r="E392" t="str">
            <v xml:space="preserve"> </v>
          </cell>
          <cell r="F392">
            <v>0</v>
          </cell>
          <cell r="G392">
            <v>653.67100799999992</v>
          </cell>
          <cell r="H392">
            <v>622.54381714285705</v>
          </cell>
          <cell r="I392">
            <v>49.735277999999994</v>
          </cell>
          <cell r="J392">
            <v>47.366931428571419</v>
          </cell>
          <cell r="K392" t="str">
            <v xml:space="preserve"> </v>
          </cell>
          <cell r="L392">
            <v>0</v>
          </cell>
          <cell r="M392">
            <v>49.735277999999994</v>
          </cell>
          <cell r="N392">
            <v>47.366931428571419</v>
          </cell>
        </row>
        <row r="393">
          <cell r="A393" t="str">
            <v>3522</v>
          </cell>
          <cell r="B393" t="str">
            <v>CCL3522  古田县</v>
          </cell>
          <cell r="C393">
            <v>69.099476999999993</v>
          </cell>
          <cell r="D393">
            <v>65.80902571428571</v>
          </cell>
          <cell r="E393" t="str">
            <v xml:space="preserve"> </v>
          </cell>
          <cell r="F393">
            <v>0</v>
          </cell>
          <cell r="G393">
            <v>69.099476999999993</v>
          </cell>
          <cell r="H393">
            <v>65.80902571428571</v>
          </cell>
          <cell r="I393">
            <v>39.274445999999998</v>
          </cell>
          <cell r="J393">
            <v>37.404234285714281</v>
          </cell>
          <cell r="K393" t="str">
            <v xml:space="preserve"> </v>
          </cell>
          <cell r="L393">
            <v>0</v>
          </cell>
          <cell r="M393">
            <v>39.274445999999998</v>
          </cell>
          <cell r="N393">
            <v>37.404234285714281</v>
          </cell>
        </row>
        <row r="394">
          <cell r="A394" t="str">
            <v>3554</v>
          </cell>
          <cell r="B394" t="str">
            <v>CCL3554  周宁县</v>
          </cell>
          <cell r="C394">
            <v>27.432598999999996</v>
          </cell>
          <cell r="D394">
            <v>26.126284761904756</v>
          </cell>
          <cell r="E394" t="str">
            <v xml:space="preserve"> </v>
          </cell>
          <cell r="F394">
            <v>0</v>
          </cell>
          <cell r="G394">
            <v>27.432598999999996</v>
          </cell>
          <cell r="H394">
            <v>26.126284761904756</v>
          </cell>
          <cell r="I394">
            <v>27.432598999999996</v>
          </cell>
          <cell r="J394">
            <v>26.126284761904756</v>
          </cell>
          <cell r="K394" t="str">
            <v xml:space="preserve"> </v>
          </cell>
          <cell r="L394">
            <v>0</v>
          </cell>
          <cell r="M394">
            <v>27.432598999999996</v>
          </cell>
          <cell r="N394">
            <v>26.126284761904756</v>
          </cell>
        </row>
        <row r="395">
          <cell r="A395" t="str">
            <v>3660</v>
          </cell>
          <cell r="B395" t="str">
            <v>CCL3660  永安市</v>
          </cell>
          <cell r="C395">
            <v>1217.633728</v>
          </cell>
          <cell r="D395">
            <v>1159.6511695238096</v>
          </cell>
          <cell r="E395" t="str">
            <v xml:space="preserve"> </v>
          </cell>
          <cell r="F395">
            <v>0</v>
          </cell>
          <cell r="G395">
            <v>1217.633728</v>
          </cell>
          <cell r="H395">
            <v>1159.6511695238096</v>
          </cell>
          <cell r="I395">
            <v>165.19644499999998</v>
          </cell>
          <cell r="J395">
            <v>157.3299476190476</v>
          </cell>
          <cell r="K395" t="str">
            <v xml:space="preserve"> </v>
          </cell>
          <cell r="L395">
            <v>0</v>
          </cell>
          <cell r="M395">
            <v>165.19644499999998</v>
          </cell>
          <cell r="N395">
            <v>157.3299476190476</v>
          </cell>
        </row>
        <row r="396">
          <cell r="A396" t="str">
            <v>3540</v>
          </cell>
          <cell r="B396" t="str">
            <v>CCL3540  邵武市</v>
          </cell>
          <cell r="C396">
            <v>1050.685571</v>
          </cell>
          <cell r="D396">
            <v>1000.6529247619047</v>
          </cell>
          <cell r="E396" t="str">
            <v xml:space="preserve"> </v>
          </cell>
          <cell r="F396">
            <v>0</v>
          </cell>
          <cell r="G396">
            <v>1050.685571</v>
          </cell>
          <cell r="H396">
            <v>1000.6529247619047</v>
          </cell>
          <cell r="I396">
            <v>106.112786</v>
          </cell>
          <cell r="J396">
            <v>101.05979619047619</v>
          </cell>
          <cell r="K396" t="str">
            <v xml:space="preserve"> </v>
          </cell>
          <cell r="L396">
            <v>0</v>
          </cell>
          <cell r="M396">
            <v>106.112786</v>
          </cell>
          <cell r="N396">
            <v>101.05979619047619</v>
          </cell>
        </row>
        <row r="397">
          <cell r="A397" t="str">
            <v>3536</v>
          </cell>
          <cell r="B397" t="str">
            <v>CCL3536  政和县</v>
          </cell>
          <cell r="C397">
            <v>4.7639459999999998</v>
          </cell>
          <cell r="D397">
            <v>4.5370914285714283</v>
          </cell>
          <cell r="E397" t="str">
            <v xml:space="preserve"> </v>
          </cell>
          <cell r="F397">
            <v>0</v>
          </cell>
          <cell r="G397">
            <v>4.7639459999999998</v>
          </cell>
          <cell r="H397">
            <v>4.5370914285714283</v>
          </cell>
          <cell r="I397">
            <v>4.7639459999999998</v>
          </cell>
          <cell r="J397">
            <v>4.5370914285714283</v>
          </cell>
          <cell r="K397" t="str">
            <v xml:space="preserve"> </v>
          </cell>
          <cell r="L397">
            <v>0</v>
          </cell>
          <cell r="M397">
            <v>4.7639459999999998</v>
          </cell>
          <cell r="N397">
            <v>4.5370914285714283</v>
          </cell>
        </row>
        <row r="398">
          <cell r="A398" t="str">
            <v>3623</v>
          </cell>
          <cell r="B398" t="str">
            <v>CCL3623  南安市</v>
          </cell>
          <cell r="C398">
            <v>490.77009600000002</v>
          </cell>
          <cell r="D398">
            <v>467.40009142857144</v>
          </cell>
          <cell r="E398" t="str">
            <v xml:space="preserve"> </v>
          </cell>
          <cell r="F398">
            <v>0</v>
          </cell>
          <cell r="G398">
            <v>490.77009600000002</v>
          </cell>
          <cell r="H398">
            <v>467.40009142857144</v>
          </cell>
          <cell r="I398">
            <v>58.191816999999993</v>
          </cell>
          <cell r="J398">
            <v>55.420778095238084</v>
          </cell>
          <cell r="K398" t="str">
            <v xml:space="preserve"> </v>
          </cell>
          <cell r="L398">
            <v>0</v>
          </cell>
          <cell r="M398">
            <v>58.191816999999993</v>
          </cell>
          <cell r="N398">
            <v>55.420778095238084</v>
          </cell>
        </row>
        <row r="399">
          <cell r="A399" t="str">
            <v>3622</v>
          </cell>
          <cell r="B399" t="str">
            <v>CCL3622  晋江市</v>
          </cell>
          <cell r="C399">
            <v>2012.3491729999998</v>
          </cell>
          <cell r="D399">
            <v>1916.5230219047617</v>
          </cell>
          <cell r="E399" t="str">
            <v xml:space="preserve"> </v>
          </cell>
          <cell r="F399">
            <v>0</v>
          </cell>
          <cell r="G399">
            <v>2012.3491729999998</v>
          </cell>
          <cell r="H399">
            <v>1916.5230219047617</v>
          </cell>
          <cell r="I399">
            <v>424.92900600000002</v>
          </cell>
          <cell r="J399">
            <v>404.69429142857143</v>
          </cell>
          <cell r="K399" t="str">
            <v xml:space="preserve"> </v>
          </cell>
          <cell r="L399">
            <v>0</v>
          </cell>
          <cell r="M399">
            <v>424.92900600000002</v>
          </cell>
          <cell r="N399">
            <v>404.69429142857143</v>
          </cell>
        </row>
        <row r="400">
          <cell r="A400" t="str">
            <v>3543</v>
          </cell>
          <cell r="B400" t="str">
            <v>CCL3543  武夷山市</v>
          </cell>
          <cell r="C400">
            <v>379.97503699999999</v>
          </cell>
          <cell r="D400">
            <v>361.88098761904757</v>
          </cell>
          <cell r="E400" t="str">
            <v xml:space="preserve"> </v>
          </cell>
          <cell r="F400">
            <v>0</v>
          </cell>
          <cell r="G400">
            <v>379.97503699999999</v>
          </cell>
          <cell r="H400">
            <v>361.88098761904757</v>
          </cell>
          <cell r="I400">
            <v>52.590953999999996</v>
          </cell>
          <cell r="J400">
            <v>50.086622857142849</v>
          </cell>
          <cell r="K400" t="str">
            <v xml:space="preserve"> </v>
          </cell>
          <cell r="L400">
            <v>0</v>
          </cell>
          <cell r="M400">
            <v>52.590953999999996</v>
          </cell>
          <cell r="N400">
            <v>50.086622857142849</v>
          </cell>
        </row>
        <row r="401">
          <cell r="A401" t="str">
            <v>3502</v>
          </cell>
          <cell r="B401" t="str">
            <v>CCL3502  长乐市</v>
          </cell>
          <cell r="C401">
            <v>1057.1383910000002</v>
          </cell>
          <cell r="D401">
            <v>1006.7984676190478</v>
          </cell>
          <cell r="E401" t="str">
            <v xml:space="preserve"> </v>
          </cell>
          <cell r="F401">
            <v>0</v>
          </cell>
          <cell r="G401">
            <v>1057.1383910000002</v>
          </cell>
          <cell r="H401">
            <v>1006.7984676190478</v>
          </cell>
          <cell r="I401">
            <v>147.62055699999999</v>
          </cell>
          <cell r="J401">
            <v>140.59100666666666</v>
          </cell>
          <cell r="K401" t="str">
            <v xml:space="preserve"> </v>
          </cell>
          <cell r="L401">
            <v>0</v>
          </cell>
          <cell r="M401">
            <v>147.62055699999999</v>
          </cell>
          <cell r="N401">
            <v>140.59100666666666</v>
          </cell>
        </row>
        <row r="402">
          <cell r="A402" t="str">
            <v>3505</v>
          </cell>
          <cell r="B402" t="str">
            <v>CCL3505  连江县</v>
          </cell>
          <cell r="C402">
            <v>555.6367469999999</v>
          </cell>
          <cell r="D402">
            <v>529.17785428571415</v>
          </cell>
          <cell r="E402" t="str">
            <v xml:space="preserve"> </v>
          </cell>
          <cell r="F402">
            <v>0</v>
          </cell>
          <cell r="G402">
            <v>555.6367469999999</v>
          </cell>
          <cell r="H402">
            <v>529.17785428571415</v>
          </cell>
          <cell r="I402">
            <v>131.41114899999999</v>
          </cell>
          <cell r="J402">
            <v>125.15347523809523</v>
          </cell>
          <cell r="K402" t="str">
            <v xml:space="preserve"> </v>
          </cell>
          <cell r="L402">
            <v>0</v>
          </cell>
          <cell r="M402">
            <v>131.41114899999999</v>
          </cell>
          <cell r="N402">
            <v>125.15347523809523</v>
          </cell>
        </row>
        <row r="403">
          <cell r="A403" t="str">
            <v>3631</v>
          </cell>
          <cell r="B403" t="str">
            <v>CCL3631  龙海市</v>
          </cell>
          <cell r="C403">
            <v>471.23599000000002</v>
          </cell>
          <cell r="D403">
            <v>448.79618095238095</v>
          </cell>
          <cell r="E403" t="str">
            <v xml:space="preserve"> </v>
          </cell>
          <cell r="F403">
            <v>0</v>
          </cell>
          <cell r="G403">
            <v>471.23599000000002</v>
          </cell>
          <cell r="H403">
            <v>448.79618095238095</v>
          </cell>
          <cell r="I403">
            <v>93.075509999999994</v>
          </cell>
          <cell r="J403">
            <v>88.643342857142841</v>
          </cell>
          <cell r="K403" t="str">
            <v xml:space="preserve"> </v>
          </cell>
          <cell r="L403">
            <v>0</v>
          </cell>
          <cell r="M403">
            <v>93.075509999999994</v>
          </cell>
          <cell r="N403">
            <v>88.643342857142841</v>
          </cell>
        </row>
        <row r="404">
          <cell r="A404" t="str">
            <v>0306</v>
          </cell>
          <cell r="B404" t="str">
            <v>CCL0306  榆次市</v>
          </cell>
          <cell r="C404" t="str">
            <v xml:space="preserve"> </v>
          </cell>
          <cell r="D404">
            <v>0</v>
          </cell>
          <cell r="E404" t="str">
            <v xml:space="preserve"> </v>
          </cell>
          <cell r="F404">
            <v>0</v>
          </cell>
          <cell r="G404" t="str">
            <v xml:space="preserve"> </v>
          </cell>
          <cell r="H404">
            <v>0</v>
          </cell>
          <cell r="I404" t="str">
            <v xml:space="preserve"> </v>
          </cell>
          <cell r="J404">
            <v>0</v>
          </cell>
          <cell r="K404" t="str">
            <v xml:space="preserve"> </v>
          </cell>
          <cell r="L404">
            <v>0</v>
          </cell>
          <cell r="M404" t="str">
            <v xml:space="preserve"> </v>
          </cell>
          <cell r="N404">
            <v>0</v>
          </cell>
        </row>
        <row r="405">
          <cell r="A405" t="str">
            <v>0214</v>
          </cell>
          <cell r="B405" t="str">
            <v>CCL0214  满州里市</v>
          </cell>
          <cell r="C405" t="str">
            <v xml:space="preserve"> </v>
          </cell>
          <cell r="D405">
            <v>0</v>
          </cell>
          <cell r="E405" t="str">
            <v xml:space="preserve"> </v>
          </cell>
          <cell r="F405">
            <v>0</v>
          </cell>
          <cell r="G405" t="str">
            <v xml:space="preserve"> </v>
          </cell>
          <cell r="H405">
            <v>0</v>
          </cell>
          <cell r="I405" t="str">
            <v xml:space="preserve"> </v>
          </cell>
          <cell r="J405">
            <v>0</v>
          </cell>
          <cell r="K405" t="str">
            <v xml:space="preserve"> </v>
          </cell>
          <cell r="L405">
            <v>0</v>
          </cell>
          <cell r="M405" t="str">
            <v xml:space="preserve"> </v>
          </cell>
          <cell r="N405">
            <v>0</v>
          </cell>
        </row>
        <row r="406">
          <cell r="A406" t="str">
            <v>4350</v>
          </cell>
          <cell r="B406" t="str">
            <v>CCL4350  黄石市</v>
          </cell>
          <cell r="C406">
            <v>2093.5109179999995</v>
          </cell>
          <cell r="D406">
            <v>1993.8199219047613</v>
          </cell>
          <cell r="E406" t="str">
            <v xml:space="preserve"> </v>
          </cell>
          <cell r="F406">
            <v>0</v>
          </cell>
          <cell r="G406">
            <v>2093.5109179999995</v>
          </cell>
          <cell r="H406">
            <v>1993.8199219047613</v>
          </cell>
          <cell r="I406">
            <v>352.56319399999995</v>
          </cell>
          <cell r="J406">
            <v>335.7744704761904</v>
          </cell>
          <cell r="K406" t="str">
            <v xml:space="preserve"> </v>
          </cell>
          <cell r="L406">
            <v>0</v>
          </cell>
          <cell r="M406">
            <v>352.56319399999995</v>
          </cell>
          <cell r="N406">
            <v>335.7744704761904</v>
          </cell>
        </row>
        <row r="407">
          <cell r="A407" t="str">
            <v>4450</v>
          </cell>
          <cell r="B407" t="str">
            <v>CCL4450  恩施市</v>
          </cell>
          <cell r="C407">
            <v>1444.8196660000001</v>
          </cell>
          <cell r="D407">
            <v>1376.0187295238095</v>
          </cell>
          <cell r="E407" t="str">
            <v xml:space="preserve"> </v>
          </cell>
          <cell r="F407">
            <v>0</v>
          </cell>
          <cell r="G407">
            <v>1444.8196660000001</v>
          </cell>
          <cell r="H407">
            <v>1376.0187295238095</v>
          </cell>
          <cell r="I407">
            <v>124.248166</v>
          </cell>
          <cell r="J407">
            <v>118.33158666666667</v>
          </cell>
          <cell r="K407" t="str">
            <v xml:space="preserve"> </v>
          </cell>
          <cell r="L407">
            <v>0</v>
          </cell>
          <cell r="M407">
            <v>124.248166</v>
          </cell>
          <cell r="N407">
            <v>118.33158666666667</v>
          </cell>
        </row>
        <row r="408">
          <cell r="A408" t="str">
            <v>4420</v>
          </cell>
          <cell r="B408" t="str">
            <v>CCL4420  十堰市</v>
          </cell>
          <cell r="C408">
            <v>1887.925178</v>
          </cell>
          <cell r="D408">
            <v>1798.0239790476189</v>
          </cell>
          <cell r="E408" t="str">
            <v xml:space="preserve"> </v>
          </cell>
          <cell r="F408">
            <v>0</v>
          </cell>
          <cell r="G408">
            <v>1887.925178</v>
          </cell>
          <cell r="H408">
            <v>1798.0239790476189</v>
          </cell>
          <cell r="I408">
            <v>33.547848000000002</v>
          </cell>
          <cell r="J408">
            <v>31.950331428571427</v>
          </cell>
          <cell r="K408" t="str">
            <v xml:space="preserve"> </v>
          </cell>
          <cell r="L408">
            <v>0</v>
          </cell>
          <cell r="M408">
            <v>33.547848000000002</v>
          </cell>
          <cell r="N408">
            <v>31.950331428571427</v>
          </cell>
        </row>
        <row r="409">
          <cell r="A409" t="str">
            <v>4410</v>
          </cell>
          <cell r="B409" t="str">
            <v>CCL4410  襄樊市</v>
          </cell>
          <cell r="C409">
            <v>7803.8216750000001</v>
          </cell>
          <cell r="D409">
            <v>7432.2111190476189</v>
          </cell>
          <cell r="E409" t="str">
            <v xml:space="preserve"> </v>
          </cell>
          <cell r="F409">
            <v>0</v>
          </cell>
          <cell r="G409">
            <v>7803.8216750000001</v>
          </cell>
          <cell r="H409">
            <v>7432.2111190476189</v>
          </cell>
          <cell r="I409">
            <v>573.021884</v>
          </cell>
          <cell r="J409">
            <v>545.7351276190476</v>
          </cell>
          <cell r="K409" t="str">
            <v xml:space="preserve"> </v>
          </cell>
          <cell r="L409">
            <v>0</v>
          </cell>
          <cell r="M409">
            <v>573.021884</v>
          </cell>
          <cell r="N409">
            <v>545.7351276190476</v>
          </cell>
        </row>
        <row r="410">
          <cell r="A410" t="str">
            <v>4100</v>
          </cell>
          <cell r="B410" t="str">
            <v>CCL4100  长沙市</v>
          </cell>
          <cell r="C410">
            <v>25476.194771999999</v>
          </cell>
          <cell r="D410">
            <v>24263.04264</v>
          </cell>
          <cell r="E410" t="str">
            <v xml:space="preserve"> </v>
          </cell>
          <cell r="F410">
            <v>0</v>
          </cell>
          <cell r="G410">
            <v>25476.194771999999</v>
          </cell>
          <cell r="H410">
            <v>24263.04264</v>
          </cell>
          <cell r="I410">
            <v>2595.484031</v>
          </cell>
          <cell r="J410">
            <v>2471.889553333333</v>
          </cell>
          <cell r="K410" t="str">
            <v xml:space="preserve"> </v>
          </cell>
          <cell r="L410">
            <v>0</v>
          </cell>
          <cell r="M410">
            <v>2595.484031</v>
          </cell>
          <cell r="N410">
            <v>2471.889553333333</v>
          </cell>
        </row>
        <row r="411">
          <cell r="A411" t="str">
            <v>4210</v>
          </cell>
          <cell r="B411" t="str">
            <v>CCL4210  衡阳市</v>
          </cell>
          <cell r="C411">
            <v>8008.3852259999994</v>
          </cell>
          <cell r="D411">
            <v>7627.0335485714277</v>
          </cell>
          <cell r="E411" t="str">
            <v xml:space="preserve"> </v>
          </cell>
          <cell r="F411">
            <v>0</v>
          </cell>
          <cell r="G411">
            <v>8008.3852259999994</v>
          </cell>
          <cell r="H411">
            <v>7627.0335485714277</v>
          </cell>
          <cell r="I411">
            <v>702.02040799999997</v>
          </cell>
          <cell r="J411">
            <v>668.59086476190475</v>
          </cell>
          <cell r="K411" t="str">
            <v xml:space="preserve"> </v>
          </cell>
          <cell r="L411">
            <v>0</v>
          </cell>
          <cell r="M411">
            <v>702.02040799999997</v>
          </cell>
          <cell r="N411">
            <v>668.59086476190475</v>
          </cell>
        </row>
        <row r="412">
          <cell r="A412" t="str">
            <v>4120</v>
          </cell>
          <cell r="B412" t="str">
            <v>CCL4120  株洲市</v>
          </cell>
          <cell r="C412">
            <v>5099.159678</v>
          </cell>
          <cell r="D412">
            <v>4856.3425504761899</v>
          </cell>
          <cell r="E412" t="str">
            <v xml:space="preserve"> </v>
          </cell>
          <cell r="F412">
            <v>0</v>
          </cell>
          <cell r="G412">
            <v>5099.159678</v>
          </cell>
          <cell r="H412">
            <v>4856.3425504761899</v>
          </cell>
          <cell r="I412">
            <v>354.917551</v>
          </cell>
          <cell r="J412">
            <v>338.01671523809523</v>
          </cell>
          <cell r="K412" t="str">
            <v xml:space="preserve"> </v>
          </cell>
          <cell r="L412">
            <v>0</v>
          </cell>
          <cell r="M412">
            <v>354.917551</v>
          </cell>
          <cell r="N412">
            <v>338.01671523809523</v>
          </cell>
        </row>
        <row r="413">
          <cell r="A413" t="str">
            <v>5282</v>
          </cell>
          <cell r="B413" t="str">
            <v>CCL5282  南海市</v>
          </cell>
          <cell r="C413">
            <v>22529.100508000003</v>
          </cell>
          <cell r="D413">
            <v>21456.28619809524</v>
          </cell>
          <cell r="E413">
            <v>581.266977</v>
          </cell>
          <cell r="F413">
            <v>553.58759714285713</v>
          </cell>
          <cell r="G413">
            <v>21947.833531000004</v>
          </cell>
          <cell r="H413">
            <v>20902.698600952383</v>
          </cell>
          <cell r="I413">
            <v>1654.009896</v>
          </cell>
          <cell r="J413">
            <v>1575.2475199999999</v>
          </cell>
          <cell r="K413" t="str">
            <v xml:space="preserve"> </v>
          </cell>
          <cell r="L413">
            <v>0</v>
          </cell>
          <cell r="M413">
            <v>1654.009896</v>
          </cell>
          <cell r="N413">
            <v>1575.2475199999999</v>
          </cell>
        </row>
        <row r="414">
          <cell r="A414" t="str">
            <v>5450</v>
          </cell>
          <cell r="B414" t="str">
            <v>CCL5450  柳州市</v>
          </cell>
          <cell r="C414">
            <v>17010.697078999998</v>
          </cell>
          <cell r="D414">
            <v>16200.663884761901</v>
          </cell>
          <cell r="E414" t="str">
            <v xml:space="preserve"> </v>
          </cell>
          <cell r="F414">
            <v>0</v>
          </cell>
          <cell r="G414">
            <v>17010.697078999998</v>
          </cell>
          <cell r="H414">
            <v>16200.663884761901</v>
          </cell>
          <cell r="I414">
            <v>1430.2369009999998</v>
          </cell>
          <cell r="J414">
            <v>1362.1303819047616</v>
          </cell>
          <cell r="K414" t="str">
            <v xml:space="preserve"> </v>
          </cell>
          <cell r="L414">
            <v>0</v>
          </cell>
          <cell r="M414">
            <v>1430.2369009999998</v>
          </cell>
          <cell r="N414">
            <v>1362.1303819047616</v>
          </cell>
        </row>
        <row r="415">
          <cell r="A415" t="str">
            <v>3340</v>
          </cell>
          <cell r="B415" t="str">
            <v>CCL3340  上饶市</v>
          </cell>
          <cell r="C415">
            <v>3754.040583</v>
          </cell>
          <cell r="D415">
            <v>3575.2767457142854</v>
          </cell>
          <cell r="E415" t="str">
            <v xml:space="preserve"> </v>
          </cell>
          <cell r="F415">
            <v>0</v>
          </cell>
          <cell r="G415">
            <v>3754.040583</v>
          </cell>
          <cell r="H415">
            <v>3575.2767457142854</v>
          </cell>
          <cell r="I415">
            <v>396.50219799999991</v>
          </cell>
          <cell r="J415">
            <v>377.62114095238087</v>
          </cell>
          <cell r="K415" t="str">
            <v xml:space="preserve"> </v>
          </cell>
          <cell r="L415">
            <v>0</v>
          </cell>
          <cell r="M415">
            <v>396.50219799999991</v>
          </cell>
          <cell r="N415">
            <v>377.62114095238087</v>
          </cell>
        </row>
        <row r="416">
          <cell r="A416" t="str">
            <v>3370</v>
          </cell>
          <cell r="B416" t="str">
            <v>CCL3370  萍乡市</v>
          </cell>
          <cell r="C416">
            <v>2341.6248399999999</v>
          </cell>
          <cell r="D416">
            <v>2230.1188952380953</v>
          </cell>
          <cell r="E416" t="str">
            <v xml:space="preserve"> </v>
          </cell>
          <cell r="F416">
            <v>0</v>
          </cell>
          <cell r="G416">
            <v>2341.6248399999999</v>
          </cell>
          <cell r="H416">
            <v>2230.1188952380953</v>
          </cell>
          <cell r="I416">
            <v>165.84930499999999</v>
          </cell>
          <cell r="J416">
            <v>157.95171904761904</v>
          </cell>
          <cell r="K416" t="str">
            <v xml:space="preserve"> </v>
          </cell>
          <cell r="L416">
            <v>0</v>
          </cell>
          <cell r="M416">
            <v>165.84930499999999</v>
          </cell>
          <cell r="N416">
            <v>157.95171904761904</v>
          </cell>
        </row>
        <row r="417">
          <cell r="A417" t="str">
            <v>3410</v>
          </cell>
          <cell r="B417" t="str">
            <v>CCL3410  赣州市</v>
          </cell>
          <cell r="C417">
            <v>5346.3918990000002</v>
          </cell>
          <cell r="D417">
            <v>5091.8018085714284</v>
          </cell>
          <cell r="E417" t="str">
            <v xml:space="preserve"> </v>
          </cell>
          <cell r="F417">
            <v>0</v>
          </cell>
          <cell r="G417">
            <v>5346.3918990000002</v>
          </cell>
          <cell r="H417">
            <v>5091.8018085714284</v>
          </cell>
          <cell r="I417">
            <v>621.90779299999997</v>
          </cell>
          <cell r="J417">
            <v>592.29313619047616</v>
          </cell>
          <cell r="K417" t="str">
            <v xml:space="preserve"> </v>
          </cell>
          <cell r="L417">
            <v>0</v>
          </cell>
          <cell r="M417">
            <v>621.90779299999997</v>
          </cell>
          <cell r="N417">
            <v>592.29313619047616</v>
          </cell>
        </row>
        <row r="418">
          <cell r="A418" t="str">
            <v>6280</v>
          </cell>
          <cell r="B418" t="str">
            <v>CCL6280  广元市</v>
          </cell>
          <cell r="C418">
            <v>1711.0111320000001</v>
          </cell>
          <cell r="D418">
            <v>1629.5344114285715</v>
          </cell>
          <cell r="E418" t="str">
            <v xml:space="preserve"> </v>
          </cell>
          <cell r="F418">
            <v>0</v>
          </cell>
          <cell r="G418">
            <v>1711.0111320000001</v>
          </cell>
          <cell r="H418">
            <v>1629.5344114285715</v>
          </cell>
          <cell r="I418">
            <v>182.00529300000002</v>
          </cell>
          <cell r="J418">
            <v>173.33837428571431</v>
          </cell>
          <cell r="K418" t="str">
            <v xml:space="preserve"> </v>
          </cell>
          <cell r="L418">
            <v>0</v>
          </cell>
          <cell r="M418">
            <v>182.00529300000002</v>
          </cell>
          <cell r="N418">
            <v>173.33837428571431</v>
          </cell>
        </row>
        <row r="419">
          <cell r="A419" t="str">
            <v>6113</v>
          </cell>
          <cell r="B419" t="str">
            <v>CCL6113  大邑县</v>
          </cell>
          <cell r="C419">
            <v>4287.1363929999998</v>
          </cell>
          <cell r="D419">
            <v>4082.9870409523805</v>
          </cell>
          <cell r="E419" t="str">
            <v xml:space="preserve"> </v>
          </cell>
          <cell r="F419">
            <v>0</v>
          </cell>
          <cell r="G419">
            <v>4287.1363929999998</v>
          </cell>
          <cell r="H419">
            <v>4082.9870409523805</v>
          </cell>
          <cell r="I419">
            <v>410.37667299999998</v>
          </cell>
          <cell r="J419">
            <v>390.83492666666666</v>
          </cell>
          <cell r="K419" t="str">
            <v xml:space="preserve"> </v>
          </cell>
          <cell r="L419">
            <v>0</v>
          </cell>
          <cell r="M419">
            <v>410.37667299999998</v>
          </cell>
          <cell r="N419">
            <v>390.83492666666666</v>
          </cell>
        </row>
        <row r="420">
          <cell r="A420" t="str">
            <v>5630</v>
          </cell>
          <cell r="B420" t="str">
            <v>CCL5630  遵义市</v>
          </cell>
          <cell r="C420">
            <v>4198.0915319999995</v>
          </cell>
          <cell r="D420">
            <v>3998.182411428571</v>
          </cell>
          <cell r="E420" t="str">
            <v xml:space="preserve"> </v>
          </cell>
          <cell r="F420">
            <v>0</v>
          </cell>
          <cell r="G420">
            <v>4198.0915319999995</v>
          </cell>
          <cell r="H420">
            <v>3998.182411428571</v>
          </cell>
          <cell r="I420">
            <v>241.488564</v>
          </cell>
          <cell r="J420">
            <v>229.98910857142855</v>
          </cell>
          <cell r="K420" t="str">
            <v xml:space="preserve"> </v>
          </cell>
          <cell r="L420">
            <v>0</v>
          </cell>
          <cell r="M420">
            <v>241.488564</v>
          </cell>
          <cell r="N420">
            <v>229.98910857142855</v>
          </cell>
        </row>
        <row r="421">
          <cell r="A421" t="str">
            <v>5500</v>
          </cell>
          <cell r="B421" t="str">
            <v>CCL5500  贵阳市</v>
          </cell>
          <cell r="C421">
            <v>21932.287523999996</v>
          </cell>
          <cell r="D421">
            <v>20887.892879999996</v>
          </cell>
          <cell r="E421" t="str">
            <v xml:space="preserve"> </v>
          </cell>
          <cell r="F421">
            <v>0</v>
          </cell>
          <cell r="G421">
            <v>21932.287523999996</v>
          </cell>
          <cell r="H421">
            <v>20887.892879999996</v>
          </cell>
          <cell r="I421">
            <v>1743.8768130000001</v>
          </cell>
          <cell r="J421">
            <v>1660.8350600000001</v>
          </cell>
          <cell r="K421" t="str">
            <v xml:space="preserve"> </v>
          </cell>
          <cell r="L421">
            <v>0</v>
          </cell>
          <cell r="M421">
            <v>1743.8768130000001</v>
          </cell>
          <cell r="N421">
            <v>1660.8350600000001</v>
          </cell>
        </row>
        <row r="422">
          <cell r="A422" t="str">
            <v>6661</v>
          </cell>
          <cell r="B422" t="str">
            <v>CCL6661  景洪市</v>
          </cell>
          <cell r="C422" t="str">
            <v xml:space="preserve"> </v>
          </cell>
          <cell r="D422">
            <v>0</v>
          </cell>
          <cell r="E422" t="str">
            <v xml:space="preserve"> </v>
          </cell>
          <cell r="F422">
            <v>0</v>
          </cell>
          <cell r="G422" t="str">
            <v xml:space="preserve"> </v>
          </cell>
          <cell r="H422">
            <v>0</v>
          </cell>
          <cell r="I422" t="str">
            <v xml:space="preserve"> </v>
          </cell>
          <cell r="J422">
            <v>0</v>
          </cell>
          <cell r="K422" t="str">
            <v xml:space="preserve"> </v>
          </cell>
          <cell r="L422">
            <v>0</v>
          </cell>
          <cell r="M422" t="str">
            <v xml:space="preserve"> </v>
          </cell>
          <cell r="N422">
            <v>0</v>
          </cell>
        </row>
        <row r="423">
          <cell r="A423" t="str">
            <v>8300</v>
          </cell>
          <cell r="B423" t="str">
            <v>CCL8300  乌鲁木齐市</v>
          </cell>
          <cell r="C423">
            <v>31226.377995000003</v>
          </cell>
          <cell r="D423">
            <v>29739.407614285716</v>
          </cell>
          <cell r="E423" t="str">
            <v xml:space="preserve"> </v>
          </cell>
          <cell r="F423">
            <v>0</v>
          </cell>
          <cell r="G423">
            <v>31226.377995000003</v>
          </cell>
          <cell r="H423">
            <v>29739.407614285716</v>
          </cell>
          <cell r="I423">
            <v>3326.4756660000003</v>
          </cell>
          <cell r="J423">
            <v>3168.072062857143</v>
          </cell>
          <cell r="K423" t="str">
            <v xml:space="preserve"> </v>
          </cell>
          <cell r="L423">
            <v>0</v>
          </cell>
          <cell r="M423">
            <v>3326.4756660000003</v>
          </cell>
          <cell r="N423">
            <v>3168.072062857143</v>
          </cell>
        </row>
        <row r="424">
          <cell r="A424" t="str">
            <v>4430</v>
          </cell>
          <cell r="B424" t="str">
            <v>CCL4430  宜昌市</v>
          </cell>
          <cell r="C424">
            <v>8793.532035000002</v>
          </cell>
          <cell r="D424">
            <v>8374.7924142857155</v>
          </cell>
          <cell r="E424" t="str">
            <v xml:space="preserve"> </v>
          </cell>
          <cell r="F424">
            <v>0</v>
          </cell>
          <cell r="G424">
            <v>8793.532035000002</v>
          </cell>
          <cell r="H424">
            <v>8374.7924142857155</v>
          </cell>
          <cell r="I424">
            <v>519.83762000000002</v>
          </cell>
          <cell r="J424">
            <v>495.0834476190476</v>
          </cell>
          <cell r="K424" t="str">
            <v xml:space="preserve"> </v>
          </cell>
          <cell r="L424">
            <v>0</v>
          </cell>
          <cell r="M424">
            <v>519.83762000000002</v>
          </cell>
          <cell r="N424">
            <v>495.0834476190476</v>
          </cell>
        </row>
        <row r="425">
          <cell r="A425" t="str">
            <v>4340</v>
          </cell>
          <cell r="B425" t="str">
            <v>CCL4340  荆州市</v>
          </cell>
          <cell r="C425">
            <v>6851.4473420000013</v>
          </cell>
          <cell r="D425">
            <v>6525.1879447619058</v>
          </cell>
          <cell r="E425" t="str">
            <v xml:space="preserve"> </v>
          </cell>
          <cell r="F425">
            <v>0</v>
          </cell>
          <cell r="G425">
            <v>6851.4473420000013</v>
          </cell>
          <cell r="H425">
            <v>6525.1879447619058</v>
          </cell>
          <cell r="I425">
            <v>195.10873899999999</v>
          </cell>
          <cell r="J425">
            <v>185.81784666666664</v>
          </cell>
          <cell r="K425" t="str">
            <v xml:space="preserve"> </v>
          </cell>
          <cell r="L425">
            <v>0</v>
          </cell>
          <cell r="M425">
            <v>195.10873899999999</v>
          </cell>
          <cell r="N425">
            <v>185.81784666666664</v>
          </cell>
        </row>
        <row r="426">
          <cell r="A426" t="str">
            <v>4140</v>
          </cell>
          <cell r="B426" t="str">
            <v>CCL4140  岳阳市</v>
          </cell>
          <cell r="C426">
            <v>2935.1493179999998</v>
          </cell>
          <cell r="D426">
            <v>2795.3803028571424</v>
          </cell>
          <cell r="E426" t="str">
            <v xml:space="preserve"> </v>
          </cell>
          <cell r="F426">
            <v>0</v>
          </cell>
          <cell r="G426">
            <v>2935.1493179999998</v>
          </cell>
          <cell r="H426">
            <v>2795.3803028571424</v>
          </cell>
          <cell r="I426">
            <v>322.11974099999998</v>
          </cell>
          <cell r="J426">
            <v>306.78070571428566</v>
          </cell>
          <cell r="K426" t="str">
            <v xml:space="preserve"> </v>
          </cell>
          <cell r="L426">
            <v>0</v>
          </cell>
          <cell r="M426">
            <v>322.11974099999998</v>
          </cell>
          <cell r="N426">
            <v>306.78070571428566</v>
          </cell>
        </row>
        <row r="427">
          <cell r="A427" t="str">
            <v>4230</v>
          </cell>
          <cell r="B427" t="str">
            <v>CCL4230  郴州市</v>
          </cell>
          <cell r="C427">
            <v>3527.2516979999991</v>
          </cell>
          <cell r="D427">
            <v>3359.2873314285703</v>
          </cell>
          <cell r="E427" t="str">
            <v xml:space="preserve"> </v>
          </cell>
          <cell r="F427">
            <v>0</v>
          </cell>
          <cell r="G427">
            <v>3527.2516979999991</v>
          </cell>
          <cell r="H427">
            <v>3359.2873314285703</v>
          </cell>
          <cell r="I427">
            <v>308.38167599999997</v>
          </cell>
          <cell r="J427">
            <v>293.69683428571426</v>
          </cell>
          <cell r="K427" t="str">
            <v xml:space="preserve"> </v>
          </cell>
          <cell r="L427">
            <v>0</v>
          </cell>
          <cell r="M427">
            <v>308.38167599999997</v>
          </cell>
          <cell r="N427">
            <v>293.69683428571426</v>
          </cell>
        </row>
        <row r="428">
          <cell r="A428" t="str">
            <v>5150</v>
          </cell>
          <cell r="B428" t="str">
            <v>CCL5150  汕头市</v>
          </cell>
          <cell r="C428">
            <v>5904.1148559999992</v>
          </cell>
          <cell r="D428">
            <v>5622.9665295238083</v>
          </cell>
          <cell r="E428">
            <v>123.80052899999998</v>
          </cell>
          <cell r="F428">
            <v>117.90526571428569</v>
          </cell>
          <cell r="G428">
            <v>5780.314327</v>
          </cell>
          <cell r="H428">
            <v>5505.0612638095236</v>
          </cell>
          <cell r="I428">
            <v>774.41148299999986</v>
          </cell>
          <cell r="J428">
            <v>737.53474571428558</v>
          </cell>
          <cell r="K428">
            <v>9.7731360000000009</v>
          </cell>
          <cell r="L428">
            <v>9.3077485714285721</v>
          </cell>
          <cell r="M428">
            <v>764.63834699999995</v>
          </cell>
          <cell r="N428">
            <v>728.22699714285704</v>
          </cell>
        </row>
        <row r="429">
          <cell r="A429" t="str">
            <v>5190</v>
          </cell>
          <cell r="B429" t="str">
            <v>CCL5190  珠海市</v>
          </cell>
          <cell r="C429">
            <v>2091.0561990000001</v>
          </cell>
          <cell r="D429">
            <v>1991.4820942857143</v>
          </cell>
          <cell r="E429">
            <v>837.38569999999993</v>
          </cell>
          <cell r="F429">
            <v>797.51019047619036</v>
          </cell>
          <cell r="G429">
            <v>1253.6704990000001</v>
          </cell>
          <cell r="H429">
            <v>1193.9719038095238</v>
          </cell>
          <cell r="I429">
            <v>54.226140000000001</v>
          </cell>
          <cell r="J429">
            <v>51.643942857142854</v>
          </cell>
          <cell r="K429">
            <v>28.830888999999999</v>
          </cell>
          <cell r="L429">
            <v>27.457989523809523</v>
          </cell>
          <cell r="M429">
            <v>25.395250999999998</v>
          </cell>
          <cell r="N429">
            <v>24.18595333333333</v>
          </cell>
        </row>
        <row r="430">
          <cell r="A430" t="str">
            <v>5280</v>
          </cell>
          <cell r="B430" t="str">
            <v>CCL5280  佛山市</v>
          </cell>
          <cell r="C430">
            <v>6181.8012969999982</v>
          </cell>
          <cell r="D430">
            <v>5887.4298066666643</v>
          </cell>
          <cell r="E430" t="str">
            <v xml:space="preserve"> </v>
          </cell>
          <cell r="F430">
            <v>0</v>
          </cell>
          <cell r="G430">
            <v>6181.8012969999982</v>
          </cell>
          <cell r="H430">
            <v>5887.4298066666643</v>
          </cell>
          <cell r="I430">
            <v>461.047258</v>
          </cell>
          <cell r="J430">
            <v>439.09262666666666</v>
          </cell>
          <cell r="K430" t="str">
            <v xml:space="preserve"> </v>
          </cell>
          <cell r="L430">
            <v>0</v>
          </cell>
          <cell r="M430">
            <v>461.047258</v>
          </cell>
          <cell r="N430">
            <v>439.09262666666666</v>
          </cell>
        </row>
        <row r="431">
          <cell r="A431" t="str">
            <v>5284</v>
          </cell>
          <cell r="B431" t="str">
            <v>CCL5284  中山市</v>
          </cell>
          <cell r="C431">
            <v>5175.7518289999998</v>
          </cell>
          <cell r="D431">
            <v>4929.2874561904755</v>
          </cell>
          <cell r="E431" t="str">
            <v xml:space="preserve"> </v>
          </cell>
          <cell r="F431">
            <v>0</v>
          </cell>
          <cell r="G431">
            <v>5175.7518289999998</v>
          </cell>
          <cell r="H431">
            <v>4929.2874561904755</v>
          </cell>
          <cell r="I431">
            <v>465.75694399999998</v>
          </cell>
          <cell r="J431">
            <v>443.57804190476185</v>
          </cell>
          <cell r="K431" t="str">
            <v xml:space="preserve"> </v>
          </cell>
          <cell r="L431">
            <v>0</v>
          </cell>
          <cell r="M431">
            <v>465.75694399999998</v>
          </cell>
          <cell r="N431">
            <v>443.57804190476185</v>
          </cell>
        </row>
        <row r="432">
          <cell r="A432" t="str">
            <v>5250</v>
          </cell>
          <cell r="B432" t="str">
            <v>CCL5250  茂名市</v>
          </cell>
          <cell r="C432">
            <v>812.90284300000008</v>
          </cell>
          <cell r="D432">
            <v>774.19318380952382</v>
          </cell>
          <cell r="E432" t="str">
            <v xml:space="preserve"> </v>
          </cell>
          <cell r="F432">
            <v>0</v>
          </cell>
          <cell r="G432">
            <v>812.90284300000008</v>
          </cell>
          <cell r="H432">
            <v>774.19318380952382</v>
          </cell>
          <cell r="I432">
            <v>146.38996800000001</v>
          </cell>
          <cell r="J432">
            <v>139.41901714285714</v>
          </cell>
          <cell r="K432" t="str">
            <v xml:space="preserve"> </v>
          </cell>
          <cell r="L432">
            <v>0</v>
          </cell>
          <cell r="M432">
            <v>146.38996800000001</v>
          </cell>
          <cell r="N432">
            <v>139.41901714285714</v>
          </cell>
        </row>
        <row r="433">
          <cell r="A433" t="str">
            <v>5240</v>
          </cell>
          <cell r="B433" t="str">
            <v>CCL5240  湛江市</v>
          </cell>
          <cell r="C433">
            <v>1489.5955140000001</v>
          </cell>
          <cell r="D433">
            <v>1418.6623942857143</v>
          </cell>
          <cell r="E433" t="str">
            <v xml:space="preserve"> </v>
          </cell>
          <cell r="F433">
            <v>0</v>
          </cell>
          <cell r="G433">
            <v>1489.5955140000001</v>
          </cell>
          <cell r="H433">
            <v>1418.6623942857143</v>
          </cell>
          <cell r="I433">
            <v>327.86502800000005</v>
          </cell>
          <cell r="J433">
            <v>312.25240761904763</v>
          </cell>
          <cell r="K433" t="str">
            <v xml:space="preserve"> </v>
          </cell>
          <cell r="L433">
            <v>0</v>
          </cell>
          <cell r="M433">
            <v>327.86502800000005</v>
          </cell>
          <cell r="N433">
            <v>312.25240761904763</v>
          </cell>
        </row>
        <row r="434">
          <cell r="A434" t="str">
            <v>5291</v>
          </cell>
          <cell r="B434" t="str">
            <v>CCL5291  新会市</v>
          </cell>
          <cell r="C434">
            <v>2429.9137559999999</v>
          </cell>
          <cell r="D434">
            <v>2314.2035771428568</v>
          </cell>
          <cell r="E434" t="str">
            <v xml:space="preserve"> </v>
          </cell>
          <cell r="F434">
            <v>0</v>
          </cell>
          <cell r="G434">
            <v>2429.9137559999999</v>
          </cell>
          <cell r="H434">
            <v>2314.2035771428568</v>
          </cell>
          <cell r="I434">
            <v>106.75327</v>
          </cell>
          <cell r="J434">
            <v>101.66978095238095</v>
          </cell>
          <cell r="K434" t="str">
            <v xml:space="preserve"> </v>
          </cell>
          <cell r="L434">
            <v>0</v>
          </cell>
          <cell r="M434">
            <v>106.75327</v>
          </cell>
          <cell r="N434">
            <v>101.66978095238095</v>
          </cell>
        </row>
        <row r="435">
          <cell r="A435" t="str">
            <v>5260</v>
          </cell>
          <cell r="B435" t="str">
            <v>CCL5260  肇庆市</v>
          </cell>
          <cell r="C435">
            <v>2088.3106809999999</v>
          </cell>
          <cell r="D435">
            <v>1988.867315238095</v>
          </cell>
          <cell r="E435" t="str">
            <v xml:space="preserve"> </v>
          </cell>
          <cell r="F435">
            <v>0</v>
          </cell>
          <cell r="G435">
            <v>2088.3106809999999</v>
          </cell>
          <cell r="H435">
            <v>1988.867315238095</v>
          </cell>
          <cell r="I435">
            <v>217.158344</v>
          </cell>
          <cell r="J435">
            <v>206.81747047619046</v>
          </cell>
          <cell r="K435" t="str">
            <v xml:space="preserve"> </v>
          </cell>
          <cell r="L435">
            <v>0</v>
          </cell>
          <cell r="M435">
            <v>217.158344</v>
          </cell>
          <cell r="N435">
            <v>206.81747047619046</v>
          </cell>
        </row>
        <row r="436">
          <cell r="A436" t="str">
            <v>5113</v>
          </cell>
          <cell r="B436" t="str">
            <v>CCL5113  增城市</v>
          </cell>
          <cell r="C436">
            <v>7203.8932610000002</v>
          </cell>
          <cell r="D436">
            <v>6860.8507247619045</v>
          </cell>
          <cell r="E436" t="str">
            <v xml:space="preserve"> </v>
          </cell>
          <cell r="F436">
            <v>0</v>
          </cell>
          <cell r="G436">
            <v>7203.8932610000002</v>
          </cell>
          <cell r="H436">
            <v>6860.8507247619045</v>
          </cell>
          <cell r="I436">
            <v>652.0101370000001</v>
          </cell>
          <cell r="J436">
            <v>620.96203523809527</v>
          </cell>
          <cell r="K436" t="str">
            <v xml:space="preserve"> </v>
          </cell>
          <cell r="L436">
            <v>0</v>
          </cell>
          <cell r="M436">
            <v>652.0101370000001</v>
          </cell>
          <cell r="N436">
            <v>620.96203523809527</v>
          </cell>
        </row>
        <row r="437">
          <cell r="A437" t="str">
            <v>5300</v>
          </cell>
          <cell r="B437" t="str">
            <v>CCL5300  南宁市</v>
          </cell>
          <cell r="C437">
            <v>22718.768329999999</v>
          </cell>
          <cell r="D437">
            <v>21636.922219047618</v>
          </cell>
          <cell r="E437" t="str">
            <v xml:space="preserve"> </v>
          </cell>
          <cell r="F437">
            <v>0</v>
          </cell>
          <cell r="G437">
            <v>22718.768329999999</v>
          </cell>
          <cell r="H437">
            <v>21636.922219047618</v>
          </cell>
          <cell r="I437">
            <v>1666.5282320000001</v>
          </cell>
          <cell r="J437">
            <v>1587.1697447619049</v>
          </cell>
          <cell r="K437" t="str">
            <v xml:space="preserve"> </v>
          </cell>
          <cell r="L437">
            <v>0</v>
          </cell>
          <cell r="M437">
            <v>1666.5282320000001</v>
          </cell>
          <cell r="N437">
            <v>1587.1697447619049</v>
          </cell>
        </row>
        <row r="438">
          <cell r="A438" t="str">
            <v>5410</v>
          </cell>
          <cell r="B438" t="str">
            <v>CCL5410  桂林市</v>
          </cell>
          <cell r="C438">
            <v>5568.6036970000005</v>
          </cell>
          <cell r="D438">
            <v>5303.4320923809528</v>
          </cell>
          <cell r="E438" t="str">
            <v xml:space="preserve"> </v>
          </cell>
          <cell r="F438">
            <v>0</v>
          </cell>
          <cell r="G438">
            <v>5568.6036970000005</v>
          </cell>
          <cell r="H438">
            <v>5303.4320923809528</v>
          </cell>
          <cell r="I438">
            <v>338.89839999999998</v>
          </cell>
          <cell r="J438">
            <v>322.7603809523809</v>
          </cell>
          <cell r="K438" t="str">
            <v xml:space="preserve"> </v>
          </cell>
          <cell r="L438">
            <v>0</v>
          </cell>
          <cell r="M438">
            <v>338.89839999999998</v>
          </cell>
          <cell r="N438">
            <v>322.7603809523809</v>
          </cell>
        </row>
        <row r="439">
          <cell r="A439" t="str">
            <v>3300</v>
          </cell>
          <cell r="B439" t="str">
            <v>CCL3300  南昌市</v>
          </cell>
          <cell r="C439">
            <v>14742.787641000001</v>
          </cell>
          <cell r="D439">
            <v>14040.750134285714</v>
          </cell>
          <cell r="E439" t="str">
            <v xml:space="preserve"> </v>
          </cell>
          <cell r="F439">
            <v>0</v>
          </cell>
          <cell r="G439">
            <v>14742.787641000001</v>
          </cell>
          <cell r="H439">
            <v>14040.750134285714</v>
          </cell>
          <cell r="I439">
            <v>1393.4076129999999</v>
          </cell>
          <cell r="J439">
            <v>1327.0548695238094</v>
          </cell>
          <cell r="K439" t="str">
            <v xml:space="preserve"> </v>
          </cell>
          <cell r="L439">
            <v>0</v>
          </cell>
          <cell r="M439">
            <v>1393.4076129999999</v>
          </cell>
          <cell r="N439">
            <v>1327.0548695238094</v>
          </cell>
        </row>
        <row r="440">
          <cell r="A440" t="str">
            <v>3330</v>
          </cell>
          <cell r="B440" t="str">
            <v>CCL3330  景德镇市</v>
          </cell>
          <cell r="C440">
            <v>3361.2291999999998</v>
          </cell>
          <cell r="D440">
            <v>3201.1706666666664</v>
          </cell>
          <cell r="E440" t="str">
            <v xml:space="preserve"> </v>
          </cell>
          <cell r="F440">
            <v>0</v>
          </cell>
          <cell r="G440">
            <v>3361.2291999999998</v>
          </cell>
          <cell r="H440">
            <v>3201.1706666666664</v>
          </cell>
          <cell r="I440">
            <v>381.99904700000002</v>
          </cell>
          <cell r="J440">
            <v>363.80861619047619</v>
          </cell>
          <cell r="K440" t="str">
            <v xml:space="preserve"> </v>
          </cell>
          <cell r="L440">
            <v>0</v>
          </cell>
          <cell r="M440">
            <v>381.99904700000002</v>
          </cell>
          <cell r="N440">
            <v>363.80861619047619</v>
          </cell>
        </row>
        <row r="441">
          <cell r="A441" t="str">
            <v>3320</v>
          </cell>
          <cell r="B441" t="str">
            <v>CCL3320  九江市</v>
          </cell>
          <cell r="C441">
            <v>2838.7175989999996</v>
          </cell>
          <cell r="D441">
            <v>2703.5405704761902</v>
          </cell>
          <cell r="E441" t="str">
            <v xml:space="preserve"> </v>
          </cell>
          <cell r="F441">
            <v>0</v>
          </cell>
          <cell r="G441">
            <v>2838.7175989999996</v>
          </cell>
          <cell r="H441">
            <v>2703.5405704761902</v>
          </cell>
          <cell r="I441">
            <v>169.72950800000001</v>
          </cell>
          <cell r="J441">
            <v>161.64715047619049</v>
          </cell>
          <cell r="K441" t="str">
            <v xml:space="preserve"> </v>
          </cell>
          <cell r="L441">
            <v>0</v>
          </cell>
          <cell r="M441">
            <v>169.72950800000001</v>
          </cell>
          <cell r="N441">
            <v>161.64715047619049</v>
          </cell>
        </row>
        <row r="442">
          <cell r="A442" t="str">
            <v>6100</v>
          </cell>
          <cell r="B442" t="str">
            <v>CCL6100  成都市</v>
          </cell>
          <cell r="C442">
            <v>48602.574281000008</v>
          </cell>
          <cell r="D442">
            <v>46288.165981904771</v>
          </cell>
          <cell r="E442">
            <v>9617.5752419999972</v>
          </cell>
          <cell r="F442">
            <v>9159.595468571426</v>
          </cell>
          <cell r="G442">
            <v>38984.999039000002</v>
          </cell>
          <cell r="H442">
            <v>37128.570513333332</v>
          </cell>
          <cell r="I442">
            <v>3793.9746649999997</v>
          </cell>
          <cell r="J442">
            <v>3613.3092047619043</v>
          </cell>
          <cell r="K442">
            <v>761.49725199999989</v>
          </cell>
          <cell r="L442">
            <v>725.23547809523791</v>
          </cell>
          <cell r="M442">
            <v>3032.4774130000001</v>
          </cell>
          <cell r="N442">
            <v>2888.0737266666665</v>
          </cell>
        </row>
        <row r="443">
          <cell r="A443" t="str">
            <v>6170</v>
          </cell>
          <cell r="B443" t="str">
            <v>CCL6170  攀枝花市</v>
          </cell>
          <cell r="C443">
            <v>4779.3689089999998</v>
          </cell>
          <cell r="D443">
            <v>4551.7799133333328</v>
          </cell>
          <cell r="E443" t="str">
            <v xml:space="preserve"> </v>
          </cell>
          <cell r="F443">
            <v>0</v>
          </cell>
          <cell r="G443">
            <v>4779.3689089999998</v>
          </cell>
          <cell r="H443">
            <v>4551.7799133333328</v>
          </cell>
          <cell r="I443">
            <v>492.52548399999995</v>
          </cell>
          <cell r="J443">
            <v>469.07188952380943</v>
          </cell>
          <cell r="K443" t="str">
            <v xml:space="preserve"> </v>
          </cell>
          <cell r="L443">
            <v>0</v>
          </cell>
          <cell r="M443">
            <v>492.52548399999995</v>
          </cell>
          <cell r="N443">
            <v>469.07188952380943</v>
          </cell>
        </row>
        <row r="444">
          <cell r="A444" t="str">
            <v>6440</v>
          </cell>
          <cell r="B444" t="str">
            <v>CCL6440  宜宾市</v>
          </cell>
          <cell r="C444">
            <v>5302.6518969999997</v>
          </cell>
          <cell r="D444">
            <v>5050.1446638095231</v>
          </cell>
          <cell r="E444" t="str">
            <v xml:space="preserve"> </v>
          </cell>
          <cell r="F444">
            <v>0</v>
          </cell>
          <cell r="G444">
            <v>5302.6518969999997</v>
          </cell>
          <cell r="H444">
            <v>5050.1446638095231</v>
          </cell>
          <cell r="I444">
            <v>211.36423400000001</v>
          </cell>
          <cell r="J444">
            <v>201.29927047619049</v>
          </cell>
          <cell r="K444" t="str">
            <v xml:space="preserve"> </v>
          </cell>
          <cell r="L444">
            <v>0</v>
          </cell>
          <cell r="M444">
            <v>211.36423400000001</v>
          </cell>
          <cell r="N444">
            <v>201.29927047619049</v>
          </cell>
        </row>
        <row r="445">
          <cell r="A445" t="str">
            <v>6461</v>
          </cell>
          <cell r="B445" t="str">
            <v>CCL6461  泸县</v>
          </cell>
          <cell r="C445" t="str">
            <v xml:space="preserve"> </v>
          </cell>
          <cell r="D445">
            <v>0</v>
          </cell>
          <cell r="E445" t="str">
            <v xml:space="preserve"> </v>
          </cell>
          <cell r="F445">
            <v>0</v>
          </cell>
          <cell r="G445" t="str">
            <v xml:space="preserve"> </v>
          </cell>
          <cell r="H445">
            <v>0</v>
          </cell>
          <cell r="I445" t="str">
            <v xml:space="preserve"> </v>
          </cell>
          <cell r="J445">
            <v>0</v>
          </cell>
          <cell r="K445" t="str">
            <v xml:space="preserve"> </v>
          </cell>
          <cell r="L445">
            <v>0</v>
          </cell>
          <cell r="M445" t="str">
            <v xml:space="preserve"> </v>
          </cell>
          <cell r="N445">
            <v>0</v>
          </cell>
        </row>
        <row r="446">
          <cell r="A446" t="str">
            <v>6150</v>
          </cell>
          <cell r="B446" t="str">
            <v>CCL6150  西昌市</v>
          </cell>
          <cell r="C446">
            <v>5670.3173179999994</v>
          </cell>
          <cell r="D446">
            <v>5400.3022076190473</v>
          </cell>
          <cell r="E446" t="str">
            <v xml:space="preserve"> </v>
          </cell>
          <cell r="F446">
            <v>0</v>
          </cell>
          <cell r="G446">
            <v>5670.3173179999994</v>
          </cell>
          <cell r="H446">
            <v>5400.3022076190473</v>
          </cell>
          <cell r="I446">
            <v>465.64101099999999</v>
          </cell>
          <cell r="J446">
            <v>443.46762952380948</v>
          </cell>
          <cell r="K446" t="str">
            <v xml:space="preserve"> </v>
          </cell>
          <cell r="L446">
            <v>0</v>
          </cell>
          <cell r="M446">
            <v>465.64101099999999</v>
          </cell>
          <cell r="N446">
            <v>443.46762952380948</v>
          </cell>
        </row>
        <row r="447">
          <cell r="A447" t="str">
            <v>5610</v>
          </cell>
          <cell r="B447" t="str">
            <v>CCL5610  安顺市</v>
          </cell>
          <cell r="C447">
            <v>526.89964299999997</v>
          </cell>
          <cell r="D447">
            <v>501.80918380952374</v>
          </cell>
          <cell r="E447" t="str">
            <v xml:space="preserve"> </v>
          </cell>
          <cell r="F447">
            <v>0</v>
          </cell>
          <cell r="G447">
            <v>526.89964299999997</v>
          </cell>
          <cell r="H447">
            <v>501.80918380952374</v>
          </cell>
          <cell r="I447">
            <v>129.48275699999999</v>
          </cell>
          <cell r="J447">
            <v>123.31691142857142</v>
          </cell>
          <cell r="K447" t="str">
            <v xml:space="preserve"> </v>
          </cell>
          <cell r="L447">
            <v>0</v>
          </cell>
          <cell r="M447">
            <v>129.48275699999999</v>
          </cell>
          <cell r="N447">
            <v>123.31691142857142</v>
          </cell>
        </row>
        <row r="448">
          <cell r="A448" t="str">
            <v>6550</v>
          </cell>
          <cell r="B448" t="str">
            <v>CCL6550  曲靖市</v>
          </cell>
          <cell r="C448">
            <v>2205.334746</v>
          </cell>
          <cell r="D448">
            <v>2100.3188057142856</v>
          </cell>
          <cell r="E448" t="str">
            <v xml:space="preserve"> </v>
          </cell>
          <cell r="F448">
            <v>0</v>
          </cell>
          <cell r="G448">
            <v>2205.334746</v>
          </cell>
          <cell r="H448">
            <v>2100.3188057142856</v>
          </cell>
          <cell r="I448">
            <v>151.10365300000001</v>
          </cell>
          <cell r="J448">
            <v>143.90824095238096</v>
          </cell>
          <cell r="K448" t="str">
            <v xml:space="preserve"> </v>
          </cell>
          <cell r="L448">
            <v>0</v>
          </cell>
          <cell r="M448">
            <v>151.10365300000001</v>
          </cell>
          <cell r="N448">
            <v>143.90824095238096</v>
          </cell>
        </row>
        <row r="449">
          <cell r="A449" t="str">
            <v>6710</v>
          </cell>
          <cell r="B449" t="str">
            <v>CCL6710  大理市</v>
          </cell>
          <cell r="C449">
            <v>2750.2214430000004</v>
          </cell>
          <cell r="D449">
            <v>2619.2585171428573</v>
          </cell>
          <cell r="E449" t="str">
            <v xml:space="preserve"> </v>
          </cell>
          <cell r="F449">
            <v>0</v>
          </cell>
          <cell r="G449">
            <v>2750.2214430000004</v>
          </cell>
          <cell r="H449">
            <v>2619.2585171428573</v>
          </cell>
          <cell r="I449">
            <v>180.537002</v>
          </cell>
          <cell r="J449">
            <v>171.94000190476189</v>
          </cell>
          <cell r="K449" t="str">
            <v xml:space="preserve"> </v>
          </cell>
          <cell r="L449">
            <v>0</v>
          </cell>
          <cell r="M449">
            <v>180.537002</v>
          </cell>
          <cell r="N449">
            <v>171.94000190476189</v>
          </cell>
        </row>
        <row r="450">
          <cell r="A450" t="str">
            <v>6780</v>
          </cell>
          <cell r="B450" t="str">
            <v>CCL6780  保山市</v>
          </cell>
          <cell r="C450">
            <v>4197.9010639999997</v>
          </cell>
          <cell r="D450">
            <v>3998.001013333333</v>
          </cell>
          <cell r="E450" t="str">
            <v xml:space="preserve"> </v>
          </cell>
          <cell r="F450">
            <v>0</v>
          </cell>
          <cell r="G450">
            <v>4197.9010639999997</v>
          </cell>
          <cell r="H450">
            <v>3998.001013333333</v>
          </cell>
          <cell r="I450">
            <v>165.33955900000001</v>
          </cell>
          <cell r="J450">
            <v>157.46624666666668</v>
          </cell>
          <cell r="K450" t="str">
            <v xml:space="preserve"> </v>
          </cell>
          <cell r="L450">
            <v>0</v>
          </cell>
          <cell r="M450">
            <v>165.33955900000001</v>
          </cell>
          <cell r="N450">
            <v>157.46624666666668</v>
          </cell>
        </row>
        <row r="451">
          <cell r="A451" t="str">
            <v>7210</v>
          </cell>
          <cell r="B451" t="str">
            <v>CCL7210  宝鸡市</v>
          </cell>
          <cell r="C451">
            <v>5084.4161810000005</v>
          </cell>
          <cell r="D451">
            <v>4842.3011247619052</v>
          </cell>
          <cell r="E451" t="str">
            <v xml:space="preserve"> </v>
          </cell>
          <cell r="F451">
            <v>0</v>
          </cell>
          <cell r="G451">
            <v>5084.4161810000005</v>
          </cell>
          <cell r="H451">
            <v>4842.3011247619052</v>
          </cell>
          <cell r="I451">
            <v>84.411513999999954</v>
          </cell>
          <cell r="J451">
            <v>80.391918095238054</v>
          </cell>
          <cell r="K451" t="str">
            <v xml:space="preserve"> </v>
          </cell>
          <cell r="L451">
            <v>0</v>
          </cell>
          <cell r="M451">
            <v>84.411513999999954</v>
          </cell>
          <cell r="N451">
            <v>80.391918095238054</v>
          </cell>
        </row>
        <row r="452">
          <cell r="A452" t="str">
            <v>7230</v>
          </cell>
          <cell r="B452" t="str">
            <v>CCL7230  汉中市</v>
          </cell>
          <cell r="C452">
            <v>7042.1225400000012</v>
          </cell>
          <cell r="D452">
            <v>6706.7833714285725</v>
          </cell>
          <cell r="E452" t="str">
            <v xml:space="preserve"> </v>
          </cell>
          <cell r="F452">
            <v>0</v>
          </cell>
          <cell r="G452">
            <v>7042.1225400000012</v>
          </cell>
          <cell r="H452">
            <v>6706.7833714285725</v>
          </cell>
          <cell r="I452">
            <v>421.951412</v>
          </cell>
          <cell r="J452">
            <v>401.85848761904759</v>
          </cell>
          <cell r="K452" t="str">
            <v xml:space="preserve"> </v>
          </cell>
          <cell r="L452">
            <v>0</v>
          </cell>
          <cell r="M452">
            <v>421.951412</v>
          </cell>
          <cell r="N452">
            <v>401.85848761904759</v>
          </cell>
        </row>
        <row r="453">
          <cell r="A453" t="str">
            <v>7300</v>
          </cell>
          <cell r="B453" t="str">
            <v>CCL7300  兰州市</v>
          </cell>
          <cell r="C453">
            <v>26404.32317</v>
          </cell>
          <cell r="D453">
            <v>25146.974447619046</v>
          </cell>
          <cell r="E453" t="str">
            <v xml:space="preserve"> </v>
          </cell>
          <cell r="F453">
            <v>0</v>
          </cell>
          <cell r="G453">
            <v>26404.32317</v>
          </cell>
          <cell r="H453">
            <v>25146.974447619046</v>
          </cell>
          <cell r="I453">
            <v>2015.3394659999999</v>
          </cell>
          <cell r="J453">
            <v>1919.3709199999998</v>
          </cell>
          <cell r="K453" t="str">
            <v xml:space="preserve"> </v>
          </cell>
          <cell r="L453">
            <v>0</v>
          </cell>
          <cell r="M453">
            <v>2015.3394659999999</v>
          </cell>
          <cell r="N453">
            <v>1919.3709199999998</v>
          </cell>
        </row>
        <row r="454">
          <cell r="A454" t="str">
            <v>7351</v>
          </cell>
          <cell r="B454" t="str">
            <v>CCL7351  嘉峪关市</v>
          </cell>
          <cell r="C454">
            <v>1725.7402140000002</v>
          </cell>
          <cell r="D454">
            <v>1643.5621085714286</v>
          </cell>
          <cell r="E454" t="str">
            <v xml:space="preserve"> </v>
          </cell>
          <cell r="F454">
            <v>0</v>
          </cell>
          <cell r="G454">
            <v>1725.7402140000002</v>
          </cell>
          <cell r="H454">
            <v>1643.5621085714286</v>
          </cell>
          <cell r="I454">
            <v>166.719292</v>
          </cell>
          <cell r="J454">
            <v>158.78027809523809</v>
          </cell>
          <cell r="K454" t="str">
            <v xml:space="preserve"> </v>
          </cell>
          <cell r="L454">
            <v>0</v>
          </cell>
          <cell r="M454">
            <v>166.719292</v>
          </cell>
          <cell r="N454">
            <v>158.78027809523809</v>
          </cell>
        </row>
        <row r="455">
          <cell r="A455" t="str">
            <v>7340</v>
          </cell>
          <cell r="B455" t="str">
            <v>CCL7340  张掖市</v>
          </cell>
          <cell r="C455">
            <v>824.470325</v>
          </cell>
          <cell r="D455">
            <v>785.20983333333334</v>
          </cell>
          <cell r="E455" t="str">
            <v xml:space="preserve"> </v>
          </cell>
          <cell r="F455">
            <v>0</v>
          </cell>
          <cell r="G455">
            <v>824.470325</v>
          </cell>
          <cell r="H455">
            <v>785.20983333333334</v>
          </cell>
          <cell r="I455">
            <v>120.716882</v>
          </cell>
          <cell r="J455">
            <v>114.96845904761904</v>
          </cell>
          <cell r="K455" t="str">
            <v xml:space="preserve"> </v>
          </cell>
          <cell r="L455">
            <v>0</v>
          </cell>
          <cell r="M455">
            <v>120.716882</v>
          </cell>
          <cell r="N455">
            <v>114.96845904761904</v>
          </cell>
        </row>
        <row r="456">
          <cell r="A456" t="str">
            <v>7500</v>
          </cell>
          <cell r="B456" t="str">
            <v>CCL7500  银川市</v>
          </cell>
          <cell r="C456">
            <v>13845.290598999998</v>
          </cell>
          <cell r="D456">
            <v>13185.991046666664</v>
          </cell>
          <cell r="E456" t="str">
            <v xml:space="preserve"> </v>
          </cell>
          <cell r="F456">
            <v>0</v>
          </cell>
          <cell r="G456">
            <v>13845.290598999998</v>
          </cell>
          <cell r="H456">
            <v>13185.991046666664</v>
          </cell>
          <cell r="I456">
            <v>1000.791303</v>
          </cell>
          <cell r="J456">
            <v>953.13457428571417</v>
          </cell>
          <cell r="K456" t="str">
            <v xml:space="preserve"> </v>
          </cell>
          <cell r="L456">
            <v>0</v>
          </cell>
          <cell r="M456">
            <v>1000.791303</v>
          </cell>
          <cell r="N456">
            <v>953.13457428571417</v>
          </cell>
        </row>
        <row r="457">
          <cell r="A457" t="str">
            <v>8100</v>
          </cell>
          <cell r="B457" t="str">
            <v>CCL8100  西宁市</v>
          </cell>
          <cell r="C457">
            <v>6694.8181279999999</v>
          </cell>
          <cell r="D457">
            <v>6376.0172647619047</v>
          </cell>
          <cell r="E457" t="str">
            <v xml:space="preserve"> </v>
          </cell>
          <cell r="F457">
            <v>0</v>
          </cell>
          <cell r="G457">
            <v>6694.8181279999999</v>
          </cell>
          <cell r="H457">
            <v>6376.0172647619047</v>
          </cell>
          <cell r="I457">
            <v>425.42026800000002</v>
          </cell>
          <cell r="J457">
            <v>405.16216000000003</v>
          </cell>
          <cell r="K457" t="str">
            <v xml:space="preserve"> </v>
          </cell>
          <cell r="L457">
            <v>0</v>
          </cell>
          <cell r="M457">
            <v>425.42026800000002</v>
          </cell>
          <cell r="N457">
            <v>405.16216000000003</v>
          </cell>
        </row>
        <row r="458">
          <cell r="A458" t="str">
            <v>8410</v>
          </cell>
          <cell r="B458" t="str">
            <v>CCL8410  库尔勒市</v>
          </cell>
          <cell r="C458">
            <v>3731.0406940000003</v>
          </cell>
          <cell r="D458">
            <v>3553.3720895238098</v>
          </cell>
          <cell r="E458" t="str">
            <v xml:space="preserve"> </v>
          </cell>
          <cell r="F458">
            <v>0</v>
          </cell>
          <cell r="G458">
            <v>3731.0406940000003</v>
          </cell>
          <cell r="H458">
            <v>3553.3720895238098</v>
          </cell>
          <cell r="I458">
            <v>444.28895799999998</v>
          </cell>
          <cell r="J458">
            <v>423.1323409523809</v>
          </cell>
          <cell r="K458" t="str">
            <v xml:space="preserve"> </v>
          </cell>
          <cell r="L458">
            <v>0</v>
          </cell>
          <cell r="M458">
            <v>444.28895799999998</v>
          </cell>
          <cell r="N458">
            <v>423.1323409523809</v>
          </cell>
        </row>
        <row r="459">
          <cell r="A459" t="str">
            <v>8332</v>
          </cell>
          <cell r="B459" t="str">
            <v>CCL8332  奎屯市</v>
          </cell>
          <cell r="C459">
            <v>1268.0745550000001</v>
          </cell>
          <cell r="D459">
            <v>1207.6900523809525</v>
          </cell>
          <cell r="E459" t="str">
            <v xml:space="preserve"> </v>
          </cell>
          <cell r="F459">
            <v>0</v>
          </cell>
          <cell r="G459">
            <v>1268.0745550000001</v>
          </cell>
          <cell r="H459">
            <v>1207.6900523809525</v>
          </cell>
          <cell r="I459">
            <v>133.74612500000001</v>
          </cell>
          <cell r="J459">
            <v>127.37726190476191</v>
          </cell>
          <cell r="K459" t="str">
            <v xml:space="preserve"> </v>
          </cell>
          <cell r="L459">
            <v>0</v>
          </cell>
          <cell r="M459">
            <v>133.74612500000001</v>
          </cell>
          <cell r="N459">
            <v>127.37726190476191</v>
          </cell>
        </row>
        <row r="460">
          <cell r="A460" t="str">
            <v>8320</v>
          </cell>
          <cell r="B460" t="str">
            <v>CCL8320  石河子市</v>
          </cell>
          <cell r="C460">
            <v>1299.381566</v>
          </cell>
          <cell r="D460">
            <v>1237.5062533333332</v>
          </cell>
          <cell r="E460" t="str">
            <v xml:space="preserve"> </v>
          </cell>
          <cell r="F460">
            <v>0</v>
          </cell>
          <cell r="G460">
            <v>1299.381566</v>
          </cell>
          <cell r="H460">
            <v>1237.5062533333332</v>
          </cell>
          <cell r="I460">
            <v>231.10343500000002</v>
          </cell>
          <cell r="J460">
            <v>220.09850952380953</v>
          </cell>
          <cell r="K460" t="str">
            <v xml:space="preserve"> </v>
          </cell>
          <cell r="L460">
            <v>0</v>
          </cell>
          <cell r="M460">
            <v>231.10343500000002</v>
          </cell>
          <cell r="N460">
            <v>220.09850952380953</v>
          </cell>
        </row>
        <row r="461">
          <cell r="A461" t="str">
            <v>4304</v>
          </cell>
          <cell r="B461" t="str">
            <v>CCL4304  新洲区</v>
          </cell>
          <cell r="C461" t="str">
            <v xml:space="preserve"> </v>
          </cell>
          <cell r="D461">
            <v>0</v>
          </cell>
          <cell r="E461" t="str">
            <v xml:space="preserve"> </v>
          </cell>
          <cell r="F461">
            <v>0</v>
          </cell>
          <cell r="G461" t="str">
            <v xml:space="preserve"> </v>
          </cell>
          <cell r="H461">
            <v>0</v>
          </cell>
          <cell r="I461" t="str">
            <v xml:space="preserve"> </v>
          </cell>
          <cell r="J461">
            <v>0</v>
          </cell>
          <cell r="K461" t="str">
            <v xml:space="preserve"> </v>
          </cell>
          <cell r="L461">
            <v>0</v>
          </cell>
          <cell r="M461" t="str">
            <v xml:space="preserve"> </v>
          </cell>
          <cell r="N461">
            <v>0</v>
          </cell>
        </row>
        <row r="462">
          <cell r="A462" t="str">
            <v>4303</v>
          </cell>
          <cell r="B462" t="str">
            <v>CCL4303  黄陂区</v>
          </cell>
          <cell r="C462">
            <v>99.501945000000006</v>
          </cell>
          <cell r="D462">
            <v>94.763757142857145</v>
          </cell>
          <cell r="E462" t="str">
            <v xml:space="preserve"> </v>
          </cell>
          <cell r="F462">
            <v>0</v>
          </cell>
          <cell r="G462">
            <v>99.501945000000006</v>
          </cell>
          <cell r="H462">
            <v>94.763757142857145</v>
          </cell>
          <cell r="I462" t="str">
            <v xml:space="preserve"> </v>
          </cell>
          <cell r="J462">
            <v>0</v>
          </cell>
          <cell r="K462" t="str">
            <v xml:space="preserve"> </v>
          </cell>
          <cell r="L462">
            <v>0</v>
          </cell>
          <cell r="M462" t="str">
            <v xml:space="preserve"> </v>
          </cell>
          <cell r="N462">
            <v>0</v>
          </cell>
        </row>
        <row r="463">
          <cell r="A463" t="str">
            <v>4302</v>
          </cell>
          <cell r="B463" t="str">
            <v>CCL4302  江夏区</v>
          </cell>
          <cell r="C463" t="str">
            <v xml:space="preserve"> </v>
          </cell>
          <cell r="D463">
            <v>0</v>
          </cell>
          <cell r="E463" t="str">
            <v xml:space="preserve"> </v>
          </cell>
          <cell r="F463">
            <v>0</v>
          </cell>
          <cell r="G463" t="str">
            <v xml:space="preserve"> </v>
          </cell>
          <cell r="H463">
            <v>0</v>
          </cell>
          <cell r="I463" t="str">
            <v xml:space="preserve"> </v>
          </cell>
          <cell r="J463">
            <v>0</v>
          </cell>
          <cell r="K463" t="str">
            <v xml:space="preserve"> </v>
          </cell>
          <cell r="L463">
            <v>0</v>
          </cell>
          <cell r="M463" t="str">
            <v xml:space="preserve"> </v>
          </cell>
          <cell r="N463">
            <v>0</v>
          </cell>
        </row>
        <row r="464">
          <cell r="A464" t="str">
            <v>4353</v>
          </cell>
          <cell r="B464" t="str">
            <v>CCL4353  蕲春县</v>
          </cell>
          <cell r="C464">
            <v>594.86603000000002</v>
          </cell>
          <cell r="D464">
            <v>566.53907619047618</v>
          </cell>
          <cell r="E464" t="str">
            <v xml:space="preserve"> </v>
          </cell>
          <cell r="F464">
            <v>0</v>
          </cell>
          <cell r="G464">
            <v>594.86603000000002</v>
          </cell>
          <cell r="H464">
            <v>566.53907619047618</v>
          </cell>
          <cell r="I464" t="str">
            <v xml:space="preserve"> </v>
          </cell>
          <cell r="J464">
            <v>0</v>
          </cell>
          <cell r="K464" t="str">
            <v xml:space="preserve"> </v>
          </cell>
          <cell r="L464">
            <v>0</v>
          </cell>
          <cell r="M464" t="str">
            <v xml:space="preserve"> </v>
          </cell>
          <cell r="N464">
            <v>0</v>
          </cell>
        </row>
        <row r="465">
          <cell r="A465" t="str">
            <v>4427</v>
          </cell>
          <cell r="B465" t="str">
            <v>CCL4427  丹江口市</v>
          </cell>
          <cell r="C465" t="str">
            <v xml:space="preserve"> </v>
          </cell>
          <cell r="D465">
            <v>0</v>
          </cell>
          <cell r="E465" t="str">
            <v xml:space="preserve"> </v>
          </cell>
          <cell r="F465">
            <v>0</v>
          </cell>
          <cell r="G465" t="str">
            <v xml:space="preserve"> </v>
          </cell>
          <cell r="H465">
            <v>0</v>
          </cell>
          <cell r="I465" t="str">
            <v xml:space="preserve"> </v>
          </cell>
          <cell r="J465">
            <v>0</v>
          </cell>
          <cell r="K465" t="str">
            <v xml:space="preserve"> </v>
          </cell>
          <cell r="L465">
            <v>0</v>
          </cell>
          <cell r="M465" t="str">
            <v xml:space="preserve"> </v>
          </cell>
          <cell r="N465">
            <v>0</v>
          </cell>
        </row>
        <row r="466">
          <cell r="A466" t="str">
            <v>4360</v>
          </cell>
          <cell r="B466" t="str">
            <v>CCL4360  鄂州市</v>
          </cell>
          <cell r="C466">
            <v>4423.4014239999997</v>
          </cell>
          <cell r="D466">
            <v>4212.7632609523807</v>
          </cell>
          <cell r="E466" t="str">
            <v xml:space="preserve"> </v>
          </cell>
          <cell r="F466">
            <v>0</v>
          </cell>
          <cell r="G466">
            <v>4423.4014239999997</v>
          </cell>
          <cell r="H466">
            <v>4212.7632609523807</v>
          </cell>
          <cell r="I466">
            <v>425.899653</v>
          </cell>
          <cell r="J466">
            <v>405.61871714285712</v>
          </cell>
          <cell r="K466" t="str">
            <v xml:space="preserve"> </v>
          </cell>
          <cell r="L466">
            <v>0</v>
          </cell>
          <cell r="M466">
            <v>425.899653</v>
          </cell>
          <cell r="N466">
            <v>405.61871714285712</v>
          </cell>
        </row>
        <row r="467">
          <cell r="A467" t="str">
            <v>4330</v>
          </cell>
          <cell r="B467" t="str">
            <v>CCL4330  仙桃市</v>
          </cell>
          <cell r="C467">
            <v>2113.7776369999997</v>
          </cell>
          <cell r="D467">
            <v>2013.1215590476186</v>
          </cell>
          <cell r="E467" t="str">
            <v xml:space="preserve"> </v>
          </cell>
          <cell r="F467">
            <v>0</v>
          </cell>
          <cell r="G467">
            <v>2113.7776369999997</v>
          </cell>
          <cell r="H467">
            <v>2013.1215590476186</v>
          </cell>
          <cell r="I467">
            <v>205.66774600000002</v>
          </cell>
          <cell r="J467">
            <v>195.87404380952381</v>
          </cell>
          <cell r="K467" t="str">
            <v xml:space="preserve"> </v>
          </cell>
          <cell r="L467">
            <v>0</v>
          </cell>
          <cell r="M467">
            <v>205.66774600000002</v>
          </cell>
          <cell r="N467">
            <v>195.87404380952381</v>
          </cell>
        </row>
        <row r="468">
          <cell r="A468" t="str">
            <v>4320</v>
          </cell>
          <cell r="B468" t="str">
            <v>CCL4320  孝感市</v>
          </cell>
          <cell r="C468">
            <v>3721.7884909999998</v>
          </cell>
          <cell r="D468">
            <v>3544.5604676190474</v>
          </cell>
          <cell r="E468" t="str">
            <v xml:space="preserve"> </v>
          </cell>
          <cell r="F468">
            <v>0</v>
          </cell>
          <cell r="G468">
            <v>3721.7884909999998</v>
          </cell>
          <cell r="H468">
            <v>3544.5604676190474</v>
          </cell>
          <cell r="I468">
            <v>266.35588899999999</v>
          </cell>
          <cell r="J468">
            <v>253.67227523809521</v>
          </cell>
          <cell r="K468" t="str">
            <v xml:space="preserve"> </v>
          </cell>
          <cell r="L468">
            <v>0</v>
          </cell>
          <cell r="M468">
            <v>266.35588899999999</v>
          </cell>
          <cell r="N468">
            <v>253.67227523809521</v>
          </cell>
        </row>
        <row r="469">
          <cell r="A469" t="str">
            <v>4412</v>
          </cell>
          <cell r="B469" t="str">
            <v>CCL4412  枣阳市</v>
          </cell>
          <cell r="C469">
            <v>919.57864100000006</v>
          </cell>
          <cell r="D469">
            <v>875.7891819047619</v>
          </cell>
          <cell r="E469" t="str">
            <v xml:space="preserve"> </v>
          </cell>
          <cell r="F469">
            <v>0</v>
          </cell>
          <cell r="G469">
            <v>919.57864100000006</v>
          </cell>
          <cell r="H469">
            <v>875.7891819047619</v>
          </cell>
          <cell r="I469">
            <v>108.68816199999999</v>
          </cell>
          <cell r="J469">
            <v>103.51253523809523</v>
          </cell>
          <cell r="K469" t="str">
            <v xml:space="preserve"> </v>
          </cell>
          <cell r="L469">
            <v>0</v>
          </cell>
          <cell r="M469">
            <v>108.68816199999999</v>
          </cell>
          <cell r="N469">
            <v>103.51253523809523</v>
          </cell>
        </row>
        <row r="470">
          <cell r="A470" t="str">
            <v>4333</v>
          </cell>
          <cell r="B470" t="str">
            <v>CCL4333  监利县</v>
          </cell>
          <cell r="C470">
            <v>700.55047000000002</v>
          </cell>
          <cell r="D470">
            <v>667.19092380952384</v>
          </cell>
          <cell r="E470" t="str">
            <v xml:space="preserve"> </v>
          </cell>
          <cell r="F470">
            <v>0</v>
          </cell>
          <cell r="G470">
            <v>700.55047000000002</v>
          </cell>
          <cell r="H470">
            <v>667.19092380952384</v>
          </cell>
          <cell r="I470">
            <v>107.39990499999999</v>
          </cell>
          <cell r="J470">
            <v>102.2856238095238</v>
          </cell>
          <cell r="K470" t="str">
            <v xml:space="preserve"> </v>
          </cell>
          <cell r="L470">
            <v>0</v>
          </cell>
          <cell r="M470">
            <v>107.39990499999999</v>
          </cell>
          <cell r="N470">
            <v>102.2856238095238</v>
          </cell>
        </row>
        <row r="471">
          <cell r="A471" t="str">
            <v>4331</v>
          </cell>
          <cell r="B471" t="str">
            <v>CCL4331  潜江市</v>
          </cell>
          <cell r="C471">
            <v>1117.4796430000001</v>
          </cell>
          <cell r="D471">
            <v>1064.2663266666668</v>
          </cell>
          <cell r="E471" t="str">
            <v xml:space="preserve"> </v>
          </cell>
          <cell r="F471">
            <v>0</v>
          </cell>
          <cell r="G471">
            <v>1117.4796430000001</v>
          </cell>
          <cell r="H471">
            <v>1064.2663266666668</v>
          </cell>
          <cell r="I471">
            <v>87.861660000000001</v>
          </cell>
          <cell r="J471">
            <v>83.677771428571432</v>
          </cell>
          <cell r="K471" t="str">
            <v xml:space="preserve"> </v>
          </cell>
          <cell r="L471">
            <v>0</v>
          </cell>
          <cell r="M471">
            <v>87.861660000000001</v>
          </cell>
          <cell r="N471">
            <v>83.677771428571432</v>
          </cell>
        </row>
        <row r="472">
          <cell r="A472" t="str">
            <v>4317</v>
          </cell>
          <cell r="B472" t="str">
            <v>CCL4317  天门市</v>
          </cell>
          <cell r="C472">
            <v>1369.0372299999999</v>
          </cell>
          <cell r="D472">
            <v>1303.8449809523809</v>
          </cell>
          <cell r="E472" t="str">
            <v xml:space="preserve"> </v>
          </cell>
          <cell r="F472">
            <v>0</v>
          </cell>
          <cell r="G472">
            <v>1369.0372299999999</v>
          </cell>
          <cell r="H472">
            <v>1303.8449809523809</v>
          </cell>
          <cell r="I472">
            <v>108.06298700000001</v>
          </cell>
          <cell r="J472">
            <v>102.91713047619048</v>
          </cell>
          <cell r="K472" t="str">
            <v xml:space="preserve"> </v>
          </cell>
          <cell r="L472">
            <v>0</v>
          </cell>
          <cell r="M472">
            <v>108.06298700000001</v>
          </cell>
          <cell r="N472">
            <v>102.91713047619048</v>
          </cell>
        </row>
        <row r="473">
          <cell r="A473" t="str">
            <v>4327</v>
          </cell>
          <cell r="B473" t="str">
            <v>CCL4327  广水市</v>
          </cell>
          <cell r="C473">
            <v>3408.2205220000001</v>
          </cell>
          <cell r="D473">
            <v>3245.9243066666668</v>
          </cell>
          <cell r="E473" t="str">
            <v xml:space="preserve"> </v>
          </cell>
          <cell r="F473">
            <v>0</v>
          </cell>
          <cell r="G473">
            <v>3408.2205220000001</v>
          </cell>
          <cell r="H473">
            <v>3245.9243066666668</v>
          </cell>
          <cell r="I473" t="str">
            <v xml:space="preserve"> </v>
          </cell>
          <cell r="J473">
            <v>0</v>
          </cell>
          <cell r="K473" t="str">
            <v xml:space="preserve"> </v>
          </cell>
          <cell r="L473">
            <v>0</v>
          </cell>
          <cell r="M473" t="str">
            <v xml:space="preserve"> </v>
          </cell>
          <cell r="N473">
            <v>0</v>
          </cell>
        </row>
        <row r="474">
          <cell r="A474" t="str">
            <v>4417</v>
          </cell>
          <cell r="B474" t="str">
            <v>CCL4417  谷城县</v>
          </cell>
          <cell r="C474">
            <v>1343.348669</v>
          </cell>
          <cell r="D474">
            <v>1279.3796847619046</v>
          </cell>
          <cell r="E474" t="str">
            <v xml:space="preserve"> </v>
          </cell>
          <cell r="F474">
            <v>0</v>
          </cell>
          <cell r="G474">
            <v>1343.348669</v>
          </cell>
          <cell r="H474">
            <v>1279.3796847619046</v>
          </cell>
          <cell r="I474">
            <v>170.127343</v>
          </cell>
          <cell r="J474">
            <v>162.02604095238095</v>
          </cell>
          <cell r="K474" t="str">
            <v xml:space="preserve"> </v>
          </cell>
          <cell r="L474">
            <v>0</v>
          </cell>
          <cell r="M474">
            <v>170.127343</v>
          </cell>
          <cell r="N474">
            <v>162.02604095238095</v>
          </cell>
        </row>
        <row r="475">
          <cell r="A475" t="str">
            <v>4332</v>
          </cell>
          <cell r="B475" t="str">
            <v>CCL4332  洪湖市</v>
          </cell>
          <cell r="C475">
            <v>680.1106749999999</v>
          </cell>
          <cell r="D475">
            <v>647.72445238095224</v>
          </cell>
          <cell r="E475" t="str">
            <v xml:space="preserve"> </v>
          </cell>
          <cell r="F475">
            <v>0</v>
          </cell>
          <cell r="G475">
            <v>680.1106749999999</v>
          </cell>
          <cell r="H475">
            <v>647.72445238095224</v>
          </cell>
          <cell r="I475">
            <v>105.50678199999999</v>
          </cell>
          <cell r="J475">
            <v>100.48264952380951</v>
          </cell>
          <cell r="K475" t="str">
            <v xml:space="preserve"> </v>
          </cell>
          <cell r="L475">
            <v>0</v>
          </cell>
          <cell r="M475">
            <v>105.50678199999999</v>
          </cell>
          <cell r="N475">
            <v>100.48264952380951</v>
          </cell>
        </row>
        <row r="476">
          <cell r="A476" t="str">
            <v>4354</v>
          </cell>
          <cell r="B476" t="str">
            <v>CCL4354  武穴市</v>
          </cell>
          <cell r="C476">
            <v>1197.0461150000001</v>
          </cell>
          <cell r="D476">
            <v>1140.0439190476191</v>
          </cell>
          <cell r="E476" t="str">
            <v xml:space="preserve"> </v>
          </cell>
          <cell r="F476">
            <v>0</v>
          </cell>
          <cell r="G476">
            <v>1197.0461150000001</v>
          </cell>
          <cell r="H476">
            <v>1140.0439190476191</v>
          </cell>
          <cell r="I476">
            <v>229.612436</v>
          </cell>
          <cell r="J476">
            <v>218.67851047619047</v>
          </cell>
          <cell r="K476" t="str">
            <v xml:space="preserve"> </v>
          </cell>
          <cell r="L476">
            <v>0</v>
          </cell>
          <cell r="M476">
            <v>229.612436</v>
          </cell>
          <cell r="N476">
            <v>218.67851047619047</v>
          </cell>
        </row>
        <row r="477">
          <cell r="A477" t="str">
            <v>4380</v>
          </cell>
          <cell r="B477" t="str">
            <v>CCL4380  黄冈市</v>
          </cell>
          <cell r="C477">
            <v>136.52497199999999</v>
          </cell>
          <cell r="D477">
            <v>130.02378285714283</v>
          </cell>
          <cell r="E477" t="str">
            <v xml:space="preserve"> </v>
          </cell>
          <cell r="F477">
            <v>0</v>
          </cell>
          <cell r="G477">
            <v>136.52497199999999</v>
          </cell>
          <cell r="H477">
            <v>130.02378285714283</v>
          </cell>
          <cell r="I477">
            <v>52.910891999999997</v>
          </cell>
          <cell r="J477">
            <v>50.391325714285706</v>
          </cell>
          <cell r="K477" t="str">
            <v xml:space="preserve"> </v>
          </cell>
          <cell r="L477">
            <v>0</v>
          </cell>
          <cell r="M477">
            <v>52.910891999999997</v>
          </cell>
          <cell r="N477">
            <v>50.391325714285706</v>
          </cell>
        </row>
        <row r="478">
          <cell r="A478" t="str">
            <v>4373</v>
          </cell>
          <cell r="B478" t="str">
            <v>CCL4373  赤壁市</v>
          </cell>
          <cell r="C478">
            <v>931.69152600000007</v>
          </cell>
          <cell r="D478">
            <v>887.32526285714289</v>
          </cell>
          <cell r="E478" t="str">
            <v xml:space="preserve"> </v>
          </cell>
          <cell r="F478">
            <v>0</v>
          </cell>
          <cell r="G478">
            <v>931.69152600000007</v>
          </cell>
          <cell r="H478">
            <v>887.32526285714289</v>
          </cell>
          <cell r="I478">
            <v>85.008598000000006</v>
          </cell>
          <cell r="J478">
            <v>80.960569523809525</v>
          </cell>
          <cell r="K478" t="str">
            <v xml:space="preserve"> </v>
          </cell>
          <cell r="L478">
            <v>0</v>
          </cell>
          <cell r="M478">
            <v>85.008598000000006</v>
          </cell>
          <cell r="N478">
            <v>80.960569523809525</v>
          </cell>
        </row>
        <row r="479">
          <cell r="A479" t="str">
            <v>4351</v>
          </cell>
          <cell r="B479" t="str">
            <v>CCL4351  大治市</v>
          </cell>
          <cell r="C479">
            <v>856.757428</v>
          </cell>
          <cell r="D479">
            <v>815.95945523809519</v>
          </cell>
          <cell r="E479" t="str">
            <v xml:space="preserve"> </v>
          </cell>
          <cell r="F479">
            <v>0</v>
          </cell>
          <cell r="G479">
            <v>856.757428</v>
          </cell>
          <cell r="H479">
            <v>815.95945523809519</v>
          </cell>
          <cell r="I479">
            <v>101.684718</v>
          </cell>
          <cell r="J479">
            <v>96.842588571428564</v>
          </cell>
          <cell r="K479" t="str">
            <v xml:space="preserve"> </v>
          </cell>
          <cell r="L479">
            <v>0</v>
          </cell>
          <cell r="M479">
            <v>101.684718</v>
          </cell>
          <cell r="N479">
            <v>96.842588571428564</v>
          </cell>
        </row>
        <row r="480">
          <cell r="A480" t="str">
            <v>4441</v>
          </cell>
          <cell r="B480" t="str">
            <v>CCL4441  当阳市</v>
          </cell>
          <cell r="C480">
            <v>290.05144899999999</v>
          </cell>
          <cell r="D480">
            <v>276.23947523809522</v>
          </cell>
          <cell r="E480" t="str">
            <v xml:space="preserve"> </v>
          </cell>
          <cell r="F480">
            <v>0</v>
          </cell>
          <cell r="G480">
            <v>290.05144899999999</v>
          </cell>
          <cell r="H480">
            <v>276.23947523809522</v>
          </cell>
          <cell r="I480">
            <v>11.463849999999999</v>
          </cell>
          <cell r="J480">
            <v>10.91795238095238</v>
          </cell>
          <cell r="K480" t="str">
            <v xml:space="preserve"> </v>
          </cell>
          <cell r="L480">
            <v>0</v>
          </cell>
          <cell r="M480">
            <v>11.463849999999999</v>
          </cell>
          <cell r="N480">
            <v>10.91795238095238</v>
          </cell>
        </row>
        <row r="481">
          <cell r="A481" t="str">
            <v>4319</v>
          </cell>
          <cell r="B481" t="str">
            <v>CCL4319  钟祥市</v>
          </cell>
          <cell r="C481">
            <v>409.198757</v>
          </cell>
          <cell r="D481">
            <v>389.71310190476191</v>
          </cell>
          <cell r="E481" t="str">
            <v xml:space="preserve"> </v>
          </cell>
          <cell r="F481">
            <v>0</v>
          </cell>
          <cell r="G481">
            <v>409.198757</v>
          </cell>
          <cell r="H481">
            <v>389.71310190476191</v>
          </cell>
          <cell r="I481">
            <v>77.671858000000014</v>
          </cell>
          <cell r="J481">
            <v>73.973198095238104</v>
          </cell>
          <cell r="K481" t="str">
            <v xml:space="preserve"> </v>
          </cell>
          <cell r="L481">
            <v>0</v>
          </cell>
          <cell r="M481">
            <v>77.671858000000014</v>
          </cell>
          <cell r="N481">
            <v>73.973198095238104</v>
          </cell>
        </row>
        <row r="482">
          <cell r="A482" t="str">
            <v>4150</v>
          </cell>
          <cell r="B482" t="str">
            <v>CCL4150  常德市</v>
          </cell>
          <cell r="C482">
            <v>1713.4828039999998</v>
          </cell>
          <cell r="D482">
            <v>1631.8883847619045</v>
          </cell>
          <cell r="E482" t="str">
            <v xml:space="preserve"> </v>
          </cell>
          <cell r="F482">
            <v>0</v>
          </cell>
          <cell r="G482">
            <v>1713.4828039999998</v>
          </cell>
          <cell r="H482">
            <v>1631.8883847619045</v>
          </cell>
          <cell r="I482">
            <v>213.45248099999998</v>
          </cell>
          <cell r="J482">
            <v>203.28807714285711</v>
          </cell>
          <cell r="K482" t="str">
            <v xml:space="preserve"> </v>
          </cell>
          <cell r="L482">
            <v>0</v>
          </cell>
          <cell r="M482">
            <v>213.45248099999998</v>
          </cell>
          <cell r="N482">
            <v>203.28807714285711</v>
          </cell>
        </row>
        <row r="483">
          <cell r="A483" t="str">
            <v>4256</v>
          </cell>
          <cell r="B483" t="str">
            <v>CCL4256  宁远县</v>
          </cell>
          <cell r="C483">
            <v>43.588735</v>
          </cell>
          <cell r="D483">
            <v>41.513080952380953</v>
          </cell>
          <cell r="E483" t="str">
            <v xml:space="preserve"> </v>
          </cell>
          <cell r="F483">
            <v>0</v>
          </cell>
          <cell r="G483">
            <v>43.588735</v>
          </cell>
          <cell r="H483">
            <v>41.513080952380953</v>
          </cell>
          <cell r="I483">
            <v>43.588735</v>
          </cell>
          <cell r="J483">
            <v>41.513080952380953</v>
          </cell>
          <cell r="K483" t="str">
            <v xml:space="preserve"> </v>
          </cell>
          <cell r="L483">
            <v>0</v>
          </cell>
          <cell r="M483">
            <v>43.588735</v>
          </cell>
          <cell r="N483">
            <v>41.513080952380953</v>
          </cell>
        </row>
        <row r="484">
          <cell r="A484" t="str">
            <v>4170</v>
          </cell>
          <cell r="B484" t="str">
            <v>CCL4170  娄底市</v>
          </cell>
          <cell r="C484">
            <v>777.04672400000015</v>
          </cell>
          <cell r="D484">
            <v>740.04449904761918</v>
          </cell>
          <cell r="E484" t="str">
            <v xml:space="preserve"> </v>
          </cell>
          <cell r="F484">
            <v>0</v>
          </cell>
          <cell r="G484">
            <v>777.04672400000015</v>
          </cell>
          <cell r="H484">
            <v>740.04449904761918</v>
          </cell>
          <cell r="I484">
            <v>86.462166999999994</v>
          </cell>
          <cell r="J484">
            <v>82.344920952380946</v>
          </cell>
          <cell r="K484" t="str">
            <v xml:space="preserve"> </v>
          </cell>
          <cell r="L484">
            <v>0</v>
          </cell>
          <cell r="M484">
            <v>86.462166999999994</v>
          </cell>
          <cell r="N484">
            <v>82.344920952380946</v>
          </cell>
        </row>
        <row r="485">
          <cell r="A485" t="str">
            <v>4175</v>
          </cell>
          <cell r="B485" t="str">
            <v>CCL4175  冷水江市</v>
          </cell>
          <cell r="C485">
            <v>44.539341999999998</v>
          </cell>
          <cell r="D485">
            <v>42.418420952380949</v>
          </cell>
          <cell r="E485" t="str">
            <v xml:space="preserve"> </v>
          </cell>
          <cell r="F485">
            <v>0</v>
          </cell>
          <cell r="G485">
            <v>44.539341999999998</v>
          </cell>
          <cell r="H485">
            <v>42.418420952380949</v>
          </cell>
          <cell r="I485">
            <v>44.539341999999998</v>
          </cell>
          <cell r="J485">
            <v>42.418420952380949</v>
          </cell>
          <cell r="K485" t="str">
            <v xml:space="preserve"> </v>
          </cell>
          <cell r="L485">
            <v>0</v>
          </cell>
          <cell r="M485">
            <v>44.539341999999998</v>
          </cell>
          <cell r="N485">
            <v>42.418420952380949</v>
          </cell>
        </row>
        <row r="486">
          <cell r="A486" t="str">
            <v>4180</v>
          </cell>
          <cell r="B486" t="str">
            <v>CCL4180  怀化市</v>
          </cell>
          <cell r="C486">
            <v>9059.428546000001</v>
          </cell>
          <cell r="D486">
            <v>8628.0271866666681</v>
          </cell>
          <cell r="E486" t="str">
            <v xml:space="preserve"> </v>
          </cell>
          <cell r="F486">
            <v>0</v>
          </cell>
          <cell r="G486">
            <v>9059.428546000001</v>
          </cell>
          <cell r="H486">
            <v>8628.0271866666681</v>
          </cell>
          <cell r="I486">
            <v>990.12089400000002</v>
          </cell>
          <cell r="J486">
            <v>942.97227999999996</v>
          </cell>
          <cell r="K486" t="str">
            <v xml:space="preserve"> </v>
          </cell>
          <cell r="L486">
            <v>0</v>
          </cell>
          <cell r="M486">
            <v>990.12089400000002</v>
          </cell>
          <cell r="N486">
            <v>942.97227999999996</v>
          </cell>
        </row>
        <row r="487">
          <cell r="A487" t="str">
            <v>4220</v>
          </cell>
          <cell r="B487" t="str">
            <v>CCL4220  邵阳市</v>
          </cell>
          <cell r="C487">
            <v>2571.8987119999997</v>
          </cell>
          <cell r="D487">
            <v>2449.4273447619044</v>
          </cell>
          <cell r="E487" t="str">
            <v xml:space="preserve"> </v>
          </cell>
          <cell r="F487">
            <v>0</v>
          </cell>
          <cell r="G487">
            <v>2571.8987119999997</v>
          </cell>
          <cell r="H487">
            <v>2449.4273447619044</v>
          </cell>
          <cell r="I487">
            <v>217.98943100000002</v>
          </cell>
          <cell r="J487">
            <v>207.60898190476192</v>
          </cell>
          <cell r="K487" t="str">
            <v xml:space="preserve"> </v>
          </cell>
          <cell r="L487">
            <v>0</v>
          </cell>
          <cell r="M487">
            <v>217.98943100000002</v>
          </cell>
          <cell r="N487">
            <v>207.60898190476192</v>
          </cell>
        </row>
        <row r="488">
          <cell r="A488" t="str">
            <v>4224</v>
          </cell>
          <cell r="B488" t="str">
            <v>CCL4224  武冈市</v>
          </cell>
          <cell r="C488">
            <v>34.573422000000001</v>
          </cell>
          <cell r="D488">
            <v>32.92706857142857</v>
          </cell>
          <cell r="E488" t="str">
            <v xml:space="preserve"> </v>
          </cell>
          <cell r="F488">
            <v>0</v>
          </cell>
          <cell r="G488">
            <v>34.573422000000001</v>
          </cell>
          <cell r="H488">
            <v>32.92706857142857</v>
          </cell>
          <cell r="I488">
            <v>34.573422000000001</v>
          </cell>
          <cell r="J488">
            <v>32.92706857142857</v>
          </cell>
          <cell r="K488" t="str">
            <v xml:space="preserve"> </v>
          </cell>
          <cell r="L488">
            <v>0</v>
          </cell>
          <cell r="M488">
            <v>34.573422000000001</v>
          </cell>
          <cell r="N488">
            <v>32.92706857142857</v>
          </cell>
        </row>
        <row r="489">
          <cell r="A489" t="str">
            <v>4250</v>
          </cell>
          <cell r="B489" t="str">
            <v>CCL4250  永州市</v>
          </cell>
          <cell r="C489">
            <v>673.44288699999993</v>
          </cell>
          <cell r="D489">
            <v>641.37417809523799</v>
          </cell>
          <cell r="E489" t="str">
            <v xml:space="preserve"> </v>
          </cell>
          <cell r="F489">
            <v>0</v>
          </cell>
          <cell r="G489">
            <v>673.44288699999993</v>
          </cell>
          <cell r="H489">
            <v>641.37417809523799</v>
          </cell>
          <cell r="I489">
            <v>58.622723999999998</v>
          </cell>
          <cell r="J489">
            <v>55.83116571428571</v>
          </cell>
          <cell r="K489" t="str">
            <v xml:space="preserve"> </v>
          </cell>
          <cell r="L489">
            <v>0</v>
          </cell>
          <cell r="M489">
            <v>58.622723999999998</v>
          </cell>
          <cell r="N489">
            <v>55.83116571428571</v>
          </cell>
        </row>
        <row r="490">
          <cell r="A490" t="str">
            <v>4130</v>
          </cell>
          <cell r="B490" t="str">
            <v>CCL4130  益阳市</v>
          </cell>
          <cell r="C490">
            <v>910.55124499999988</v>
          </cell>
          <cell r="D490">
            <v>867.19166190476176</v>
          </cell>
          <cell r="E490" t="str">
            <v xml:space="preserve"> </v>
          </cell>
          <cell r="F490">
            <v>0</v>
          </cell>
          <cell r="G490">
            <v>910.55124499999988</v>
          </cell>
          <cell r="H490">
            <v>867.19166190476176</v>
          </cell>
          <cell r="I490">
            <v>88.24435299999999</v>
          </cell>
          <cell r="J490">
            <v>84.042240952380936</v>
          </cell>
          <cell r="K490" t="str">
            <v xml:space="preserve"> </v>
          </cell>
          <cell r="L490">
            <v>0</v>
          </cell>
          <cell r="M490">
            <v>88.24435299999999</v>
          </cell>
          <cell r="N490">
            <v>84.042240952380936</v>
          </cell>
        </row>
        <row r="491">
          <cell r="A491" t="str">
            <v>4131</v>
          </cell>
          <cell r="B491" t="str">
            <v>CCL4131  沅江市</v>
          </cell>
          <cell r="C491">
            <v>48.567504</v>
          </cell>
          <cell r="D491">
            <v>46.25476571428571</v>
          </cell>
          <cell r="E491" t="str">
            <v xml:space="preserve"> </v>
          </cell>
          <cell r="F491">
            <v>0</v>
          </cell>
          <cell r="G491">
            <v>48.567504</v>
          </cell>
          <cell r="H491">
            <v>46.25476571428571</v>
          </cell>
          <cell r="I491">
            <v>48.567504</v>
          </cell>
          <cell r="J491">
            <v>46.25476571428571</v>
          </cell>
          <cell r="K491" t="str">
            <v xml:space="preserve"> </v>
          </cell>
          <cell r="L491">
            <v>0</v>
          </cell>
          <cell r="M491">
            <v>48.567504</v>
          </cell>
          <cell r="N491">
            <v>46.25476571428571</v>
          </cell>
        </row>
        <row r="492">
          <cell r="A492" t="str">
            <v>4160</v>
          </cell>
          <cell r="B492" t="str">
            <v>CCL4160  吉首市</v>
          </cell>
          <cell r="C492">
            <v>1272.9059790000001</v>
          </cell>
          <cell r="D492">
            <v>1212.2914085714285</v>
          </cell>
          <cell r="E492" t="str">
            <v xml:space="preserve"> </v>
          </cell>
          <cell r="F492">
            <v>0</v>
          </cell>
          <cell r="G492">
            <v>1272.9059790000001</v>
          </cell>
          <cell r="H492">
            <v>1212.2914085714285</v>
          </cell>
          <cell r="I492">
            <v>126.64981299999999</v>
          </cell>
          <cell r="J492">
            <v>120.61886952380951</v>
          </cell>
          <cell r="K492" t="str">
            <v xml:space="preserve"> </v>
          </cell>
          <cell r="L492">
            <v>0</v>
          </cell>
          <cell r="M492">
            <v>126.64981299999999</v>
          </cell>
          <cell r="N492">
            <v>120.61886952380951</v>
          </cell>
        </row>
        <row r="493">
          <cell r="A493" t="str">
            <v>4168</v>
          </cell>
          <cell r="B493" t="str">
            <v>CCL4168  龙山县</v>
          </cell>
          <cell r="C493">
            <v>34.702343999999997</v>
          </cell>
          <cell r="D493">
            <v>33.049851428571422</v>
          </cell>
          <cell r="E493" t="str">
            <v xml:space="preserve"> </v>
          </cell>
          <cell r="F493">
            <v>0</v>
          </cell>
          <cell r="G493">
            <v>34.702343999999997</v>
          </cell>
          <cell r="H493">
            <v>33.049851428571422</v>
          </cell>
          <cell r="I493">
            <v>34.702343999999997</v>
          </cell>
          <cell r="J493">
            <v>33.049851428571422</v>
          </cell>
          <cell r="K493" t="str">
            <v xml:space="preserve"> </v>
          </cell>
          <cell r="L493">
            <v>0</v>
          </cell>
          <cell r="M493">
            <v>34.702343999999997</v>
          </cell>
          <cell r="N493">
            <v>33.049851428571422</v>
          </cell>
        </row>
        <row r="494">
          <cell r="A494" t="str">
            <v>4216</v>
          </cell>
          <cell r="B494" t="str">
            <v>CCL4216  祁东县</v>
          </cell>
          <cell r="C494">
            <v>1330.248523</v>
          </cell>
          <cell r="D494">
            <v>1266.9033552380952</v>
          </cell>
          <cell r="E494" t="str">
            <v xml:space="preserve"> </v>
          </cell>
          <cell r="F494">
            <v>0</v>
          </cell>
          <cell r="G494">
            <v>1330.248523</v>
          </cell>
          <cell r="H494">
            <v>1266.9033552380952</v>
          </cell>
          <cell r="I494">
            <v>95.820686999999992</v>
          </cell>
          <cell r="J494">
            <v>91.257797142857129</v>
          </cell>
          <cell r="K494" t="str">
            <v xml:space="preserve"> </v>
          </cell>
          <cell r="L494">
            <v>0</v>
          </cell>
          <cell r="M494">
            <v>95.820686999999992</v>
          </cell>
          <cell r="N494">
            <v>91.257797142857129</v>
          </cell>
        </row>
        <row r="495">
          <cell r="A495" t="str">
            <v>4144</v>
          </cell>
          <cell r="B495" t="str">
            <v>CCL4144  汨罗市</v>
          </cell>
          <cell r="C495">
            <v>20.112182000000001</v>
          </cell>
          <cell r="D495">
            <v>19.154459047619046</v>
          </cell>
          <cell r="E495" t="str">
            <v xml:space="preserve"> </v>
          </cell>
          <cell r="F495">
            <v>0</v>
          </cell>
          <cell r="G495">
            <v>20.112182000000001</v>
          </cell>
          <cell r="H495">
            <v>19.154459047619046</v>
          </cell>
          <cell r="I495">
            <v>20.112182000000001</v>
          </cell>
          <cell r="J495">
            <v>19.154459047619046</v>
          </cell>
          <cell r="K495" t="str">
            <v xml:space="preserve"> </v>
          </cell>
          <cell r="L495">
            <v>0</v>
          </cell>
          <cell r="M495">
            <v>20.112182000000001</v>
          </cell>
          <cell r="N495">
            <v>19.154459047619046</v>
          </cell>
        </row>
        <row r="496">
          <cell r="A496" t="str">
            <v>4171</v>
          </cell>
          <cell r="B496" t="str">
            <v>CCL4171  涟源市</v>
          </cell>
          <cell r="C496" t="str">
            <v xml:space="preserve"> </v>
          </cell>
          <cell r="D496">
            <v>0</v>
          </cell>
          <cell r="E496" t="str">
            <v xml:space="preserve"> </v>
          </cell>
          <cell r="F496">
            <v>0</v>
          </cell>
          <cell r="G496" t="str">
            <v xml:space="preserve"> </v>
          </cell>
          <cell r="H496">
            <v>0</v>
          </cell>
          <cell r="I496" t="str">
            <v xml:space="preserve"> </v>
          </cell>
          <cell r="J496">
            <v>0</v>
          </cell>
          <cell r="K496" t="str">
            <v xml:space="preserve"> </v>
          </cell>
          <cell r="L496">
            <v>0</v>
          </cell>
          <cell r="M496" t="str">
            <v xml:space="preserve"> </v>
          </cell>
          <cell r="N496">
            <v>0</v>
          </cell>
        </row>
        <row r="497">
          <cell r="A497" t="str">
            <v>4154</v>
          </cell>
          <cell r="B497" t="str">
            <v>CCL4154  津市市</v>
          </cell>
          <cell r="C497">
            <v>1000.341245</v>
          </cell>
          <cell r="D497">
            <v>952.70594761904749</v>
          </cell>
          <cell r="E497" t="str">
            <v xml:space="preserve"> </v>
          </cell>
          <cell r="F497">
            <v>0</v>
          </cell>
          <cell r="G497">
            <v>1000.341245</v>
          </cell>
          <cell r="H497">
            <v>952.70594761904749</v>
          </cell>
          <cell r="I497">
            <v>83.012605000000008</v>
          </cell>
          <cell r="J497">
            <v>79.059623809523814</v>
          </cell>
          <cell r="K497" t="str">
            <v xml:space="preserve"> </v>
          </cell>
          <cell r="L497">
            <v>0</v>
          </cell>
          <cell r="M497">
            <v>83.012605000000008</v>
          </cell>
          <cell r="N497">
            <v>79.059623809523814</v>
          </cell>
        </row>
        <row r="498">
          <cell r="A498" t="str">
            <v>4111</v>
          </cell>
          <cell r="B498" t="str">
            <v>CCL4111  湘潭市</v>
          </cell>
          <cell r="C498">
            <v>8747.5705020000005</v>
          </cell>
          <cell r="D498">
            <v>8331.0195257142859</v>
          </cell>
          <cell r="E498" t="str">
            <v xml:space="preserve"> </v>
          </cell>
          <cell r="F498">
            <v>0</v>
          </cell>
          <cell r="G498">
            <v>8747.5705020000005</v>
          </cell>
          <cell r="H498">
            <v>8331.0195257142859</v>
          </cell>
          <cell r="I498">
            <v>697.41476799999998</v>
          </cell>
          <cell r="J498">
            <v>664.20454095238085</v>
          </cell>
          <cell r="K498" t="str">
            <v xml:space="preserve"> </v>
          </cell>
          <cell r="L498">
            <v>0</v>
          </cell>
          <cell r="M498">
            <v>697.41476799999998</v>
          </cell>
          <cell r="N498">
            <v>664.20454095238085</v>
          </cell>
        </row>
        <row r="499">
          <cell r="A499" t="str">
            <v>4218</v>
          </cell>
          <cell r="B499" t="str">
            <v>CCL4218  耒阳市</v>
          </cell>
          <cell r="C499">
            <v>1087.7820449999999</v>
          </cell>
          <cell r="D499">
            <v>1035.9829</v>
          </cell>
          <cell r="E499" t="str">
            <v xml:space="preserve"> </v>
          </cell>
          <cell r="F499">
            <v>0</v>
          </cell>
          <cell r="G499">
            <v>1087.7820449999999</v>
          </cell>
          <cell r="H499">
            <v>1035.9829</v>
          </cell>
          <cell r="I499">
            <v>177.69935899999999</v>
          </cell>
          <cell r="J499">
            <v>169.23748476190474</v>
          </cell>
          <cell r="K499" t="str">
            <v xml:space="preserve"> </v>
          </cell>
          <cell r="L499">
            <v>0</v>
          </cell>
          <cell r="M499">
            <v>177.69935899999999</v>
          </cell>
          <cell r="N499">
            <v>169.23748476190474</v>
          </cell>
        </row>
        <row r="500">
          <cell r="A500" t="str">
            <v>4114</v>
          </cell>
          <cell r="B500" t="str">
            <v>CCL4114  湘乡市</v>
          </cell>
          <cell r="C500">
            <v>514.04166199999997</v>
          </cell>
          <cell r="D500">
            <v>489.56348761904758</v>
          </cell>
          <cell r="E500" t="str">
            <v xml:space="preserve"> </v>
          </cell>
          <cell r="F500">
            <v>0</v>
          </cell>
          <cell r="G500">
            <v>514.04166199999997</v>
          </cell>
          <cell r="H500">
            <v>489.56348761904758</v>
          </cell>
          <cell r="I500">
            <v>78.826450000000008</v>
          </cell>
          <cell r="J500">
            <v>75.072809523809525</v>
          </cell>
          <cell r="K500" t="str">
            <v xml:space="preserve"> </v>
          </cell>
          <cell r="L500">
            <v>0</v>
          </cell>
          <cell r="M500">
            <v>78.826450000000008</v>
          </cell>
          <cell r="N500">
            <v>75.072809523809525</v>
          </cell>
        </row>
        <row r="501">
          <cell r="A501" t="str">
            <v>4122</v>
          </cell>
          <cell r="B501" t="str">
            <v>CCL4122  醴陵市</v>
          </cell>
          <cell r="C501">
            <v>599.32862399999999</v>
          </cell>
          <cell r="D501">
            <v>570.78916571428567</v>
          </cell>
          <cell r="E501" t="str">
            <v xml:space="preserve"> </v>
          </cell>
          <cell r="F501">
            <v>0</v>
          </cell>
          <cell r="G501">
            <v>599.32862399999999</v>
          </cell>
          <cell r="H501">
            <v>570.78916571428567</v>
          </cell>
          <cell r="I501">
            <v>79.808686999999992</v>
          </cell>
          <cell r="J501">
            <v>76.008273333333321</v>
          </cell>
          <cell r="K501" t="str">
            <v xml:space="preserve"> </v>
          </cell>
          <cell r="L501">
            <v>0</v>
          </cell>
          <cell r="M501">
            <v>79.808686999999992</v>
          </cell>
          <cell r="N501">
            <v>76.008273333333321</v>
          </cell>
        </row>
        <row r="502">
          <cell r="A502" t="str">
            <v>5156</v>
          </cell>
          <cell r="B502" t="str">
            <v>CCL5156  潮安县</v>
          </cell>
          <cell r="C502">
            <v>1095.1464549999998</v>
          </cell>
          <cell r="D502">
            <v>1042.9966238095235</v>
          </cell>
          <cell r="E502" t="str">
            <v xml:space="preserve"> </v>
          </cell>
          <cell r="F502">
            <v>0</v>
          </cell>
          <cell r="G502">
            <v>1095.1464549999998</v>
          </cell>
          <cell r="H502">
            <v>1042.9966238095235</v>
          </cell>
          <cell r="I502">
            <v>215.44922599999998</v>
          </cell>
          <cell r="J502">
            <v>205.18973904761901</v>
          </cell>
          <cell r="K502" t="str">
            <v xml:space="preserve"> </v>
          </cell>
          <cell r="L502">
            <v>0</v>
          </cell>
          <cell r="M502">
            <v>215.44922599999998</v>
          </cell>
          <cell r="N502">
            <v>205.18973904761901</v>
          </cell>
        </row>
        <row r="503">
          <cell r="A503" t="str">
            <v>5290</v>
          </cell>
          <cell r="B503" t="str">
            <v>CCL5290  江门市</v>
          </cell>
          <cell r="C503">
            <v>2340.9722739999997</v>
          </cell>
          <cell r="D503">
            <v>2229.4974038095233</v>
          </cell>
          <cell r="E503" t="str">
            <v xml:space="preserve"> </v>
          </cell>
          <cell r="F503">
            <v>0</v>
          </cell>
          <cell r="G503">
            <v>2340.9722739999997</v>
          </cell>
          <cell r="H503">
            <v>2229.4974038095233</v>
          </cell>
          <cell r="I503">
            <v>327.91141300000004</v>
          </cell>
          <cell r="J503">
            <v>312.29658380952384</v>
          </cell>
          <cell r="K503" t="str">
            <v xml:space="preserve"> </v>
          </cell>
          <cell r="L503">
            <v>0</v>
          </cell>
          <cell r="M503">
            <v>327.91141300000004</v>
          </cell>
          <cell r="N503">
            <v>312.29658380952384</v>
          </cell>
        </row>
        <row r="504">
          <cell r="A504" t="str">
            <v>5295</v>
          </cell>
          <cell r="B504" t="str">
            <v>CCL5295  阳江市</v>
          </cell>
          <cell r="C504">
            <v>2112.890484</v>
          </cell>
          <cell r="D504">
            <v>2012.2766514285713</v>
          </cell>
          <cell r="E504" t="str">
            <v xml:space="preserve"> </v>
          </cell>
          <cell r="F504">
            <v>0</v>
          </cell>
          <cell r="G504">
            <v>2112.890484</v>
          </cell>
          <cell r="H504">
            <v>2012.2766514285713</v>
          </cell>
          <cell r="I504">
            <v>11.903112</v>
          </cell>
          <cell r="J504">
            <v>11.336297142857143</v>
          </cell>
          <cell r="K504" t="str">
            <v xml:space="preserve"> </v>
          </cell>
          <cell r="L504">
            <v>0</v>
          </cell>
          <cell r="M504">
            <v>11.903112</v>
          </cell>
          <cell r="N504">
            <v>11.336297142857143</v>
          </cell>
        </row>
        <row r="505">
          <cell r="A505" t="str">
            <v>5251</v>
          </cell>
          <cell r="B505" t="str">
            <v>CCL5251  化州市</v>
          </cell>
          <cell r="C505">
            <v>150.66359600000001</v>
          </cell>
          <cell r="D505">
            <v>143.48913904761906</v>
          </cell>
          <cell r="E505" t="str">
            <v xml:space="preserve"> </v>
          </cell>
          <cell r="F505">
            <v>0</v>
          </cell>
          <cell r="G505">
            <v>150.66359600000001</v>
          </cell>
          <cell r="H505">
            <v>143.48913904761906</v>
          </cell>
          <cell r="I505">
            <v>23.594282</v>
          </cell>
          <cell r="J505">
            <v>22.470744761904761</v>
          </cell>
          <cell r="K505" t="str">
            <v xml:space="preserve"> </v>
          </cell>
          <cell r="L505">
            <v>0</v>
          </cell>
          <cell r="M505">
            <v>23.594282</v>
          </cell>
          <cell r="N505">
            <v>22.470744761904761</v>
          </cell>
        </row>
        <row r="506">
          <cell r="A506" t="str">
            <v>5252</v>
          </cell>
          <cell r="B506" t="str">
            <v>CCL5252  高州市</v>
          </cell>
          <cell r="C506">
            <v>25.934502000000002</v>
          </cell>
          <cell r="D506">
            <v>24.699525714285716</v>
          </cell>
          <cell r="E506" t="str">
            <v xml:space="preserve"> </v>
          </cell>
          <cell r="F506">
            <v>0</v>
          </cell>
          <cell r="G506">
            <v>25.934502000000002</v>
          </cell>
          <cell r="H506">
            <v>24.699525714285716</v>
          </cell>
          <cell r="I506">
            <v>25.934502000000002</v>
          </cell>
          <cell r="J506">
            <v>24.699525714285716</v>
          </cell>
          <cell r="K506" t="str">
            <v xml:space="preserve"> </v>
          </cell>
          <cell r="L506">
            <v>0</v>
          </cell>
          <cell r="M506">
            <v>25.934502000000002</v>
          </cell>
          <cell r="N506">
            <v>24.699525714285716</v>
          </cell>
        </row>
        <row r="507">
          <cell r="A507" t="str">
            <v>5253</v>
          </cell>
          <cell r="B507" t="str">
            <v>CCL5253  信宜市</v>
          </cell>
          <cell r="C507">
            <v>40.876519999999999</v>
          </cell>
          <cell r="D507">
            <v>38.930019047619048</v>
          </cell>
          <cell r="E507" t="str">
            <v xml:space="preserve"> </v>
          </cell>
          <cell r="F507">
            <v>0</v>
          </cell>
          <cell r="G507">
            <v>40.876519999999999</v>
          </cell>
          <cell r="H507">
            <v>38.930019047619048</v>
          </cell>
          <cell r="I507">
            <v>40.876519999999999</v>
          </cell>
          <cell r="J507">
            <v>38.930019047619048</v>
          </cell>
          <cell r="K507" t="str">
            <v xml:space="preserve"> </v>
          </cell>
          <cell r="L507">
            <v>0</v>
          </cell>
          <cell r="M507">
            <v>40.876519999999999</v>
          </cell>
          <cell r="N507">
            <v>38.930019047619048</v>
          </cell>
        </row>
        <row r="508">
          <cell r="A508" t="str">
            <v>5245</v>
          </cell>
          <cell r="B508" t="str">
            <v>CCL5245  吴川市</v>
          </cell>
          <cell r="C508">
            <v>50.570152999999998</v>
          </cell>
          <cell r="D508">
            <v>48.162050476190473</v>
          </cell>
          <cell r="E508" t="str">
            <v xml:space="preserve"> </v>
          </cell>
          <cell r="F508">
            <v>0</v>
          </cell>
          <cell r="G508">
            <v>50.570152999999998</v>
          </cell>
          <cell r="H508">
            <v>48.162050476190473</v>
          </cell>
          <cell r="I508">
            <v>50.570152999999998</v>
          </cell>
          <cell r="J508">
            <v>48.162050476190473</v>
          </cell>
          <cell r="K508" t="str">
            <v xml:space="preserve"> </v>
          </cell>
          <cell r="L508">
            <v>0</v>
          </cell>
          <cell r="M508">
            <v>50.570152999999998</v>
          </cell>
          <cell r="N508">
            <v>48.162050476190473</v>
          </cell>
        </row>
        <row r="509">
          <cell r="A509" t="str">
            <v>5244</v>
          </cell>
          <cell r="B509" t="str">
            <v>CCL5244  廉江市</v>
          </cell>
          <cell r="C509">
            <v>38.439939999999993</v>
          </cell>
          <cell r="D509">
            <v>36.609466666666655</v>
          </cell>
          <cell r="E509" t="str">
            <v xml:space="preserve"> </v>
          </cell>
          <cell r="F509">
            <v>0</v>
          </cell>
          <cell r="G509">
            <v>38.439939999999993</v>
          </cell>
          <cell r="H509">
            <v>36.609466666666655</v>
          </cell>
          <cell r="I509">
            <v>38.439939999999993</v>
          </cell>
          <cell r="J509">
            <v>36.609466666666655</v>
          </cell>
          <cell r="K509" t="str">
            <v xml:space="preserve"> </v>
          </cell>
          <cell r="L509">
            <v>0</v>
          </cell>
          <cell r="M509">
            <v>38.439939999999993</v>
          </cell>
          <cell r="N509">
            <v>36.609466666666655</v>
          </cell>
        </row>
        <row r="510">
          <cell r="A510" t="str">
            <v>5120</v>
          </cell>
          <cell r="B510" t="str">
            <v>CCL5120  韶关市</v>
          </cell>
          <cell r="C510">
            <v>1562.5751660000003</v>
          </cell>
          <cell r="D510">
            <v>1488.166824761905</v>
          </cell>
          <cell r="E510" t="str">
            <v xml:space="preserve"> </v>
          </cell>
          <cell r="F510">
            <v>0</v>
          </cell>
          <cell r="G510">
            <v>1562.5751660000003</v>
          </cell>
          <cell r="H510">
            <v>1488.166824761905</v>
          </cell>
          <cell r="I510">
            <v>114.23781099999999</v>
          </cell>
          <cell r="J510">
            <v>108.79791523809523</v>
          </cell>
          <cell r="K510" t="str">
            <v xml:space="preserve"> </v>
          </cell>
          <cell r="L510">
            <v>0</v>
          </cell>
          <cell r="M510">
            <v>114.23781099999999</v>
          </cell>
          <cell r="N510">
            <v>108.79791523809523</v>
          </cell>
        </row>
        <row r="511">
          <cell r="A511" t="str">
            <v>5210</v>
          </cell>
          <cell r="B511" t="str">
            <v>CCL5210  潮州市</v>
          </cell>
          <cell r="C511">
            <v>5530.8599200000008</v>
          </cell>
          <cell r="D511">
            <v>5267.4856380952388</v>
          </cell>
          <cell r="E511" t="str">
            <v xml:space="preserve"> </v>
          </cell>
          <cell r="F511">
            <v>0</v>
          </cell>
          <cell r="G511">
            <v>5530.8599200000008</v>
          </cell>
          <cell r="H511">
            <v>5267.4856380952388</v>
          </cell>
          <cell r="I511">
            <v>109.98013000000002</v>
          </cell>
          <cell r="J511">
            <v>104.74298095238096</v>
          </cell>
          <cell r="K511" t="str">
            <v xml:space="preserve"> </v>
          </cell>
          <cell r="L511">
            <v>0</v>
          </cell>
          <cell r="M511">
            <v>109.98013000000002</v>
          </cell>
          <cell r="N511">
            <v>104.74298095238096</v>
          </cell>
        </row>
        <row r="512">
          <cell r="A512" t="str">
            <v>5115</v>
          </cell>
          <cell r="B512" t="str">
            <v>CCL5115  清远市</v>
          </cell>
          <cell r="C512">
            <v>1274.6880310000001</v>
          </cell>
          <cell r="D512">
            <v>1213.9886009523809</v>
          </cell>
          <cell r="E512" t="str">
            <v xml:space="preserve"> </v>
          </cell>
          <cell r="F512">
            <v>0</v>
          </cell>
          <cell r="G512">
            <v>1274.6880310000001</v>
          </cell>
          <cell r="H512">
            <v>1213.9886009523809</v>
          </cell>
          <cell r="I512" t="str">
            <v xml:space="preserve"> </v>
          </cell>
          <cell r="J512">
            <v>0</v>
          </cell>
          <cell r="K512" t="str">
            <v xml:space="preserve"> </v>
          </cell>
          <cell r="L512">
            <v>0</v>
          </cell>
          <cell r="M512" t="str">
            <v xml:space="preserve"> </v>
          </cell>
          <cell r="N512">
            <v>0</v>
          </cell>
        </row>
        <row r="513">
          <cell r="A513" t="str">
            <v>5140</v>
          </cell>
          <cell r="B513" t="str">
            <v>CCL5140  梅州市</v>
          </cell>
          <cell r="C513">
            <v>3260.3035709999995</v>
          </cell>
          <cell r="D513">
            <v>3105.0510199999994</v>
          </cell>
          <cell r="E513" t="str">
            <v xml:space="preserve"> </v>
          </cell>
          <cell r="F513">
            <v>0</v>
          </cell>
          <cell r="G513">
            <v>3260.3035709999995</v>
          </cell>
          <cell r="H513">
            <v>3105.0510199999994</v>
          </cell>
          <cell r="I513">
            <v>264.19917999999996</v>
          </cell>
          <cell r="J513">
            <v>251.61826666666661</v>
          </cell>
          <cell r="K513" t="str">
            <v xml:space="preserve"> </v>
          </cell>
          <cell r="L513">
            <v>0</v>
          </cell>
          <cell r="M513">
            <v>264.19917999999996</v>
          </cell>
          <cell r="N513">
            <v>251.61826666666661</v>
          </cell>
        </row>
        <row r="514">
          <cell r="A514" t="str">
            <v>5109</v>
          </cell>
          <cell r="B514" t="str">
            <v>CCL5109  从化市</v>
          </cell>
          <cell r="C514">
            <v>1948.836151</v>
          </cell>
          <cell r="D514">
            <v>1856.0344295238094</v>
          </cell>
          <cell r="E514" t="str">
            <v xml:space="preserve"> </v>
          </cell>
          <cell r="F514">
            <v>0</v>
          </cell>
          <cell r="G514">
            <v>1948.836151</v>
          </cell>
          <cell r="H514">
            <v>1856.0344295238094</v>
          </cell>
          <cell r="I514" t="str">
            <v xml:space="preserve"> </v>
          </cell>
          <cell r="J514">
            <v>0</v>
          </cell>
          <cell r="K514" t="str">
            <v xml:space="preserve"> </v>
          </cell>
          <cell r="L514">
            <v>0</v>
          </cell>
          <cell r="M514" t="str">
            <v xml:space="preserve"> </v>
          </cell>
          <cell r="N514">
            <v>0</v>
          </cell>
        </row>
        <row r="515">
          <cell r="A515" t="str">
            <v>5191</v>
          </cell>
          <cell r="B515" t="str">
            <v>CCL5191  斗门县</v>
          </cell>
          <cell r="C515">
            <v>26.414313</v>
          </cell>
          <cell r="D515">
            <v>25.156488571428572</v>
          </cell>
          <cell r="E515" t="str">
            <v xml:space="preserve"> </v>
          </cell>
          <cell r="F515">
            <v>0</v>
          </cell>
          <cell r="G515">
            <v>26.414313</v>
          </cell>
          <cell r="H515">
            <v>25.156488571428572</v>
          </cell>
          <cell r="I515">
            <v>26.414313</v>
          </cell>
          <cell r="J515">
            <v>25.156488571428572</v>
          </cell>
          <cell r="K515" t="str">
            <v xml:space="preserve"> </v>
          </cell>
          <cell r="L515">
            <v>0</v>
          </cell>
          <cell r="M515">
            <v>26.414313</v>
          </cell>
          <cell r="N515">
            <v>25.156488571428572</v>
          </cell>
        </row>
        <row r="516">
          <cell r="A516" t="str">
            <v>5297</v>
          </cell>
          <cell r="B516" t="str">
            <v>CCL5297  鹤山市</v>
          </cell>
          <cell r="C516">
            <v>2101.4834499999997</v>
          </cell>
          <cell r="D516">
            <v>2001.4128095238091</v>
          </cell>
          <cell r="E516" t="str">
            <v xml:space="preserve"> </v>
          </cell>
          <cell r="F516">
            <v>0</v>
          </cell>
          <cell r="G516">
            <v>2101.4834499999997</v>
          </cell>
          <cell r="H516">
            <v>2001.4128095238091</v>
          </cell>
          <cell r="I516">
            <v>48.812849999999997</v>
          </cell>
          <cell r="J516">
            <v>46.488428571428564</v>
          </cell>
          <cell r="K516" t="str">
            <v xml:space="preserve"> </v>
          </cell>
          <cell r="L516">
            <v>0</v>
          </cell>
          <cell r="M516">
            <v>48.812849999999997</v>
          </cell>
          <cell r="N516">
            <v>46.488428571428564</v>
          </cell>
        </row>
        <row r="517">
          <cell r="A517" t="str">
            <v>5283</v>
          </cell>
          <cell r="B517" t="str">
            <v>CCL5283  顺德市</v>
          </cell>
          <cell r="C517">
            <v>25.175540999999996</v>
          </cell>
          <cell r="D517">
            <v>23.976705714285711</v>
          </cell>
          <cell r="E517" t="str">
            <v xml:space="preserve"> </v>
          </cell>
          <cell r="F517">
            <v>0</v>
          </cell>
          <cell r="G517">
            <v>25.175540999999996</v>
          </cell>
          <cell r="H517">
            <v>23.976705714285711</v>
          </cell>
          <cell r="I517">
            <v>43.948499999999996</v>
          </cell>
          <cell r="J517">
            <v>41.855714285714278</v>
          </cell>
          <cell r="K517" t="str">
            <v xml:space="preserve"> </v>
          </cell>
          <cell r="L517">
            <v>0</v>
          </cell>
          <cell r="M517">
            <v>43.948499999999996</v>
          </cell>
          <cell r="N517">
            <v>41.855714285714278</v>
          </cell>
        </row>
        <row r="518">
          <cell r="A518" t="str">
            <v>5166</v>
          </cell>
          <cell r="B518" t="str">
            <v>CCL5166  汕尾市</v>
          </cell>
          <cell r="C518">
            <v>2182.0534759999996</v>
          </cell>
          <cell r="D518">
            <v>2078.146167619047</v>
          </cell>
          <cell r="E518" t="str">
            <v xml:space="preserve"> </v>
          </cell>
          <cell r="F518">
            <v>0</v>
          </cell>
          <cell r="G518">
            <v>2182.0534759999996</v>
          </cell>
          <cell r="H518">
            <v>2078.146167619047</v>
          </cell>
          <cell r="I518">
            <v>96.340975</v>
          </cell>
          <cell r="J518">
            <v>91.75330952380952</v>
          </cell>
          <cell r="K518" t="str">
            <v xml:space="preserve"> </v>
          </cell>
          <cell r="L518">
            <v>0</v>
          </cell>
          <cell r="M518">
            <v>96.340975</v>
          </cell>
          <cell r="N518">
            <v>91.75330952380952</v>
          </cell>
        </row>
        <row r="519">
          <cell r="A519" t="str">
            <v>5220</v>
          </cell>
          <cell r="B519" t="str">
            <v>CCL5220  揭阳市</v>
          </cell>
          <cell r="C519">
            <v>2821.0823</v>
          </cell>
          <cell r="D519">
            <v>2686.7450476190475</v>
          </cell>
          <cell r="E519" t="str">
            <v xml:space="preserve"> </v>
          </cell>
          <cell r="F519">
            <v>0</v>
          </cell>
          <cell r="G519">
            <v>2821.0823</v>
          </cell>
          <cell r="H519">
            <v>2686.7450476190475</v>
          </cell>
          <cell r="I519">
            <v>499.51864900000004</v>
          </cell>
          <cell r="J519">
            <v>475.73204666666669</v>
          </cell>
          <cell r="K519" t="str">
            <v xml:space="preserve"> </v>
          </cell>
          <cell r="L519">
            <v>0</v>
          </cell>
          <cell r="M519">
            <v>499.51864900000004</v>
          </cell>
          <cell r="N519">
            <v>475.73204666666669</v>
          </cell>
        </row>
        <row r="520">
          <cell r="A520" t="str">
            <v>5272</v>
          </cell>
          <cell r="B520" t="str">
            <v>CCL5272  罗定市</v>
          </cell>
          <cell r="C520">
            <v>402.71203600000001</v>
          </cell>
          <cell r="D520">
            <v>383.53527238095239</v>
          </cell>
          <cell r="E520" t="str">
            <v xml:space="preserve"> </v>
          </cell>
          <cell r="F520">
            <v>0</v>
          </cell>
          <cell r="G520">
            <v>402.71203600000001</v>
          </cell>
          <cell r="H520">
            <v>383.53527238095239</v>
          </cell>
          <cell r="I520">
            <v>39.381879999999995</v>
          </cell>
          <cell r="J520">
            <v>37.506552380952378</v>
          </cell>
          <cell r="K520" t="str">
            <v xml:space="preserve"> </v>
          </cell>
          <cell r="L520">
            <v>0</v>
          </cell>
          <cell r="M520">
            <v>39.381879999999995</v>
          </cell>
          <cell r="N520">
            <v>37.506552380952378</v>
          </cell>
        </row>
        <row r="521">
          <cell r="A521" t="str">
            <v>5293</v>
          </cell>
          <cell r="B521" t="str">
            <v>CCL5293  开平市</v>
          </cell>
          <cell r="C521">
            <v>298.11504099999996</v>
          </cell>
          <cell r="D521">
            <v>283.9190866666666</v>
          </cell>
          <cell r="E521" t="str">
            <v xml:space="preserve"> </v>
          </cell>
          <cell r="F521">
            <v>0</v>
          </cell>
          <cell r="G521">
            <v>298.11504099999996</v>
          </cell>
          <cell r="H521">
            <v>283.9190866666666</v>
          </cell>
          <cell r="I521">
            <v>62.501884999999994</v>
          </cell>
          <cell r="J521">
            <v>59.525604761904752</v>
          </cell>
          <cell r="K521" t="str">
            <v xml:space="preserve"> </v>
          </cell>
          <cell r="L521">
            <v>0</v>
          </cell>
          <cell r="M521">
            <v>62.501884999999994</v>
          </cell>
          <cell r="N521">
            <v>59.525604761904752</v>
          </cell>
        </row>
        <row r="522">
          <cell r="A522" t="str">
            <v>5163</v>
          </cell>
          <cell r="B522" t="str">
            <v>CCL5163  惠东县</v>
          </cell>
          <cell r="C522">
            <v>2837.2029310000003</v>
          </cell>
          <cell r="D522">
            <v>2702.0980295238096</v>
          </cell>
          <cell r="E522" t="str">
            <v xml:space="preserve"> </v>
          </cell>
          <cell r="F522">
            <v>0</v>
          </cell>
          <cell r="G522">
            <v>2837.2029310000003</v>
          </cell>
          <cell r="H522">
            <v>2702.0980295238096</v>
          </cell>
          <cell r="I522">
            <v>140.43739000000002</v>
          </cell>
          <cell r="J522">
            <v>133.74989523809526</v>
          </cell>
          <cell r="K522" t="str">
            <v xml:space="preserve"> </v>
          </cell>
          <cell r="L522">
            <v>0</v>
          </cell>
          <cell r="M522">
            <v>140.43739000000002</v>
          </cell>
          <cell r="N522">
            <v>133.74989523809526</v>
          </cell>
        </row>
        <row r="523">
          <cell r="A523" t="str">
            <v>5160</v>
          </cell>
          <cell r="B523" t="str">
            <v>CCL5160  惠州市</v>
          </cell>
          <cell r="C523">
            <v>1007.6557769999999</v>
          </cell>
          <cell r="D523">
            <v>959.67216857142853</v>
          </cell>
          <cell r="E523" t="str">
            <v xml:space="preserve"> </v>
          </cell>
          <cell r="F523">
            <v>0</v>
          </cell>
          <cell r="G523">
            <v>1007.6557769999999</v>
          </cell>
          <cell r="H523">
            <v>959.67216857142853</v>
          </cell>
          <cell r="I523">
            <v>244.97968600000002</v>
          </cell>
          <cell r="J523">
            <v>233.31398666666666</v>
          </cell>
          <cell r="K523" t="str">
            <v xml:space="preserve"> </v>
          </cell>
          <cell r="L523">
            <v>0</v>
          </cell>
          <cell r="M523">
            <v>244.97968600000002</v>
          </cell>
          <cell r="N523">
            <v>233.31398666666666</v>
          </cell>
        </row>
        <row r="524">
          <cell r="A524" t="str">
            <v>5242</v>
          </cell>
          <cell r="B524" t="str">
            <v>CCL5242  雷州市</v>
          </cell>
          <cell r="C524">
            <v>889.80016999999998</v>
          </cell>
          <cell r="D524">
            <v>847.4287333333333</v>
          </cell>
          <cell r="E524" t="str">
            <v xml:space="preserve"> </v>
          </cell>
          <cell r="F524">
            <v>0</v>
          </cell>
          <cell r="G524">
            <v>889.80016999999998</v>
          </cell>
          <cell r="H524">
            <v>847.4287333333333</v>
          </cell>
          <cell r="I524">
            <v>156.46196</v>
          </cell>
          <cell r="J524">
            <v>149.01139047619048</v>
          </cell>
          <cell r="K524" t="str">
            <v xml:space="preserve"> </v>
          </cell>
          <cell r="L524">
            <v>0</v>
          </cell>
          <cell r="M524">
            <v>156.46196</v>
          </cell>
          <cell r="N524">
            <v>149.01139047619048</v>
          </cell>
        </row>
        <row r="525">
          <cell r="A525" t="str">
            <v>5296</v>
          </cell>
          <cell r="B525" t="str">
            <v>CCL5296  阳春市</v>
          </cell>
          <cell r="C525">
            <v>278.50699800000001</v>
          </cell>
          <cell r="D525">
            <v>265.24475999999999</v>
          </cell>
          <cell r="E525" t="str">
            <v xml:space="preserve"> </v>
          </cell>
          <cell r="F525">
            <v>0</v>
          </cell>
          <cell r="G525">
            <v>278.50699800000001</v>
          </cell>
          <cell r="H525">
            <v>265.24475999999999</v>
          </cell>
          <cell r="I525">
            <v>35.404994999999992</v>
          </cell>
          <cell r="J525">
            <v>33.719042857142846</v>
          </cell>
          <cell r="K525" t="str">
            <v xml:space="preserve"> </v>
          </cell>
          <cell r="L525">
            <v>0</v>
          </cell>
          <cell r="M525">
            <v>35.404994999999992</v>
          </cell>
          <cell r="N525">
            <v>33.719042857142846</v>
          </cell>
        </row>
        <row r="526">
          <cell r="A526" t="str">
            <v>5158</v>
          </cell>
          <cell r="B526" t="str">
            <v>CCL5158  澄海市</v>
          </cell>
          <cell r="C526">
            <v>2199.453861</v>
          </cell>
          <cell r="D526">
            <v>2094.7179628571425</v>
          </cell>
          <cell r="E526" t="str">
            <v xml:space="preserve"> </v>
          </cell>
          <cell r="F526">
            <v>0</v>
          </cell>
          <cell r="G526">
            <v>2199.453861</v>
          </cell>
          <cell r="H526">
            <v>2094.7179628571425</v>
          </cell>
          <cell r="I526">
            <v>177.27708700000002</v>
          </cell>
          <cell r="J526">
            <v>168.83532095238095</v>
          </cell>
          <cell r="K526" t="str">
            <v xml:space="preserve"> </v>
          </cell>
          <cell r="L526">
            <v>0</v>
          </cell>
          <cell r="M526">
            <v>177.27708700000002</v>
          </cell>
          <cell r="N526">
            <v>168.83532095238095</v>
          </cell>
        </row>
        <row r="527">
          <cell r="A527" t="str">
            <v>5153</v>
          </cell>
          <cell r="B527" t="str">
            <v>CCL5153  普宁市</v>
          </cell>
          <cell r="C527">
            <v>2009.2114689999999</v>
          </cell>
          <cell r="D527">
            <v>1913.5347323809522</v>
          </cell>
          <cell r="E527" t="str">
            <v xml:space="preserve"> </v>
          </cell>
          <cell r="F527">
            <v>0</v>
          </cell>
          <cell r="G527">
            <v>2009.2114689999999</v>
          </cell>
          <cell r="H527">
            <v>1913.5347323809522</v>
          </cell>
          <cell r="I527">
            <v>239.60929500000003</v>
          </cell>
          <cell r="J527">
            <v>228.19932857142859</v>
          </cell>
          <cell r="K527" t="str">
            <v xml:space="preserve"> </v>
          </cell>
          <cell r="L527">
            <v>0</v>
          </cell>
          <cell r="M527">
            <v>239.60929500000003</v>
          </cell>
          <cell r="N527">
            <v>228.19932857142859</v>
          </cell>
        </row>
        <row r="528">
          <cell r="A528" t="str">
            <v>5285</v>
          </cell>
          <cell r="B528" t="str">
            <v>CCL5285  高明市</v>
          </cell>
          <cell r="C528">
            <v>227.382507</v>
          </cell>
          <cell r="D528">
            <v>216.55476857142855</v>
          </cell>
          <cell r="E528" t="str">
            <v xml:space="preserve"> </v>
          </cell>
          <cell r="F528">
            <v>0</v>
          </cell>
          <cell r="G528">
            <v>227.382507</v>
          </cell>
          <cell r="H528">
            <v>216.55476857142855</v>
          </cell>
          <cell r="I528">
            <v>73.776352000000003</v>
          </cell>
          <cell r="J528">
            <v>70.263192380952376</v>
          </cell>
          <cell r="K528" t="str">
            <v xml:space="preserve"> </v>
          </cell>
          <cell r="L528">
            <v>0</v>
          </cell>
          <cell r="M528">
            <v>73.776352000000003</v>
          </cell>
          <cell r="N528">
            <v>70.263192380952376</v>
          </cell>
        </row>
        <row r="529">
          <cell r="A529" t="str">
            <v>5170</v>
          </cell>
          <cell r="B529" t="str">
            <v>CCL5170  河源市</v>
          </cell>
          <cell r="C529">
            <v>9.6361719999999984</v>
          </cell>
          <cell r="D529">
            <v>9.1773066666666647</v>
          </cell>
          <cell r="E529" t="str">
            <v xml:space="preserve"> </v>
          </cell>
          <cell r="F529">
            <v>0</v>
          </cell>
          <cell r="G529">
            <v>9.6361719999999984</v>
          </cell>
          <cell r="H529">
            <v>9.1773066666666647</v>
          </cell>
          <cell r="I529">
            <v>9.6361719999999984</v>
          </cell>
          <cell r="J529">
            <v>9.1773066666666647</v>
          </cell>
          <cell r="K529" t="str">
            <v xml:space="preserve"> </v>
          </cell>
          <cell r="L529">
            <v>0</v>
          </cell>
          <cell r="M529">
            <v>9.6361719999999984</v>
          </cell>
          <cell r="N529">
            <v>9.1773066666666647</v>
          </cell>
        </row>
        <row r="530">
          <cell r="A530" t="str">
            <v>5134</v>
          </cell>
          <cell r="B530" t="str">
            <v>CCL5134  连州市</v>
          </cell>
          <cell r="C530">
            <v>203.96618100000001</v>
          </cell>
          <cell r="D530">
            <v>194.25350571428572</v>
          </cell>
          <cell r="E530" t="str">
            <v xml:space="preserve"> </v>
          </cell>
          <cell r="F530">
            <v>0</v>
          </cell>
          <cell r="G530">
            <v>203.96618100000001</v>
          </cell>
          <cell r="H530">
            <v>194.25350571428572</v>
          </cell>
          <cell r="I530">
            <v>22.6294</v>
          </cell>
          <cell r="J530">
            <v>21.551809523809524</v>
          </cell>
          <cell r="K530" t="str">
            <v xml:space="preserve"> </v>
          </cell>
          <cell r="L530">
            <v>0</v>
          </cell>
          <cell r="M530">
            <v>22.6294</v>
          </cell>
          <cell r="N530">
            <v>21.551809523809524</v>
          </cell>
        </row>
        <row r="531">
          <cell r="A531" t="str">
            <v>5130</v>
          </cell>
          <cell r="B531" t="str">
            <v>CCL5130  英德市</v>
          </cell>
          <cell r="C531">
            <v>216.80869899999999</v>
          </cell>
          <cell r="D531">
            <v>206.48447523809523</v>
          </cell>
          <cell r="E531" t="str">
            <v xml:space="preserve"> </v>
          </cell>
          <cell r="F531">
            <v>0</v>
          </cell>
          <cell r="G531">
            <v>216.80869899999999</v>
          </cell>
          <cell r="H531">
            <v>206.48447523809523</v>
          </cell>
          <cell r="I531">
            <v>21.337377</v>
          </cell>
          <cell r="J531">
            <v>20.321311428571427</v>
          </cell>
          <cell r="K531" t="str">
            <v xml:space="preserve"> </v>
          </cell>
          <cell r="L531">
            <v>0</v>
          </cell>
          <cell r="M531">
            <v>21.337377</v>
          </cell>
          <cell r="N531">
            <v>20.321311428571427</v>
          </cell>
        </row>
        <row r="532">
          <cell r="A532" t="str">
            <v>5141</v>
          </cell>
          <cell r="B532" t="str">
            <v>CCL5141  蕉岭县</v>
          </cell>
          <cell r="C532">
            <v>283.35233099999999</v>
          </cell>
          <cell r="D532">
            <v>269.85936285714286</v>
          </cell>
          <cell r="E532" t="str">
            <v xml:space="preserve"> </v>
          </cell>
          <cell r="F532">
            <v>0</v>
          </cell>
          <cell r="G532">
            <v>283.35233099999999</v>
          </cell>
          <cell r="H532">
            <v>269.85936285714286</v>
          </cell>
          <cell r="I532">
            <v>30.516833999999996</v>
          </cell>
          <cell r="J532">
            <v>29.063651428571422</v>
          </cell>
          <cell r="K532" t="str">
            <v xml:space="preserve"> </v>
          </cell>
          <cell r="L532">
            <v>0</v>
          </cell>
          <cell r="M532">
            <v>30.516833999999996</v>
          </cell>
          <cell r="N532">
            <v>29.063651428571422</v>
          </cell>
        </row>
        <row r="533">
          <cell r="A533" t="str">
            <v>5145</v>
          </cell>
          <cell r="B533" t="str">
            <v>CCL5145  兴宁市</v>
          </cell>
          <cell r="C533">
            <v>135.11122</v>
          </cell>
          <cell r="D533">
            <v>128.67735238095239</v>
          </cell>
          <cell r="E533" t="str">
            <v xml:space="preserve"> </v>
          </cell>
          <cell r="F533">
            <v>0</v>
          </cell>
          <cell r="G533">
            <v>135.11122</v>
          </cell>
          <cell r="H533">
            <v>128.67735238095239</v>
          </cell>
          <cell r="I533">
            <v>135.11122</v>
          </cell>
          <cell r="J533">
            <v>128.67735238095239</v>
          </cell>
          <cell r="K533" t="str">
            <v xml:space="preserve"> </v>
          </cell>
          <cell r="L533">
            <v>0</v>
          </cell>
          <cell r="M533">
            <v>135.11122</v>
          </cell>
          <cell r="N533">
            <v>128.67735238095239</v>
          </cell>
        </row>
        <row r="534">
          <cell r="A534" t="str">
            <v>5466</v>
          </cell>
          <cell r="B534" t="str">
            <v>CCL5466  荔浦县</v>
          </cell>
          <cell r="C534">
            <v>94.389092000000005</v>
          </cell>
          <cell r="D534">
            <v>89.894373333333334</v>
          </cell>
          <cell r="E534" t="str">
            <v xml:space="preserve"> </v>
          </cell>
          <cell r="F534">
            <v>0</v>
          </cell>
          <cell r="G534">
            <v>94.389092000000005</v>
          </cell>
          <cell r="H534">
            <v>89.894373333333334</v>
          </cell>
          <cell r="I534">
            <v>31.583459999999999</v>
          </cell>
          <cell r="J534">
            <v>30.079485714285713</v>
          </cell>
          <cell r="K534" t="str">
            <v xml:space="preserve"> </v>
          </cell>
          <cell r="L534">
            <v>0</v>
          </cell>
          <cell r="M534">
            <v>31.583459999999999</v>
          </cell>
          <cell r="N534">
            <v>30.079485714285713</v>
          </cell>
        </row>
        <row r="535">
          <cell r="A535" t="str">
            <v>5415</v>
          </cell>
          <cell r="B535" t="str">
            <v>CCL5415  全州县</v>
          </cell>
          <cell r="C535">
            <v>66.986800000000002</v>
          </cell>
          <cell r="D535">
            <v>63.796952380952384</v>
          </cell>
          <cell r="E535" t="str">
            <v xml:space="preserve"> </v>
          </cell>
          <cell r="F535">
            <v>0</v>
          </cell>
          <cell r="G535">
            <v>66.986800000000002</v>
          </cell>
          <cell r="H535">
            <v>63.796952380952384</v>
          </cell>
          <cell r="I535">
            <v>41.753025000000001</v>
          </cell>
          <cell r="J535">
            <v>39.764785714285715</v>
          </cell>
          <cell r="K535" t="str">
            <v xml:space="preserve"> </v>
          </cell>
          <cell r="L535">
            <v>0</v>
          </cell>
          <cell r="M535">
            <v>41.753025000000001</v>
          </cell>
          <cell r="N535">
            <v>39.764785714285715</v>
          </cell>
        </row>
        <row r="536">
          <cell r="A536" t="str">
            <v>5370</v>
          </cell>
          <cell r="B536" t="str">
            <v>CCL5370  玉林市</v>
          </cell>
          <cell r="C536">
            <v>2376.1821669999999</v>
          </cell>
          <cell r="D536">
            <v>2263.0306352380949</v>
          </cell>
          <cell r="E536" t="str">
            <v xml:space="preserve"> </v>
          </cell>
          <cell r="F536">
            <v>0</v>
          </cell>
          <cell r="G536">
            <v>2376.1821669999999</v>
          </cell>
          <cell r="H536">
            <v>2263.0306352380949</v>
          </cell>
          <cell r="I536">
            <v>256.6121</v>
          </cell>
          <cell r="J536">
            <v>244.39247619047617</v>
          </cell>
          <cell r="K536" t="str">
            <v xml:space="preserve"> </v>
          </cell>
          <cell r="L536">
            <v>0</v>
          </cell>
          <cell r="M536">
            <v>256.6121</v>
          </cell>
          <cell r="N536">
            <v>244.39247619047617</v>
          </cell>
        </row>
        <row r="537">
          <cell r="A537" t="str">
            <v>5430</v>
          </cell>
          <cell r="B537" t="str">
            <v>CCL5430  梧州市</v>
          </cell>
          <cell r="C537">
            <v>2063.7463200000002</v>
          </cell>
          <cell r="D537">
            <v>1965.4726857142857</v>
          </cell>
          <cell r="E537" t="str">
            <v xml:space="preserve"> </v>
          </cell>
          <cell r="F537">
            <v>0</v>
          </cell>
          <cell r="G537">
            <v>2063.7463200000002</v>
          </cell>
          <cell r="H537">
            <v>1965.4726857142857</v>
          </cell>
          <cell r="I537">
            <v>109.755278</v>
          </cell>
          <cell r="J537">
            <v>104.52883619047618</v>
          </cell>
          <cell r="K537" t="str">
            <v xml:space="preserve"> </v>
          </cell>
          <cell r="L537">
            <v>0</v>
          </cell>
          <cell r="M537">
            <v>109.755278</v>
          </cell>
          <cell r="N537">
            <v>104.52883619047618</v>
          </cell>
        </row>
        <row r="538">
          <cell r="A538" t="str">
            <v>5360</v>
          </cell>
          <cell r="B538" t="str">
            <v>CCL5360  北海市</v>
          </cell>
          <cell r="C538">
            <v>1056.4658650000001</v>
          </cell>
          <cell r="D538">
            <v>1006.1579666666668</v>
          </cell>
          <cell r="E538" t="str">
            <v xml:space="preserve"> </v>
          </cell>
          <cell r="F538">
            <v>0</v>
          </cell>
          <cell r="G538">
            <v>1056.4658650000001</v>
          </cell>
          <cell r="H538">
            <v>1006.1579666666668</v>
          </cell>
          <cell r="I538">
            <v>59.545639000000001</v>
          </cell>
          <cell r="J538">
            <v>56.710132380952381</v>
          </cell>
          <cell r="K538" t="str">
            <v xml:space="preserve"> </v>
          </cell>
          <cell r="L538">
            <v>0</v>
          </cell>
          <cell r="M538">
            <v>59.545639000000001</v>
          </cell>
          <cell r="N538">
            <v>56.710132380952381</v>
          </cell>
        </row>
        <row r="539">
          <cell r="A539" t="str">
            <v>5330</v>
          </cell>
          <cell r="B539" t="str">
            <v>CCL5330  百色市</v>
          </cell>
          <cell r="C539">
            <v>1489.167514</v>
          </cell>
          <cell r="D539">
            <v>1418.2547752380951</v>
          </cell>
          <cell r="E539" t="str">
            <v xml:space="preserve"> </v>
          </cell>
          <cell r="F539">
            <v>0</v>
          </cell>
          <cell r="G539">
            <v>1489.167514</v>
          </cell>
          <cell r="H539">
            <v>1418.2547752380951</v>
          </cell>
          <cell r="I539">
            <v>107.01510400000001</v>
          </cell>
          <cell r="J539">
            <v>101.91914666666668</v>
          </cell>
          <cell r="K539" t="str">
            <v xml:space="preserve"> </v>
          </cell>
          <cell r="L539">
            <v>0</v>
          </cell>
          <cell r="M539">
            <v>107.01510400000001</v>
          </cell>
          <cell r="N539">
            <v>101.91914666666668</v>
          </cell>
        </row>
        <row r="540">
          <cell r="A540" t="str">
            <v>5470</v>
          </cell>
          <cell r="B540" t="str">
            <v>CCL5470  河池市</v>
          </cell>
          <cell r="C540">
            <v>652.43279900000016</v>
          </cell>
          <cell r="D540">
            <v>621.36457047619058</v>
          </cell>
          <cell r="E540" t="str">
            <v xml:space="preserve"> </v>
          </cell>
          <cell r="F540">
            <v>0</v>
          </cell>
          <cell r="G540">
            <v>652.43279900000016</v>
          </cell>
          <cell r="H540">
            <v>621.36457047619058</v>
          </cell>
          <cell r="I540">
            <v>90.908260000000013</v>
          </cell>
          <cell r="J540">
            <v>86.579295238095241</v>
          </cell>
          <cell r="K540" t="str">
            <v xml:space="preserve"> </v>
          </cell>
          <cell r="L540">
            <v>0</v>
          </cell>
          <cell r="M540">
            <v>90.908260000000013</v>
          </cell>
          <cell r="N540">
            <v>86.579295238095241</v>
          </cell>
        </row>
        <row r="541">
          <cell r="A541" t="str">
            <v>5428</v>
          </cell>
          <cell r="B541" t="str">
            <v>CCL5428  贺州市</v>
          </cell>
          <cell r="C541">
            <v>266.56660399999998</v>
          </cell>
          <cell r="D541">
            <v>253.87295619047617</v>
          </cell>
          <cell r="E541" t="str">
            <v xml:space="preserve"> </v>
          </cell>
          <cell r="F541">
            <v>0</v>
          </cell>
          <cell r="G541">
            <v>266.56660399999998</v>
          </cell>
          <cell r="H541">
            <v>253.87295619047617</v>
          </cell>
          <cell r="I541">
            <v>22.646771999999999</v>
          </cell>
          <cell r="J541">
            <v>21.568354285714282</v>
          </cell>
          <cell r="K541" t="str">
            <v xml:space="preserve"> </v>
          </cell>
          <cell r="L541">
            <v>0</v>
          </cell>
          <cell r="M541">
            <v>22.646771999999999</v>
          </cell>
          <cell r="N541">
            <v>21.568354285714282</v>
          </cell>
        </row>
        <row r="542">
          <cell r="A542" t="str">
            <v>5381</v>
          </cell>
          <cell r="B542" t="str">
            <v>CCL5381  东兴市</v>
          </cell>
          <cell r="C542" t="str">
            <v xml:space="preserve"> </v>
          </cell>
          <cell r="D542">
            <v>0</v>
          </cell>
          <cell r="E542" t="str">
            <v xml:space="preserve"> </v>
          </cell>
          <cell r="F542">
            <v>0</v>
          </cell>
          <cell r="G542" t="str">
            <v xml:space="preserve"> </v>
          </cell>
          <cell r="H542">
            <v>0</v>
          </cell>
          <cell r="I542" t="str">
            <v xml:space="preserve"> </v>
          </cell>
          <cell r="J542">
            <v>0</v>
          </cell>
          <cell r="K542" t="str">
            <v xml:space="preserve"> </v>
          </cell>
          <cell r="L542">
            <v>0</v>
          </cell>
          <cell r="M542" t="str">
            <v xml:space="preserve"> </v>
          </cell>
          <cell r="N542">
            <v>0</v>
          </cell>
        </row>
        <row r="543">
          <cell r="A543" t="str">
            <v>5371</v>
          </cell>
          <cell r="B543" t="str">
            <v>CCL5371  贵港市</v>
          </cell>
          <cell r="C543">
            <v>332.97059099999996</v>
          </cell>
          <cell r="D543">
            <v>317.11484857142852</v>
          </cell>
          <cell r="E543" t="str">
            <v xml:space="preserve"> </v>
          </cell>
          <cell r="F543">
            <v>0</v>
          </cell>
          <cell r="G543">
            <v>332.97059099999996</v>
          </cell>
          <cell r="H543">
            <v>317.11484857142852</v>
          </cell>
          <cell r="I543">
            <v>43.268018999999995</v>
          </cell>
          <cell r="J543">
            <v>41.207637142857138</v>
          </cell>
          <cell r="K543" t="str">
            <v xml:space="preserve"> </v>
          </cell>
          <cell r="L543">
            <v>0</v>
          </cell>
          <cell r="M543">
            <v>43.268018999999995</v>
          </cell>
          <cell r="N543">
            <v>41.207637142857138</v>
          </cell>
        </row>
        <row r="544">
          <cell r="A544" t="str">
            <v>5372</v>
          </cell>
          <cell r="B544" t="str">
            <v>CCL5372  桂平市</v>
          </cell>
          <cell r="C544">
            <v>136.91036199999999</v>
          </cell>
          <cell r="D544">
            <v>130.39082095238095</v>
          </cell>
          <cell r="E544" t="str">
            <v xml:space="preserve"> </v>
          </cell>
          <cell r="F544">
            <v>0</v>
          </cell>
          <cell r="G544">
            <v>136.91036199999999</v>
          </cell>
          <cell r="H544">
            <v>130.39082095238095</v>
          </cell>
          <cell r="I544">
            <v>51.573170000000005</v>
          </cell>
          <cell r="J544">
            <v>49.117304761904762</v>
          </cell>
          <cell r="K544" t="str">
            <v xml:space="preserve"> </v>
          </cell>
          <cell r="L544">
            <v>0</v>
          </cell>
          <cell r="M544">
            <v>51.573170000000005</v>
          </cell>
          <cell r="N544">
            <v>49.117304761904762</v>
          </cell>
        </row>
        <row r="545">
          <cell r="A545" t="str">
            <v>5326</v>
          </cell>
          <cell r="B545" t="str">
            <v>CCL5326  凭祥市</v>
          </cell>
          <cell r="C545">
            <v>74.561434000000006</v>
          </cell>
          <cell r="D545">
            <v>71.010889523809524</v>
          </cell>
          <cell r="E545" t="str">
            <v xml:space="preserve"> </v>
          </cell>
          <cell r="F545">
            <v>0</v>
          </cell>
          <cell r="G545">
            <v>74.561434000000006</v>
          </cell>
          <cell r="H545">
            <v>71.010889523809524</v>
          </cell>
          <cell r="I545">
            <v>0</v>
          </cell>
          <cell r="J545">
            <v>0</v>
          </cell>
          <cell r="K545" t="str">
            <v xml:space="preserve"> 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5375</v>
          </cell>
          <cell r="B546" t="str">
            <v>CCL5375  容县</v>
          </cell>
          <cell r="C546">
            <v>174.12136800000002</v>
          </cell>
          <cell r="D546">
            <v>165.82987428571428</v>
          </cell>
          <cell r="E546" t="str">
            <v xml:space="preserve"> </v>
          </cell>
          <cell r="F546">
            <v>0</v>
          </cell>
          <cell r="G546">
            <v>174.12136800000002</v>
          </cell>
          <cell r="H546">
            <v>165.82987428571428</v>
          </cell>
          <cell r="I546">
            <v>48.368186999999992</v>
          </cell>
          <cell r="J546">
            <v>46.064939999999993</v>
          </cell>
          <cell r="K546" t="str">
            <v xml:space="preserve"> </v>
          </cell>
          <cell r="L546">
            <v>0</v>
          </cell>
          <cell r="M546">
            <v>48.368186999999992</v>
          </cell>
          <cell r="N546">
            <v>46.064939999999993</v>
          </cell>
        </row>
        <row r="547">
          <cell r="A547" t="str">
            <v>5304</v>
          </cell>
          <cell r="B547" t="str">
            <v>CCL5304  宾阳县</v>
          </cell>
          <cell r="C547">
            <v>211.59996799999999</v>
          </cell>
          <cell r="D547">
            <v>201.52377904761903</v>
          </cell>
          <cell r="E547" t="str">
            <v xml:space="preserve"> </v>
          </cell>
          <cell r="F547">
            <v>0</v>
          </cell>
          <cell r="G547">
            <v>211.59996799999999</v>
          </cell>
          <cell r="H547">
            <v>201.52377904761903</v>
          </cell>
          <cell r="I547">
            <v>89.684884999999994</v>
          </cell>
          <cell r="J547">
            <v>85.414176190476184</v>
          </cell>
          <cell r="K547" t="str">
            <v xml:space="preserve"> </v>
          </cell>
          <cell r="L547">
            <v>0</v>
          </cell>
          <cell r="M547">
            <v>89.684884999999994</v>
          </cell>
          <cell r="N547">
            <v>85.414176190476184</v>
          </cell>
        </row>
        <row r="548">
          <cell r="A548" t="str">
            <v>5325</v>
          </cell>
          <cell r="B548" t="str">
            <v>CCL5325  宁明县</v>
          </cell>
          <cell r="C548" t="str">
            <v xml:space="preserve"> </v>
          </cell>
          <cell r="D548">
            <v>0</v>
          </cell>
          <cell r="E548" t="str">
            <v xml:space="preserve"> </v>
          </cell>
          <cell r="F548">
            <v>0</v>
          </cell>
          <cell r="G548" t="str">
            <v xml:space="preserve"> </v>
          </cell>
          <cell r="H548">
            <v>0</v>
          </cell>
          <cell r="I548" t="str">
            <v xml:space="preserve"> </v>
          </cell>
          <cell r="J548">
            <v>0</v>
          </cell>
          <cell r="K548" t="str">
            <v xml:space="preserve"> </v>
          </cell>
          <cell r="L548">
            <v>0</v>
          </cell>
          <cell r="M548" t="str">
            <v xml:space="preserve"> </v>
          </cell>
          <cell r="N548">
            <v>0</v>
          </cell>
        </row>
        <row r="549">
          <cell r="A549" t="str">
            <v>5354</v>
          </cell>
          <cell r="B549" t="str">
            <v>CCL5354  灵山县</v>
          </cell>
          <cell r="C549">
            <v>80.510272000000001</v>
          </cell>
          <cell r="D549">
            <v>76.676449523809524</v>
          </cell>
          <cell r="E549" t="str">
            <v xml:space="preserve"> </v>
          </cell>
          <cell r="F549">
            <v>0</v>
          </cell>
          <cell r="G549">
            <v>80.510272000000001</v>
          </cell>
          <cell r="H549">
            <v>76.676449523809524</v>
          </cell>
          <cell r="I549">
            <v>22.473468</v>
          </cell>
          <cell r="J549">
            <v>21.403302857142858</v>
          </cell>
          <cell r="K549" t="str">
            <v xml:space="preserve"> </v>
          </cell>
          <cell r="L549">
            <v>0</v>
          </cell>
          <cell r="M549">
            <v>22.473468</v>
          </cell>
          <cell r="N549">
            <v>21.403302857142858</v>
          </cell>
        </row>
        <row r="550">
          <cell r="A550" t="str">
            <v>5350</v>
          </cell>
          <cell r="B550" t="str">
            <v>CCL5350  钦州市</v>
          </cell>
          <cell r="C550">
            <v>10.360221999999998</v>
          </cell>
          <cell r="D550">
            <v>9.8668780952380928</v>
          </cell>
          <cell r="E550" t="str">
            <v xml:space="preserve"> </v>
          </cell>
          <cell r="F550">
            <v>0</v>
          </cell>
          <cell r="G550">
            <v>10.360221999999998</v>
          </cell>
          <cell r="H550">
            <v>9.8668780952380928</v>
          </cell>
          <cell r="I550">
            <v>10.360221999999998</v>
          </cell>
          <cell r="J550">
            <v>9.8668780952380928</v>
          </cell>
          <cell r="K550" t="str">
            <v xml:space="preserve"> </v>
          </cell>
          <cell r="L550">
            <v>0</v>
          </cell>
          <cell r="M550">
            <v>10.360221999999998</v>
          </cell>
          <cell r="N550">
            <v>9.8668780952380928</v>
          </cell>
        </row>
        <row r="551">
          <cell r="A551" t="str">
            <v>3417</v>
          </cell>
          <cell r="B551" t="str">
            <v>CCL3417  龙南县</v>
          </cell>
          <cell r="C551">
            <v>374.03393699999998</v>
          </cell>
          <cell r="D551">
            <v>356.22279714285713</v>
          </cell>
          <cell r="E551" t="str">
            <v xml:space="preserve"> </v>
          </cell>
          <cell r="F551">
            <v>0</v>
          </cell>
          <cell r="G551">
            <v>374.03393699999998</v>
          </cell>
          <cell r="H551">
            <v>356.22279714285713</v>
          </cell>
          <cell r="I551">
            <v>60.627721999999999</v>
          </cell>
          <cell r="J551">
            <v>57.740687619047613</v>
          </cell>
          <cell r="K551" t="str">
            <v xml:space="preserve"> </v>
          </cell>
          <cell r="L551">
            <v>0</v>
          </cell>
          <cell r="M551">
            <v>60.627721999999999</v>
          </cell>
          <cell r="N551">
            <v>57.740687619047613</v>
          </cell>
        </row>
        <row r="552">
          <cell r="A552" t="str">
            <v>3324</v>
          </cell>
          <cell r="B552" t="str">
            <v>CCL3324  修水县</v>
          </cell>
          <cell r="C552">
            <v>1234.660707</v>
          </cell>
          <cell r="D552">
            <v>1175.86734</v>
          </cell>
          <cell r="E552" t="str">
            <v xml:space="preserve"> </v>
          </cell>
          <cell r="F552">
            <v>0</v>
          </cell>
          <cell r="G552">
            <v>1234.660707</v>
          </cell>
          <cell r="H552">
            <v>1175.86734</v>
          </cell>
          <cell r="I552">
            <v>116.49823499999999</v>
          </cell>
          <cell r="J552">
            <v>110.95069999999998</v>
          </cell>
          <cell r="K552" t="str">
            <v xml:space="preserve"> </v>
          </cell>
          <cell r="L552">
            <v>0</v>
          </cell>
          <cell r="M552">
            <v>116.49823499999999</v>
          </cell>
          <cell r="N552">
            <v>110.95069999999998</v>
          </cell>
        </row>
        <row r="553">
          <cell r="A553" t="str">
            <v>3322</v>
          </cell>
          <cell r="B553" t="str">
            <v>CCL3322  瑞昌市</v>
          </cell>
          <cell r="C553" t="str">
            <v xml:space="preserve"> </v>
          </cell>
          <cell r="D553">
            <v>0</v>
          </cell>
          <cell r="E553" t="str">
            <v xml:space="preserve"> </v>
          </cell>
          <cell r="F553">
            <v>0</v>
          </cell>
          <cell r="G553" t="str">
            <v xml:space="preserve"> </v>
          </cell>
          <cell r="H553">
            <v>0</v>
          </cell>
          <cell r="I553" t="str">
            <v xml:space="preserve"> </v>
          </cell>
          <cell r="J553">
            <v>0</v>
          </cell>
          <cell r="K553" t="str">
            <v xml:space="preserve"> </v>
          </cell>
          <cell r="L553">
            <v>0</v>
          </cell>
          <cell r="M553" t="str">
            <v xml:space="preserve"> </v>
          </cell>
          <cell r="N553">
            <v>0</v>
          </cell>
        </row>
        <row r="554">
          <cell r="A554" t="str">
            <v>3380</v>
          </cell>
          <cell r="B554" t="str">
            <v>CCL3380  新余市</v>
          </cell>
          <cell r="C554">
            <v>2537.7348119999997</v>
          </cell>
          <cell r="D554">
            <v>2416.8902971428565</v>
          </cell>
          <cell r="E554" t="str">
            <v xml:space="preserve"> </v>
          </cell>
          <cell r="F554">
            <v>0</v>
          </cell>
          <cell r="G554">
            <v>2537.7348119999997</v>
          </cell>
          <cell r="H554">
            <v>2416.8902971428565</v>
          </cell>
          <cell r="I554">
            <v>210.84348399999999</v>
          </cell>
          <cell r="J554">
            <v>200.80331809523807</v>
          </cell>
          <cell r="K554" t="str">
            <v xml:space="preserve"> </v>
          </cell>
          <cell r="L554">
            <v>0</v>
          </cell>
          <cell r="M554">
            <v>210.84348399999999</v>
          </cell>
          <cell r="N554">
            <v>200.80331809523807</v>
          </cell>
        </row>
        <row r="555">
          <cell r="A555" t="str">
            <v>3430</v>
          </cell>
          <cell r="B555" t="str">
            <v>CCL3430  吉安市</v>
          </cell>
          <cell r="C555">
            <v>2752.2770660000001</v>
          </cell>
          <cell r="D555">
            <v>2621.2162533333335</v>
          </cell>
          <cell r="E555" t="str">
            <v xml:space="preserve"> </v>
          </cell>
          <cell r="F555">
            <v>0</v>
          </cell>
          <cell r="G555">
            <v>2752.2770660000001</v>
          </cell>
          <cell r="H555">
            <v>2621.2162533333335</v>
          </cell>
          <cell r="I555">
            <v>210.90190699999999</v>
          </cell>
          <cell r="J555">
            <v>200.85895904761904</v>
          </cell>
          <cell r="K555" t="str">
            <v xml:space="preserve"> </v>
          </cell>
          <cell r="L555">
            <v>0</v>
          </cell>
          <cell r="M555">
            <v>210.90190699999999</v>
          </cell>
          <cell r="N555">
            <v>200.85895904761904</v>
          </cell>
        </row>
        <row r="556">
          <cell r="A556" t="str">
            <v>3360</v>
          </cell>
          <cell r="B556" t="str">
            <v>CCL3360  宜春市</v>
          </cell>
          <cell r="C556">
            <v>1205.1459910000001</v>
          </cell>
          <cell r="D556">
            <v>1147.7580866666667</v>
          </cell>
          <cell r="E556" t="str">
            <v xml:space="preserve"> </v>
          </cell>
          <cell r="F556">
            <v>0</v>
          </cell>
          <cell r="G556">
            <v>1205.1459910000001</v>
          </cell>
          <cell r="H556">
            <v>1147.7580866666667</v>
          </cell>
          <cell r="I556">
            <v>67.320305999999988</v>
          </cell>
          <cell r="J556">
            <v>64.114577142857129</v>
          </cell>
          <cell r="K556" t="str">
            <v xml:space="preserve"> </v>
          </cell>
          <cell r="L556">
            <v>0</v>
          </cell>
          <cell r="M556">
            <v>67.320305999999988</v>
          </cell>
          <cell r="N556">
            <v>64.114577142857129</v>
          </cell>
        </row>
        <row r="557">
          <cell r="A557" t="str">
            <v>3354</v>
          </cell>
          <cell r="B557" t="str">
            <v>CCL3354  贵溪市</v>
          </cell>
          <cell r="C557">
            <v>1015.1416190000001</v>
          </cell>
          <cell r="D557">
            <v>966.80154190476196</v>
          </cell>
          <cell r="E557" t="str">
            <v xml:space="preserve"> </v>
          </cell>
          <cell r="F557">
            <v>0</v>
          </cell>
          <cell r="G557">
            <v>1015.1416190000001</v>
          </cell>
          <cell r="H557">
            <v>966.80154190476196</v>
          </cell>
          <cell r="I557">
            <v>66.994106000000002</v>
          </cell>
          <cell r="J557">
            <v>63.803910476190474</v>
          </cell>
          <cell r="K557" t="str">
            <v xml:space="preserve"> </v>
          </cell>
          <cell r="L557">
            <v>0</v>
          </cell>
          <cell r="M557">
            <v>66.994106000000002</v>
          </cell>
          <cell r="N557">
            <v>63.803910476190474</v>
          </cell>
        </row>
        <row r="558">
          <cell r="A558" t="str">
            <v>3308</v>
          </cell>
          <cell r="B558" t="str">
            <v>CCL3308  高安市</v>
          </cell>
          <cell r="C558">
            <v>-62.877700000000004</v>
          </cell>
          <cell r="D558">
            <v>0</v>
          </cell>
          <cell r="E558" t="str">
            <v xml:space="preserve"> </v>
          </cell>
          <cell r="F558">
            <v>0</v>
          </cell>
          <cell r="G558">
            <v>-62.877700000000004</v>
          </cell>
          <cell r="H558">
            <v>0</v>
          </cell>
          <cell r="I558" t="str">
            <v xml:space="preserve"> </v>
          </cell>
          <cell r="J558">
            <v>0</v>
          </cell>
          <cell r="K558" t="str">
            <v xml:space="preserve"> </v>
          </cell>
          <cell r="L558">
            <v>0</v>
          </cell>
          <cell r="M558" t="str">
            <v xml:space="preserve"> </v>
          </cell>
          <cell r="N558">
            <v>0</v>
          </cell>
        </row>
        <row r="559">
          <cell r="A559" t="str">
            <v>3425</v>
          </cell>
          <cell r="B559" t="str">
            <v>CCL3425  瑞金市</v>
          </cell>
          <cell r="C559">
            <v>923.26175799999987</v>
          </cell>
          <cell r="D559">
            <v>879.29691238095222</v>
          </cell>
          <cell r="E559" t="str">
            <v xml:space="preserve"> </v>
          </cell>
          <cell r="F559">
            <v>0</v>
          </cell>
          <cell r="G559">
            <v>923.26175799999987</v>
          </cell>
          <cell r="H559">
            <v>879.29691238095222</v>
          </cell>
          <cell r="I559">
            <v>81.928749999999994</v>
          </cell>
          <cell r="J559">
            <v>78.027380952380938</v>
          </cell>
          <cell r="K559" t="str">
            <v xml:space="preserve"> </v>
          </cell>
          <cell r="L559">
            <v>0</v>
          </cell>
          <cell r="M559">
            <v>81.928749999999994</v>
          </cell>
          <cell r="N559">
            <v>78.027380952380938</v>
          </cell>
        </row>
        <row r="560">
          <cell r="A560" t="str">
            <v>3312</v>
          </cell>
          <cell r="B560" t="str">
            <v>CCL3312  樟树市</v>
          </cell>
          <cell r="C560">
            <v>1333.7001099999998</v>
          </cell>
          <cell r="D560">
            <v>1270.1905809523807</v>
          </cell>
          <cell r="E560" t="str">
            <v xml:space="preserve"> </v>
          </cell>
          <cell r="F560">
            <v>0</v>
          </cell>
          <cell r="G560">
            <v>1333.7001099999998</v>
          </cell>
          <cell r="H560">
            <v>1270.1905809523807</v>
          </cell>
          <cell r="I560">
            <v>111.73116599999999</v>
          </cell>
          <cell r="J560">
            <v>106.41063428571427</v>
          </cell>
          <cell r="K560" t="str">
            <v xml:space="preserve"> </v>
          </cell>
          <cell r="L560">
            <v>0</v>
          </cell>
          <cell r="M560">
            <v>111.73116599999999</v>
          </cell>
          <cell r="N560">
            <v>106.41063428571427</v>
          </cell>
        </row>
        <row r="561">
          <cell r="A561" t="str">
            <v>3333</v>
          </cell>
          <cell r="B561" t="str">
            <v>CCL3333  乐平市</v>
          </cell>
          <cell r="C561">
            <v>606.01006800000005</v>
          </cell>
          <cell r="D561">
            <v>577.1524457142857</v>
          </cell>
          <cell r="E561" t="str">
            <v xml:space="preserve"> </v>
          </cell>
          <cell r="F561">
            <v>0</v>
          </cell>
          <cell r="G561">
            <v>606.01006800000005</v>
          </cell>
          <cell r="H561">
            <v>577.1524457142857</v>
          </cell>
          <cell r="I561" t="str">
            <v xml:space="preserve"> </v>
          </cell>
          <cell r="J561">
            <v>0</v>
          </cell>
          <cell r="K561" t="str">
            <v xml:space="preserve"> </v>
          </cell>
          <cell r="L561">
            <v>0</v>
          </cell>
          <cell r="M561" t="str">
            <v xml:space="preserve"> </v>
          </cell>
          <cell r="N561">
            <v>0</v>
          </cell>
        </row>
        <row r="562">
          <cell r="A562" t="str">
            <v>3350</v>
          </cell>
          <cell r="B562" t="str">
            <v>CCL3350  鹰潭市</v>
          </cell>
          <cell r="C562">
            <v>670.34769399999993</v>
          </cell>
          <cell r="D562">
            <v>638.42637523809515</v>
          </cell>
          <cell r="E562" t="str">
            <v xml:space="preserve"> </v>
          </cell>
          <cell r="F562">
            <v>0</v>
          </cell>
          <cell r="G562">
            <v>670.34769399999993</v>
          </cell>
          <cell r="H562">
            <v>638.42637523809515</v>
          </cell>
          <cell r="I562">
            <v>2.3094000000000001</v>
          </cell>
          <cell r="J562">
            <v>2.1994285714285713</v>
          </cell>
          <cell r="K562" t="str">
            <v xml:space="preserve"> </v>
          </cell>
          <cell r="L562">
            <v>0</v>
          </cell>
          <cell r="M562">
            <v>2.3094000000000001</v>
          </cell>
          <cell r="N562">
            <v>2.1994285714285713</v>
          </cell>
        </row>
        <row r="563">
          <cell r="A563" t="str">
            <v>3432</v>
          </cell>
          <cell r="B563" t="str">
            <v>CCL3432  安福县</v>
          </cell>
          <cell r="C563">
            <v>466.37574300000006</v>
          </cell>
          <cell r="D563">
            <v>444.16737428571435</v>
          </cell>
          <cell r="E563" t="str">
            <v xml:space="preserve"> </v>
          </cell>
          <cell r="F563">
            <v>0</v>
          </cell>
          <cell r="G563">
            <v>466.37574300000006</v>
          </cell>
          <cell r="H563">
            <v>444.16737428571435</v>
          </cell>
          <cell r="I563">
            <v>51.804863999999995</v>
          </cell>
          <cell r="J563">
            <v>49.337965714285708</v>
          </cell>
          <cell r="K563" t="str">
            <v xml:space="preserve"> </v>
          </cell>
          <cell r="L563">
            <v>0</v>
          </cell>
          <cell r="M563">
            <v>51.804863999999995</v>
          </cell>
          <cell r="N563">
            <v>49.337965714285708</v>
          </cell>
        </row>
        <row r="564">
          <cell r="A564" t="str">
            <v>3447</v>
          </cell>
          <cell r="B564" t="str">
            <v>CCL3447  南城县</v>
          </cell>
          <cell r="C564">
            <v>577.4791459999999</v>
          </cell>
          <cell r="D564">
            <v>549.98013904761888</v>
          </cell>
          <cell r="E564" t="str">
            <v xml:space="preserve"> </v>
          </cell>
          <cell r="F564">
            <v>0</v>
          </cell>
          <cell r="G564">
            <v>577.4791459999999</v>
          </cell>
          <cell r="H564">
            <v>549.98013904761888</v>
          </cell>
          <cell r="I564">
            <v>31.126413999999993</v>
          </cell>
          <cell r="J564">
            <v>29.644203809523802</v>
          </cell>
          <cell r="K564" t="str">
            <v xml:space="preserve"> </v>
          </cell>
          <cell r="L564">
            <v>0</v>
          </cell>
          <cell r="M564">
            <v>31.126413999999993</v>
          </cell>
          <cell r="N564">
            <v>29.644203809523802</v>
          </cell>
        </row>
        <row r="565">
          <cell r="A565" t="str">
            <v>3428</v>
          </cell>
          <cell r="B565" t="str">
            <v>CCL3428  宁都县</v>
          </cell>
          <cell r="C565">
            <v>125.477333</v>
          </cell>
          <cell r="D565">
            <v>119.5022219047619</v>
          </cell>
          <cell r="E565" t="str">
            <v xml:space="preserve"> </v>
          </cell>
          <cell r="F565">
            <v>0</v>
          </cell>
          <cell r="G565">
            <v>125.477333</v>
          </cell>
          <cell r="H565">
            <v>119.5022219047619</v>
          </cell>
          <cell r="I565" t="str">
            <v xml:space="preserve"> </v>
          </cell>
          <cell r="J565">
            <v>0</v>
          </cell>
          <cell r="K565" t="str">
            <v xml:space="preserve"> </v>
          </cell>
          <cell r="L565">
            <v>0</v>
          </cell>
          <cell r="M565" t="str">
            <v xml:space="preserve"> </v>
          </cell>
          <cell r="N565">
            <v>0</v>
          </cell>
        </row>
        <row r="566">
          <cell r="A566" t="str">
            <v>3311</v>
          </cell>
          <cell r="B566" t="str">
            <v>CCL3311  丰城市</v>
          </cell>
          <cell r="C566">
            <v>407.53373599999998</v>
          </cell>
          <cell r="D566">
            <v>388.12736761904756</v>
          </cell>
          <cell r="E566" t="str">
            <v xml:space="preserve"> </v>
          </cell>
          <cell r="F566">
            <v>0</v>
          </cell>
          <cell r="G566">
            <v>407.53373599999998</v>
          </cell>
          <cell r="H566">
            <v>388.12736761904756</v>
          </cell>
          <cell r="I566">
            <v>45.162312999999997</v>
          </cell>
          <cell r="J566">
            <v>43.011726666666661</v>
          </cell>
          <cell r="K566" t="str">
            <v xml:space="preserve"> </v>
          </cell>
          <cell r="L566">
            <v>0</v>
          </cell>
          <cell r="M566">
            <v>45.162312999999997</v>
          </cell>
          <cell r="N566">
            <v>43.011726666666661</v>
          </cell>
        </row>
        <row r="567">
          <cell r="A567" t="str">
            <v>6101</v>
          </cell>
          <cell r="B567" t="str">
            <v>CCL6101  龙泉绎区</v>
          </cell>
          <cell r="C567">
            <v>24.906282000000001</v>
          </cell>
          <cell r="D567">
            <v>23.720268571428573</v>
          </cell>
          <cell r="E567" t="str">
            <v xml:space="preserve"> </v>
          </cell>
          <cell r="F567">
            <v>0</v>
          </cell>
          <cell r="G567">
            <v>24.906282000000001</v>
          </cell>
          <cell r="H567">
            <v>23.720268571428573</v>
          </cell>
          <cell r="I567">
            <v>24.906282000000001</v>
          </cell>
          <cell r="J567">
            <v>23.720268571428573</v>
          </cell>
          <cell r="K567" t="str">
            <v xml:space="preserve"> </v>
          </cell>
          <cell r="L567">
            <v>0</v>
          </cell>
          <cell r="M567">
            <v>24.906282000000001</v>
          </cell>
          <cell r="N567">
            <v>23.720268571428573</v>
          </cell>
        </row>
        <row r="568">
          <cell r="A568" t="str">
            <v>4022</v>
          </cell>
          <cell r="B568" t="str">
            <v>CCL4022  江津市</v>
          </cell>
          <cell r="C568">
            <v>969.23411699999997</v>
          </cell>
          <cell r="D568">
            <v>923.0801114285714</v>
          </cell>
          <cell r="E568" t="str">
            <v xml:space="preserve"> </v>
          </cell>
          <cell r="F568">
            <v>0</v>
          </cell>
          <cell r="G568">
            <v>969.23411699999997</v>
          </cell>
          <cell r="H568">
            <v>923.0801114285714</v>
          </cell>
          <cell r="I568">
            <v>88.317287999999991</v>
          </cell>
          <cell r="J568">
            <v>84.111702857142845</v>
          </cell>
          <cell r="K568" t="str">
            <v xml:space="preserve"> </v>
          </cell>
          <cell r="L568">
            <v>0</v>
          </cell>
          <cell r="M568">
            <v>88.317287999999991</v>
          </cell>
          <cell r="N568">
            <v>84.111702857142845</v>
          </cell>
        </row>
        <row r="569">
          <cell r="A569" t="str">
            <v>4021</v>
          </cell>
          <cell r="B569" t="str">
            <v>CCL4021  永川市</v>
          </cell>
          <cell r="C569">
            <v>146.229423</v>
          </cell>
          <cell r="D569">
            <v>139.26611714285713</v>
          </cell>
          <cell r="E569" t="str">
            <v xml:space="preserve"> </v>
          </cell>
          <cell r="F569">
            <v>0</v>
          </cell>
          <cell r="G569">
            <v>146.229423</v>
          </cell>
          <cell r="H569">
            <v>139.26611714285713</v>
          </cell>
          <cell r="I569">
            <v>88.129479000000003</v>
          </cell>
          <cell r="J569">
            <v>83.932837142857139</v>
          </cell>
          <cell r="K569" t="str">
            <v xml:space="preserve"> </v>
          </cell>
          <cell r="L569">
            <v>0</v>
          </cell>
          <cell r="M569">
            <v>88.129479000000003</v>
          </cell>
          <cell r="N569">
            <v>83.932837142857139</v>
          </cell>
        </row>
        <row r="570">
          <cell r="A570" t="str">
            <v>4023</v>
          </cell>
          <cell r="B570" t="str">
            <v>CCL4023  大足县</v>
          </cell>
          <cell r="C570">
            <v>36.754310000000004</v>
          </cell>
          <cell r="D570">
            <v>35.004104761904763</v>
          </cell>
          <cell r="E570" t="str">
            <v xml:space="preserve"> </v>
          </cell>
          <cell r="F570">
            <v>0</v>
          </cell>
          <cell r="G570">
            <v>36.754310000000004</v>
          </cell>
          <cell r="H570">
            <v>35.004104761904763</v>
          </cell>
          <cell r="I570">
            <v>36.754310000000004</v>
          </cell>
          <cell r="J570">
            <v>35.004104761904763</v>
          </cell>
          <cell r="K570" t="str">
            <v xml:space="preserve"> </v>
          </cell>
          <cell r="L570">
            <v>0</v>
          </cell>
          <cell r="M570">
            <v>36.754310000000004</v>
          </cell>
          <cell r="N570">
            <v>35.004104761904763</v>
          </cell>
        </row>
        <row r="571">
          <cell r="A571" t="str">
            <v>6421</v>
          </cell>
          <cell r="B571" t="str">
            <v>CCL6421  隆昌县</v>
          </cell>
          <cell r="C571">
            <v>171.09800999999999</v>
          </cell>
          <cell r="D571">
            <v>162.95048571428569</v>
          </cell>
          <cell r="E571" t="str">
            <v xml:space="preserve"> </v>
          </cell>
          <cell r="F571">
            <v>0</v>
          </cell>
          <cell r="G571">
            <v>171.09800999999999</v>
          </cell>
          <cell r="H571">
            <v>162.95048571428569</v>
          </cell>
          <cell r="I571">
            <v>132.212389</v>
          </cell>
          <cell r="J571">
            <v>125.91656095238095</v>
          </cell>
          <cell r="K571" t="str">
            <v xml:space="preserve"> </v>
          </cell>
          <cell r="L571">
            <v>0</v>
          </cell>
          <cell r="M571">
            <v>132.212389</v>
          </cell>
          <cell r="N571">
            <v>125.91656095238095</v>
          </cell>
        </row>
        <row r="572">
          <cell r="A572" t="str">
            <v>6180</v>
          </cell>
          <cell r="B572" t="str">
            <v>CCL6180  德阳市</v>
          </cell>
          <cell r="C572">
            <v>8329.0425990000003</v>
          </cell>
          <cell r="D572">
            <v>7932.4215228571429</v>
          </cell>
          <cell r="E572" t="str">
            <v xml:space="preserve"> </v>
          </cell>
          <cell r="F572">
            <v>0</v>
          </cell>
          <cell r="G572">
            <v>8329.0425990000003</v>
          </cell>
          <cell r="H572">
            <v>7932.4215228571429</v>
          </cell>
          <cell r="I572">
            <v>824.01286200000004</v>
          </cell>
          <cell r="J572">
            <v>784.7741542857143</v>
          </cell>
          <cell r="K572" t="str">
            <v xml:space="preserve"> </v>
          </cell>
          <cell r="L572">
            <v>0</v>
          </cell>
          <cell r="M572">
            <v>824.01286200000004</v>
          </cell>
          <cell r="N572">
            <v>784.7741542857143</v>
          </cell>
        </row>
        <row r="573">
          <cell r="A573" t="str">
            <v>6182</v>
          </cell>
          <cell r="B573" t="str">
            <v>CCL6182  绵竹市</v>
          </cell>
          <cell r="C573">
            <v>59.366351999999999</v>
          </cell>
          <cell r="D573">
            <v>56.539382857142854</v>
          </cell>
          <cell r="E573" t="str">
            <v xml:space="preserve"> </v>
          </cell>
          <cell r="F573">
            <v>0</v>
          </cell>
          <cell r="G573">
            <v>59.366351999999999</v>
          </cell>
          <cell r="H573">
            <v>56.539382857142854</v>
          </cell>
          <cell r="I573">
            <v>25.428511999999998</v>
          </cell>
          <cell r="J573">
            <v>24.217630476190472</v>
          </cell>
          <cell r="K573" t="str">
            <v xml:space="preserve"> </v>
          </cell>
          <cell r="L573">
            <v>0</v>
          </cell>
          <cell r="M573">
            <v>25.428511999999998</v>
          </cell>
          <cell r="N573">
            <v>24.217630476190472</v>
          </cell>
        </row>
        <row r="574">
          <cell r="A574" t="str">
            <v>6184</v>
          </cell>
          <cell r="B574" t="str">
            <v>CCL6184  什邡市</v>
          </cell>
          <cell r="C574" t="str">
            <v xml:space="preserve"> </v>
          </cell>
          <cell r="D574">
            <v>0</v>
          </cell>
          <cell r="E574" t="str">
            <v xml:space="preserve"> </v>
          </cell>
          <cell r="F574">
            <v>0</v>
          </cell>
          <cell r="G574" t="str">
            <v xml:space="preserve"> </v>
          </cell>
          <cell r="H574">
            <v>0</v>
          </cell>
          <cell r="I574" t="str">
            <v xml:space="preserve"> </v>
          </cell>
          <cell r="J574">
            <v>0</v>
          </cell>
          <cell r="K574" t="str">
            <v xml:space="preserve"> </v>
          </cell>
          <cell r="L574">
            <v>0</v>
          </cell>
          <cell r="M574" t="str">
            <v xml:space="preserve"> </v>
          </cell>
          <cell r="N574">
            <v>0</v>
          </cell>
        </row>
        <row r="575">
          <cell r="A575" t="str">
            <v>6350</v>
          </cell>
          <cell r="B575" t="str">
            <v>CCL6350  达川市</v>
          </cell>
          <cell r="C575">
            <v>3199.476279</v>
          </cell>
          <cell r="D575">
            <v>3047.1202657142858</v>
          </cell>
          <cell r="E575" t="str">
            <v xml:space="preserve"> </v>
          </cell>
          <cell r="F575">
            <v>0</v>
          </cell>
          <cell r="G575">
            <v>3199.476279</v>
          </cell>
          <cell r="H575">
            <v>3047.1202657142858</v>
          </cell>
          <cell r="I575">
            <v>225.044555</v>
          </cell>
          <cell r="J575">
            <v>214.3281476190476</v>
          </cell>
          <cell r="K575" t="str">
            <v xml:space="preserve"> </v>
          </cell>
          <cell r="L575">
            <v>0</v>
          </cell>
          <cell r="M575">
            <v>225.044555</v>
          </cell>
          <cell r="N575">
            <v>214.3281476190476</v>
          </cell>
        </row>
        <row r="576">
          <cell r="A576" t="str">
            <v>6374</v>
          </cell>
          <cell r="B576" t="str">
            <v>CCL6374  阆中市</v>
          </cell>
          <cell r="C576">
            <v>340.45441799999998</v>
          </cell>
          <cell r="D576">
            <v>324.24230285714282</v>
          </cell>
          <cell r="E576" t="str">
            <v xml:space="preserve"> </v>
          </cell>
          <cell r="F576">
            <v>0</v>
          </cell>
          <cell r="G576">
            <v>340.45441799999998</v>
          </cell>
          <cell r="H576">
            <v>324.24230285714282</v>
          </cell>
          <cell r="I576">
            <v>39.309851999999999</v>
          </cell>
          <cell r="J576">
            <v>37.437954285714284</v>
          </cell>
          <cell r="K576" t="str">
            <v xml:space="preserve"> </v>
          </cell>
          <cell r="L576">
            <v>0</v>
          </cell>
          <cell r="M576">
            <v>39.309851999999999</v>
          </cell>
          <cell r="N576">
            <v>37.437954285714284</v>
          </cell>
        </row>
        <row r="577">
          <cell r="A577" t="str">
            <v>6290</v>
          </cell>
          <cell r="B577" t="str">
            <v>CCL6290  遂宁市</v>
          </cell>
          <cell r="C577">
            <v>2618.8221629999998</v>
          </cell>
          <cell r="D577">
            <v>2494.1163457142852</v>
          </cell>
          <cell r="E577" t="str">
            <v xml:space="preserve"> </v>
          </cell>
          <cell r="F577">
            <v>0</v>
          </cell>
          <cell r="G577">
            <v>2618.8221629999998</v>
          </cell>
          <cell r="H577">
            <v>2494.1163457142852</v>
          </cell>
          <cell r="I577">
            <v>213.81889499999997</v>
          </cell>
          <cell r="J577">
            <v>203.63704285714283</v>
          </cell>
          <cell r="K577" t="str">
            <v xml:space="preserve"> </v>
          </cell>
          <cell r="L577">
            <v>0</v>
          </cell>
          <cell r="M577">
            <v>213.81889499999997</v>
          </cell>
          <cell r="N577">
            <v>203.63704285714283</v>
          </cell>
        </row>
        <row r="578">
          <cell r="A578" t="str">
            <v>6292</v>
          </cell>
          <cell r="B578" t="str">
            <v>CCL6292  射洪县</v>
          </cell>
          <cell r="C578">
            <v>40.869643999999994</v>
          </cell>
          <cell r="D578">
            <v>38.923470476190467</v>
          </cell>
          <cell r="E578" t="str">
            <v xml:space="preserve"> </v>
          </cell>
          <cell r="F578">
            <v>0</v>
          </cell>
          <cell r="G578">
            <v>40.869643999999994</v>
          </cell>
          <cell r="H578">
            <v>38.923470476190467</v>
          </cell>
          <cell r="I578">
            <v>40.869643999999994</v>
          </cell>
          <cell r="J578">
            <v>38.923470476190467</v>
          </cell>
          <cell r="K578" t="str">
            <v xml:space="preserve"> </v>
          </cell>
          <cell r="L578">
            <v>0</v>
          </cell>
          <cell r="M578">
            <v>40.869643999999994</v>
          </cell>
          <cell r="N578">
            <v>38.923470476190467</v>
          </cell>
        </row>
        <row r="579">
          <cell r="A579" t="str">
            <v>6114</v>
          </cell>
          <cell r="B579" t="str">
            <v>CCL6114  新津县</v>
          </cell>
          <cell r="C579">
            <v>2560.8975280000004</v>
          </cell>
          <cell r="D579">
            <v>2438.9500266666669</v>
          </cell>
          <cell r="E579" t="str">
            <v xml:space="preserve"> </v>
          </cell>
          <cell r="F579">
            <v>0</v>
          </cell>
          <cell r="G579">
            <v>2560.8975280000004</v>
          </cell>
          <cell r="H579">
            <v>2438.9500266666669</v>
          </cell>
          <cell r="I579">
            <v>271.95889999999997</v>
          </cell>
          <cell r="J579">
            <v>259.00847619047613</v>
          </cell>
          <cell r="K579" t="str">
            <v xml:space="preserve"> </v>
          </cell>
          <cell r="L579">
            <v>0</v>
          </cell>
          <cell r="M579">
            <v>271.95889999999997</v>
          </cell>
          <cell r="N579">
            <v>259.00847619047613</v>
          </cell>
        </row>
        <row r="580">
          <cell r="A580" t="str">
            <v>6118</v>
          </cell>
          <cell r="B580" t="str">
            <v>CCL6118  都江堰市</v>
          </cell>
          <cell r="C580">
            <v>3291.4571969999997</v>
          </cell>
          <cell r="D580">
            <v>3134.7211399999997</v>
          </cell>
          <cell r="E580" t="str">
            <v xml:space="preserve"> </v>
          </cell>
          <cell r="F580">
            <v>0</v>
          </cell>
          <cell r="G580">
            <v>3291.4571969999997</v>
          </cell>
          <cell r="H580">
            <v>3134.7211399999997</v>
          </cell>
          <cell r="I580">
            <v>264.120317</v>
          </cell>
          <cell r="J580">
            <v>251.54315904761904</v>
          </cell>
          <cell r="K580" t="str">
            <v xml:space="preserve"> </v>
          </cell>
          <cell r="L580">
            <v>0</v>
          </cell>
          <cell r="M580">
            <v>264.120317</v>
          </cell>
          <cell r="N580">
            <v>251.54315904761904</v>
          </cell>
        </row>
        <row r="581">
          <cell r="A581" t="str">
            <v>6430</v>
          </cell>
          <cell r="B581" t="str">
            <v>CCL6430  自贡市</v>
          </cell>
          <cell r="C581">
            <v>2060.964058</v>
          </cell>
          <cell r="D581">
            <v>1962.8229123809524</v>
          </cell>
          <cell r="E581" t="str">
            <v xml:space="preserve"> </v>
          </cell>
          <cell r="F581">
            <v>0</v>
          </cell>
          <cell r="G581">
            <v>2060.964058</v>
          </cell>
          <cell r="H581">
            <v>1962.8229123809524</v>
          </cell>
          <cell r="I581">
            <v>172.84146499999997</v>
          </cell>
          <cell r="J581">
            <v>164.61091904761901</v>
          </cell>
          <cell r="K581" t="str">
            <v xml:space="preserve"> </v>
          </cell>
          <cell r="L581">
            <v>0</v>
          </cell>
          <cell r="M581">
            <v>172.84146499999997</v>
          </cell>
          <cell r="N581">
            <v>164.61091904761901</v>
          </cell>
        </row>
        <row r="582">
          <cell r="A582" t="str">
            <v>6200</v>
          </cell>
          <cell r="B582" t="str">
            <v>CCL6200  眉山县</v>
          </cell>
          <cell r="C582">
            <v>38.130133999999998</v>
          </cell>
          <cell r="D582">
            <v>36.314413333333327</v>
          </cell>
          <cell r="E582" t="str">
            <v xml:space="preserve"> </v>
          </cell>
          <cell r="F582">
            <v>0</v>
          </cell>
          <cell r="G582">
            <v>38.130133999999998</v>
          </cell>
          <cell r="H582">
            <v>36.314413333333327</v>
          </cell>
          <cell r="I582">
            <v>38.130133999999998</v>
          </cell>
          <cell r="J582">
            <v>36.314413333333327</v>
          </cell>
          <cell r="K582" t="str">
            <v xml:space="preserve"> </v>
          </cell>
          <cell r="L582">
            <v>0</v>
          </cell>
          <cell r="M582">
            <v>38.130133999999998</v>
          </cell>
          <cell r="N582">
            <v>36.314413333333327</v>
          </cell>
        </row>
        <row r="583">
          <cell r="A583" t="str">
            <v>6203</v>
          </cell>
          <cell r="B583" t="str">
            <v>CCL6203  洪雅县</v>
          </cell>
          <cell r="C583">
            <v>74.207011999999992</v>
          </cell>
          <cell r="D583">
            <v>70.673344761904758</v>
          </cell>
          <cell r="E583" t="str">
            <v xml:space="preserve"> </v>
          </cell>
          <cell r="F583">
            <v>0</v>
          </cell>
          <cell r="G583">
            <v>74.207011999999992</v>
          </cell>
          <cell r="H583">
            <v>70.673344761904758</v>
          </cell>
          <cell r="I583">
            <v>49.282347999999999</v>
          </cell>
          <cell r="J583">
            <v>46.935569523809519</v>
          </cell>
          <cell r="K583" t="str">
            <v xml:space="preserve"> </v>
          </cell>
          <cell r="L583">
            <v>0</v>
          </cell>
          <cell r="M583">
            <v>49.282347999999999</v>
          </cell>
          <cell r="N583">
            <v>46.935569523809519</v>
          </cell>
        </row>
        <row r="584">
          <cell r="A584" t="str">
            <v>6250</v>
          </cell>
          <cell r="B584" t="str">
            <v>CCL6250  雅安市</v>
          </cell>
          <cell r="C584">
            <v>885.06891500000006</v>
          </cell>
          <cell r="D584">
            <v>842.92277619047616</v>
          </cell>
          <cell r="E584" t="str">
            <v xml:space="preserve"> </v>
          </cell>
          <cell r="F584">
            <v>0</v>
          </cell>
          <cell r="G584">
            <v>885.06891500000006</v>
          </cell>
          <cell r="H584">
            <v>842.92277619047616</v>
          </cell>
          <cell r="I584">
            <v>124.23814699999997</v>
          </cell>
          <cell r="J584">
            <v>118.32204476190473</v>
          </cell>
          <cell r="K584" t="str">
            <v xml:space="preserve"> </v>
          </cell>
          <cell r="L584">
            <v>0</v>
          </cell>
          <cell r="M584">
            <v>124.23814699999997</v>
          </cell>
          <cell r="N584">
            <v>118.32204476190473</v>
          </cell>
        </row>
        <row r="585">
          <cell r="A585" t="str">
            <v>6115</v>
          </cell>
          <cell r="B585" t="str">
            <v>CCL6115  邛崃市</v>
          </cell>
          <cell r="C585">
            <v>424.177055</v>
          </cell>
          <cell r="D585">
            <v>403.9781476190476</v>
          </cell>
          <cell r="E585" t="str">
            <v xml:space="preserve"> </v>
          </cell>
          <cell r="F585">
            <v>0</v>
          </cell>
          <cell r="G585">
            <v>424.177055</v>
          </cell>
          <cell r="H585">
            <v>403.9781476190476</v>
          </cell>
          <cell r="I585">
            <v>69.622218000000004</v>
          </cell>
          <cell r="J585">
            <v>66.306874285714287</v>
          </cell>
          <cell r="K585" t="str">
            <v xml:space="preserve"> </v>
          </cell>
          <cell r="L585">
            <v>0</v>
          </cell>
          <cell r="M585">
            <v>69.622218000000004</v>
          </cell>
          <cell r="N585">
            <v>66.306874285714287</v>
          </cell>
        </row>
        <row r="586">
          <cell r="A586" t="str">
            <v>6360</v>
          </cell>
          <cell r="B586" t="str">
            <v>CCL6360  巴中市</v>
          </cell>
          <cell r="C586" t="str">
            <v xml:space="preserve"> </v>
          </cell>
          <cell r="D586">
            <v>0</v>
          </cell>
          <cell r="E586" t="str">
            <v xml:space="preserve"> </v>
          </cell>
          <cell r="F586">
            <v>0</v>
          </cell>
          <cell r="G586" t="str">
            <v xml:space="preserve"> </v>
          </cell>
          <cell r="H586">
            <v>0</v>
          </cell>
          <cell r="I586" t="str">
            <v xml:space="preserve"> </v>
          </cell>
          <cell r="J586">
            <v>0</v>
          </cell>
          <cell r="K586" t="str">
            <v xml:space="preserve"> </v>
          </cell>
          <cell r="L586">
            <v>0</v>
          </cell>
          <cell r="M586" t="str">
            <v xml:space="preserve"> </v>
          </cell>
          <cell r="N586">
            <v>0</v>
          </cell>
        </row>
        <row r="587">
          <cell r="A587" t="str">
            <v>6414</v>
          </cell>
          <cell r="B587" t="str">
            <v>CCL6414  简阳市</v>
          </cell>
          <cell r="C587">
            <v>71.153273000000013</v>
          </cell>
          <cell r="D587">
            <v>67.765021904761909</v>
          </cell>
          <cell r="E587" t="str">
            <v xml:space="preserve"> </v>
          </cell>
          <cell r="F587">
            <v>0</v>
          </cell>
          <cell r="G587">
            <v>71.153273000000013</v>
          </cell>
          <cell r="H587">
            <v>67.765021904761909</v>
          </cell>
          <cell r="I587">
            <v>71.153273000000013</v>
          </cell>
          <cell r="J587">
            <v>67.765021904761909</v>
          </cell>
          <cell r="K587" t="str">
            <v xml:space="preserve"> </v>
          </cell>
          <cell r="L587">
            <v>0</v>
          </cell>
          <cell r="M587">
            <v>71.153273000000013</v>
          </cell>
          <cell r="N587">
            <v>67.765021904761909</v>
          </cell>
        </row>
        <row r="588">
          <cell r="A588" t="str">
            <v>6413</v>
          </cell>
          <cell r="B588" t="str">
            <v>CCL6413  资阳市</v>
          </cell>
          <cell r="C588">
            <v>24.143991999999997</v>
          </cell>
          <cell r="D588">
            <v>22.994278095238091</v>
          </cell>
          <cell r="E588" t="str">
            <v xml:space="preserve"> </v>
          </cell>
          <cell r="F588">
            <v>0</v>
          </cell>
          <cell r="G588">
            <v>24.143991999999997</v>
          </cell>
          <cell r="H588">
            <v>22.994278095238091</v>
          </cell>
          <cell r="I588">
            <v>24.143991999999997</v>
          </cell>
          <cell r="J588">
            <v>22.994278095238091</v>
          </cell>
          <cell r="K588" t="str">
            <v xml:space="preserve"> </v>
          </cell>
          <cell r="L588">
            <v>0</v>
          </cell>
          <cell r="M588">
            <v>24.143991999999997</v>
          </cell>
          <cell r="N588">
            <v>22.994278095238091</v>
          </cell>
        </row>
        <row r="589">
          <cell r="A589" t="str">
            <v>6380</v>
          </cell>
          <cell r="B589" t="str">
            <v>CCL6380  广安市</v>
          </cell>
          <cell r="C589">
            <v>82.550252</v>
          </cell>
          <cell r="D589">
            <v>78.619287619047611</v>
          </cell>
          <cell r="E589" t="str">
            <v xml:space="preserve"> </v>
          </cell>
          <cell r="F589">
            <v>0</v>
          </cell>
          <cell r="G589">
            <v>82.550252</v>
          </cell>
          <cell r="H589">
            <v>78.619287619047611</v>
          </cell>
          <cell r="I589">
            <v>82.550252</v>
          </cell>
          <cell r="J589">
            <v>78.619287619047611</v>
          </cell>
          <cell r="K589" t="str">
            <v xml:space="preserve"> </v>
          </cell>
          <cell r="L589">
            <v>0</v>
          </cell>
          <cell r="M589">
            <v>82.550252</v>
          </cell>
          <cell r="N589">
            <v>78.619287619047611</v>
          </cell>
        </row>
        <row r="590">
          <cell r="A590" t="str">
            <v>5530</v>
          </cell>
          <cell r="B590" t="str">
            <v>CCL5530  六盘水市</v>
          </cell>
          <cell r="C590">
            <v>61.940280999999999</v>
          </cell>
          <cell r="D590">
            <v>58.990743809523806</v>
          </cell>
          <cell r="E590" t="str">
            <v xml:space="preserve"> </v>
          </cell>
          <cell r="F590">
            <v>0</v>
          </cell>
          <cell r="G590">
            <v>61.940280999999999</v>
          </cell>
          <cell r="H590">
            <v>58.990743809523806</v>
          </cell>
          <cell r="I590">
            <v>61.940280999999999</v>
          </cell>
          <cell r="J590">
            <v>58.990743809523806</v>
          </cell>
          <cell r="K590" t="str">
            <v xml:space="preserve"> </v>
          </cell>
          <cell r="L590">
            <v>0</v>
          </cell>
          <cell r="M590">
            <v>61.940280999999999</v>
          </cell>
          <cell r="N590">
            <v>58.990743809523806</v>
          </cell>
        </row>
        <row r="591">
          <cell r="A591" t="str">
            <v>5624</v>
          </cell>
          <cell r="B591" t="str">
            <v>CCL5624  兴义市</v>
          </cell>
          <cell r="C591">
            <v>307.409672</v>
          </cell>
          <cell r="D591">
            <v>292.77111619047616</v>
          </cell>
          <cell r="E591" t="str">
            <v xml:space="preserve"> </v>
          </cell>
          <cell r="F591">
            <v>0</v>
          </cell>
          <cell r="G591">
            <v>307.409672</v>
          </cell>
          <cell r="H591">
            <v>292.77111619047616</v>
          </cell>
          <cell r="I591">
            <v>17.971890000000002</v>
          </cell>
          <cell r="J591">
            <v>17.116085714285717</v>
          </cell>
          <cell r="K591" t="str">
            <v xml:space="preserve"> </v>
          </cell>
          <cell r="L591">
            <v>0</v>
          </cell>
          <cell r="M591">
            <v>17.971890000000002</v>
          </cell>
          <cell r="N591">
            <v>17.116085714285717</v>
          </cell>
        </row>
        <row r="592">
          <cell r="A592" t="str">
            <v>5543</v>
          </cell>
          <cell r="B592" t="str">
            <v>CCL5543  铜仁市</v>
          </cell>
          <cell r="C592">
            <v>972.61343100000011</v>
          </cell>
          <cell r="D592">
            <v>926.29850571428574</v>
          </cell>
          <cell r="E592" t="str">
            <v xml:space="preserve"> </v>
          </cell>
          <cell r="F592">
            <v>0</v>
          </cell>
          <cell r="G592">
            <v>972.61343100000011</v>
          </cell>
          <cell r="H592">
            <v>926.29850571428574</v>
          </cell>
          <cell r="I592">
            <v>54.394939999999998</v>
          </cell>
          <cell r="J592">
            <v>51.804704761904759</v>
          </cell>
          <cell r="K592" t="str">
            <v xml:space="preserve"> </v>
          </cell>
          <cell r="L592">
            <v>0</v>
          </cell>
          <cell r="M592">
            <v>54.394939999999998</v>
          </cell>
          <cell r="N592">
            <v>51.804704761904759</v>
          </cell>
        </row>
        <row r="593">
          <cell r="A593" t="str">
            <v>5560</v>
          </cell>
          <cell r="B593" t="str">
            <v>CCL5560  凯里市</v>
          </cell>
          <cell r="C593">
            <v>315.04194199999995</v>
          </cell>
          <cell r="D593">
            <v>300.03994476190468</v>
          </cell>
          <cell r="E593" t="str">
            <v xml:space="preserve"> </v>
          </cell>
          <cell r="F593">
            <v>0</v>
          </cell>
          <cell r="G593">
            <v>315.04194199999995</v>
          </cell>
          <cell r="H593">
            <v>300.03994476190468</v>
          </cell>
          <cell r="I593">
            <v>68.382340999999997</v>
          </cell>
          <cell r="J593">
            <v>65.126039047619045</v>
          </cell>
          <cell r="K593" t="str">
            <v xml:space="preserve"> </v>
          </cell>
          <cell r="L593">
            <v>0</v>
          </cell>
          <cell r="M593">
            <v>68.382340999999997</v>
          </cell>
          <cell r="N593">
            <v>65.126039047619045</v>
          </cell>
        </row>
        <row r="594">
          <cell r="A594" t="str">
            <v>5580</v>
          </cell>
          <cell r="B594" t="str">
            <v>CCL5580  都匀市</v>
          </cell>
          <cell r="C594">
            <v>19.9633</v>
          </cell>
          <cell r="D594">
            <v>19.012666666666664</v>
          </cell>
          <cell r="E594" t="str">
            <v xml:space="preserve"> </v>
          </cell>
          <cell r="F594">
            <v>0</v>
          </cell>
          <cell r="G594">
            <v>19.9633</v>
          </cell>
          <cell r="H594">
            <v>19.012666666666664</v>
          </cell>
          <cell r="I594">
            <v>19.9633</v>
          </cell>
          <cell r="J594">
            <v>19.012666666666664</v>
          </cell>
          <cell r="K594" t="str">
            <v xml:space="preserve"> </v>
          </cell>
          <cell r="L594">
            <v>0</v>
          </cell>
          <cell r="M594">
            <v>19.9633</v>
          </cell>
          <cell r="N594">
            <v>19.012666666666664</v>
          </cell>
        </row>
        <row r="595">
          <cell r="A595" t="str">
            <v>5577</v>
          </cell>
          <cell r="B595" t="str">
            <v>CCL5577  镇远县</v>
          </cell>
          <cell r="C595">
            <v>9.0478000000000005</v>
          </cell>
          <cell r="D595">
            <v>8.6169523809523803</v>
          </cell>
          <cell r="E595" t="str">
            <v xml:space="preserve"> </v>
          </cell>
          <cell r="F595">
            <v>0</v>
          </cell>
          <cell r="G595">
            <v>9.0478000000000005</v>
          </cell>
          <cell r="H595">
            <v>8.6169523809523803</v>
          </cell>
          <cell r="I595">
            <v>9.0478000000000005</v>
          </cell>
          <cell r="J595">
            <v>8.6169523809523803</v>
          </cell>
          <cell r="K595" t="str">
            <v xml:space="preserve"> </v>
          </cell>
          <cell r="L595">
            <v>0</v>
          </cell>
          <cell r="M595">
            <v>9.0478000000000005</v>
          </cell>
          <cell r="N595">
            <v>8.6169523809523803</v>
          </cell>
        </row>
        <row r="596">
          <cell r="A596" t="str">
            <v>5517</v>
          </cell>
          <cell r="B596" t="str">
            <v>CCL5517  毕节市</v>
          </cell>
          <cell r="C596">
            <v>8.0151219999999999</v>
          </cell>
          <cell r="D596">
            <v>7.6334495238095235</v>
          </cell>
          <cell r="E596" t="str">
            <v xml:space="preserve"> </v>
          </cell>
          <cell r="F596">
            <v>0</v>
          </cell>
          <cell r="G596">
            <v>8.0151219999999999</v>
          </cell>
          <cell r="H596">
            <v>7.6334495238095235</v>
          </cell>
          <cell r="I596">
            <v>8.0151219999999999</v>
          </cell>
          <cell r="J596">
            <v>7.6334495238095235</v>
          </cell>
          <cell r="K596" t="str">
            <v xml:space="preserve"> </v>
          </cell>
          <cell r="L596">
            <v>0</v>
          </cell>
          <cell r="M596">
            <v>8.0151219999999999</v>
          </cell>
          <cell r="N596">
            <v>7.6334495238095235</v>
          </cell>
        </row>
        <row r="597">
          <cell r="A597" t="str">
            <v>6503</v>
          </cell>
          <cell r="B597" t="str">
            <v>CCL6503  安宁市</v>
          </cell>
          <cell r="C597">
            <v>61.303486999999997</v>
          </cell>
          <cell r="D597">
            <v>58.384273333333326</v>
          </cell>
          <cell r="E597" t="str">
            <v xml:space="preserve"> </v>
          </cell>
          <cell r="F597">
            <v>0</v>
          </cell>
          <cell r="G597">
            <v>61.303486999999997</v>
          </cell>
          <cell r="H597">
            <v>58.384273333333326</v>
          </cell>
          <cell r="I597">
            <v>61.303486999999997</v>
          </cell>
          <cell r="J597">
            <v>58.384273333333326</v>
          </cell>
          <cell r="K597" t="str">
            <v xml:space="preserve"> </v>
          </cell>
          <cell r="L597">
            <v>0</v>
          </cell>
          <cell r="M597">
            <v>61.303486999999997</v>
          </cell>
          <cell r="N597">
            <v>58.384273333333326</v>
          </cell>
        </row>
        <row r="598">
          <cell r="A598" t="str">
            <v>6531</v>
          </cell>
          <cell r="B598" t="str">
            <v>CCL6531  玉溪市</v>
          </cell>
          <cell r="C598">
            <v>1464.089555</v>
          </cell>
          <cell r="D598">
            <v>1394.3710047619047</v>
          </cell>
          <cell r="E598" t="str">
            <v xml:space="preserve"> </v>
          </cell>
          <cell r="F598">
            <v>0</v>
          </cell>
          <cell r="G598">
            <v>1464.089555</v>
          </cell>
          <cell r="H598">
            <v>1394.3710047619047</v>
          </cell>
          <cell r="I598">
            <v>184.36234899999999</v>
          </cell>
          <cell r="J598">
            <v>175.58318952380952</v>
          </cell>
          <cell r="K598" t="str">
            <v xml:space="preserve"> </v>
          </cell>
          <cell r="L598">
            <v>0</v>
          </cell>
          <cell r="M598">
            <v>184.36234899999999</v>
          </cell>
          <cell r="N598">
            <v>175.58318952380952</v>
          </cell>
        </row>
        <row r="599">
          <cell r="A599" t="str">
            <v>6616</v>
          </cell>
          <cell r="B599" t="str">
            <v>CCL6616  开远市</v>
          </cell>
          <cell r="C599">
            <v>3149.2694540000007</v>
          </cell>
          <cell r="D599">
            <v>2999.3042419047624</v>
          </cell>
          <cell r="E599" t="str">
            <v xml:space="preserve"> </v>
          </cell>
          <cell r="F599">
            <v>0</v>
          </cell>
          <cell r="G599">
            <v>3149.2694540000007</v>
          </cell>
          <cell r="H599">
            <v>2999.3042419047624</v>
          </cell>
          <cell r="I599">
            <v>268.40963700000003</v>
          </cell>
          <cell r="J599">
            <v>255.62822571428575</v>
          </cell>
          <cell r="K599" t="str">
            <v xml:space="preserve"> </v>
          </cell>
          <cell r="L599">
            <v>0</v>
          </cell>
          <cell r="M599">
            <v>268.40963700000003</v>
          </cell>
          <cell r="N599">
            <v>255.62822571428575</v>
          </cell>
        </row>
        <row r="600">
          <cell r="A600" t="str">
            <v>6650</v>
          </cell>
          <cell r="B600" t="str">
            <v>CCL6650  思茅市</v>
          </cell>
          <cell r="C600">
            <v>467.80281699999995</v>
          </cell>
          <cell r="D600">
            <v>445.52649238095233</v>
          </cell>
          <cell r="E600" t="str">
            <v xml:space="preserve"> </v>
          </cell>
          <cell r="F600">
            <v>0</v>
          </cell>
          <cell r="G600">
            <v>467.80281699999995</v>
          </cell>
          <cell r="H600">
            <v>445.52649238095233</v>
          </cell>
          <cell r="I600">
            <v>83.128834999999995</v>
          </cell>
          <cell r="J600">
            <v>79.170319047619046</v>
          </cell>
          <cell r="K600" t="str">
            <v xml:space="preserve"> </v>
          </cell>
          <cell r="L600">
            <v>0</v>
          </cell>
          <cell r="M600">
            <v>83.128834999999995</v>
          </cell>
          <cell r="N600">
            <v>79.170319047619046</v>
          </cell>
        </row>
        <row r="601">
          <cell r="A601" t="str">
            <v>6750</v>
          </cell>
          <cell r="B601" t="str">
            <v>CCL6750  楚雄市</v>
          </cell>
          <cell r="C601">
            <v>180.03281899999999</v>
          </cell>
          <cell r="D601">
            <v>171.45982761904762</v>
          </cell>
          <cell r="E601" t="str">
            <v xml:space="preserve"> </v>
          </cell>
          <cell r="F601">
            <v>0</v>
          </cell>
          <cell r="G601">
            <v>180.03281899999999</v>
          </cell>
          <cell r="H601">
            <v>171.45982761904762</v>
          </cell>
          <cell r="I601">
            <v>55.073973000000002</v>
          </cell>
          <cell r="J601">
            <v>52.45140285714286</v>
          </cell>
          <cell r="K601" t="str">
            <v xml:space="preserve"> </v>
          </cell>
          <cell r="L601">
            <v>0</v>
          </cell>
          <cell r="M601">
            <v>55.073973000000002</v>
          </cell>
          <cell r="N601">
            <v>52.45140285714286</v>
          </cell>
        </row>
        <row r="602">
          <cell r="A602" t="str">
            <v>6741</v>
          </cell>
          <cell r="B602" t="str">
            <v>CCL6741  丽江县</v>
          </cell>
          <cell r="C602">
            <v>25.183018000000001</v>
          </cell>
          <cell r="D602">
            <v>23.983826666666666</v>
          </cell>
          <cell r="E602" t="str">
            <v xml:space="preserve"> </v>
          </cell>
          <cell r="F602">
            <v>0</v>
          </cell>
          <cell r="G602">
            <v>25.183018000000001</v>
          </cell>
          <cell r="H602">
            <v>23.983826666666666</v>
          </cell>
          <cell r="I602">
            <v>25.183018000000001</v>
          </cell>
          <cell r="J602">
            <v>23.983826666666666</v>
          </cell>
          <cell r="K602" t="str">
            <v xml:space="preserve"> </v>
          </cell>
          <cell r="L602">
            <v>0</v>
          </cell>
          <cell r="M602">
            <v>25.183018000000001</v>
          </cell>
          <cell r="N602">
            <v>23.983826666666666</v>
          </cell>
        </row>
        <row r="603">
          <cell r="A603" t="str">
            <v>6570</v>
          </cell>
          <cell r="B603" t="str">
            <v>CCL6570  昭通市</v>
          </cell>
          <cell r="C603">
            <v>46.037880999999999</v>
          </cell>
          <cell r="D603">
            <v>43.845600952380948</v>
          </cell>
          <cell r="E603" t="str">
            <v xml:space="preserve"> </v>
          </cell>
          <cell r="F603">
            <v>0</v>
          </cell>
          <cell r="G603">
            <v>46.037880999999999</v>
          </cell>
          <cell r="H603">
            <v>43.845600952380948</v>
          </cell>
          <cell r="I603">
            <v>46.037880999999999</v>
          </cell>
          <cell r="J603">
            <v>43.845600952380948</v>
          </cell>
          <cell r="K603" t="str">
            <v xml:space="preserve"> </v>
          </cell>
          <cell r="L603">
            <v>0</v>
          </cell>
          <cell r="M603">
            <v>46.037880999999999</v>
          </cell>
          <cell r="N603">
            <v>43.845600952380948</v>
          </cell>
        </row>
        <row r="604">
          <cell r="A604" t="str">
            <v>8500</v>
          </cell>
          <cell r="B604" t="str">
            <v>CCL8500  拉萨市</v>
          </cell>
          <cell r="C604">
            <v>33.719638000000003</v>
          </cell>
          <cell r="D604">
            <v>32.113940952380958</v>
          </cell>
          <cell r="E604" t="str">
            <v xml:space="preserve"> </v>
          </cell>
          <cell r="F604">
            <v>0</v>
          </cell>
          <cell r="G604">
            <v>33.719638000000003</v>
          </cell>
          <cell r="H604">
            <v>32.113940952380958</v>
          </cell>
          <cell r="I604">
            <v>33.719638000000003</v>
          </cell>
          <cell r="J604">
            <v>32.113940952380958</v>
          </cell>
          <cell r="K604" t="str">
            <v xml:space="preserve"> </v>
          </cell>
          <cell r="L604">
            <v>0</v>
          </cell>
          <cell r="M604">
            <v>33.719638000000003</v>
          </cell>
          <cell r="N604">
            <v>32.113940952380958</v>
          </cell>
        </row>
        <row r="605">
          <cell r="A605" t="str">
            <v>5720</v>
          </cell>
          <cell r="B605" t="str">
            <v>CCL5720  三亚市</v>
          </cell>
          <cell r="C605">
            <v>2524.725144</v>
          </cell>
          <cell r="D605">
            <v>2404.5001371428571</v>
          </cell>
          <cell r="E605" t="str">
            <v xml:space="preserve"> </v>
          </cell>
          <cell r="F605">
            <v>0</v>
          </cell>
          <cell r="G605">
            <v>2524.725144</v>
          </cell>
          <cell r="H605">
            <v>2404.5001371428571</v>
          </cell>
          <cell r="I605">
            <v>179.32343499999999</v>
          </cell>
          <cell r="J605">
            <v>170.78422380952378</v>
          </cell>
          <cell r="K605" t="str">
            <v xml:space="preserve"> </v>
          </cell>
          <cell r="L605">
            <v>0</v>
          </cell>
          <cell r="M605">
            <v>179.32343499999999</v>
          </cell>
          <cell r="N605">
            <v>170.78422380952378</v>
          </cell>
        </row>
        <row r="606">
          <cell r="A606" t="str">
            <v>5715</v>
          </cell>
          <cell r="B606" t="str">
            <v>CCL5715  万宁市</v>
          </cell>
          <cell r="C606">
            <v>132.994157</v>
          </cell>
          <cell r="D606">
            <v>126.66110190476191</v>
          </cell>
          <cell r="E606" t="str">
            <v xml:space="preserve"> </v>
          </cell>
          <cell r="F606">
            <v>0</v>
          </cell>
          <cell r="G606">
            <v>132.994157</v>
          </cell>
          <cell r="H606">
            <v>126.66110190476191</v>
          </cell>
          <cell r="I606">
            <v>79.409940000000006</v>
          </cell>
          <cell r="J606">
            <v>75.628514285714289</v>
          </cell>
          <cell r="K606" t="str">
            <v xml:space="preserve"> </v>
          </cell>
          <cell r="L606">
            <v>0</v>
          </cell>
          <cell r="M606">
            <v>79.409940000000006</v>
          </cell>
          <cell r="N606">
            <v>75.628514285714289</v>
          </cell>
        </row>
        <row r="607">
          <cell r="A607" t="str">
            <v>5711</v>
          </cell>
          <cell r="B607" t="str">
            <v>CCL5711  琼山市</v>
          </cell>
          <cell r="C607">
            <v>43.701794</v>
          </cell>
          <cell r="D607">
            <v>41.620756190476186</v>
          </cell>
          <cell r="E607" t="str">
            <v xml:space="preserve"> </v>
          </cell>
          <cell r="F607">
            <v>0</v>
          </cell>
          <cell r="G607">
            <v>43.701794</v>
          </cell>
          <cell r="H607">
            <v>41.620756190476186</v>
          </cell>
          <cell r="I607">
            <v>43.701794</v>
          </cell>
          <cell r="J607">
            <v>41.620756190476186</v>
          </cell>
          <cell r="K607" t="str">
            <v xml:space="preserve"> </v>
          </cell>
          <cell r="L607">
            <v>0</v>
          </cell>
          <cell r="M607">
            <v>43.701794</v>
          </cell>
          <cell r="N607">
            <v>41.620756190476186</v>
          </cell>
        </row>
        <row r="608">
          <cell r="A608" t="str">
            <v>5714</v>
          </cell>
          <cell r="B608" t="str">
            <v>CCL5714  琼海市</v>
          </cell>
          <cell r="C608">
            <v>1199.9569300000001</v>
          </cell>
          <cell r="D608">
            <v>1142.8161238095238</v>
          </cell>
          <cell r="E608" t="str">
            <v xml:space="preserve"> </v>
          </cell>
          <cell r="F608">
            <v>0</v>
          </cell>
          <cell r="G608">
            <v>1199.9569300000001</v>
          </cell>
          <cell r="H608">
            <v>1142.8161238095238</v>
          </cell>
          <cell r="I608">
            <v>36.204092999999993</v>
          </cell>
          <cell r="J608">
            <v>34.480088571428567</v>
          </cell>
          <cell r="K608" t="str">
            <v xml:space="preserve"> </v>
          </cell>
          <cell r="L608">
            <v>0</v>
          </cell>
          <cell r="M608">
            <v>36.204092999999993</v>
          </cell>
          <cell r="N608">
            <v>34.480088571428567</v>
          </cell>
        </row>
        <row r="609">
          <cell r="A609" t="str">
            <v>5722</v>
          </cell>
          <cell r="B609" t="str">
            <v>CCL5722  通什市</v>
          </cell>
          <cell r="C609">
            <v>1223.6653710000001</v>
          </cell>
          <cell r="D609">
            <v>1165.3955914285714</v>
          </cell>
          <cell r="E609" t="str">
            <v xml:space="preserve"> </v>
          </cell>
          <cell r="F609">
            <v>0</v>
          </cell>
          <cell r="G609">
            <v>1223.6653710000001</v>
          </cell>
          <cell r="H609">
            <v>1165.3955914285714</v>
          </cell>
          <cell r="I609">
            <v>151.65931599999999</v>
          </cell>
          <cell r="J609">
            <v>144.43744380952378</v>
          </cell>
          <cell r="K609" t="str">
            <v xml:space="preserve"> </v>
          </cell>
          <cell r="L609">
            <v>0</v>
          </cell>
          <cell r="M609">
            <v>151.65931599999999</v>
          </cell>
          <cell r="N609">
            <v>144.43744380952378</v>
          </cell>
        </row>
        <row r="610">
          <cell r="A610" t="str">
            <v>5717</v>
          </cell>
          <cell r="B610" t="str">
            <v>CCL5717  儋州市</v>
          </cell>
          <cell r="C610">
            <v>203.126678</v>
          </cell>
          <cell r="D610">
            <v>193.45397904761904</v>
          </cell>
          <cell r="E610" t="str">
            <v xml:space="preserve"> </v>
          </cell>
          <cell r="F610">
            <v>0</v>
          </cell>
          <cell r="G610">
            <v>203.126678</v>
          </cell>
          <cell r="H610">
            <v>193.45397904761904</v>
          </cell>
          <cell r="I610" t="str">
            <v xml:space="preserve"> </v>
          </cell>
          <cell r="J610">
            <v>0</v>
          </cell>
          <cell r="K610" t="str">
            <v xml:space="preserve"> </v>
          </cell>
          <cell r="L610">
            <v>0</v>
          </cell>
          <cell r="M610" t="str">
            <v xml:space="preserve"> </v>
          </cell>
          <cell r="N610">
            <v>0</v>
          </cell>
        </row>
        <row r="611">
          <cell r="A611" t="str">
            <v>7154</v>
          </cell>
          <cell r="B611" t="str">
            <v>CCL7154  韩城市</v>
          </cell>
          <cell r="C611">
            <v>1771.1416709999999</v>
          </cell>
          <cell r="D611">
            <v>1686.8015914285713</v>
          </cell>
          <cell r="E611" t="str">
            <v xml:space="preserve"> </v>
          </cell>
          <cell r="F611">
            <v>0</v>
          </cell>
          <cell r="G611">
            <v>1771.1416709999999</v>
          </cell>
          <cell r="H611">
            <v>1686.8015914285713</v>
          </cell>
          <cell r="I611">
            <v>127.713807</v>
          </cell>
          <cell r="J611">
            <v>121.63219714285714</v>
          </cell>
          <cell r="K611" t="str">
            <v xml:space="preserve"> </v>
          </cell>
          <cell r="L611">
            <v>0</v>
          </cell>
          <cell r="M611">
            <v>127.713807</v>
          </cell>
          <cell r="N611">
            <v>121.63219714285714</v>
          </cell>
        </row>
        <row r="612">
          <cell r="A612" t="str">
            <v>7250</v>
          </cell>
          <cell r="B612" t="str">
            <v>CCL7250  安康市</v>
          </cell>
          <cell r="C612">
            <v>1229.1140230000001</v>
          </cell>
          <cell r="D612">
            <v>1170.5847838095237</v>
          </cell>
          <cell r="E612" t="str">
            <v xml:space="preserve"> </v>
          </cell>
          <cell r="F612">
            <v>0</v>
          </cell>
          <cell r="G612">
            <v>1229.1140230000001</v>
          </cell>
          <cell r="H612">
            <v>1170.5847838095237</v>
          </cell>
          <cell r="I612">
            <v>78.773525999999976</v>
          </cell>
          <cell r="J612">
            <v>75.022405714285682</v>
          </cell>
          <cell r="K612" t="str">
            <v xml:space="preserve"> </v>
          </cell>
          <cell r="L612">
            <v>0</v>
          </cell>
          <cell r="M612">
            <v>78.773525999999976</v>
          </cell>
          <cell r="N612">
            <v>75.022405714285682</v>
          </cell>
        </row>
        <row r="613">
          <cell r="A613" t="str">
            <v>7270</v>
          </cell>
          <cell r="B613" t="str">
            <v>CCL7270  铜川市</v>
          </cell>
          <cell r="C613">
            <v>2637.9619050000006</v>
          </cell>
          <cell r="D613">
            <v>2512.3446714285719</v>
          </cell>
          <cell r="E613" t="str">
            <v xml:space="preserve"> </v>
          </cell>
          <cell r="F613">
            <v>0</v>
          </cell>
          <cell r="G613">
            <v>2637.9619050000006</v>
          </cell>
          <cell r="H613">
            <v>2512.3446714285719</v>
          </cell>
          <cell r="I613">
            <v>214.436575</v>
          </cell>
          <cell r="J613">
            <v>204.22530952380953</v>
          </cell>
          <cell r="K613" t="str">
            <v xml:space="preserve"> </v>
          </cell>
          <cell r="L613">
            <v>0</v>
          </cell>
          <cell r="M613">
            <v>214.436575</v>
          </cell>
          <cell r="N613">
            <v>204.22530952380953</v>
          </cell>
        </row>
        <row r="614">
          <cell r="A614" t="str">
            <v>7140</v>
          </cell>
          <cell r="B614" t="str">
            <v>CCL7140  渭南市</v>
          </cell>
          <cell r="C614">
            <v>490.18066299999998</v>
          </cell>
          <cell r="D614">
            <v>466.83872666666662</v>
          </cell>
          <cell r="E614" t="str">
            <v xml:space="preserve"> </v>
          </cell>
          <cell r="F614">
            <v>0</v>
          </cell>
          <cell r="G614">
            <v>490.18066299999998</v>
          </cell>
          <cell r="H614">
            <v>466.83872666666662</v>
          </cell>
          <cell r="I614">
            <v>74.470473999999996</v>
          </cell>
          <cell r="J614">
            <v>70.924260952380948</v>
          </cell>
          <cell r="K614" t="str">
            <v xml:space="preserve"> </v>
          </cell>
          <cell r="L614">
            <v>0</v>
          </cell>
          <cell r="M614">
            <v>74.470473999999996</v>
          </cell>
          <cell r="N614">
            <v>70.924260952380948</v>
          </cell>
        </row>
        <row r="615">
          <cell r="A615" t="str">
            <v>7190</v>
          </cell>
          <cell r="B615" t="str">
            <v>CCL7190  榆林市</v>
          </cell>
          <cell r="C615">
            <v>804.43184299999996</v>
          </cell>
          <cell r="D615">
            <v>766.12556476190468</v>
          </cell>
          <cell r="E615" t="str">
            <v xml:space="preserve"> </v>
          </cell>
          <cell r="F615">
            <v>0</v>
          </cell>
          <cell r="G615">
            <v>804.43184299999996</v>
          </cell>
          <cell r="H615">
            <v>766.12556476190468</v>
          </cell>
          <cell r="I615">
            <v>125.54954499999999</v>
          </cell>
          <cell r="J615">
            <v>119.57099523809522</v>
          </cell>
          <cell r="K615" t="str">
            <v xml:space="preserve"> </v>
          </cell>
          <cell r="L615">
            <v>0</v>
          </cell>
          <cell r="M615">
            <v>125.54954499999999</v>
          </cell>
          <cell r="N615">
            <v>119.57099523809522</v>
          </cell>
        </row>
        <row r="616">
          <cell r="A616" t="str">
            <v>7185</v>
          </cell>
          <cell r="B616" t="str">
            <v>CCL7185  靖边县</v>
          </cell>
          <cell r="C616">
            <v>38.886994999999999</v>
          </cell>
          <cell r="D616">
            <v>37.035233333333331</v>
          </cell>
          <cell r="E616" t="str">
            <v xml:space="preserve"> </v>
          </cell>
          <cell r="F616">
            <v>0</v>
          </cell>
          <cell r="G616">
            <v>38.886994999999999</v>
          </cell>
          <cell r="H616">
            <v>37.035233333333331</v>
          </cell>
          <cell r="I616">
            <v>38.886994999999999</v>
          </cell>
          <cell r="J616">
            <v>37.035233333333331</v>
          </cell>
          <cell r="K616" t="str">
            <v xml:space="preserve"> </v>
          </cell>
          <cell r="L616">
            <v>0</v>
          </cell>
          <cell r="M616">
            <v>38.886994999999999</v>
          </cell>
          <cell r="N616">
            <v>37.035233333333331</v>
          </cell>
        </row>
        <row r="617">
          <cell r="A617" t="str">
            <v>7180</v>
          </cell>
          <cell r="B617" t="str">
            <v>CCL7180  绥德县</v>
          </cell>
          <cell r="C617">
            <v>35.691794999999999</v>
          </cell>
          <cell r="D617">
            <v>33.992185714285711</v>
          </cell>
          <cell r="E617" t="str">
            <v xml:space="preserve"> </v>
          </cell>
          <cell r="F617">
            <v>0</v>
          </cell>
          <cell r="G617">
            <v>35.691794999999999</v>
          </cell>
          <cell r="H617">
            <v>33.992185714285711</v>
          </cell>
          <cell r="I617">
            <v>35.691794999999999</v>
          </cell>
          <cell r="J617">
            <v>33.992185714285711</v>
          </cell>
          <cell r="K617" t="str">
            <v xml:space="preserve"> </v>
          </cell>
          <cell r="L617">
            <v>0</v>
          </cell>
          <cell r="M617">
            <v>35.691794999999999</v>
          </cell>
          <cell r="N617">
            <v>33.992185714285711</v>
          </cell>
        </row>
        <row r="618">
          <cell r="A618" t="str">
            <v>7160</v>
          </cell>
          <cell r="B618" t="str">
            <v>CCL7160  延安市</v>
          </cell>
          <cell r="C618">
            <v>880.59428600000001</v>
          </cell>
          <cell r="D618">
            <v>838.66122476190469</v>
          </cell>
          <cell r="E618" t="str">
            <v xml:space="preserve"> </v>
          </cell>
          <cell r="F618">
            <v>0</v>
          </cell>
          <cell r="G618">
            <v>880.59428600000001</v>
          </cell>
          <cell r="H618">
            <v>838.66122476190469</v>
          </cell>
          <cell r="I618">
            <v>161.95984600000003</v>
          </cell>
          <cell r="J618">
            <v>154.24747238095239</v>
          </cell>
          <cell r="K618" t="str">
            <v xml:space="preserve"> </v>
          </cell>
          <cell r="L618">
            <v>0</v>
          </cell>
          <cell r="M618">
            <v>161.95984600000003</v>
          </cell>
          <cell r="N618">
            <v>154.24747238095239</v>
          </cell>
        </row>
        <row r="619">
          <cell r="A619" t="str">
            <v>7410</v>
          </cell>
          <cell r="B619" t="str">
            <v>CCL7410  天水市</v>
          </cell>
          <cell r="C619">
            <v>167.84220999999997</v>
          </cell>
          <cell r="D619">
            <v>159.84972380952377</v>
          </cell>
          <cell r="E619" t="str">
            <v xml:space="preserve"> </v>
          </cell>
          <cell r="F619">
            <v>0</v>
          </cell>
          <cell r="G619">
            <v>167.84220999999997</v>
          </cell>
          <cell r="H619">
            <v>159.84972380952377</v>
          </cell>
          <cell r="I619">
            <v>95.118760999999992</v>
          </cell>
          <cell r="J619">
            <v>90.589296190476176</v>
          </cell>
          <cell r="K619" t="str">
            <v xml:space="preserve"> </v>
          </cell>
          <cell r="L619">
            <v>0</v>
          </cell>
          <cell r="M619">
            <v>95.118760999999992</v>
          </cell>
          <cell r="N619">
            <v>90.589296190476176</v>
          </cell>
        </row>
        <row r="620">
          <cell r="A620" t="str">
            <v>7350</v>
          </cell>
          <cell r="B620" t="str">
            <v>CCL7350  酒泉市</v>
          </cell>
          <cell r="C620">
            <v>126.1934</v>
          </cell>
          <cell r="D620">
            <v>120.18419047619047</v>
          </cell>
          <cell r="E620" t="str">
            <v xml:space="preserve"> </v>
          </cell>
          <cell r="F620">
            <v>0</v>
          </cell>
          <cell r="G620">
            <v>126.1934</v>
          </cell>
          <cell r="H620">
            <v>120.18419047619047</v>
          </cell>
          <cell r="I620">
            <v>55.118344999999998</v>
          </cell>
          <cell r="J620">
            <v>52.4936619047619</v>
          </cell>
          <cell r="K620" t="str">
            <v xml:space="preserve"> </v>
          </cell>
          <cell r="L620">
            <v>0</v>
          </cell>
          <cell r="M620">
            <v>55.118344999999998</v>
          </cell>
          <cell r="N620">
            <v>52.4936619047619</v>
          </cell>
        </row>
        <row r="621">
          <cell r="A621" t="str">
            <v>7560</v>
          </cell>
          <cell r="B621" t="str">
            <v>CCL7560  固原县</v>
          </cell>
          <cell r="C621">
            <v>618.40412400000002</v>
          </cell>
          <cell r="D621">
            <v>588.95630857142862</v>
          </cell>
          <cell r="E621" t="str">
            <v xml:space="preserve"> </v>
          </cell>
          <cell r="F621">
            <v>0</v>
          </cell>
          <cell r="G621">
            <v>618.40412400000002</v>
          </cell>
          <cell r="H621">
            <v>588.95630857142862</v>
          </cell>
          <cell r="I621">
            <v>64.038381999999999</v>
          </cell>
          <cell r="J621">
            <v>60.988935238095237</v>
          </cell>
          <cell r="K621" t="str">
            <v xml:space="preserve"> </v>
          </cell>
          <cell r="L621">
            <v>0</v>
          </cell>
          <cell r="M621">
            <v>64.038381999999999</v>
          </cell>
          <cell r="N621">
            <v>60.988935238095237</v>
          </cell>
        </row>
        <row r="622">
          <cell r="A622" t="str">
            <v>8430</v>
          </cell>
          <cell r="B622" t="str">
            <v>CCL8430  阿克苏市</v>
          </cell>
          <cell r="C622">
            <v>2442.5162220000002</v>
          </cell>
          <cell r="D622">
            <v>2326.205925714286</v>
          </cell>
          <cell r="E622" t="str">
            <v xml:space="preserve"> </v>
          </cell>
          <cell r="F622">
            <v>0</v>
          </cell>
          <cell r="G622">
            <v>2442.5162220000002</v>
          </cell>
          <cell r="H622">
            <v>2326.205925714286</v>
          </cell>
          <cell r="I622">
            <v>260.18388100000004</v>
          </cell>
          <cell r="J622">
            <v>247.7941723809524</v>
          </cell>
          <cell r="K622" t="str">
            <v xml:space="preserve"> </v>
          </cell>
          <cell r="L622">
            <v>0</v>
          </cell>
          <cell r="M622">
            <v>260.18388100000004</v>
          </cell>
          <cell r="N622">
            <v>247.7941723809524</v>
          </cell>
        </row>
        <row r="623">
          <cell r="A623" t="str">
            <v>8350</v>
          </cell>
          <cell r="B623" t="str">
            <v>CCL8350  伊宁市</v>
          </cell>
          <cell r="C623">
            <v>1862.1318940000001</v>
          </cell>
          <cell r="D623">
            <v>1773.4589466666666</v>
          </cell>
          <cell r="E623" t="str">
            <v xml:space="preserve"> </v>
          </cell>
          <cell r="F623">
            <v>0</v>
          </cell>
          <cell r="G623">
            <v>1862.1318940000001</v>
          </cell>
          <cell r="H623">
            <v>1773.4589466666666</v>
          </cell>
          <cell r="I623">
            <v>131.77444499999999</v>
          </cell>
          <cell r="J623">
            <v>125.49947142857141</v>
          </cell>
          <cell r="K623" t="str">
            <v xml:space="preserve"> </v>
          </cell>
          <cell r="L623">
            <v>0</v>
          </cell>
          <cell r="M623">
            <v>131.77444499999999</v>
          </cell>
          <cell r="N623">
            <v>125.49947142857141</v>
          </cell>
        </row>
        <row r="624">
          <cell r="A624" t="str">
            <v>8347</v>
          </cell>
          <cell r="B624" t="str">
            <v>CCL8347  塔城市</v>
          </cell>
          <cell r="C624">
            <v>180.83432299999998</v>
          </cell>
          <cell r="D624">
            <v>172.22316476190474</v>
          </cell>
          <cell r="E624" t="str">
            <v xml:space="preserve"> </v>
          </cell>
          <cell r="F624">
            <v>0</v>
          </cell>
          <cell r="G624">
            <v>180.83432299999998</v>
          </cell>
          <cell r="H624">
            <v>172.22316476190474</v>
          </cell>
          <cell r="I624">
            <v>83.982193999999993</v>
          </cell>
          <cell r="J624">
            <v>79.98304190476189</v>
          </cell>
          <cell r="K624" t="str">
            <v xml:space="preserve"> </v>
          </cell>
          <cell r="L624">
            <v>0</v>
          </cell>
          <cell r="M624">
            <v>83.982193999999993</v>
          </cell>
          <cell r="N624">
            <v>79.98304190476189</v>
          </cell>
        </row>
        <row r="625">
          <cell r="A625" t="str">
            <v>2362</v>
          </cell>
          <cell r="B625" t="str">
            <v>CCL2362  颖上县</v>
          </cell>
          <cell r="C625">
            <v>95.831999999999994</v>
          </cell>
          <cell r="D625">
            <v>91.26857142857142</v>
          </cell>
          <cell r="E625" t="str">
            <v xml:space="preserve"> </v>
          </cell>
          <cell r="F625">
            <v>0</v>
          </cell>
          <cell r="G625">
            <v>95.831999999999994</v>
          </cell>
          <cell r="H625">
            <v>91.26857142857142</v>
          </cell>
          <cell r="I625" t="str">
            <v xml:space="preserve"> </v>
          </cell>
          <cell r="J625">
            <v>0</v>
          </cell>
          <cell r="K625" t="str">
            <v xml:space="preserve"> </v>
          </cell>
          <cell r="L625">
            <v>0</v>
          </cell>
          <cell r="M625" t="str">
            <v xml:space="preserve"> </v>
          </cell>
          <cell r="N625">
            <v>0</v>
          </cell>
        </row>
        <row r="626">
          <cell r="A626" t="str">
            <v>2367</v>
          </cell>
          <cell r="B626" t="str">
            <v>CCL2367  利辛县</v>
          </cell>
          <cell r="C626">
            <v>95.831999999999994</v>
          </cell>
          <cell r="D626">
            <v>91.26857142857142</v>
          </cell>
          <cell r="E626" t="str">
            <v xml:space="preserve"> </v>
          </cell>
          <cell r="F626">
            <v>0</v>
          </cell>
          <cell r="G626">
            <v>95.831999999999994</v>
          </cell>
          <cell r="H626">
            <v>91.26857142857142</v>
          </cell>
          <cell r="I626" t="str">
            <v xml:space="preserve"> </v>
          </cell>
          <cell r="J626">
            <v>0</v>
          </cell>
          <cell r="K626" t="str">
            <v xml:space="preserve"> </v>
          </cell>
          <cell r="L626">
            <v>0</v>
          </cell>
          <cell r="M626" t="str">
            <v xml:space="preserve"> </v>
          </cell>
          <cell r="N626">
            <v>0</v>
          </cell>
        </row>
        <row r="627">
          <cell r="A627" t="str">
            <v>2336</v>
          </cell>
          <cell r="B627" t="str">
            <v>CCL2336  涡阳县</v>
          </cell>
          <cell r="C627" t="str">
            <v xml:space="preserve"> </v>
          </cell>
          <cell r="D627">
            <v>0</v>
          </cell>
          <cell r="E627" t="str">
            <v xml:space="preserve"> </v>
          </cell>
          <cell r="F627">
            <v>0</v>
          </cell>
          <cell r="G627" t="str">
            <v xml:space="preserve"> </v>
          </cell>
          <cell r="H627">
            <v>0</v>
          </cell>
          <cell r="I627" t="str">
            <v xml:space="preserve"> </v>
          </cell>
          <cell r="J627">
            <v>0</v>
          </cell>
          <cell r="K627" t="str">
            <v xml:space="preserve"> </v>
          </cell>
          <cell r="L627">
            <v>0</v>
          </cell>
          <cell r="M627" t="str">
            <v xml:space="preserve"> </v>
          </cell>
          <cell r="N627">
            <v>0</v>
          </cell>
        </row>
        <row r="628">
          <cell r="A628" t="str">
            <v>2368</v>
          </cell>
          <cell r="B628" t="str">
            <v>CCL2368  毫州市</v>
          </cell>
          <cell r="C628" t="str">
            <v xml:space="preserve"> </v>
          </cell>
          <cell r="D628">
            <v>0</v>
          </cell>
          <cell r="E628" t="str">
            <v xml:space="preserve"> </v>
          </cell>
          <cell r="F628">
            <v>0</v>
          </cell>
          <cell r="G628" t="str">
            <v xml:space="preserve"> </v>
          </cell>
          <cell r="H628">
            <v>0</v>
          </cell>
          <cell r="I628" t="str">
            <v xml:space="preserve"> </v>
          </cell>
          <cell r="J628">
            <v>0</v>
          </cell>
          <cell r="K628" t="str">
            <v xml:space="preserve"> </v>
          </cell>
          <cell r="L628">
            <v>0</v>
          </cell>
          <cell r="M628" t="str">
            <v xml:space="preserve"> </v>
          </cell>
          <cell r="N628">
            <v>0</v>
          </cell>
        </row>
        <row r="629">
          <cell r="A629" t="str">
            <v>2363</v>
          </cell>
          <cell r="B629" t="str">
            <v>CCL2363  阜南县</v>
          </cell>
          <cell r="C629">
            <v>31.943999999999999</v>
          </cell>
          <cell r="D629">
            <v>30.42285714285714</v>
          </cell>
          <cell r="E629" t="str">
            <v xml:space="preserve"> </v>
          </cell>
          <cell r="F629">
            <v>0</v>
          </cell>
          <cell r="G629">
            <v>31.943999999999999</v>
          </cell>
          <cell r="H629">
            <v>30.42285714285714</v>
          </cell>
          <cell r="I629" t="str">
            <v xml:space="preserve"> </v>
          </cell>
          <cell r="J629">
            <v>0</v>
          </cell>
          <cell r="K629" t="str">
            <v xml:space="preserve"> </v>
          </cell>
          <cell r="L629">
            <v>0</v>
          </cell>
          <cell r="M629" t="str">
            <v xml:space="preserve"> </v>
          </cell>
          <cell r="N629">
            <v>0</v>
          </cell>
        </row>
        <row r="630">
          <cell r="A630" t="str">
            <v>2364</v>
          </cell>
          <cell r="B630" t="str">
            <v>CCL2364  临泉县</v>
          </cell>
          <cell r="C630" t="str">
            <v xml:space="preserve"> </v>
          </cell>
          <cell r="D630">
            <v>0</v>
          </cell>
          <cell r="E630" t="str">
            <v xml:space="preserve"> </v>
          </cell>
          <cell r="F630">
            <v>0</v>
          </cell>
          <cell r="G630" t="str">
            <v xml:space="preserve"> </v>
          </cell>
          <cell r="H630">
            <v>0</v>
          </cell>
          <cell r="I630" t="str">
            <v xml:space="preserve"> </v>
          </cell>
          <cell r="J630">
            <v>0</v>
          </cell>
          <cell r="K630" t="str">
            <v xml:space="preserve"> </v>
          </cell>
          <cell r="L630">
            <v>0</v>
          </cell>
          <cell r="M630" t="str">
            <v xml:space="preserve"> </v>
          </cell>
          <cell r="N630">
            <v>0</v>
          </cell>
        </row>
        <row r="631">
          <cell r="A631" t="str">
            <v>2615</v>
          </cell>
          <cell r="B631" t="str">
            <v>CCL2615  高密市</v>
          </cell>
          <cell r="C631">
            <v>31.943999999999999</v>
          </cell>
          <cell r="D631">
            <v>30.42285714285714</v>
          </cell>
          <cell r="E631" t="str">
            <v xml:space="preserve"> </v>
          </cell>
          <cell r="F631">
            <v>0</v>
          </cell>
          <cell r="G631">
            <v>31.943999999999999</v>
          </cell>
          <cell r="H631">
            <v>30.42285714285714</v>
          </cell>
          <cell r="I631" t="str">
            <v xml:space="preserve"> </v>
          </cell>
          <cell r="J631">
            <v>0</v>
          </cell>
          <cell r="K631" t="str">
            <v xml:space="preserve"> </v>
          </cell>
          <cell r="L631">
            <v>0</v>
          </cell>
          <cell r="M631" t="str">
            <v xml:space="preserve"> </v>
          </cell>
          <cell r="N631">
            <v>0</v>
          </cell>
        </row>
        <row r="632">
          <cell r="A632" t="str">
            <v>2627</v>
          </cell>
          <cell r="B632" t="str">
            <v>CCL2627  寿光市</v>
          </cell>
          <cell r="C632">
            <v>31.943999999999999</v>
          </cell>
          <cell r="D632">
            <v>30.42285714285714</v>
          </cell>
          <cell r="E632" t="str">
            <v xml:space="preserve"> </v>
          </cell>
          <cell r="F632">
            <v>0</v>
          </cell>
          <cell r="G632">
            <v>31.943999999999999</v>
          </cell>
          <cell r="H632">
            <v>30.42285714285714</v>
          </cell>
          <cell r="I632" t="str">
            <v xml:space="preserve"> </v>
          </cell>
          <cell r="J632">
            <v>0</v>
          </cell>
          <cell r="K632" t="str">
            <v xml:space="preserve"> </v>
          </cell>
          <cell r="L632">
            <v>0</v>
          </cell>
          <cell r="M632" t="str">
            <v xml:space="preserve"> </v>
          </cell>
          <cell r="N632">
            <v>0</v>
          </cell>
        </row>
        <row r="633">
          <cell r="A633" t="str">
            <v>4644</v>
          </cell>
          <cell r="B633" t="str">
            <v>CCL4644  淮滨县</v>
          </cell>
          <cell r="C633" t="str">
            <v xml:space="preserve"> </v>
          </cell>
          <cell r="D633">
            <v>0</v>
          </cell>
          <cell r="E633" t="str">
            <v xml:space="preserve"> </v>
          </cell>
          <cell r="F633">
            <v>0</v>
          </cell>
          <cell r="G633" t="str">
            <v xml:space="preserve"> </v>
          </cell>
          <cell r="H633">
            <v>0</v>
          </cell>
          <cell r="I633" t="str">
            <v xml:space="preserve"> </v>
          </cell>
          <cell r="J633">
            <v>0</v>
          </cell>
          <cell r="K633" t="str">
            <v xml:space="preserve"> </v>
          </cell>
          <cell r="L633">
            <v>0</v>
          </cell>
          <cell r="M633" t="str">
            <v xml:space="preserve"> </v>
          </cell>
          <cell r="N633">
            <v>0</v>
          </cell>
        </row>
        <row r="634">
          <cell r="A634" t="str">
            <v>2761</v>
          </cell>
          <cell r="B634" t="str">
            <v>CCL2761  郯城县</v>
          </cell>
          <cell r="C634">
            <v>31.943999999999999</v>
          </cell>
          <cell r="D634">
            <v>30.42285714285714</v>
          </cell>
          <cell r="E634" t="str">
            <v xml:space="preserve"> </v>
          </cell>
          <cell r="F634">
            <v>0</v>
          </cell>
          <cell r="G634">
            <v>31.943999999999999</v>
          </cell>
          <cell r="H634">
            <v>30.42285714285714</v>
          </cell>
          <cell r="I634" t="str">
            <v xml:space="preserve"> </v>
          </cell>
          <cell r="J634">
            <v>0</v>
          </cell>
          <cell r="K634" t="str">
            <v xml:space="preserve"> </v>
          </cell>
          <cell r="L634">
            <v>0</v>
          </cell>
          <cell r="M634" t="str">
            <v xml:space="preserve"> </v>
          </cell>
          <cell r="N634">
            <v>0</v>
          </cell>
        </row>
        <row r="635">
          <cell r="A635" t="str">
            <v>2626</v>
          </cell>
          <cell r="B635" t="str">
            <v>CCL2626  临朐县</v>
          </cell>
          <cell r="C635">
            <v>31.943999999999999</v>
          </cell>
          <cell r="D635">
            <v>30.42285714285714</v>
          </cell>
          <cell r="E635" t="str">
            <v xml:space="preserve"> </v>
          </cell>
          <cell r="F635">
            <v>0</v>
          </cell>
          <cell r="G635">
            <v>31.943999999999999</v>
          </cell>
          <cell r="H635">
            <v>30.42285714285714</v>
          </cell>
          <cell r="I635" t="str">
            <v xml:space="preserve"> </v>
          </cell>
          <cell r="J635">
            <v>0</v>
          </cell>
          <cell r="K635" t="str">
            <v xml:space="preserve"> </v>
          </cell>
          <cell r="L635">
            <v>0</v>
          </cell>
          <cell r="M635" t="str">
            <v xml:space="preserve"> </v>
          </cell>
          <cell r="N635">
            <v>0</v>
          </cell>
        </row>
        <row r="636">
          <cell r="A636" t="str">
            <v>2613</v>
          </cell>
          <cell r="B636" t="str">
            <v>CCL2613  昌邑市</v>
          </cell>
          <cell r="C636">
            <v>63.887999999999998</v>
          </cell>
          <cell r="D636">
            <v>60.84571428571428</v>
          </cell>
          <cell r="E636" t="str">
            <v xml:space="preserve"> </v>
          </cell>
          <cell r="F636">
            <v>0</v>
          </cell>
          <cell r="G636">
            <v>63.887999999999998</v>
          </cell>
          <cell r="H636">
            <v>60.84571428571428</v>
          </cell>
          <cell r="I636" t="str">
            <v xml:space="preserve"> </v>
          </cell>
          <cell r="J636">
            <v>0</v>
          </cell>
          <cell r="K636" t="str">
            <v xml:space="preserve"> </v>
          </cell>
          <cell r="L636">
            <v>0</v>
          </cell>
          <cell r="M636" t="str">
            <v xml:space="preserve"> </v>
          </cell>
          <cell r="N636">
            <v>0</v>
          </cell>
        </row>
        <row r="637">
          <cell r="A637" t="str">
            <v>2762</v>
          </cell>
          <cell r="B637" t="str">
            <v>CCL2762  蒙阴县</v>
          </cell>
          <cell r="C637">
            <v>31.943999999999999</v>
          </cell>
          <cell r="D637">
            <v>30.42285714285714</v>
          </cell>
          <cell r="E637" t="str">
            <v xml:space="preserve"> </v>
          </cell>
          <cell r="F637">
            <v>0</v>
          </cell>
          <cell r="G637">
            <v>31.943999999999999</v>
          </cell>
          <cell r="H637">
            <v>30.42285714285714</v>
          </cell>
          <cell r="I637" t="str">
            <v xml:space="preserve"> </v>
          </cell>
          <cell r="J637">
            <v>0</v>
          </cell>
          <cell r="K637" t="str">
            <v xml:space="preserve"> </v>
          </cell>
          <cell r="L637">
            <v>0</v>
          </cell>
          <cell r="M637" t="str">
            <v xml:space="preserve"> </v>
          </cell>
          <cell r="N637">
            <v>0</v>
          </cell>
        </row>
        <row r="638">
          <cell r="A638" t="str">
            <v>4742</v>
          </cell>
          <cell r="B638" t="str">
            <v>CCL4742  镇平县</v>
          </cell>
          <cell r="C638" t="str">
            <v xml:space="preserve"> </v>
          </cell>
          <cell r="D638">
            <v>0</v>
          </cell>
          <cell r="E638" t="str">
            <v xml:space="preserve"> </v>
          </cell>
          <cell r="F638">
            <v>0</v>
          </cell>
          <cell r="G638" t="str">
            <v xml:space="preserve"> </v>
          </cell>
          <cell r="H638">
            <v>0</v>
          </cell>
          <cell r="I638" t="str">
            <v xml:space="preserve"> </v>
          </cell>
          <cell r="J638">
            <v>0</v>
          </cell>
          <cell r="K638" t="str">
            <v xml:space="preserve"> </v>
          </cell>
          <cell r="L638">
            <v>0</v>
          </cell>
          <cell r="M638" t="str">
            <v xml:space="preserve"> </v>
          </cell>
          <cell r="N638">
            <v>0</v>
          </cell>
        </row>
        <row r="639">
          <cell r="A639" t="str">
            <v>2767</v>
          </cell>
          <cell r="B639" t="str">
            <v>CCL2767  临沭县</v>
          </cell>
          <cell r="C639">
            <v>31.943999999999999</v>
          </cell>
          <cell r="D639">
            <v>30.42285714285714</v>
          </cell>
          <cell r="E639" t="str">
            <v xml:space="preserve"> </v>
          </cell>
          <cell r="F639">
            <v>0</v>
          </cell>
          <cell r="G639">
            <v>31.943999999999999</v>
          </cell>
          <cell r="H639">
            <v>30.42285714285714</v>
          </cell>
          <cell r="I639" t="str">
            <v xml:space="preserve"> </v>
          </cell>
          <cell r="J639">
            <v>0</v>
          </cell>
          <cell r="K639" t="str">
            <v xml:space="preserve"> </v>
          </cell>
          <cell r="L639">
            <v>0</v>
          </cell>
          <cell r="M639" t="str">
            <v xml:space="preserve"> </v>
          </cell>
          <cell r="N639">
            <v>0</v>
          </cell>
        </row>
        <row r="640">
          <cell r="A640" t="str">
            <v>4735</v>
          </cell>
          <cell r="B640" t="str">
            <v>CCL4735  新野县</v>
          </cell>
          <cell r="C640">
            <v>31.943999999999999</v>
          </cell>
          <cell r="D640">
            <v>30.42285714285714</v>
          </cell>
          <cell r="E640" t="str">
            <v xml:space="preserve"> </v>
          </cell>
          <cell r="F640">
            <v>0</v>
          </cell>
          <cell r="G640">
            <v>31.943999999999999</v>
          </cell>
          <cell r="H640">
            <v>30.42285714285714</v>
          </cell>
          <cell r="I640" t="str">
            <v xml:space="preserve"> </v>
          </cell>
          <cell r="J640">
            <v>0</v>
          </cell>
          <cell r="K640" t="str">
            <v xml:space="preserve"> </v>
          </cell>
          <cell r="L640">
            <v>0</v>
          </cell>
          <cell r="M640" t="str">
            <v xml:space="preserve"> </v>
          </cell>
          <cell r="N640">
            <v>0</v>
          </cell>
        </row>
        <row r="641">
          <cell r="A641" t="str">
            <v>2725</v>
          </cell>
          <cell r="B641" t="str">
            <v>CCL2725  汶上县</v>
          </cell>
          <cell r="C641">
            <v>31.943999999999999</v>
          </cell>
          <cell r="D641">
            <v>30.42285714285714</v>
          </cell>
          <cell r="E641" t="str">
            <v xml:space="preserve"> </v>
          </cell>
          <cell r="F641">
            <v>0</v>
          </cell>
          <cell r="G641">
            <v>31.943999999999999</v>
          </cell>
          <cell r="H641">
            <v>30.42285714285714</v>
          </cell>
          <cell r="I641" t="str">
            <v xml:space="preserve"> </v>
          </cell>
          <cell r="J641">
            <v>0</v>
          </cell>
          <cell r="K641" t="str">
            <v xml:space="preserve"> </v>
          </cell>
          <cell r="L641">
            <v>0</v>
          </cell>
          <cell r="M641" t="str">
            <v xml:space="preserve"> </v>
          </cell>
          <cell r="N641">
            <v>0</v>
          </cell>
        </row>
        <row r="642">
          <cell r="A642" t="str">
            <v>2724</v>
          </cell>
          <cell r="B642" t="str">
            <v>CCL2724  嘉祥县</v>
          </cell>
          <cell r="C642">
            <v>31.943999999999999</v>
          </cell>
          <cell r="D642">
            <v>30.42285714285714</v>
          </cell>
          <cell r="E642" t="str">
            <v xml:space="preserve"> </v>
          </cell>
          <cell r="F642">
            <v>0</v>
          </cell>
          <cell r="G642">
            <v>31.943999999999999</v>
          </cell>
          <cell r="H642">
            <v>30.42285714285714</v>
          </cell>
          <cell r="I642" t="str">
            <v xml:space="preserve"> </v>
          </cell>
          <cell r="J642">
            <v>0</v>
          </cell>
          <cell r="K642" t="str">
            <v xml:space="preserve"> </v>
          </cell>
          <cell r="L642">
            <v>0</v>
          </cell>
          <cell r="M642" t="str">
            <v xml:space="preserve"> </v>
          </cell>
          <cell r="N642">
            <v>0</v>
          </cell>
        </row>
        <row r="643">
          <cell r="A643" t="str">
            <v>2503</v>
          </cell>
          <cell r="B643" t="str">
            <v>CCL2503  长清县</v>
          </cell>
          <cell r="C643">
            <v>31.943999999999999</v>
          </cell>
          <cell r="D643">
            <v>30.42285714285714</v>
          </cell>
          <cell r="E643" t="str">
            <v xml:space="preserve"> </v>
          </cell>
          <cell r="F643">
            <v>0</v>
          </cell>
          <cell r="G643">
            <v>31.943999999999999</v>
          </cell>
          <cell r="H643">
            <v>30.42285714285714</v>
          </cell>
          <cell r="I643" t="str">
            <v xml:space="preserve"> </v>
          </cell>
          <cell r="J643">
            <v>0</v>
          </cell>
          <cell r="K643" t="str">
            <v xml:space="preserve"> </v>
          </cell>
          <cell r="L643">
            <v>0</v>
          </cell>
          <cell r="M643" t="str">
            <v xml:space="preserve"> </v>
          </cell>
          <cell r="N643">
            <v>0</v>
          </cell>
        </row>
        <row r="644">
          <cell r="A644" t="str">
            <v>4632</v>
          </cell>
          <cell r="B644" t="str">
            <v>CCL4632  确山县</v>
          </cell>
          <cell r="C644">
            <v>31.943999999999999</v>
          </cell>
          <cell r="D644">
            <v>30.42285714285714</v>
          </cell>
          <cell r="E644" t="str">
            <v xml:space="preserve"> </v>
          </cell>
          <cell r="F644">
            <v>0</v>
          </cell>
          <cell r="G644">
            <v>31.943999999999999</v>
          </cell>
          <cell r="H644">
            <v>30.42285714285714</v>
          </cell>
          <cell r="I644" t="str">
            <v xml:space="preserve"> </v>
          </cell>
          <cell r="J644">
            <v>0</v>
          </cell>
          <cell r="K644" t="str">
            <v xml:space="preserve"> </v>
          </cell>
          <cell r="L644">
            <v>0</v>
          </cell>
          <cell r="M644" t="str">
            <v xml:space="preserve"> </v>
          </cell>
          <cell r="N644">
            <v>0</v>
          </cell>
        </row>
        <row r="645">
          <cell r="A645" t="str">
            <v>4634</v>
          </cell>
          <cell r="B645" t="str">
            <v>CCL4634  平舆县</v>
          </cell>
          <cell r="C645" t="str">
            <v xml:space="preserve"> </v>
          </cell>
          <cell r="D645">
            <v>0</v>
          </cell>
          <cell r="E645" t="str">
            <v xml:space="preserve"> </v>
          </cell>
          <cell r="F645">
            <v>0</v>
          </cell>
          <cell r="G645" t="str">
            <v xml:space="preserve"> </v>
          </cell>
          <cell r="H645">
            <v>0</v>
          </cell>
          <cell r="I645" t="str">
            <v xml:space="preserve"> </v>
          </cell>
          <cell r="J645">
            <v>0</v>
          </cell>
          <cell r="K645" t="str">
            <v xml:space="preserve"> </v>
          </cell>
          <cell r="L645">
            <v>0</v>
          </cell>
          <cell r="M645" t="str">
            <v xml:space="preserve"> </v>
          </cell>
          <cell r="N645">
            <v>0</v>
          </cell>
        </row>
        <row r="646">
          <cell r="A646" t="str">
            <v>4741</v>
          </cell>
          <cell r="B646" t="str">
            <v>CCL4741  邓州市</v>
          </cell>
          <cell r="C646" t="str">
            <v xml:space="preserve"> </v>
          </cell>
          <cell r="D646">
            <v>0</v>
          </cell>
          <cell r="E646" t="str">
            <v xml:space="preserve"> </v>
          </cell>
          <cell r="F646">
            <v>0</v>
          </cell>
          <cell r="G646" t="str">
            <v xml:space="preserve"> </v>
          </cell>
          <cell r="H646">
            <v>0</v>
          </cell>
          <cell r="I646" t="str">
            <v xml:space="preserve"> </v>
          </cell>
          <cell r="J646">
            <v>0</v>
          </cell>
          <cell r="K646" t="str">
            <v xml:space="preserve"> </v>
          </cell>
          <cell r="L646">
            <v>0</v>
          </cell>
          <cell r="M646" t="str">
            <v xml:space="preserve"> </v>
          </cell>
          <cell r="N646">
            <v>0</v>
          </cell>
        </row>
        <row r="647">
          <cell r="A647" t="str">
            <v>4767</v>
          </cell>
          <cell r="B647" t="str">
            <v>CCL4767  宁陵县</v>
          </cell>
          <cell r="C647" t="str">
            <v xml:space="preserve"> </v>
          </cell>
          <cell r="D647">
            <v>0</v>
          </cell>
          <cell r="E647" t="str">
            <v xml:space="preserve"> </v>
          </cell>
          <cell r="F647">
            <v>0</v>
          </cell>
          <cell r="G647" t="str">
            <v xml:space="preserve"> </v>
          </cell>
          <cell r="H647">
            <v>0</v>
          </cell>
          <cell r="I647" t="str">
            <v xml:space="preserve"> </v>
          </cell>
          <cell r="J647">
            <v>0</v>
          </cell>
          <cell r="K647" t="str">
            <v xml:space="preserve"> </v>
          </cell>
          <cell r="L647">
            <v>0</v>
          </cell>
          <cell r="M647" t="str">
            <v xml:space="preserve"> </v>
          </cell>
          <cell r="N647">
            <v>0</v>
          </cell>
        </row>
        <row r="648">
          <cell r="A648" t="str">
            <v>4639</v>
          </cell>
          <cell r="B648" t="str">
            <v>CCL4639  西平县</v>
          </cell>
          <cell r="C648">
            <v>31.943999999999999</v>
          </cell>
          <cell r="D648">
            <v>30.42285714285714</v>
          </cell>
          <cell r="E648" t="str">
            <v xml:space="preserve"> </v>
          </cell>
          <cell r="F648">
            <v>0</v>
          </cell>
          <cell r="G648">
            <v>31.943999999999999</v>
          </cell>
          <cell r="H648">
            <v>30.42285714285714</v>
          </cell>
          <cell r="I648" t="str">
            <v xml:space="preserve"> </v>
          </cell>
          <cell r="J648">
            <v>0</v>
          </cell>
          <cell r="K648" t="str">
            <v xml:space="preserve"> </v>
          </cell>
          <cell r="L648">
            <v>0</v>
          </cell>
          <cell r="M648" t="str">
            <v xml:space="preserve"> </v>
          </cell>
          <cell r="N648">
            <v>0</v>
          </cell>
        </row>
        <row r="649">
          <cell r="A649" t="str">
            <v>4762</v>
          </cell>
          <cell r="B649" t="str">
            <v>CCL4762  柘城县</v>
          </cell>
          <cell r="C649" t="str">
            <v xml:space="preserve"> </v>
          </cell>
          <cell r="D649">
            <v>0</v>
          </cell>
          <cell r="E649" t="str">
            <v xml:space="preserve"> </v>
          </cell>
          <cell r="F649">
            <v>0</v>
          </cell>
          <cell r="G649" t="str">
            <v xml:space="preserve"> </v>
          </cell>
          <cell r="H649">
            <v>0</v>
          </cell>
          <cell r="I649" t="str">
            <v xml:space="preserve"> </v>
          </cell>
          <cell r="J649">
            <v>0</v>
          </cell>
          <cell r="K649" t="str">
            <v xml:space="preserve"> </v>
          </cell>
          <cell r="L649">
            <v>0</v>
          </cell>
          <cell r="M649" t="str">
            <v xml:space="preserve"> </v>
          </cell>
          <cell r="N649">
            <v>0</v>
          </cell>
        </row>
        <row r="650">
          <cell r="A650" t="str">
            <v>2504</v>
          </cell>
          <cell r="B650" t="str">
            <v>CCL2504  平阴县</v>
          </cell>
          <cell r="C650">
            <v>31.943999999999999</v>
          </cell>
          <cell r="D650">
            <v>30.42285714285714</v>
          </cell>
          <cell r="E650" t="str">
            <v xml:space="preserve"> </v>
          </cell>
          <cell r="F650">
            <v>0</v>
          </cell>
          <cell r="G650">
            <v>31.943999999999999</v>
          </cell>
          <cell r="H650">
            <v>30.42285714285714</v>
          </cell>
          <cell r="I650" t="str">
            <v xml:space="preserve"> </v>
          </cell>
          <cell r="J650">
            <v>0</v>
          </cell>
          <cell r="K650" t="str">
            <v xml:space="preserve"> </v>
          </cell>
          <cell r="L650">
            <v>0</v>
          </cell>
          <cell r="M650" t="str">
            <v xml:space="preserve"> </v>
          </cell>
          <cell r="N650">
            <v>0</v>
          </cell>
        </row>
        <row r="651">
          <cell r="A651" t="str">
            <v>2514</v>
          </cell>
          <cell r="B651" t="str">
            <v>CCL2514  济阳县</v>
          </cell>
          <cell r="C651">
            <v>31.943999999999999</v>
          </cell>
          <cell r="D651">
            <v>30.42285714285714</v>
          </cell>
          <cell r="E651" t="str">
            <v xml:space="preserve"> </v>
          </cell>
          <cell r="F651">
            <v>0</v>
          </cell>
          <cell r="G651">
            <v>31.943999999999999</v>
          </cell>
          <cell r="H651">
            <v>30.42285714285714</v>
          </cell>
          <cell r="I651" t="str">
            <v xml:space="preserve"> </v>
          </cell>
          <cell r="J651">
            <v>0</v>
          </cell>
          <cell r="K651" t="str">
            <v xml:space="preserve"> </v>
          </cell>
          <cell r="L651">
            <v>0</v>
          </cell>
          <cell r="M651" t="str">
            <v xml:space="preserve"> </v>
          </cell>
          <cell r="N651">
            <v>0</v>
          </cell>
        </row>
        <row r="652">
          <cell r="A652" t="str">
            <v>2742</v>
          </cell>
          <cell r="B652" t="str">
            <v>CCL2742  成武县</v>
          </cell>
          <cell r="C652">
            <v>31.943999999999999</v>
          </cell>
          <cell r="D652">
            <v>30.42285714285714</v>
          </cell>
          <cell r="E652" t="str">
            <v xml:space="preserve"> </v>
          </cell>
          <cell r="F652">
            <v>0</v>
          </cell>
          <cell r="G652">
            <v>31.943999999999999</v>
          </cell>
          <cell r="H652">
            <v>30.42285714285714</v>
          </cell>
          <cell r="I652" t="str">
            <v xml:space="preserve"> </v>
          </cell>
          <cell r="J652">
            <v>0</v>
          </cell>
          <cell r="K652" t="str">
            <v xml:space="preserve"> </v>
          </cell>
          <cell r="L652">
            <v>0</v>
          </cell>
          <cell r="M652" t="str">
            <v xml:space="preserve"> </v>
          </cell>
          <cell r="N652">
            <v>0</v>
          </cell>
        </row>
        <row r="653">
          <cell r="A653" t="str">
            <v>4666</v>
          </cell>
          <cell r="B653" t="str">
            <v>CCL4666  西华县</v>
          </cell>
          <cell r="C653">
            <v>31.943999999999999</v>
          </cell>
          <cell r="D653">
            <v>30.42285714285714</v>
          </cell>
          <cell r="E653" t="str">
            <v xml:space="preserve"> </v>
          </cell>
          <cell r="F653">
            <v>0</v>
          </cell>
          <cell r="G653">
            <v>31.943999999999999</v>
          </cell>
          <cell r="H653">
            <v>30.42285714285714</v>
          </cell>
          <cell r="I653" t="str">
            <v xml:space="preserve"> </v>
          </cell>
          <cell r="J653">
            <v>0</v>
          </cell>
          <cell r="K653" t="str">
            <v xml:space="preserve"> </v>
          </cell>
          <cell r="L653">
            <v>0</v>
          </cell>
          <cell r="M653" t="str">
            <v xml:space="preserve"> </v>
          </cell>
          <cell r="N653">
            <v>0</v>
          </cell>
        </row>
        <row r="654">
          <cell r="A654" t="str">
            <v>4667</v>
          </cell>
          <cell r="B654" t="str">
            <v>CCL4667  淮阳县</v>
          </cell>
          <cell r="C654">
            <v>31.943999999999999</v>
          </cell>
          <cell r="D654">
            <v>30.42285714285714</v>
          </cell>
          <cell r="E654" t="str">
            <v xml:space="preserve"> </v>
          </cell>
          <cell r="F654">
            <v>0</v>
          </cell>
          <cell r="G654">
            <v>31.943999999999999</v>
          </cell>
          <cell r="H654">
            <v>30.42285714285714</v>
          </cell>
          <cell r="I654" t="str">
            <v xml:space="preserve"> </v>
          </cell>
          <cell r="J654">
            <v>0</v>
          </cell>
          <cell r="K654" t="str">
            <v xml:space="preserve"> </v>
          </cell>
          <cell r="L654">
            <v>0</v>
          </cell>
          <cell r="M654" t="str">
            <v xml:space="preserve"> </v>
          </cell>
          <cell r="N654">
            <v>0</v>
          </cell>
        </row>
        <row r="655">
          <cell r="A655" t="str">
            <v>4643</v>
          </cell>
          <cell r="B655" t="str">
            <v>CCL4643  息县</v>
          </cell>
          <cell r="C655">
            <v>31.943999999999999</v>
          </cell>
          <cell r="D655">
            <v>30.42285714285714</v>
          </cell>
          <cell r="E655" t="str">
            <v xml:space="preserve"> </v>
          </cell>
          <cell r="F655">
            <v>0</v>
          </cell>
          <cell r="G655">
            <v>31.943999999999999</v>
          </cell>
          <cell r="H655">
            <v>30.42285714285714</v>
          </cell>
          <cell r="I655" t="str">
            <v xml:space="preserve"> </v>
          </cell>
          <cell r="J655">
            <v>0</v>
          </cell>
          <cell r="K655" t="str">
            <v xml:space="preserve"> </v>
          </cell>
          <cell r="L655">
            <v>0</v>
          </cell>
          <cell r="M655" t="str">
            <v xml:space="preserve"> </v>
          </cell>
          <cell r="N655">
            <v>0</v>
          </cell>
        </row>
        <row r="656">
          <cell r="A656" t="str">
            <v>2722</v>
          </cell>
          <cell r="B656" t="str">
            <v>CCL2722  金乡县</v>
          </cell>
          <cell r="C656">
            <v>31.943999999999999</v>
          </cell>
          <cell r="D656">
            <v>30.42285714285714</v>
          </cell>
          <cell r="E656" t="str">
            <v xml:space="preserve"> </v>
          </cell>
          <cell r="F656">
            <v>0</v>
          </cell>
          <cell r="G656">
            <v>31.943999999999999</v>
          </cell>
          <cell r="H656">
            <v>30.42285714285714</v>
          </cell>
          <cell r="I656" t="str">
            <v xml:space="preserve"> </v>
          </cell>
          <cell r="J656">
            <v>0</v>
          </cell>
          <cell r="K656" t="str">
            <v xml:space="preserve"> </v>
          </cell>
          <cell r="L656">
            <v>0</v>
          </cell>
          <cell r="M656" t="str">
            <v xml:space="preserve"> </v>
          </cell>
          <cell r="N656">
            <v>0</v>
          </cell>
        </row>
        <row r="657">
          <cell r="A657" t="str">
            <v>2528</v>
          </cell>
          <cell r="B657" t="str">
            <v>CCL2528  高唐县</v>
          </cell>
          <cell r="C657">
            <v>31.943999999999999</v>
          </cell>
          <cell r="D657">
            <v>30.42285714285714</v>
          </cell>
          <cell r="E657" t="str">
            <v xml:space="preserve"> </v>
          </cell>
          <cell r="F657">
            <v>0</v>
          </cell>
          <cell r="G657">
            <v>31.943999999999999</v>
          </cell>
          <cell r="H657">
            <v>30.42285714285714</v>
          </cell>
          <cell r="I657" t="str">
            <v xml:space="preserve"> </v>
          </cell>
          <cell r="J657">
            <v>0</v>
          </cell>
          <cell r="K657" t="str">
            <v xml:space="preserve"> </v>
          </cell>
          <cell r="L657">
            <v>0</v>
          </cell>
          <cell r="M657" t="str">
            <v xml:space="preserve"> </v>
          </cell>
          <cell r="N657">
            <v>0</v>
          </cell>
        </row>
        <row r="658">
          <cell r="A658" t="str">
            <v>4763</v>
          </cell>
          <cell r="B658" t="str">
            <v>CCL4763  虞城县</v>
          </cell>
          <cell r="C658">
            <v>41.469772000000006</v>
          </cell>
          <cell r="D658">
            <v>39.495020952380955</v>
          </cell>
          <cell r="E658" t="str">
            <v xml:space="preserve"> </v>
          </cell>
          <cell r="F658">
            <v>0</v>
          </cell>
          <cell r="G658">
            <v>41.469772000000006</v>
          </cell>
          <cell r="H658">
            <v>39.495020952380955</v>
          </cell>
          <cell r="I658" t="str">
            <v xml:space="preserve"> </v>
          </cell>
          <cell r="J658">
            <v>0</v>
          </cell>
          <cell r="K658" t="str">
            <v xml:space="preserve"> </v>
          </cell>
          <cell r="L658">
            <v>0</v>
          </cell>
          <cell r="M658" t="str">
            <v xml:space="preserve"> </v>
          </cell>
          <cell r="N658">
            <v>0</v>
          </cell>
        </row>
        <row r="659">
          <cell r="A659" t="str">
            <v>4733</v>
          </cell>
          <cell r="B659" t="str">
            <v>CCL4733  社旗县</v>
          </cell>
          <cell r="C659">
            <v>31.943999999999999</v>
          </cell>
          <cell r="D659">
            <v>30.42285714285714</v>
          </cell>
          <cell r="E659" t="str">
            <v xml:space="preserve"> </v>
          </cell>
          <cell r="F659">
            <v>0</v>
          </cell>
          <cell r="G659">
            <v>31.943999999999999</v>
          </cell>
          <cell r="H659">
            <v>30.42285714285714</v>
          </cell>
          <cell r="I659" t="str">
            <v xml:space="preserve"> </v>
          </cell>
          <cell r="J659">
            <v>0</v>
          </cell>
          <cell r="K659" t="str">
            <v xml:space="preserve"> </v>
          </cell>
          <cell r="L659">
            <v>0</v>
          </cell>
          <cell r="M659" t="str">
            <v xml:space="preserve"> </v>
          </cell>
          <cell r="N659">
            <v>0</v>
          </cell>
        </row>
        <row r="660">
          <cell r="A660" t="str">
            <v>2777</v>
          </cell>
          <cell r="B660" t="str">
            <v>CCL2777  苍山县</v>
          </cell>
          <cell r="C660">
            <v>63.887999999999998</v>
          </cell>
          <cell r="D660">
            <v>60.84571428571428</v>
          </cell>
          <cell r="E660" t="str">
            <v xml:space="preserve"> </v>
          </cell>
          <cell r="F660">
            <v>0</v>
          </cell>
          <cell r="G660">
            <v>63.887999999999998</v>
          </cell>
          <cell r="H660">
            <v>60.84571428571428</v>
          </cell>
          <cell r="I660" t="str">
            <v xml:space="preserve"> </v>
          </cell>
          <cell r="J660">
            <v>0</v>
          </cell>
          <cell r="K660" t="str">
            <v xml:space="preserve"> </v>
          </cell>
          <cell r="L660">
            <v>0</v>
          </cell>
          <cell r="M660" t="str">
            <v xml:space="preserve"> </v>
          </cell>
          <cell r="N660">
            <v>0</v>
          </cell>
        </row>
        <row r="661">
          <cell r="A661" t="str">
            <v>2766</v>
          </cell>
          <cell r="B661" t="str">
            <v>CCL2766  莒南县</v>
          </cell>
          <cell r="C661">
            <v>31.943999999999999</v>
          </cell>
          <cell r="D661">
            <v>30.42285714285714</v>
          </cell>
          <cell r="E661" t="str">
            <v xml:space="preserve"> </v>
          </cell>
          <cell r="F661">
            <v>0</v>
          </cell>
          <cell r="G661">
            <v>31.943999999999999</v>
          </cell>
          <cell r="H661">
            <v>30.42285714285714</v>
          </cell>
          <cell r="I661" t="str">
            <v xml:space="preserve"> </v>
          </cell>
          <cell r="J661">
            <v>0</v>
          </cell>
          <cell r="K661" t="str">
            <v xml:space="preserve"> </v>
          </cell>
          <cell r="L661">
            <v>0</v>
          </cell>
          <cell r="M661" t="str">
            <v xml:space="preserve"> </v>
          </cell>
          <cell r="N661">
            <v>0</v>
          </cell>
        </row>
        <row r="662">
          <cell r="A662" t="str">
            <v>2335</v>
          </cell>
          <cell r="B662" t="str">
            <v>CCL2335  蒙城县</v>
          </cell>
          <cell r="C662" t="str">
            <v xml:space="preserve"> </v>
          </cell>
          <cell r="D662">
            <v>0</v>
          </cell>
          <cell r="E662" t="str">
            <v xml:space="preserve"> </v>
          </cell>
          <cell r="F662">
            <v>0</v>
          </cell>
          <cell r="G662" t="str">
            <v xml:space="preserve"> </v>
          </cell>
          <cell r="H662">
            <v>0</v>
          </cell>
          <cell r="I662" t="str">
            <v xml:space="preserve"> </v>
          </cell>
          <cell r="J662">
            <v>0</v>
          </cell>
          <cell r="K662" t="str">
            <v xml:space="preserve"> </v>
          </cell>
          <cell r="L662">
            <v>0</v>
          </cell>
          <cell r="M662" t="str">
            <v xml:space="preserve"> </v>
          </cell>
          <cell r="N662">
            <v>0</v>
          </cell>
        </row>
        <row r="663">
          <cell r="A663" t="str">
            <v>2573</v>
          </cell>
          <cell r="B663" t="str">
            <v>CCL2573  广饶县</v>
          </cell>
          <cell r="C663">
            <v>31.943999999999999</v>
          </cell>
          <cell r="D663">
            <v>30.42285714285714</v>
          </cell>
          <cell r="E663" t="str">
            <v xml:space="preserve"> </v>
          </cell>
          <cell r="F663">
            <v>0</v>
          </cell>
          <cell r="G663">
            <v>31.943999999999999</v>
          </cell>
          <cell r="H663">
            <v>30.42285714285714</v>
          </cell>
          <cell r="I663" t="str">
            <v xml:space="preserve"> </v>
          </cell>
          <cell r="J663">
            <v>0</v>
          </cell>
          <cell r="K663" t="str">
            <v xml:space="preserve"> </v>
          </cell>
          <cell r="L663">
            <v>0</v>
          </cell>
          <cell r="M663" t="str">
            <v xml:space="preserve"> </v>
          </cell>
          <cell r="N663">
            <v>0</v>
          </cell>
        </row>
        <row r="664">
          <cell r="A664" t="str">
            <v>2561</v>
          </cell>
          <cell r="B664" t="str">
            <v>CCL2561  沂源县</v>
          </cell>
          <cell r="C664">
            <v>31.943999999999999</v>
          </cell>
          <cell r="D664">
            <v>30.42285714285714</v>
          </cell>
          <cell r="E664" t="str">
            <v xml:space="preserve"> </v>
          </cell>
          <cell r="F664">
            <v>0</v>
          </cell>
          <cell r="G664">
            <v>31.943999999999999</v>
          </cell>
          <cell r="H664">
            <v>30.42285714285714</v>
          </cell>
          <cell r="I664" t="str">
            <v xml:space="preserve"> </v>
          </cell>
          <cell r="J664">
            <v>0</v>
          </cell>
          <cell r="K664" t="str">
            <v xml:space="preserve"> </v>
          </cell>
          <cell r="L664">
            <v>0</v>
          </cell>
          <cell r="M664" t="str">
            <v xml:space="preserve"> </v>
          </cell>
          <cell r="N664">
            <v>0</v>
          </cell>
        </row>
        <row r="665">
          <cell r="A665" t="str">
            <v>2733</v>
          </cell>
          <cell r="B665" t="str">
            <v>CCL2733  平邑县</v>
          </cell>
          <cell r="C665">
            <v>31.943999999999999</v>
          </cell>
          <cell r="D665">
            <v>30.42285714285714</v>
          </cell>
          <cell r="E665" t="str">
            <v xml:space="preserve"> </v>
          </cell>
          <cell r="F665">
            <v>0</v>
          </cell>
          <cell r="G665">
            <v>31.943999999999999</v>
          </cell>
          <cell r="H665">
            <v>30.42285714285714</v>
          </cell>
          <cell r="I665" t="str">
            <v xml:space="preserve"> </v>
          </cell>
          <cell r="J665">
            <v>0</v>
          </cell>
          <cell r="K665" t="str">
            <v xml:space="preserve"> </v>
          </cell>
          <cell r="L665">
            <v>0</v>
          </cell>
          <cell r="M665" t="str">
            <v xml:space="preserve"> </v>
          </cell>
          <cell r="N665">
            <v>0</v>
          </cell>
        </row>
        <row r="666">
          <cell r="A666" t="str">
            <v>2763</v>
          </cell>
          <cell r="B666" t="str">
            <v>CCL2763  沂南县</v>
          </cell>
          <cell r="C666" t="str">
            <v xml:space="preserve"> </v>
          </cell>
          <cell r="D666">
            <v>0</v>
          </cell>
          <cell r="E666" t="str">
            <v xml:space="preserve"> </v>
          </cell>
          <cell r="F666">
            <v>0</v>
          </cell>
          <cell r="G666" t="str">
            <v xml:space="preserve"> </v>
          </cell>
          <cell r="H666">
            <v>0</v>
          </cell>
          <cell r="I666" t="str">
            <v xml:space="preserve"> </v>
          </cell>
          <cell r="J666">
            <v>0</v>
          </cell>
          <cell r="K666" t="str">
            <v xml:space="preserve"> </v>
          </cell>
          <cell r="L666">
            <v>0</v>
          </cell>
          <cell r="M666" t="str">
            <v xml:space="preserve"> </v>
          </cell>
          <cell r="N666">
            <v>0</v>
          </cell>
        </row>
        <row r="667">
          <cell r="A667" t="str">
            <v>2516</v>
          </cell>
          <cell r="B667" t="str">
            <v>CCL2516  商河县</v>
          </cell>
          <cell r="C667">
            <v>31.943999999999999</v>
          </cell>
          <cell r="D667">
            <v>30.42285714285714</v>
          </cell>
          <cell r="E667" t="str">
            <v xml:space="preserve"> </v>
          </cell>
          <cell r="F667">
            <v>0</v>
          </cell>
          <cell r="G667">
            <v>31.943999999999999</v>
          </cell>
          <cell r="H667">
            <v>30.42285714285714</v>
          </cell>
          <cell r="I667" t="str">
            <v xml:space="preserve"> </v>
          </cell>
          <cell r="J667">
            <v>0</v>
          </cell>
          <cell r="K667" t="str">
            <v xml:space="preserve"> </v>
          </cell>
          <cell r="L667">
            <v>0</v>
          </cell>
          <cell r="M667" t="str">
            <v xml:space="preserve"> </v>
          </cell>
          <cell r="N667">
            <v>0</v>
          </cell>
        </row>
        <row r="668">
          <cell r="A668" t="str">
            <v>2536</v>
          </cell>
          <cell r="B668" t="str">
            <v>CCL2536  乐陵市</v>
          </cell>
          <cell r="C668" t="str">
            <v xml:space="preserve"> </v>
          </cell>
          <cell r="D668">
            <v>0</v>
          </cell>
          <cell r="E668" t="str">
            <v xml:space="preserve"> </v>
          </cell>
          <cell r="F668">
            <v>0</v>
          </cell>
          <cell r="G668" t="str">
            <v xml:space="preserve"> </v>
          </cell>
          <cell r="H668">
            <v>0</v>
          </cell>
          <cell r="I668" t="str">
            <v xml:space="preserve"> </v>
          </cell>
          <cell r="J668">
            <v>0</v>
          </cell>
          <cell r="K668" t="str">
            <v xml:space="preserve"> </v>
          </cell>
          <cell r="L668">
            <v>0</v>
          </cell>
          <cell r="M668" t="str">
            <v xml:space="preserve"> </v>
          </cell>
          <cell r="N668">
            <v>0</v>
          </cell>
        </row>
        <row r="669">
          <cell r="A669" t="str">
            <v>2112</v>
          </cell>
          <cell r="B669" t="str">
            <v>CCL2112  溧水县</v>
          </cell>
          <cell r="C669">
            <v>31.943999999999999</v>
          </cell>
          <cell r="D669">
            <v>30.42285714285714</v>
          </cell>
          <cell r="E669" t="str">
            <v xml:space="preserve"> </v>
          </cell>
          <cell r="F669">
            <v>0</v>
          </cell>
          <cell r="G669">
            <v>31.943999999999999</v>
          </cell>
          <cell r="H669">
            <v>30.42285714285714</v>
          </cell>
          <cell r="I669" t="str">
            <v xml:space="preserve"> </v>
          </cell>
          <cell r="J669">
            <v>0</v>
          </cell>
          <cell r="K669" t="str">
            <v xml:space="preserve"> </v>
          </cell>
          <cell r="L669">
            <v>0</v>
          </cell>
          <cell r="M669" t="str">
            <v xml:space="preserve"> </v>
          </cell>
          <cell r="N669">
            <v>0</v>
          </cell>
        </row>
        <row r="670">
          <cell r="A670" t="str">
            <v>2764</v>
          </cell>
          <cell r="B670" t="str">
            <v>CCL2764  沂水县</v>
          </cell>
          <cell r="C670">
            <v>31.943999999999999</v>
          </cell>
          <cell r="D670">
            <v>30.42285714285714</v>
          </cell>
          <cell r="E670" t="str">
            <v xml:space="preserve"> </v>
          </cell>
          <cell r="F670">
            <v>0</v>
          </cell>
          <cell r="G670">
            <v>31.943999999999999</v>
          </cell>
          <cell r="H670">
            <v>30.42285714285714</v>
          </cell>
          <cell r="I670" t="str">
            <v xml:space="preserve"> </v>
          </cell>
          <cell r="J670">
            <v>0</v>
          </cell>
          <cell r="K670" t="str">
            <v xml:space="preserve"> </v>
          </cell>
          <cell r="L670">
            <v>0</v>
          </cell>
          <cell r="M670" t="str">
            <v xml:space="preserve"> </v>
          </cell>
          <cell r="N670">
            <v>0</v>
          </cell>
        </row>
        <row r="671">
          <cell r="A671" t="str">
            <v>2734</v>
          </cell>
          <cell r="B671" t="str">
            <v>CCL2734  费县</v>
          </cell>
          <cell r="C671">
            <v>31.943999999999999</v>
          </cell>
          <cell r="D671">
            <v>30.42285714285714</v>
          </cell>
          <cell r="E671" t="str">
            <v xml:space="preserve"> </v>
          </cell>
          <cell r="F671">
            <v>0</v>
          </cell>
          <cell r="G671">
            <v>31.943999999999999</v>
          </cell>
          <cell r="H671">
            <v>30.42285714285714</v>
          </cell>
          <cell r="I671" t="str">
            <v xml:space="preserve"> </v>
          </cell>
          <cell r="J671">
            <v>0</v>
          </cell>
          <cell r="K671" t="str">
            <v xml:space="preserve"> </v>
          </cell>
          <cell r="L671">
            <v>0</v>
          </cell>
          <cell r="M671" t="str">
            <v xml:space="preserve"> </v>
          </cell>
          <cell r="N671">
            <v>0</v>
          </cell>
        </row>
        <row r="672">
          <cell r="A672" t="str">
            <v>2568</v>
          </cell>
          <cell r="B672" t="str">
            <v>CCL2568  沾化县</v>
          </cell>
          <cell r="C672" t="str">
            <v xml:space="preserve"> </v>
          </cell>
          <cell r="D672">
            <v>0</v>
          </cell>
          <cell r="E672" t="str">
            <v xml:space="preserve"> </v>
          </cell>
          <cell r="F672">
            <v>0</v>
          </cell>
          <cell r="G672" t="str">
            <v xml:space="preserve"> </v>
          </cell>
          <cell r="H672">
            <v>0</v>
          </cell>
          <cell r="I672" t="str">
            <v xml:space="preserve"> </v>
          </cell>
          <cell r="J672">
            <v>0</v>
          </cell>
          <cell r="K672" t="str">
            <v xml:space="preserve"> </v>
          </cell>
          <cell r="L672">
            <v>0</v>
          </cell>
          <cell r="M672" t="str">
            <v xml:space="preserve"> </v>
          </cell>
          <cell r="N672">
            <v>0</v>
          </cell>
        </row>
        <row r="673">
          <cell r="A673" t="str">
            <v>2645</v>
          </cell>
          <cell r="B673" t="str">
            <v>CCL2645  乳山市</v>
          </cell>
          <cell r="C673">
            <v>31.943999999999999</v>
          </cell>
          <cell r="D673">
            <v>30.42285714285714</v>
          </cell>
          <cell r="E673" t="str">
            <v xml:space="preserve"> </v>
          </cell>
          <cell r="F673">
            <v>0</v>
          </cell>
          <cell r="G673">
            <v>31.943999999999999</v>
          </cell>
          <cell r="H673">
            <v>30.42285714285714</v>
          </cell>
          <cell r="I673" t="str">
            <v xml:space="preserve"> </v>
          </cell>
          <cell r="J673">
            <v>0</v>
          </cell>
          <cell r="K673" t="str">
            <v xml:space="preserve"> </v>
          </cell>
          <cell r="L673">
            <v>0</v>
          </cell>
          <cell r="M673" t="str">
            <v xml:space="preserve"> </v>
          </cell>
          <cell r="N673">
            <v>0</v>
          </cell>
        </row>
        <row r="674">
          <cell r="A674" t="str">
            <v>2521</v>
          </cell>
          <cell r="B674" t="str">
            <v>CCL2521  茌平县</v>
          </cell>
          <cell r="C674" t="str">
            <v xml:space="preserve"> </v>
          </cell>
          <cell r="D674">
            <v>0</v>
          </cell>
          <cell r="E674" t="str">
            <v xml:space="preserve"> </v>
          </cell>
          <cell r="F674">
            <v>0</v>
          </cell>
          <cell r="G674" t="str">
            <v xml:space="preserve"> </v>
          </cell>
          <cell r="H674">
            <v>0</v>
          </cell>
          <cell r="I674" t="str">
            <v xml:space="preserve"> </v>
          </cell>
          <cell r="J674">
            <v>0</v>
          </cell>
          <cell r="K674" t="str">
            <v xml:space="preserve"> </v>
          </cell>
          <cell r="L674">
            <v>0</v>
          </cell>
          <cell r="M674" t="str">
            <v xml:space="preserve"> </v>
          </cell>
          <cell r="N674">
            <v>0</v>
          </cell>
        </row>
        <row r="675">
          <cell r="A675" t="str">
            <v>2715</v>
          </cell>
          <cell r="B675" t="str">
            <v>CCL2715  东平县</v>
          </cell>
          <cell r="C675" t="str">
            <v xml:space="preserve"> </v>
          </cell>
          <cell r="D675">
            <v>0</v>
          </cell>
          <cell r="E675" t="str">
            <v xml:space="preserve"> </v>
          </cell>
          <cell r="F675">
            <v>0</v>
          </cell>
          <cell r="G675" t="str">
            <v xml:space="preserve"> </v>
          </cell>
          <cell r="H675">
            <v>0</v>
          </cell>
          <cell r="I675" t="str">
            <v xml:space="preserve"> </v>
          </cell>
          <cell r="J675">
            <v>0</v>
          </cell>
          <cell r="K675" t="str">
            <v xml:space="preserve"> </v>
          </cell>
          <cell r="L675">
            <v>0</v>
          </cell>
          <cell r="M675" t="str">
            <v xml:space="preserve"> </v>
          </cell>
          <cell r="N675">
            <v>0</v>
          </cell>
        </row>
        <row r="676">
          <cell r="A676" t="str">
            <v>2714</v>
          </cell>
          <cell r="B676" t="str">
            <v>CCL2714  宁阳县</v>
          </cell>
          <cell r="C676" t="str">
            <v xml:space="preserve"> </v>
          </cell>
          <cell r="D676">
            <v>0</v>
          </cell>
          <cell r="E676" t="str">
            <v xml:space="preserve"> </v>
          </cell>
          <cell r="F676">
            <v>0</v>
          </cell>
          <cell r="G676" t="str">
            <v xml:space="preserve"> </v>
          </cell>
          <cell r="H676">
            <v>0</v>
          </cell>
          <cell r="I676" t="str">
            <v xml:space="preserve"> </v>
          </cell>
          <cell r="J676">
            <v>0</v>
          </cell>
          <cell r="K676" t="str">
            <v xml:space="preserve"> </v>
          </cell>
          <cell r="L676">
            <v>0</v>
          </cell>
          <cell r="M676" t="str">
            <v xml:space="preserve"> </v>
          </cell>
          <cell r="N676">
            <v>0</v>
          </cell>
        </row>
        <row r="677">
          <cell r="A677" t="str">
            <v>2535</v>
          </cell>
          <cell r="B677" t="str">
            <v>CCL2535  陵县</v>
          </cell>
          <cell r="C677">
            <v>31.943999999999999</v>
          </cell>
          <cell r="D677">
            <v>30.42285714285714</v>
          </cell>
          <cell r="E677" t="str">
            <v xml:space="preserve"> </v>
          </cell>
          <cell r="F677">
            <v>0</v>
          </cell>
          <cell r="G677">
            <v>31.943999999999999</v>
          </cell>
          <cell r="H677">
            <v>30.42285714285714</v>
          </cell>
          <cell r="I677" t="str">
            <v xml:space="preserve"> </v>
          </cell>
          <cell r="J677">
            <v>0</v>
          </cell>
          <cell r="K677" t="str">
            <v xml:space="preserve"> </v>
          </cell>
          <cell r="L677">
            <v>0</v>
          </cell>
          <cell r="M677" t="str">
            <v xml:space="preserve"> </v>
          </cell>
          <cell r="N677">
            <v>0</v>
          </cell>
        </row>
        <row r="678">
          <cell r="A678" t="str">
            <v>2522</v>
          </cell>
          <cell r="B678" t="str">
            <v>CCL2522  东阿县</v>
          </cell>
          <cell r="C678">
            <v>63.887999999999998</v>
          </cell>
          <cell r="D678">
            <v>60.84571428571428</v>
          </cell>
          <cell r="E678" t="str">
            <v xml:space="preserve"> </v>
          </cell>
          <cell r="F678">
            <v>0</v>
          </cell>
          <cell r="G678">
            <v>63.887999999999998</v>
          </cell>
          <cell r="H678">
            <v>60.84571428571428</v>
          </cell>
          <cell r="I678" t="str">
            <v xml:space="preserve"> </v>
          </cell>
          <cell r="J678">
            <v>0</v>
          </cell>
          <cell r="K678" t="str">
            <v xml:space="preserve"> </v>
          </cell>
          <cell r="L678">
            <v>0</v>
          </cell>
          <cell r="M678" t="str">
            <v xml:space="preserve"> </v>
          </cell>
          <cell r="N678">
            <v>0</v>
          </cell>
        </row>
        <row r="679">
          <cell r="A679" t="str">
            <v>4635</v>
          </cell>
          <cell r="B679" t="str">
            <v>CCL4635  新蔡县</v>
          </cell>
          <cell r="C679">
            <v>63.887999999999998</v>
          </cell>
          <cell r="D679">
            <v>60.84571428571428</v>
          </cell>
          <cell r="E679" t="str">
            <v xml:space="preserve"> </v>
          </cell>
          <cell r="F679">
            <v>0</v>
          </cell>
          <cell r="G679">
            <v>63.887999999999998</v>
          </cell>
          <cell r="H679">
            <v>60.84571428571428</v>
          </cell>
          <cell r="I679" t="str">
            <v xml:space="preserve"> </v>
          </cell>
          <cell r="J679">
            <v>0</v>
          </cell>
          <cell r="K679" t="str">
            <v xml:space="preserve"> </v>
          </cell>
          <cell r="L679">
            <v>0</v>
          </cell>
          <cell r="M679" t="str">
            <v xml:space="preserve"> </v>
          </cell>
          <cell r="N679">
            <v>0</v>
          </cell>
        </row>
        <row r="680">
          <cell r="A680" t="str">
            <v>2716</v>
          </cell>
          <cell r="B680" t="str">
            <v>CCL2716  肥城市</v>
          </cell>
          <cell r="C680">
            <v>31.943999999999999</v>
          </cell>
          <cell r="D680">
            <v>30.42285714285714</v>
          </cell>
          <cell r="E680" t="str">
            <v xml:space="preserve"> </v>
          </cell>
          <cell r="F680">
            <v>0</v>
          </cell>
          <cell r="G680">
            <v>31.943999999999999</v>
          </cell>
          <cell r="H680">
            <v>30.42285714285714</v>
          </cell>
          <cell r="I680" t="str">
            <v xml:space="preserve"> </v>
          </cell>
          <cell r="J680">
            <v>0</v>
          </cell>
          <cell r="K680" t="str">
            <v xml:space="preserve"> </v>
          </cell>
          <cell r="L680">
            <v>0</v>
          </cell>
          <cell r="M680" t="str">
            <v xml:space="preserve"> </v>
          </cell>
          <cell r="N680">
            <v>0</v>
          </cell>
        </row>
        <row r="681">
          <cell r="A681" t="str">
            <v>2526</v>
          </cell>
          <cell r="B681" t="str">
            <v>CCL2526  临清市</v>
          </cell>
          <cell r="C681" t="str">
            <v xml:space="preserve"> </v>
          </cell>
          <cell r="D681">
            <v>0</v>
          </cell>
          <cell r="E681" t="str">
            <v xml:space="preserve"> </v>
          </cell>
          <cell r="F681">
            <v>0</v>
          </cell>
          <cell r="G681" t="str">
            <v xml:space="preserve"> </v>
          </cell>
          <cell r="H681">
            <v>0</v>
          </cell>
          <cell r="I681" t="str">
            <v xml:space="preserve"> </v>
          </cell>
          <cell r="J681">
            <v>0</v>
          </cell>
          <cell r="K681" t="str">
            <v xml:space="preserve"> </v>
          </cell>
          <cell r="L681">
            <v>0</v>
          </cell>
          <cell r="M681" t="str">
            <v xml:space="preserve"> </v>
          </cell>
          <cell r="N681">
            <v>0</v>
          </cell>
        </row>
        <row r="682">
          <cell r="A682" t="str">
            <v>2732</v>
          </cell>
          <cell r="B682" t="str">
            <v>CCL2732  泗水县</v>
          </cell>
          <cell r="C682">
            <v>31.943999999999999</v>
          </cell>
          <cell r="D682">
            <v>30.42285714285714</v>
          </cell>
          <cell r="E682" t="str">
            <v xml:space="preserve"> </v>
          </cell>
          <cell r="F682">
            <v>0</v>
          </cell>
          <cell r="G682">
            <v>31.943999999999999</v>
          </cell>
          <cell r="H682">
            <v>30.42285714285714</v>
          </cell>
          <cell r="I682" t="str">
            <v xml:space="preserve"> </v>
          </cell>
          <cell r="J682">
            <v>0</v>
          </cell>
          <cell r="K682" t="str">
            <v xml:space="preserve"> </v>
          </cell>
          <cell r="L682">
            <v>0</v>
          </cell>
          <cell r="M682" t="str">
            <v xml:space="preserve"> </v>
          </cell>
          <cell r="N682">
            <v>0</v>
          </cell>
        </row>
        <row r="683">
          <cell r="A683" t="str">
            <v>2744</v>
          </cell>
          <cell r="B683" t="str">
            <v>CCL2744  曹县</v>
          </cell>
          <cell r="C683" t="str">
            <v xml:space="preserve"> </v>
          </cell>
          <cell r="D683">
            <v>0</v>
          </cell>
          <cell r="E683" t="str">
            <v xml:space="preserve"> </v>
          </cell>
          <cell r="F683">
            <v>0</v>
          </cell>
          <cell r="G683" t="str">
            <v xml:space="preserve"> </v>
          </cell>
          <cell r="H683">
            <v>0</v>
          </cell>
          <cell r="I683" t="str">
            <v xml:space="preserve"> </v>
          </cell>
          <cell r="J683">
            <v>0</v>
          </cell>
          <cell r="K683" t="str">
            <v xml:space="preserve"> </v>
          </cell>
          <cell r="L683">
            <v>0</v>
          </cell>
          <cell r="M683" t="str">
            <v xml:space="preserve"> </v>
          </cell>
          <cell r="N683">
            <v>0</v>
          </cell>
        </row>
        <row r="684">
          <cell r="A684" t="str">
            <v>2515</v>
          </cell>
          <cell r="B684" t="str">
            <v>CCL2515  临邑县</v>
          </cell>
          <cell r="C684" t="str">
            <v xml:space="preserve"> </v>
          </cell>
          <cell r="D684">
            <v>0</v>
          </cell>
          <cell r="E684" t="str">
            <v xml:space="preserve"> </v>
          </cell>
          <cell r="F684">
            <v>0</v>
          </cell>
          <cell r="G684" t="str">
            <v xml:space="preserve"> </v>
          </cell>
          <cell r="H684">
            <v>0</v>
          </cell>
          <cell r="I684" t="str">
            <v xml:space="preserve"> </v>
          </cell>
          <cell r="J684">
            <v>0</v>
          </cell>
          <cell r="K684" t="str">
            <v xml:space="preserve"> </v>
          </cell>
          <cell r="L684">
            <v>0</v>
          </cell>
          <cell r="M684" t="str">
            <v xml:space="preserve"> </v>
          </cell>
          <cell r="N684">
            <v>0</v>
          </cell>
        </row>
        <row r="685">
          <cell r="A685" t="str">
            <v>4511</v>
          </cell>
          <cell r="B685" t="str">
            <v>CCL4511 新郑市</v>
          </cell>
          <cell r="C685" t="str">
            <v xml:space="preserve"> </v>
          </cell>
          <cell r="D685">
            <v>0</v>
          </cell>
          <cell r="E685" t="str">
            <v xml:space="preserve"> </v>
          </cell>
          <cell r="F685">
            <v>0</v>
          </cell>
          <cell r="G685" t="str">
            <v xml:space="preserve"> </v>
          </cell>
          <cell r="H685">
            <v>0</v>
          </cell>
          <cell r="I685" t="str">
            <v xml:space="preserve"> </v>
          </cell>
          <cell r="J685">
            <v>0</v>
          </cell>
          <cell r="K685" t="str">
            <v xml:space="preserve"> </v>
          </cell>
          <cell r="L685">
            <v>0</v>
          </cell>
          <cell r="M685" t="str">
            <v xml:space="preserve"> </v>
          </cell>
          <cell r="N685">
            <v>0</v>
          </cell>
        </row>
        <row r="686">
          <cell r="A686" t="str">
            <v>2014</v>
          </cell>
          <cell r="B686" t="str">
            <v>CCL2014  奉贤县</v>
          </cell>
          <cell r="C686" t="str">
            <v xml:space="preserve"> </v>
          </cell>
          <cell r="D686">
            <v>0</v>
          </cell>
          <cell r="E686" t="str">
            <v xml:space="preserve"> </v>
          </cell>
          <cell r="F686">
            <v>0</v>
          </cell>
          <cell r="G686" t="str">
            <v xml:space="preserve"> </v>
          </cell>
          <cell r="H686">
            <v>0</v>
          </cell>
          <cell r="I686" t="str">
            <v xml:space="preserve"> </v>
          </cell>
          <cell r="J686">
            <v>0</v>
          </cell>
          <cell r="K686" t="str">
            <v xml:space="preserve"> </v>
          </cell>
          <cell r="L686">
            <v>0</v>
          </cell>
          <cell r="M686" t="str">
            <v xml:space="preserve"> </v>
          </cell>
          <cell r="N686">
            <v>0</v>
          </cell>
        </row>
        <row r="687">
          <cell r="A687" t="str">
            <v>2264</v>
          </cell>
          <cell r="B687" t="str">
            <v>CCL2264  如东县</v>
          </cell>
          <cell r="C687" t="str">
            <v xml:space="preserve"> </v>
          </cell>
          <cell r="D687">
            <v>0</v>
          </cell>
          <cell r="E687" t="str">
            <v xml:space="preserve"> </v>
          </cell>
          <cell r="F687">
            <v>0</v>
          </cell>
          <cell r="G687" t="str">
            <v xml:space="preserve"> </v>
          </cell>
          <cell r="H687">
            <v>0</v>
          </cell>
          <cell r="I687" t="str">
            <v xml:space="preserve"> </v>
          </cell>
          <cell r="J687">
            <v>0</v>
          </cell>
          <cell r="K687" t="str">
            <v xml:space="preserve"> </v>
          </cell>
          <cell r="L687">
            <v>0</v>
          </cell>
          <cell r="M687" t="str">
            <v xml:space="preserve"> </v>
          </cell>
          <cell r="N687">
            <v>0</v>
          </cell>
        </row>
        <row r="688">
          <cell r="A688" t="str">
            <v>4725</v>
          </cell>
          <cell r="B688" t="str">
            <v>CCL4725  灵宝市</v>
          </cell>
          <cell r="C688" t="str">
            <v xml:space="preserve"> </v>
          </cell>
          <cell r="D688">
            <v>0</v>
          </cell>
          <cell r="E688" t="str">
            <v xml:space="preserve"> </v>
          </cell>
          <cell r="F688">
            <v>0</v>
          </cell>
          <cell r="G688" t="str">
            <v xml:space="preserve"> </v>
          </cell>
          <cell r="H688">
            <v>0</v>
          </cell>
          <cell r="I688" t="str">
            <v xml:space="preserve"> </v>
          </cell>
          <cell r="J688">
            <v>0</v>
          </cell>
          <cell r="K688" t="str">
            <v xml:space="preserve"> </v>
          </cell>
          <cell r="L688">
            <v>0</v>
          </cell>
          <cell r="M688" t="str">
            <v xml:space="preserve"> </v>
          </cell>
          <cell r="N688">
            <v>0</v>
          </cell>
        </row>
        <row r="689">
          <cell r="A689" t="str">
            <v>2141</v>
          </cell>
          <cell r="B689" t="str">
            <v>CCL2141  锡山市</v>
          </cell>
          <cell r="C689">
            <v>6216.7384310000007</v>
          </cell>
          <cell r="D689">
            <v>5920.7032676190483</v>
          </cell>
          <cell r="E689">
            <v>6216.7384310000007</v>
          </cell>
          <cell r="F689">
            <v>5920.7032676190483</v>
          </cell>
          <cell r="G689" t="str">
            <v xml:space="preserve"> </v>
          </cell>
          <cell r="H689">
            <v>0</v>
          </cell>
          <cell r="I689">
            <v>979.67196999999999</v>
          </cell>
          <cell r="J689">
            <v>933.02092380952377</v>
          </cell>
          <cell r="K689">
            <v>979.67196999999999</v>
          </cell>
          <cell r="L689">
            <v>933.02092380952377</v>
          </cell>
          <cell r="M689" t="str">
            <v xml:space="preserve"> </v>
          </cell>
          <cell r="N689">
            <v>0</v>
          </cell>
        </row>
        <row r="690">
          <cell r="A690" t="str">
            <v>4534</v>
          </cell>
          <cell r="B690" t="str">
            <v>CCL4534  长垣县</v>
          </cell>
          <cell r="C690" t="str">
            <v xml:space="preserve"> </v>
          </cell>
          <cell r="D690">
            <v>0</v>
          </cell>
          <cell r="E690" t="str">
            <v xml:space="preserve"> </v>
          </cell>
          <cell r="F690">
            <v>0</v>
          </cell>
          <cell r="G690" t="str">
            <v xml:space="preserve"> </v>
          </cell>
          <cell r="H690">
            <v>0</v>
          </cell>
          <cell r="I690" t="str">
            <v xml:space="preserve"> </v>
          </cell>
          <cell r="J690">
            <v>0</v>
          </cell>
          <cell r="K690" t="str">
            <v xml:space="preserve"> </v>
          </cell>
          <cell r="L690">
            <v>0</v>
          </cell>
          <cell r="M690" t="str">
            <v xml:space="preserve"> </v>
          </cell>
          <cell r="N690">
            <v>0</v>
          </cell>
        </row>
        <row r="691">
          <cell r="A691" t="str">
            <v>4636</v>
          </cell>
          <cell r="B691" t="str">
            <v>CCL4636  正阳县</v>
          </cell>
          <cell r="C691" t="str">
            <v xml:space="preserve"> </v>
          </cell>
          <cell r="D691">
            <v>0</v>
          </cell>
          <cell r="E691" t="str">
            <v xml:space="preserve"> </v>
          </cell>
          <cell r="F691">
            <v>0</v>
          </cell>
          <cell r="G691" t="str">
            <v xml:space="preserve"> </v>
          </cell>
          <cell r="H691">
            <v>0</v>
          </cell>
          <cell r="I691" t="str">
            <v xml:space="preserve"> </v>
          </cell>
          <cell r="J691">
            <v>0</v>
          </cell>
          <cell r="K691" t="str">
            <v xml:space="preserve"> </v>
          </cell>
          <cell r="L691">
            <v>0</v>
          </cell>
          <cell r="M691" t="str">
            <v xml:space="preserve"> </v>
          </cell>
          <cell r="N691">
            <v>0</v>
          </cell>
        </row>
        <row r="692">
          <cell r="A692" t="str">
            <v>1564</v>
          </cell>
          <cell r="B692" t="str">
            <v>CCL1564  同江市</v>
          </cell>
          <cell r="C692" t="str">
            <v xml:space="preserve"> </v>
          </cell>
          <cell r="D692">
            <v>0</v>
          </cell>
          <cell r="E692" t="str">
            <v xml:space="preserve"> </v>
          </cell>
          <cell r="F692">
            <v>0</v>
          </cell>
          <cell r="G692" t="str">
            <v xml:space="preserve"> </v>
          </cell>
          <cell r="H692">
            <v>0</v>
          </cell>
          <cell r="I692" t="str">
            <v xml:space="preserve"> </v>
          </cell>
          <cell r="J692">
            <v>0</v>
          </cell>
          <cell r="K692" t="str">
            <v xml:space="preserve"> </v>
          </cell>
          <cell r="L692">
            <v>0</v>
          </cell>
          <cell r="M692" t="str">
            <v xml:space="preserve"> </v>
          </cell>
          <cell r="N692">
            <v>0</v>
          </cell>
        </row>
        <row r="693">
          <cell r="A693" t="str">
            <v>0160</v>
          </cell>
          <cell r="B693" t="str">
            <v>CCL0160  乌海市</v>
          </cell>
          <cell r="C693" t="str">
            <v xml:space="preserve"> </v>
          </cell>
          <cell r="D693">
            <v>0</v>
          </cell>
          <cell r="E693" t="str">
            <v xml:space="preserve"> </v>
          </cell>
          <cell r="F693">
            <v>0</v>
          </cell>
          <cell r="G693" t="str">
            <v xml:space="preserve"> </v>
          </cell>
          <cell r="H693">
            <v>0</v>
          </cell>
          <cell r="I693" t="str">
            <v xml:space="preserve"> </v>
          </cell>
          <cell r="J693">
            <v>0</v>
          </cell>
          <cell r="K693" t="str">
            <v xml:space="preserve"> </v>
          </cell>
          <cell r="L693">
            <v>0</v>
          </cell>
          <cell r="M693" t="str">
            <v xml:space="preserve"> </v>
          </cell>
          <cell r="N693">
            <v>0</v>
          </cell>
        </row>
        <row r="694">
          <cell r="A694" t="str">
            <v>2113</v>
          </cell>
          <cell r="B694" t="str">
            <v>CCL2113  高淳县</v>
          </cell>
          <cell r="C694" t="str">
            <v xml:space="preserve"> </v>
          </cell>
          <cell r="D694">
            <v>0</v>
          </cell>
          <cell r="E694" t="str">
            <v xml:space="preserve"> </v>
          </cell>
          <cell r="F694">
            <v>0</v>
          </cell>
          <cell r="G694" t="str">
            <v xml:space="preserve"> </v>
          </cell>
          <cell r="H694">
            <v>0</v>
          </cell>
          <cell r="I694" t="str">
            <v xml:space="preserve"> </v>
          </cell>
          <cell r="J694">
            <v>0</v>
          </cell>
          <cell r="K694" t="str">
            <v xml:space="preserve"> </v>
          </cell>
          <cell r="L694">
            <v>0</v>
          </cell>
          <cell r="M694" t="str">
            <v xml:space="preserve"> </v>
          </cell>
          <cell r="N694">
            <v>0</v>
          </cell>
        </row>
        <row r="695">
          <cell r="A695" t="str">
            <v>2263</v>
          </cell>
          <cell r="B695" t="str">
            <v>CCL2263  通州市</v>
          </cell>
          <cell r="C695" t="str">
            <v xml:space="preserve"> </v>
          </cell>
          <cell r="D695">
            <v>0</v>
          </cell>
          <cell r="E695" t="str">
            <v xml:space="preserve"> </v>
          </cell>
          <cell r="F695">
            <v>0</v>
          </cell>
          <cell r="G695" t="str">
            <v xml:space="preserve"> </v>
          </cell>
          <cell r="H695">
            <v>0</v>
          </cell>
          <cell r="I695" t="str">
            <v xml:space="preserve"> </v>
          </cell>
          <cell r="J695">
            <v>0</v>
          </cell>
          <cell r="K695" t="str">
            <v xml:space="preserve"> </v>
          </cell>
          <cell r="L695">
            <v>0</v>
          </cell>
          <cell r="M695" t="str">
            <v xml:space="preserve"> </v>
          </cell>
          <cell r="N695">
            <v>0</v>
          </cell>
        </row>
        <row r="696">
          <cell r="A696" t="str">
            <v>2217</v>
          </cell>
          <cell r="B696" t="str">
            <v>CCL2217  丰县</v>
          </cell>
          <cell r="C696" t="str">
            <v xml:space="preserve"> </v>
          </cell>
          <cell r="D696">
            <v>0</v>
          </cell>
          <cell r="E696" t="str">
            <v xml:space="preserve"> </v>
          </cell>
          <cell r="F696">
            <v>0</v>
          </cell>
          <cell r="G696" t="str">
            <v xml:space="preserve"> </v>
          </cell>
          <cell r="H696">
            <v>0</v>
          </cell>
          <cell r="I696" t="str">
            <v xml:space="preserve"> </v>
          </cell>
          <cell r="J696">
            <v>0</v>
          </cell>
          <cell r="K696" t="str">
            <v xml:space="preserve"> </v>
          </cell>
          <cell r="L696">
            <v>0</v>
          </cell>
          <cell r="M696" t="str">
            <v xml:space="preserve"> </v>
          </cell>
          <cell r="N696">
            <v>0</v>
          </cell>
        </row>
        <row r="697">
          <cell r="A697" t="str">
            <v>2353</v>
          </cell>
          <cell r="B697" t="str">
            <v>CCL2353  砀山县</v>
          </cell>
          <cell r="C697" t="str">
            <v xml:space="preserve"> </v>
          </cell>
          <cell r="D697">
            <v>0</v>
          </cell>
          <cell r="E697" t="str">
            <v xml:space="preserve"> </v>
          </cell>
          <cell r="F697">
            <v>0</v>
          </cell>
          <cell r="G697" t="str">
            <v xml:space="preserve"> </v>
          </cell>
          <cell r="H697">
            <v>0</v>
          </cell>
          <cell r="I697" t="str">
            <v xml:space="preserve"> </v>
          </cell>
          <cell r="J697">
            <v>0</v>
          </cell>
          <cell r="K697" t="str">
            <v xml:space="preserve"> </v>
          </cell>
          <cell r="L697">
            <v>0</v>
          </cell>
          <cell r="M697" t="str">
            <v xml:space="preserve"> </v>
          </cell>
          <cell r="N697">
            <v>0</v>
          </cell>
        </row>
        <row r="698">
          <cell r="A698" t="str">
            <v>2425</v>
          </cell>
          <cell r="B698" t="str">
            <v>CCL2425  泾县</v>
          </cell>
          <cell r="C698" t="str">
            <v xml:space="preserve"> </v>
          </cell>
          <cell r="D698">
            <v>0</v>
          </cell>
          <cell r="E698" t="str">
            <v xml:space="preserve"> </v>
          </cell>
          <cell r="F698">
            <v>0</v>
          </cell>
          <cell r="G698" t="str">
            <v xml:space="preserve"> </v>
          </cell>
          <cell r="H698">
            <v>0</v>
          </cell>
          <cell r="I698" t="str">
            <v xml:space="preserve"> </v>
          </cell>
          <cell r="J698">
            <v>0</v>
          </cell>
          <cell r="K698" t="str">
            <v xml:space="preserve"> </v>
          </cell>
          <cell r="L698">
            <v>0</v>
          </cell>
          <cell r="M698" t="str">
            <v xml:space="preserve"> </v>
          </cell>
          <cell r="N698">
            <v>0</v>
          </cell>
        </row>
        <row r="699">
          <cell r="A699" t="str">
            <v>3551</v>
          </cell>
          <cell r="B699" t="str">
            <v>CCL3551  霞浦县</v>
          </cell>
          <cell r="C699" t="str">
            <v xml:space="preserve"> </v>
          </cell>
          <cell r="D699">
            <v>0</v>
          </cell>
          <cell r="E699" t="str">
            <v xml:space="preserve"> </v>
          </cell>
          <cell r="F699">
            <v>0</v>
          </cell>
          <cell r="G699" t="str">
            <v xml:space="preserve"> </v>
          </cell>
          <cell r="H699">
            <v>0</v>
          </cell>
          <cell r="I699" t="str">
            <v xml:space="preserve"> </v>
          </cell>
          <cell r="J699">
            <v>0</v>
          </cell>
          <cell r="K699" t="str">
            <v xml:space="preserve"> </v>
          </cell>
          <cell r="L699">
            <v>0</v>
          </cell>
          <cell r="M699" t="str">
            <v xml:space="preserve"> </v>
          </cell>
          <cell r="N699">
            <v>0</v>
          </cell>
        </row>
        <row r="700">
          <cell r="A700" t="str">
            <v>4301</v>
          </cell>
          <cell r="B700" t="str">
            <v>CCL4301  蔡甸区</v>
          </cell>
          <cell r="C700" t="str">
            <v xml:space="preserve"> </v>
          </cell>
          <cell r="D700">
            <v>0</v>
          </cell>
          <cell r="E700" t="str">
            <v xml:space="preserve"> </v>
          </cell>
          <cell r="F700">
            <v>0</v>
          </cell>
          <cell r="G700" t="str">
            <v xml:space="preserve"> </v>
          </cell>
          <cell r="H700">
            <v>0</v>
          </cell>
          <cell r="I700" t="str">
            <v xml:space="preserve"> </v>
          </cell>
          <cell r="J700">
            <v>0</v>
          </cell>
          <cell r="K700" t="str">
            <v xml:space="preserve"> </v>
          </cell>
          <cell r="L700">
            <v>0</v>
          </cell>
          <cell r="M700" t="str">
            <v xml:space="preserve"> </v>
          </cell>
          <cell r="N700">
            <v>0</v>
          </cell>
        </row>
        <row r="701">
          <cell r="A701" t="str">
            <v>4433</v>
          </cell>
          <cell r="B701" t="str">
            <v>CCL4433  宜都市</v>
          </cell>
          <cell r="C701">
            <v>1150.797781</v>
          </cell>
          <cell r="D701">
            <v>1095.9978866666665</v>
          </cell>
          <cell r="E701" t="str">
            <v xml:space="preserve"> </v>
          </cell>
          <cell r="F701">
            <v>0</v>
          </cell>
          <cell r="G701">
            <v>1150.797781</v>
          </cell>
          <cell r="H701">
            <v>1095.9978866666665</v>
          </cell>
          <cell r="I701">
            <v>114.31427199999999</v>
          </cell>
          <cell r="J701">
            <v>108.87073523809522</v>
          </cell>
          <cell r="K701" t="str">
            <v xml:space="preserve"> </v>
          </cell>
          <cell r="L701">
            <v>0</v>
          </cell>
          <cell r="M701">
            <v>114.31427199999999</v>
          </cell>
          <cell r="N701">
            <v>108.87073523809522</v>
          </cell>
        </row>
        <row r="702">
          <cell r="A702" t="str">
            <v>5262</v>
          </cell>
          <cell r="B702" t="str">
            <v>CCL5262  四会市</v>
          </cell>
          <cell r="C702" t="str">
            <v xml:space="preserve"> </v>
          </cell>
          <cell r="D702">
            <v>0</v>
          </cell>
          <cell r="E702" t="str">
            <v xml:space="preserve"> </v>
          </cell>
          <cell r="F702">
            <v>0</v>
          </cell>
          <cell r="G702" t="str">
            <v xml:space="preserve"> </v>
          </cell>
          <cell r="H702">
            <v>0</v>
          </cell>
          <cell r="I702" t="str">
            <v xml:space="preserve"> </v>
          </cell>
          <cell r="J702">
            <v>0</v>
          </cell>
          <cell r="K702" t="str">
            <v xml:space="preserve"> </v>
          </cell>
          <cell r="L702">
            <v>0</v>
          </cell>
          <cell r="M702" t="str">
            <v xml:space="preserve"> </v>
          </cell>
          <cell r="N702">
            <v>0</v>
          </cell>
        </row>
        <row r="703">
          <cell r="A703" t="str">
            <v>4012</v>
          </cell>
          <cell r="B703" t="str">
            <v>CCL4012  长寿县</v>
          </cell>
          <cell r="C703" t="str">
            <v xml:space="preserve"> </v>
          </cell>
          <cell r="D703">
            <v>0</v>
          </cell>
          <cell r="E703" t="str">
            <v xml:space="preserve"> </v>
          </cell>
          <cell r="F703">
            <v>0</v>
          </cell>
          <cell r="G703" t="str">
            <v xml:space="preserve"> </v>
          </cell>
          <cell r="H703">
            <v>0</v>
          </cell>
          <cell r="I703" t="str">
            <v xml:space="preserve"> </v>
          </cell>
          <cell r="J703">
            <v>0</v>
          </cell>
          <cell r="K703" t="str">
            <v xml:space="preserve"> </v>
          </cell>
          <cell r="L703">
            <v>0</v>
          </cell>
          <cell r="M703" t="str">
            <v xml:space="preserve"> </v>
          </cell>
          <cell r="N703">
            <v>0</v>
          </cell>
        </row>
        <row r="704">
          <cell r="A704" t="str">
            <v>6521</v>
          </cell>
          <cell r="B704" t="str">
            <v>CCL6521  宜良县</v>
          </cell>
          <cell r="C704" t="str">
            <v xml:space="preserve"> </v>
          </cell>
          <cell r="D704">
            <v>0</v>
          </cell>
          <cell r="E704" t="str">
            <v xml:space="preserve"> </v>
          </cell>
          <cell r="F704">
            <v>0</v>
          </cell>
          <cell r="G704" t="str">
            <v xml:space="preserve"> </v>
          </cell>
          <cell r="H704">
            <v>0</v>
          </cell>
          <cell r="I704" t="str">
            <v xml:space="preserve"> </v>
          </cell>
          <cell r="J704">
            <v>0</v>
          </cell>
          <cell r="K704" t="str">
            <v xml:space="preserve"> </v>
          </cell>
          <cell r="L704">
            <v>0</v>
          </cell>
          <cell r="M704" t="str">
            <v xml:space="preserve"> </v>
          </cell>
          <cell r="N704">
            <v>0</v>
          </cell>
        </row>
        <row r="705">
          <cell r="A705" t="str">
            <v>6610</v>
          </cell>
          <cell r="B705" t="str">
            <v>CCL6610  个旧市</v>
          </cell>
          <cell r="C705" t="str">
            <v xml:space="preserve"> </v>
          </cell>
          <cell r="D705">
            <v>0</v>
          </cell>
          <cell r="E705" t="str">
            <v xml:space="preserve"> </v>
          </cell>
          <cell r="F705">
            <v>0</v>
          </cell>
          <cell r="G705" t="str">
            <v xml:space="preserve"> </v>
          </cell>
          <cell r="H705">
            <v>0</v>
          </cell>
          <cell r="I705" t="str">
            <v xml:space="preserve"> </v>
          </cell>
          <cell r="J705">
            <v>0</v>
          </cell>
          <cell r="K705" t="str">
            <v xml:space="preserve"> </v>
          </cell>
          <cell r="L705">
            <v>0</v>
          </cell>
          <cell r="M705" t="str">
            <v xml:space="preserve"> </v>
          </cell>
          <cell r="N705">
            <v>0</v>
          </cell>
        </row>
        <row r="706">
          <cell r="A706" t="str">
            <v>0711</v>
          </cell>
          <cell r="B706" t="str">
            <v>CCL0711  清苑县</v>
          </cell>
          <cell r="C706">
            <v>629.42168800000013</v>
          </cell>
          <cell r="D706">
            <v>599.44922666666673</v>
          </cell>
          <cell r="E706" t="str">
            <v xml:space="preserve"> </v>
          </cell>
          <cell r="F706">
            <v>0</v>
          </cell>
          <cell r="G706">
            <v>629.42168800000013</v>
          </cell>
          <cell r="H706">
            <v>599.44922666666673</v>
          </cell>
          <cell r="I706">
            <v>12.707200000000002</v>
          </cell>
          <cell r="J706">
            <v>12.10209523809524</v>
          </cell>
          <cell r="K706" t="str">
            <v xml:space="preserve"> </v>
          </cell>
          <cell r="L706">
            <v>0</v>
          </cell>
          <cell r="M706">
            <v>12.707200000000002</v>
          </cell>
          <cell r="N706">
            <v>12.10209523809524</v>
          </cell>
        </row>
        <row r="707">
          <cell r="A707" t="str">
            <v>0508</v>
          </cell>
          <cell r="B707" t="str">
            <v>CCL0508  正定县</v>
          </cell>
          <cell r="C707">
            <v>167.92682400000001</v>
          </cell>
          <cell r="D707">
            <v>159.93030857142858</v>
          </cell>
          <cell r="E707" t="str">
            <v xml:space="preserve"> </v>
          </cell>
          <cell r="F707">
            <v>0</v>
          </cell>
          <cell r="G707">
            <v>167.92682400000001</v>
          </cell>
          <cell r="H707">
            <v>159.93030857142858</v>
          </cell>
          <cell r="I707">
            <v>2.830632</v>
          </cell>
          <cell r="J707">
            <v>2.69584</v>
          </cell>
          <cell r="K707" t="str">
            <v xml:space="preserve"> </v>
          </cell>
          <cell r="L707">
            <v>0</v>
          </cell>
          <cell r="M707">
            <v>2.830632</v>
          </cell>
          <cell r="N707">
            <v>2.69584</v>
          </cell>
        </row>
        <row r="708">
          <cell r="A708" t="str">
            <v>3663</v>
          </cell>
          <cell r="B708" t="str">
            <v>CCL3663  长汀县</v>
          </cell>
          <cell r="C708" t="str">
            <v xml:space="preserve"> </v>
          </cell>
          <cell r="D708">
            <v>0</v>
          </cell>
          <cell r="E708" t="str">
            <v xml:space="preserve"> </v>
          </cell>
          <cell r="F708">
            <v>0</v>
          </cell>
          <cell r="G708" t="str">
            <v xml:space="preserve"> </v>
          </cell>
          <cell r="H708">
            <v>0</v>
          </cell>
          <cell r="I708" t="str">
            <v xml:space="preserve"> </v>
          </cell>
          <cell r="J708">
            <v>0</v>
          </cell>
          <cell r="K708" t="str">
            <v xml:space="preserve"> </v>
          </cell>
          <cell r="L708">
            <v>0</v>
          </cell>
          <cell r="M708" t="str">
            <v xml:space="preserve"> </v>
          </cell>
          <cell r="N708">
            <v>0</v>
          </cell>
        </row>
        <row r="709">
          <cell r="A709" t="str">
            <v>5380</v>
          </cell>
          <cell r="B709" t="str">
            <v>CCL5380  防城港市</v>
          </cell>
          <cell r="C709">
            <v>856.61183300000005</v>
          </cell>
          <cell r="D709">
            <v>815.82079333333331</v>
          </cell>
          <cell r="E709" t="str">
            <v xml:space="preserve"> </v>
          </cell>
          <cell r="F709">
            <v>0</v>
          </cell>
          <cell r="G709">
            <v>856.61183300000005</v>
          </cell>
          <cell r="H709">
            <v>815.82079333333331</v>
          </cell>
          <cell r="I709">
            <v>79.490351000000004</v>
          </cell>
          <cell r="J709">
            <v>75.705096190476198</v>
          </cell>
          <cell r="K709" t="str">
            <v xml:space="preserve"> </v>
          </cell>
          <cell r="L709">
            <v>0</v>
          </cell>
          <cell r="M709">
            <v>79.490351000000004</v>
          </cell>
          <cell r="N709">
            <v>75.705096190476198</v>
          </cell>
        </row>
        <row r="710">
          <cell r="A710" t="str">
            <v>6142</v>
          </cell>
          <cell r="B710" t="str">
            <v>CCL6142  峨眉山市</v>
          </cell>
          <cell r="C710">
            <v>3043.8785479999997</v>
          </cell>
          <cell r="D710">
            <v>2898.9319504761902</v>
          </cell>
          <cell r="E710" t="str">
            <v xml:space="preserve"> </v>
          </cell>
          <cell r="F710">
            <v>0</v>
          </cell>
          <cell r="G710">
            <v>3043.8785479999997</v>
          </cell>
          <cell r="H710">
            <v>2898.9319504761902</v>
          </cell>
          <cell r="I710">
            <v>238.07771400000001</v>
          </cell>
          <cell r="J710">
            <v>226.74068</v>
          </cell>
          <cell r="K710" t="str">
            <v xml:space="preserve"> </v>
          </cell>
          <cell r="L710">
            <v>0</v>
          </cell>
          <cell r="M710">
            <v>238.07771400000001</v>
          </cell>
          <cell r="N710">
            <v>226.74068</v>
          </cell>
        </row>
        <row r="711">
          <cell r="A711" t="str">
            <v>3424</v>
          </cell>
          <cell r="B711" t="str">
            <v>CCL3424  兴国县</v>
          </cell>
          <cell r="C711" t="str">
            <v xml:space="preserve"> </v>
          </cell>
          <cell r="D711">
            <v>0</v>
          </cell>
          <cell r="E711" t="str">
            <v xml:space="preserve"> </v>
          </cell>
          <cell r="F711">
            <v>0</v>
          </cell>
          <cell r="G711" t="str">
            <v xml:space="preserve"> </v>
          </cell>
          <cell r="H711">
            <v>0</v>
          </cell>
          <cell r="I711" t="str">
            <v xml:space="preserve"> </v>
          </cell>
          <cell r="J711">
            <v>0</v>
          </cell>
          <cell r="K711" t="str">
            <v xml:space="preserve"> </v>
          </cell>
          <cell r="L711">
            <v>0</v>
          </cell>
          <cell r="M711" t="str">
            <v xml:space="preserve"> </v>
          </cell>
          <cell r="N711">
            <v>0</v>
          </cell>
        </row>
        <row r="712">
          <cell r="A712" t="str">
            <v>5373</v>
          </cell>
          <cell r="B712" t="str">
            <v>CCL5373  平南县</v>
          </cell>
          <cell r="C712" t="str">
            <v xml:space="preserve"> </v>
          </cell>
          <cell r="D712">
            <v>0</v>
          </cell>
          <cell r="E712" t="str">
            <v xml:space="preserve"> </v>
          </cell>
          <cell r="F712">
            <v>0</v>
          </cell>
          <cell r="G712" t="str">
            <v xml:space="preserve"> </v>
          </cell>
          <cell r="H712">
            <v>0</v>
          </cell>
          <cell r="I712" t="str">
            <v xml:space="preserve"> </v>
          </cell>
          <cell r="J712">
            <v>0</v>
          </cell>
          <cell r="K712" t="str">
            <v xml:space="preserve"> </v>
          </cell>
          <cell r="L712">
            <v>0</v>
          </cell>
          <cell r="M712" t="str">
            <v xml:space="preserve"> </v>
          </cell>
          <cell r="N712">
            <v>0</v>
          </cell>
        </row>
        <row r="713">
          <cell r="A713" t="str">
            <v>4532</v>
          </cell>
          <cell r="B713" t="str">
            <v>CCL4532  延津县</v>
          </cell>
          <cell r="C713" t="str">
            <v xml:space="preserve"> </v>
          </cell>
          <cell r="D713">
            <v>0</v>
          </cell>
          <cell r="E713" t="str">
            <v xml:space="preserve"> </v>
          </cell>
          <cell r="F713">
            <v>0</v>
          </cell>
          <cell r="G713" t="str">
            <v xml:space="preserve"> </v>
          </cell>
          <cell r="H713">
            <v>0</v>
          </cell>
          <cell r="I713" t="str">
            <v xml:space="preserve"> </v>
          </cell>
          <cell r="J713">
            <v>0</v>
          </cell>
          <cell r="K713" t="str">
            <v xml:space="preserve"> </v>
          </cell>
          <cell r="L713">
            <v>0</v>
          </cell>
          <cell r="M713" t="str">
            <v xml:space="preserve"> </v>
          </cell>
          <cell r="N713">
            <v>0</v>
          </cell>
        </row>
        <row r="714">
          <cell r="A714" t="str">
            <v>4536</v>
          </cell>
          <cell r="B714" t="str">
            <v>CCL4536  辉县市</v>
          </cell>
          <cell r="C714" t="str">
            <v xml:space="preserve"> </v>
          </cell>
          <cell r="D714">
            <v>0</v>
          </cell>
          <cell r="E714" t="str">
            <v xml:space="preserve"> </v>
          </cell>
          <cell r="F714">
            <v>0</v>
          </cell>
          <cell r="G714" t="str">
            <v xml:space="preserve"> </v>
          </cell>
          <cell r="H714">
            <v>0</v>
          </cell>
          <cell r="I714" t="str">
            <v xml:space="preserve"> </v>
          </cell>
          <cell r="J714">
            <v>0</v>
          </cell>
          <cell r="K714" t="str">
            <v xml:space="preserve"> </v>
          </cell>
          <cell r="L714">
            <v>0</v>
          </cell>
          <cell r="M714" t="str">
            <v xml:space="preserve"> </v>
          </cell>
          <cell r="N714">
            <v>0</v>
          </cell>
        </row>
        <row r="715">
          <cell r="A715" t="str">
            <v>4612</v>
          </cell>
          <cell r="B715" t="str">
            <v>CCL4612  鄢陵县</v>
          </cell>
          <cell r="C715" t="str">
            <v xml:space="preserve"> </v>
          </cell>
          <cell r="D715">
            <v>0</v>
          </cell>
          <cell r="E715" t="str">
            <v xml:space="preserve"> </v>
          </cell>
          <cell r="F715">
            <v>0</v>
          </cell>
          <cell r="G715" t="str">
            <v xml:space="preserve"> </v>
          </cell>
          <cell r="H715">
            <v>0</v>
          </cell>
          <cell r="I715" t="str">
            <v xml:space="preserve"> </v>
          </cell>
          <cell r="J715">
            <v>0</v>
          </cell>
          <cell r="K715" t="str">
            <v xml:space="preserve"> </v>
          </cell>
          <cell r="L715">
            <v>0</v>
          </cell>
          <cell r="M715" t="str">
            <v xml:space="preserve"> </v>
          </cell>
          <cell r="N715">
            <v>0</v>
          </cell>
        </row>
        <row r="716">
          <cell r="A716" t="str">
            <v>4574</v>
          </cell>
          <cell r="B716" t="str">
            <v>CCL4574  南乐县</v>
          </cell>
          <cell r="C716" t="str">
            <v xml:space="preserve"> </v>
          </cell>
          <cell r="D716">
            <v>0</v>
          </cell>
          <cell r="E716" t="str">
            <v xml:space="preserve"> </v>
          </cell>
          <cell r="F716">
            <v>0</v>
          </cell>
          <cell r="G716" t="str">
            <v xml:space="preserve"> </v>
          </cell>
          <cell r="H716">
            <v>0</v>
          </cell>
          <cell r="I716" t="str">
            <v xml:space="preserve"> </v>
          </cell>
          <cell r="J716">
            <v>0</v>
          </cell>
          <cell r="K716" t="str">
            <v xml:space="preserve"> </v>
          </cell>
          <cell r="L716">
            <v>0</v>
          </cell>
          <cell r="M716" t="str">
            <v xml:space="preserve"> </v>
          </cell>
          <cell r="N716">
            <v>0</v>
          </cell>
        </row>
        <row r="717">
          <cell r="A717" t="str">
            <v>4547</v>
          </cell>
          <cell r="B717" t="str">
            <v>CCL4547  孟州市</v>
          </cell>
          <cell r="C717" t="str">
            <v xml:space="preserve"> </v>
          </cell>
          <cell r="D717">
            <v>0</v>
          </cell>
          <cell r="E717" t="str">
            <v xml:space="preserve"> </v>
          </cell>
          <cell r="F717">
            <v>0</v>
          </cell>
          <cell r="G717" t="str">
            <v xml:space="preserve"> </v>
          </cell>
          <cell r="H717">
            <v>0</v>
          </cell>
          <cell r="I717" t="str">
            <v xml:space="preserve"> </v>
          </cell>
          <cell r="J717">
            <v>0</v>
          </cell>
          <cell r="K717" t="str">
            <v xml:space="preserve"> </v>
          </cell>
          <cell r="L717">
            <v>0</v>
          </cell>
          <cell r="M717" t="str">
            <v xml:space="preserve"> </v>
          </cell>
          <cell r="N717">
            <v>0</v>
          </cell>
        </row>
        <row r="718">
          <cell r="A718" t="str">
            <v>4724</v>
          </cell>
          <cell r="B718" t="str">
            <v>CCL4724  渑池县</v>
          </cell>
          <cell r="C718" t="str">
            <v xml:space="preserve"> </v>
          </cell>
          <cell r="D718">
            <v>0</v>
          </cell>
          <cell r="E718" t="str">
            <v xml:space="preserve"> </v>
          </cell>
          <cell r="F718">
            <v>0</v>
          </cell>
          <cell r="G718" t="str">
            <v xml:space="preserve"> </v>
          </cell>
          <cell r="H718">
            <v>0</v>
          </cell>
          <cell r="I718" t="str">
            <v xml:space="preserve"> </v>
          </cell>
          <cell r="J718">
            <v>0</v>
          </cell>
          <cell r="K718" t="str">
            <v xml:space="preserve"> </v>
          </cell>
          <cell r="L718">
            <v>0</v>
          </cell>
          <cell r="M718" t="str">
            <v xml:space="preserve"> </v>
          </cell>
          <cell r="N718">
            <v>0</v>
          </cell>
        </row>
        <row r="719">
          <cell r="A719" t="str">
            <v>4633</v>
          </cell>
          <cell r="B719" t="str">
            <v>CCL4633  汝南县</v>
          </cell>
          <cell r="C719" t="str">
            <v xml:space="preserve"> </v>
          </cell>
          <cell r="D719">
            <v>0</v>
          </cell>
          <cell r="E719" t="str">
            <v xml:space="preserve"> </v>
          </cell>
          <cell r="F719">
            <v>0</v>
          </cell>
          <cell r="G719" t="str">
            <v xml:space="preserve"> </v>
          </cell>
          <cell r="H719">
            <v>0</v>
          </cell>
          <cell r="I719" t="str">
            <v xml:space="preserve"> </v>
          </cell>
          <cell r="J719">
            <v>0</v>
          </cell>
          <cell r="K719" t="str">
            <v xml:space="preserve"> </v>
          </cell>
          <cell r="L719">
            <v>0</v>
          </cell>
          <cell r="M719" t="str">
            <v xml:space="preserve"> </v>
          </cell>
          <cell r="N719">
            <v>0</v>
          </cell>
        </row>
        <row r="720">
          <cell r="A720" t="str">
            <v>4616</v>
          </cell>
          <cell r="B720" t="str">
            <v>CCL4616  禹州市</v>
          </cell>
          <cell r="C720" t="str">
            <v xml:space="preserve"> </v>
          </cell>
          <cell r="D720">
            <v>0</v>
          </cell>
          <cell r="E720" t="str">
            <v xml:space="preserve"> </v>
          </cell>
          <cell r="F720">
            <v>0</v>
          </cell>
          <cell r="G720" t="str">
            <v xml:space="preserve"> </v>
          </cell>
          <cell r="H720">
            <v>0</v>
          </cell>
          <cell r="I720" t="str">
            <v xml:space="preserve"> </v>
          </cell>
          <cell r="J720">
            <v>0</v>
          </cell>
          <cell r="K720" t="str">
            <v xml:space="preserve"> </v>
          </cell>
          <cell r="L720">
            <v>0</v>
          </cell>
          <cell r="M720" t="str">
            <v xml:space="preserve"> </v>
          </cell>
          <cell r="N720">
            <v>0</v>
          </cell>
        </row>
        <row r="721">
          <cell r="A721" t="str">
            <v>2656</v>
          </cell>
          <cell r="B721" t="str">
            <v>CCL2656  蓬莱市</v>
          </cell>
          <cell r="C721" t="str">
            <v xml:space="preserve"> </v>
          </cell>
          <cell r="D721">
            <v>0</v>
          </cell>
          <cell r="E721" t="str">
            <v xml:space="preserve"> </v>
          </cell>
          <cell r="F721">
            <v>0</v>
          </cell>
          <cell r="G721" t="str">
            <v xml:space="preserve"> </v>
          </cell>
          <cell r="H721">
            <v>0</v>
          </cell>
          <cell r="I721" t="str">
            <v xml:space="preserve"> </v>
          </cell>
          <cell r="J721">
            <v>0</v>
          </cell>
          <cell r="K721" t="str">
            <v xml:space="preserve"> </v>
          </cell>
          <cell r="L721">
            <v>0</v>
          </cell>
          <cell r="M721" t="str">
            <v xml:space="preserve"> </v>
          </cell>
          <cell r="N721">
            <v>0</v>
          </cell>
        </row>
        <row r="722">
          <cell r="A722" t="str">
            <v>2666</v>
          </cell>
          <cell r="B722" t="str">
            <v>CCL2666  莱西市</v>
          </cell>
          <cell r="C722" t="str">
            <v xml:space="preserve"> </v>
          </cell>
          <cell r="D722">
            <v>0</v>
          </cell>
          <cell r="E722" t="str">
            <v xml:space="preserve"> </v>
          </cell>
          <cell r="F722">
            <v>0</v>
          </cell>
          <cell r="G722" t="str">
            <v xml:space="preserve"> </v>
          </cell>
          <cell r="H722">
            <v>0</v>
          </cell>
          <cell r="I722" t="str">
            <v xml:space="preserve"> </v>
          </cell>
          <cell r="J722">
            <v>0</v>
          </cell>
          <cell r="K722" t="str">
            <v xml:space="preserve"> </v>
          </cell>
          <cell r="L722">
            <v>0</v>
          </cell>
          <cell r="M722" t="str">
            <v xml:space="preserve"> </v>
          </cell>
          <cell r="N722">
            <v>0</v>
          </cell>
        </row>
        <row r="723">
          <cell r="A723" t="str">
            <v>2749</v>
          </cell>
          <cell r="B723" t="str">
            <v>CCL2749  巨野县</v>
          </cell>
          <cell r="C723" t="str">
            <v xml:space="preserve"> </v>
          </cell>
          <cell r="D723">
            <v>0</v>
          </cell>
          <cell r="E723" t="str">
            <v xml:space="preserve"> </v>
          </cell>
          <cell r="F723">
            <v>0</v>
          </cell>
          <cell r="G723" t="str">
            <v xml:space="preserve"> </v>
          </cell>
          <cell r="H723">
            <v>0</v>
          </cell>
          <cell r="I723" t="str">
            <v xml:space="preserve"> </v>
          </cell>
          <cell r="J723">
            <v>0</v>
          </cell>
          <cell r="K723" t="str">
            <v xml:space="preserve"> </v>
          </cell>
          <cell r="L723">
            <v>0</v>
          </cell>
          <cell r="M723" t="str">
            <v xml:space="preserve"> </v>
          </cell>
          <cell r="N723">
            <v>0</v>
          </cell>
        </row>
        <row r="724">
          <cell r="A724" t="str">
            <v>2512</v>
          </cell>
          <cell r="B724" t="str">
            <v>CCL2512  禹城市</v>
          </cell>
          <cell r="C724" t="str">
            <v xml:space="preserve"> </v>
          </cell>
          <cell r="D724">
            <v>0</v>
          </cell>
          <cell r="E724" t="str">
            <v xml:space="preserve"> </v>
          </cell>
          <cell r="F724">
            <v>0</v>
          </cell>
          <cell r="G724" t="str">
            <v xml:space="preserve"> </v>
          </cell>
          <cell r="H724">
            <v>0</v>
          </cell>
          <cell r="I724" t="str">
            <v xml:space="preserve"> </v>
          </cell>
          <cell r="J724">
            <v>0</v>
          </cell>
          <cell r="K724" t="str">
            <v xml:space="preserve"> </v>
          </cell>
          <cell r="L724">
            <v>0</v>
          </cell>
          <cell r="M724" t="str">
            <v xml:space="preserve"> </v>
          </cell>
          <cell r="N724">
            <v>0</v>
          </cell>
        </row>
        <row r="725">
          <cell r="A725" t="str">
            <v>2392</v>
          </cell>
          <cell r="B725" t="str">
            <v>CCL2392  来安县</v>
          </cell>
          <cell r="C725" t="str">
            <v xml:space="preserve"> </v>
          </cell>
          <cell r="D725">
            <v>0</v>
          </cell>
          <cell r="E725" t="str">
            <v xml:space="preserve"> </v>
          </cell>
          <cell r="F725">
            <v>0</v>
          </cell>
          <cell r="G725" t="str">
            <v xml:space="preserve"> </v>
          </cell>
          <cell r="H725">
            <v>0</v>
          </cell>
          <cell r="I725" t="str">
            <v xml:space="preserve"> </v>
          </cell>
          <cell r="J725">
            <v>0</v>
          </cell>
          <cell r="K725" t="str">
            <v xml:space="preserve"> </v>
          </cell>
          <cell r="L725">
            <v>0</v>
          </cell>
          <cell r="M725" t="str">
            <v xml:space="preserve"> </v>
          </cell>
          <cell r="N725">
            <v>0</v>
          </cell>
        </row>
        <row r="726">
          <cell r="A726" t="str">
            <v>2461</v>
          </cell>
          <cell r="B726" t="str">
            <v>CCL2461  怀宁县</v>
          </cell>
          <cell r="C726" t="str">
            <v xml:space="preserve"> </v>
          </cell>
          <cell r="D726">
            <v>0</v>
          </cell>
          <cell r="E726" t="str">
            <v xml:space="preserve"> </v>
          </cell>
          <cell r="F726">
            <v>0</v>
          </cell>
          <cell r="G726" t="str">
            <v xml:space="preserve"> </v>
          </cell>
          <cell r="H726">
            <v>0</v>
          </cell>
          <cell r="I726" t="str">
            <v xml:space="preserve"> </v>
          </cell>
          <cell r="J726">
            <v>0</v>
          </cell>
          <cell r="K726" t="str">
            <v xml:space="preserve"> </v>
          </cell>
          <cell r="L726">
            <v>0</v>
          </cell>
          <cell r="M726" t="str">
            <v xml:space="preserve"> </v>
          </cell>
          <cell r="N726">
            <v>0</v>
          </cell>
        </row>
        <row r="727">
          <cell r="A727" t="str">
            <v>2343</v>
          </cell>
          <cell r="B727" t="str">
            <v>CCL2343  泗县</v>
          </cell>
          <cell r="C727" t="str">
            <v xml:space="preserve"> </v>
          </cell>
          <cell r="D727">
            <v>0</v>
          </cell>
          <cell r="E727" t="str">
            <v xml:space="preserve"> </v>
          </cell>
          <cell r="F727">
            <v>0</v>
          </cell>
          <cell r="G727" t="str">
            <v xml:space="preserve"> </v>
          </cell>
          <cell r="H727">
            <v>0</v>
          </cell>
          <cell r="I727" t="str">
            <v xml:space="preserve"> </v>
          </cell>
          <cell r="J727">
            <v>0</v>
          </cell>
          <cell r="K727" t="str">
            <v xml:space="preserve"> </v>
          </cell>
          <cell r="L727">
            <v>0</v>
          </cell>
          <cell r="M727" t="str">
            <v xml:space="preserve"> </v>
          </cell>
          <cell r="N727">
            <v>0</v>
          </cell>
        </row>
        <row r="728">
          <cell r="A728" t="str">
            <v>2342</v>
          </cell>
          <cell r="B728" t="str">
            <v>CCL2342  灵璧县</v>
          </cell>
          <cell r="C728" t="str">
            <v xml:space="preserve"> </v>
          </cell>
          <cell r="D728">
            <v>0</v>
          </cell>
          <cell r="E728" t="str">
            <v xml:space="preserve"> </v>
          </cell>
          <cell r="F728">
            <v>0</v>
          </cell>
          <cell r="G728" t="str">
            <v xml:space="preserve"> </v>
          </cell>
          <cell r="H728">
            <v>0</v>
          </cell>
          <cell r="I728" t="str">
            <v xml:space="preserve"> </v>
          </cell>
          <cell r="J728">
            <v>0</v>
          </cell>
          <cell r="K728" t="str">
            <v xml:space="preserve"> </v>
          </cell>
          <cell r="L728">
            <v>0</v>
          </cell>
          <cell r="M728" t="str">
            <v xml:space="preserve"> </v>
          </cell>
          <cell r="N728">
            <v>0</v>
          </cell>
        </row>
        <row r="729">
          <cell r="A729" t="str">
            <v>2333</v>
          </cell>
          <cell r="B729" t="str">
            <v>CCL2333  五河县</v>
          </cell>
          <cell r="C729" t="str">
            <v xml:space="preserve"> </v>
          </cell>
          <cell r="D729">
            <v>0</v>
          </cell>
          <cell r="E729" t="str">
            <v xml:space="preserve"> </v>
          </cell>
          <cell r="F729">
            <v>0</v>
          </cell>
          <cell r="G729" t="str">
            <v xml:space="preserve"> </v>
          </cell>
          <cell r="H729">
            <v>0</v>
          </cell>
          <cell r="I729" t="str">
            <v xml:space="preserve"> </v>
          </cell>
          <cell r="J729">
            <v>0</v>
          </cell>
          <cell r="K729" t="str">
            <v xml:space="preserve"> </v>
          </cell>
          <cell r="L729">
            <v>0</v>
          </cell>
          <cell r="M729" t="str">
            <v xml:space="preserve"> </v>
          </cell>
          <cell r="N729">
            <v>0</v>
          </cell>
        </row>
        <row r="730">
          <cell r="A730" t="str">
            <v>2311</v>
          </cell>
          <cell r="B730" t="str">
            <v>CCL2311  长丰县</v>
          </cell>
          <cell r="C730" t="str">
            <v xml:space="preserve"> </v>
          </cell>
          <cell r="D730">
            <v>0</v>
          </cell>
          <cell r="E730" t="str">
            <v xml:space="preserve"> </v>
          </cell>
          <cell r="F730">
            <v>0</v>
          </cell>
          <cell r="G730" t="str">
            <v xml:space="preserve"> </v>
          </cell>
          <cell r="H730">
            <v>0</v>
          </cell>
          <cell r="I730" t="str">
            <v xml:space="preserve"> </v>
          </cell>
          <cell r="J730">
            <v>0</v>
          </cell>
          <cell r="K730" t="str">
            <v xml:space="preserve"> </v>
          </cell>
          <cell r="L730">
            <v>0</v>
          </cell>
          <cell r="M730" t="str">
            <v xml:space="preserve"> </v>
          </cell>
          <cell r="N730">
            <v>0</v>
          </cell>
        </row>
        <row r="731">
          <cell r="A731" t="str">
            <v>5361</v>
          </cell>
          <cell r="B731" t="str">
            <v>CCL5361  合浦县</v>
          </cell>
          <cell r="C731" t="str">
            <v xml:space="preserve"> </v>
          </cell>
          <cell r="D731">
            <v>0</v>
          </cell>
          <cell r="E731" t="str">
            <v xml:space="preserve"> </v>
          </cell>
          <cell r="F731">
            <v>0</v>
          </cell>
          <cell r="G731" t="str">
            <v xml:space="preserve"> </v>
          </cell>
          <cell r="H731">
            <v>0</v>
          </cell>
          <cell r="I731" t="str">
            <v xml:space="preserve"> </v>
          </cell>
          <cell r="J731">
            <v>0</v>
          </cell>
          <cell r="K731" t="str">
            <v xml:space="preserve"> </v>
          </cell>
          <cell r="L731">
            <v>0</v>
          </cell>
          <cell r="M731" t="str">
            <v xml:space="preserve"> </v>
          </cell>
          <cell r="N731">
            <v>0</v>
          </cell>
        </row>
        <row r="732">
          <cell r="A732" t="str">
            <v>5307</v>
          </cell>
          <cell r="B732" t="str">
            <v>CCL5307  都安县</v>
          </cell>
          <cell r="C732" t="str">
            <v xml:space="preserve"> </v>
          </cell>
          <cell r="D732">
            <v>0</v>
          </cell>
          <cell r="E732" t="str">
            <v xml:space="preserve"> </v>
          </cell>
          <cell r="F732">
            <v>0</v>
          </cell>
          <cell r="G732" t="str">
            <v xml:space="preserve"> </v>
          </cell>
          <cell r="H732">
            <v>0</v>
          </cell>
          <cell r="I732" t="str">
            <v xml:space="preserve"> </v>
          </cell>
          <cell r="J732">
            <v>0</v>
          </cell>
          <cell r="K732" t="str">
            <v xml:space="preserve"> </v>
          </cell>
          <cell r="L732">
            <v>0</v>
          </cell>
          <cell r="M732" t="str">
            <v xml:space="preserve"> </v>
          </cell>
          <cell r="N732">
            <v>0</v>
          </cell>
        </row>
        <row r="733">
          <cell r="A733" t="str">
            <v>5306</v>
          </cell>
          <cell r="B733" t="str">
            <v>CCL5306  马山县</v>
          </cell>
          <cell r="C733" t="str">
            <v xml:space="preserve"> </v>
          </cell>
          <cell r="D733">
            <v>0</v>
          </cell>
          <cell r="E733" t="str">
            <v xml:space="preserve"> </v>
          </cell>
          <cell r="F733">
            <v>0</v>
          </cell>
          <cell r="G733" t="str">
            <v xml:space="preserve"> </v>
          </cell>
          <cell r="H733">
            <v>0</v>
          </cell>
          <cell r="I733" t="str">
            <v xml:space="preserve"> </v>
          </cell>
          <cell r="J733">
            <v>0</v>
          </cell>
          <cell r="K733" t="str">
            <v xml:space="preserve"> </v>
          </cell>
          <cell r="L733">
            <v>0</v>
          </cell>
          <cell r="M733" t="str">
            <v xml:space="preserve"> </v>
          </cell>
          <cell r="N733">
            <v>0</v>
          </cell>
        </row>
        <row r="734">
          <cell r="A734" t="str">
            <v>3427</v>
          </cell>
          <cell r="B734" t="str">
            <v>CCL3427  石城县</v>
          </cell>
          <cell r="C734" t="str">
            <v xml:space="preserve"> </v>
          </cell>
          <cell r="D734">
            <v>0</v>
          </cell>
          <cell r="E734" t="str">
            <v xml:space="preserve"> </v>
          </cell>
          <cell r="F734">
            <v>0</v>
          </cell>
          <cell r="G734" t="str">
            <v xml:space="preserve"> </v>
          </cell>
          <cell r="H734">
            <v>0</v>
          </cell>
          <cell r="I734" t="str">
            <v xml:space="preserve"> </v>
          </cell>
          <cell r="J734">
            <v>0</v>
          </cell>
          <cell r="K734" t="str">
            <v xml:space="preserve"> </v>
          </cell>
          <cell r="L734">
            <v>0</v>
          </cell>
          <cell r="M734" t="str">
            <v xml:space="preserve"> </v>
          </cell>
          <cell r="N734">
            <v>0</v>
          </cell>
        </row>
        <row r="735">
          <cell r="A735" t="str">
            <v>4523</v>
          </cell>
          <cell r="B735" t="str">
            <v>CCL4523  新密市</v>
          </cell>
          <cell r="C735" t="str">
            <v xml:space="preserve"> </v>
          </cell>
          <cell r="D735">
            <v>0</v>
          </cell>
          <cell r="E735" t="str">
            <v xml:space="preserve"> </v>
          </cell>
          <cell r="F735">
            <v>0</v>
          </cell>
          <cell r="G735" t="str">
            <v xml:space="preserve"> </v>
          </cell>
          <cell r="H735">
            <v>0</v>
          </cell>
          <cell r="I735" t="str">
            <v xml:space="preserve"> </v>
          </cell>
          <cell r="J735">
            <v>0</v>
          </cell>
          <cell r="K735" t="str">
            <v xml:space="preserve"> </v>
          </cell>
          <cell r="L735">
            <v>0</v>
          </cell>
          <cell r="M735" t="str">
            <v xml:space="preserve"> </v>
          </cell>
          <cell r="N735">
            <v>0</v>
          </cell>
        </row>
        <row r="736">
          <cell r="A736" t="str">
            <v>4564</v>
          </cell>
          <cell r="B736" t="str">
            <v>CCL4564  滑县</v>
          </cell>
          <cell r="C736" t="str">
            <v xml:space="preserve"> </v>
          </cell>
          <cell r="D736">
            <v>0</v>
          </cell>
          <cell r="E736" t="str">
            <v xml:space="preserve"> </v>
          </cell>
          <cell r="F736">
            <v>0</v>
          </cell>
          <cell r="G736" t="str">
            <v xml:space="preserve"> </v>
          </cell>
          <cell r="H736">
            <v>0</v>
          </cell>
          <cell r="I736" t="str">
            <v xml:space="preserve"> </v>
          </cell>
          <cell r="J736">
            <v>0</v>
          </cell>
          <cell r="K736" t="str">
            <v xml:space="preserve"> </v>
          </cell>
          <cell r="L736">
            <v>0</v>
          </cell>
          <cell r="M736" t="str">
            <v xml:space="preserve"> </v>
          </cell>
          <cell r="N736">
            <v>0</v>
          </cell>
        </row>
        <row r="737">
          <cell r="A737" t="str">
            <v>2723</v>
          </cell>
          <cell r="B737" t="str">
            <v>CCL2723  鱼台县</v>
          </cell>
          <cell r="C737" t="str">
            <v xml:space="preserve"> </v>
          </cell>
          <cell r="D737">
            <v>0</v>
          </cell>
          <cell r="E737" t="str">
            <v xml:space="preserve"> </v>
          </cell>
          <cell r="F737">
            <v>0</v>
          </cell>
          <cell r="G737" t="str">
            <v xml:space="preserve"> </v>
          </cell>
          <cell r="H737">
            <v>0</v>
          </cell>
          <cell r="I737" t="str">
            <v xml:space="preserve"> </v>
          </cell>
          <cell r="J737">
            <v>0</v>
          </cell>
          <cell r="K737" t="str">
            <v xml:space="preserve"> </v>
          </cell>
          <cell r="L737">
            <v>0</v>
          </cell>
          <cell r="M737" t="str">
            <v xml:space="preserve"> </v>
          </cell>
          <cell r="N737">
            <v>0</v>
          </cell>
        </row>
        <row r="738">
          <cell r="A738" t="str">
            <v>2331</v>
          </cell>
          <cell r="B738" t="str">
            <v>CCL2331  凤阳县</v>
          </cell>
          <cell r="C738" t="str">
            <v xml:space="preserve"> </v>
          </cell>
          <cell r="D738">
            <v>0</v>
          </cell>
          <cell r="E738" t="str">
            <v xml:space="preserve"> </v>
          </cell>
          <cell r="F738">
            <v>0</v>
          </cell>
          <cell r="G738" t="str">
            <v xml:space="preserve"> </v>
          </cell>
          <cell r="H738">
            <v>0</v>
          </cell>
          <cell r="I738" t="str">
            <v xml:space="preserve"> </v>
          </cell>
          <cell r="J738">
            <v>0</v>
          </cell>
          <cell r="K738" t="str">
            <v xml:space="preserve"> </v>
          </cell>
          <cell r="L738">
            <v>0</v>
          </cell>
          <cell r="M738" t="str">
            <v xml:space="preserve"> </v>
          </cell>
          <cell r="N738">
            <v>0</v>
          </cell>
        </row>
        <row r="739">
          <cell r="A739" t="str">
            <v>2337</v>
          </cell>
          <cell r="B739" t="str">
            <v>CCL2337  固镇县</v>
          </cell>
          <cell r="C739" t="str">
            <v xml:space="preserve"> </v>
          </cell>
          <cell r="D739">
            <v>0</v>
          </cell>
          <cell r="E739" t="str">
            <v xml:space="preserve"> </v>
          </cell>
          <cell r="F739">
            <v>0</v>
          </cell>
          <cell r="G739" t="str">
            <v xml:space="preserve"> </v>
          </cell>
          <cell r="H739">
            <v>0</v>
          </cell>
          <cell r="I739" t="str">
            <v xml:space="preserve"> </v>
          </cell>
          <cell r="J739">
            <v>0</v>
          </cell>
          <cell r="K739" t="str">
            <v xml:space="preserve"> </v>
          </cell>
          <cell r="L739">
            <v>0</v>
          </cell>
          <cell r="M739" t="str">
            <v xml:space="preserve"> </v>
          </cell>
          <cell r="N739">
            <v>0</v>
          </cell>
        </row>
        <row r="740">
          <cell r="A740" t="str">
            <v>2383</v>
          </cell>
          <cell r="B740" t="str">
            <v>CCL2383  无为县</v>
          </cell>
          <cell r="C740" t="str">
            <v xml:space="preserve"> </v>
          </cell>
          <cell r="D740">
            <v>0</v>
          </cell>
          <cell r="E740" t="str">
            <v xml:space="preserve"> </v>
          </cell>
          <cell r="F740">
            <v>0</v>
          </cell>
          <cell r="G740" t="str">
            <v xml:space="preserve"> </v>
          </cell>
          <cell r="H740">
            <v>0</v>
          </cell>
          <cell r="I740" t="str">
            <v xml:space="preserve"> </v>
          </cell>
          <cell r="J740">
            <v>0</v>
          </cell>
          <cell r="K740" t="str">
            <v xml:space="preserve"> </v>
          </cell>
          <cell r="L740">
            <v>0</v>
          </cell>
          <cell r="M740" t="str">
            <v xml:space="preserve"> </v>
          </cell>
          <cell r="N740">
            <v>0</v>
          </cell>
        </row>
        <row r="741">
          <cell r="A741" t="str">
            <v>2411</v>
          </cell>
          <cell r="B741" t="str">
            <v>CCL2411  芜湖县</v>
          </cell>
          <cell r="C741" t="str">
            <v xml:space="preserve"> </v>
          </cell>
          <cell r="D741">
            <v>0</v>
          </cell>
          <cell r="E741" t="str">
            <v xml:space="preserve"> </v>
          </cell>
          <cell r="F741">
            <v>0</v>
          </cell>
          <cell r="G741" t="str">
            <v xml:space="preserve"> </v>
          </cell>
          <cell r="H741">
            <v>0</v>
          </cell>
          <cell r="I741" t="str">
            <v xml:space="preserve"> </v>
          </cell>
          <cell r="J741">
            <v>0</v>
          </cell>
          <cell r="K741" t="str">
            <v xml:space="preserve"> </v>
          </cell>
          <cell r="L741">
            <v>0</v>
          </cell>
          <cell r="M741" t="str">
            <v xml:space="preserve"> </v>
          </cell>
          <cell r="N741">
            <v>0</v>
          </cell>
        </row>
        <row r="742">
          <cell r="A742" t="str">
            <v>2431</v>
          </cell>
          <cell r="B742" t="str">
            <v>CCL2431  当涂县</v>
          </cell>
          <cell r="C742" t="str">
            <v xml:space="preserve"> </v>
          </cell>
          <cell r="D742">
            <v>0</v>
          </cell>
          <cell r="E742" t="str">
            <v xml:space="preserve"> </v>
          </cell>
          <cell r="F742">
            <v>0</v>
          </cell>
          <cell r="G742" t="str">
            <v xml:space="preserve"> </v>
          </cell>
          <cell r="H742">
            <v>0</v>
          </cell>
          <cell r="I742" t="str">
            <v xml:space="preserve"> </v>
          </cell>
          <cell r="J742">
            <v>0</v>
          </cell>
          <cell r="K742" t="str">
            <v xml:space="preserve"> </v>
          </cell>
          <cell r="L742">
            <v>0</v>
          </cell>
          <cell r="M742" t="str">
            <v xml:space="preserve"> </v>
          </cell>
          <cell r="N742">
            <v>0</v>
          </cell>
        </row>
        <row r="743">
          <cell r="A743" t="str">
            <v>2452</v>
          </cell>
          <cell r="B743" t="str">
            <v>CCL2452  歙县</v>
          </cell>
          <cell r="C743" t="str">
            <v xml:space="preserve"> </v>
          </cell>
          <cell r="D743">
            <v>0</v>
          </cell>
          <cell r="E743" t="str">
            <v xml:space="preserve"> </v>
          </cell>
          <cell r="F743">
            <v>0</v>
          </cell>
          <cell r="G743" t="str">
            <v xml:space="preserve"> </v>
          </cell>
          <cell r="H743">
            <v>0</v>
          </cell>
          <cell r="I743" t="str">
            <v xml:space="preserve"> </v>
          </cell>
          <cell r="J743">
            <v>0</v>
          </cell>
          <cell r="K743" t="str">
            <v xml:space="preserve"> </v>
          </cell>
          <cell r="L743">
            <v>0</v>
          </cell>
          <cell r="M743" t="str">
            <v xml:space="preserve"> </v>
          </cell>
          <cell r="N743">
            <v>0</v>
          </cell>
        </row>
        <row r="744">
          <cell r="A744" t="str">
            <v>3416</v>
          </cell>
          <cell r="B744" t="str">
            <v>CCL3416  信丰县</v>
          </cell>
          <cell r="C744" t="str">
            <v xml:space="preserve"> </v>
          </cell>
          <cell r="D744">
            <v>0</v>
          </cell>
          <cell r="E744" t="str">
            <v xml:space="preserve"> </v>
          </cell>
          <cell r="F744">
            <v>0</v>
          </cell>
          <cell r="G744" t="str">
            <v xml:space="preserve"> </v>
          </cell>
          <cell r="H744">
            <v>0</v>
          </cell>
          <cell r="I744" t="str">
            <v xml:space="preserve"> </v>
          </cell>
          <cell r="J744">
            <v>0</v>
          </cell>
          <cell r="K744" t="str">
            <v xml:space="preserve"> </v>
          </cell>
          <cell r="L744">
            <v>0</v>
          </cell>
          <cell r="M744" t="str">
            <v xml:space="preserve"> </v>
          </cell>
          <cell r="N744">
            <v>0</v>
          </cell>
        </row>
        <row r="745">
          <cell r="A745" t="str">
            <v>3434</v>
          </cell>
          <cell r="B745" t="str">
            <v>CCL3434  永新县</v>
          </cell>
          <cell r="C745" t="str">
            <v xml:space="preserve"> </v>
          </cell>
          <cell r="D745">
            <v>0</v>
          </cell>
          <cell r="E745" t="str">
            <v xml:space="preserve"> </v>
          </cell>
          <cell r="F745">
            <v>0</v>
          </cell>
          <cell r="G745" t="str">
            <v xml:space="preserve"> </v>
          </cell>
          <cell r="H745">
            <v>0</v>
          </cell>
          <cell r="I745" t="str">
            <v xml:space="preserve"> </v>
          </cell>
          <cell r="J745">
            <v>0</v>
          </cell>
          <cell r="K745" t="str">
            <v xml:space="preserve"> </v>
          </cell>
          <cell r="L745">
            <v>0</v>
          </cell>
          <cell r="M745" t="str">
            <v xml:space="preserve"> </v>
          </cell>
          <cell r="N745">
            <v>0</v>
          </cell>
        </row>
        <row r="746">
          <cell r="A746" t="str">
            <v>3439</v>
          </cell>
          <cell r="B746" t="str">
            <v>CCL3439  遂川县</v>
          </cell>
          <cell r="C746" t="str">
            <v xml:space="preserve"> </v>
          </cell>
          <cell r="D746">
            <v>0</v>
          </cell>
          <cell r="E746" t="str">
            <v xml:space="preserve"> </v>
          </cell>
          <cell r="F746">
            <v>0</v>
          </cell>
          <cell r="G746" t="str">
            <v xml:space="preserve"> </v>
          </cell>
          <cell r="H746">
            <v>0</v>
          </cell>
          <cell r="I746" t="str">
            <v xml:space="preserve"> </v>
          </cell>
          <cell r="J746">
            <v>0</v>
          </cell>
          <cell r="K746" t="str">
            <v xml:space="preserve"> </v>
          </cell>
          <cell r="L746">
            <v>0</v>
          </cell>
          <cell r="M746" t="str">
            <v xml:space="preserve"> </v>
          </cell>
          <cell r="N746">
            <v>0</v>
          </cell>
        </row>
        <row r="747">
          <cell r="A747" t="str">
            <v>3445</v>
          </cell>
          <cell r="B747" t="str">
            <v>CCL3445  南丰县</v>
          </cell>
          <cell r="C747" t="str">
            <v xml:space="preserve"> </v>
          </cell>
          <cell r="D747">
            <v>0</v>
          </cell>
          <cell r="E747" t="str">
            <v xml:space="preserve"> </v>
          </cell>
          <cell r="F747">
            <v>0</v>
          </cell>
          <cell r="G747" t="str">
            <v xml:space="preserve"> </v>
          </cell>
          <cell r="H747">
            <v>0</v>
          </cell>
          <cell r="I747" t="str">
            <v xml:space="preserve"> </v>
          </cell>
          <cell r="J747">
            <v>0</v>
          </cell>
          <cell r="K747" t="str">
            <v xml:space="preserve"> </v>
          </cell>
          <cell r="L747">
            <v>0</v>
          </cell>
          <cell r="M747" t="str">
            <v xml:space="preserve"> </v>
          </cell>
          <cell r="N747">
            <v>0</v>
          </cell>
        </row>
        <row r="748">
          <cell r="A748" t="str">
            <v>3446</v>
          </cell>
          <cell r="B748" t="str">
            <v>CCL3446  黎川县</v>
          </cell>
          <cell r="C748" t="str">
            <v xml:space="preserve"> </v>
          </cell>
          <cell r="D748">
            <v>0</v>
          </cell>
          <cell r="E748" t="str">
            <v xml:space="preserve"> </v>
          </cell>
          <cell r="F748">
            <v>0</v>
          </cell>
          <cell r="G748" t="str">
            <v xml:space="preserve"> </v>
          </cell>
          <cell r="H748">
            <v>0</v>
          </cell>
          <cell r="I748" t="str">
            <v xml:space="preserve"> </v>
          </cell>
          <cell r="J748">
            <v>0</v>
          </cell>
          <cell r="K748" t="str">
            <v xml:space="preserve"> </v>
          </cell>
          <cell r="L748">
            <v>0</v>
          </cell>
          <cell r="M748" t="str">
            <v xml:space="preserve"> </v>
          </cell>
          <cell r="N748">
            <v>0</v>
          </cell>
        </row>
        <row r="749">
          <cell r="A749" t="str">
            <v>4716</v>
          </cell>
          <cell r="B749" t="str">
            <v>CCL4716  宜阳县</v>
          </cell>
          <cell r="C749" t="str">
            <v xml:space="preserve"> </v>
          </cell>
          <cell r="D749">
            <v>0</v>
          </cell>
          <cell r="E749" t="str">
            <v xml:space="preserve"> </v>
          </cell>
          <cell r="F749">
            <v>0</v>
          </cell>
          <cell r="G749" t="str">
            <v xml:space="preserve"> </v>
          </cell>
          <cell r="H749">
            <v>0</v>
          </cell>
          <cell r="I749" t="str">
            <v xml:space="preserve"> </v>
          </cell>
          <cell r="J749">
            <v>0</v>
          </cell>
          <cell r="K749" t="str">
            <v xml:space="preserve"> </v>
          </cell>
          <cell r="L749">
            <v>0</v>
          </cell>
          <cell r="M749" t="str">
            <v xml:space="preserve"> </v>
          </cell>
          <cell r="N749">
            <v>0</v>
          </cell>
        </row>
        <row r="750">
          <cell r="A750" t="str">
            <v>4717</v>
          </cell>
          <cell r="B750" t="str">
            <v>CCL4717  洛宁县</v>
          </cell>
          <cell r="C750" t="str">
            <v xml:space="preserve"> </v>
          </cell>
          <cell r="D750">
            <v>0</v>
          </cell>
          <cell r="E750" t="str">
            <v xml:space="preserve"> </v>
          </cell>
          <cell r="F750">
            <v>0</v>
          </cell>
          <cell r="G750" t="str">
            <v xml:space="preserve"> </v>
          </cell>
          <cell r="H750">
            <v>0</v>
          </cell>
          <cell r="I750" t="str">
            <v xml:space="preserve"> </v>
          </cell>
          <cell r="J750">
            <v>0</v>
          </cell>
          <cell r="K750" t="str">
            <v xml:space="preserve"> </v>
          </cell>
          <cell r="L750">
            <v>0</v>
          </cell>
          <cell r="M750" t="str">
            <v xml:space="preserve"> </v>
          </cell>
          <cell r="N750">
            <v>0</v>
          </cell>
        </row>
        <row r="751">
          <cell r="A751" t="str">
            <v>2366</v>
          </cell>
          <cell r="B751" t="str">
            <v>CCL2366  太和县</v>
          </cell>
          <cell r="C751" t="str">
            <v xml:space="preserve"> </v>
          </cell>
          <cell r="D751">
            <v>0</v>
          </cell>
          <cell r="E751" t="str">
            <v xml:space="preserve"> </v>
          </cell>
          <cell r="F751">
            <v>0</v>
          </cell>
          <cell r="G751" t="str">
            <v xml:space="preserve"> </v>
          </cell>
          <cell r="H751">
            <v>0</v>
          </cell>
          <cell r="I751" t="str">
            <v xml:space="preserve"> </v>
          </cell>
          <cell r="J751">
            <v>0</v>
          </cell>
          <cell r="K751" t="str">
            <v xml:space="preserve"> </v>
          </cell>
          <cell r="L751">
            <v>0</v>
          </cell>
          <cell r="M751" t="str">
            <v xml:space="preserve"> </v>
          </cell>
          <cell r="N751">
            <v>0</v>
          </cell>
        </row>
        <row r="752">
          <cell r="A752" t="str">
            <v>3633</v>
          </cell>
          <cell r="B752" t="str">
            <v>CCL3633  云宵县</v>
          </cell>
          <cell r="C752" t="str">
            <v xml:space="preserve"> </v>
          </cell>
          <cell r="D752">
            <v>0</v>
          </cell>
          <cell r="E752" t="str">
            <v xml:space="preserve"> </v>
          </cell>
          <cell r="F752">
            <v>0</v>
          </cell>
          <cell r="G752" t="str">
            <v xml:space="preserve"> </v>
          </cell>
          <cell r="H752">
            <v>0</v>
          </cell>
          <cell r="I752" t="str">
            <v xml:space="preserve"> </v>
          </cell>
          <cell r="J752">
            <v>0</v>
          </cell>
          <cell r="K752" t="str">
            <v xml:space="preserve"> </v>
          </cell>
          <cell r="L752">
            <v>0</v>
          </cell>
          <cell r="M752" t="str">
            <v xml:space="preserve"> </v>
          </cell>
          <cell r="N752">
            <v>0</v>
          </cell>
        </row>
        <row r="753">
          <cell r="A753" t="str">
            <v>3632</v>
          </cell>
          <cell r="B753" t="str">
            <v>CCL3632  漳浦县</v>
          </cell>
          <cell r="C753" t="str">
            <v xml:space="preserve"> </v>
          </cell>
          <cell r="D753">
            <v>0</v>
          </cell>
          <cell r="E753" t="str">
            <v xml:space="preserve"> </v>
          </cell>
          <cell r="F753">
            <v>0</v>
          </cell>
          <cell r="G753" t="str">
            <v xml:space="preserve"> </v>
          </cell>
          <cell r="H753">
            <v>0</v>
          </cell>
          <cell r="I753" t="str">
            <v xml:space="preserve"> </v>
          </cell>
          <cell r="J753">
            <v>0</v>
          </cell>
          <cell r="K753" t="str">
            <v xml:space="preserve"> </v>
          </cell>
          <cell r="L753">
            <v>0</v>
          </cell>
          <cell r="M753" t="str">
            <v xml:space="preserve"> </v>
          </cell>
          <cell r="N753">
            <v>0</v>
          </cell>
        </row>
        <row r="754">
          <cell r="A754" t="str">
            <v>3317</v>
          </cell>
          <cell r="B754" t="str">
            <v>CCL3317  进贤县</v>
          </cell>
          <cell r="C754" t="str">
            <v xml:space="preserve"> </v>
          </cell>
          <cell r="D754">
            <v>0</v>
          </cell>
          <cell r="E754" t="str">
            <v xml:space="preserve"> </v>
          </cell>
          <cell r="F754">
            <v>0</v>
          </cell>
          <cell r="G754" t="str">
            <v xml:space="preserve"> </v>
          </cell>
          <cell r="H754">
            <v>0</v>
          </cell>
          <cell r="I754" t="str">
            <v xml:space="preserve"> </v>
          </cell>
          <cell r="J754">
            <v>0</v>
          </cell>
          <cell r="K754" t="str">
            <v xml:space="preserve"> </v>
          </cell>
          <cell r="L754">
            <v>0</v>
          </cell>
          <cell r="M754" t="str">
            <v xml:space="preserve"> </v>
          </cell>
          <cell r="N754">
            <v>0</v>
          </cell>
        </row>
        <row r="755">
          <cell r="A755" t="str">
            <v>4217</v>
          </cell>
          <cell r="B755" t="str">
            <v>CCL4217  祁阳县</v>
          </cell>
          <cell r="C755" t="str">
            <v xml:space="preserve"> </v>
          </cell>
          <cell r="D755">
            <v>0</v>
          </cell>
          <cell r="E755" t="str">
            <v xml:space="preserve"> </v>
          </cell>
          <cell r="F755">
            <v>0</v>
          </cell>
          <cell r="G755" t="str">
            <v xml:space="preserve"> </v>
          </cell>
          <cell r="H755">
            <v>0</v>
          </cell>
          <cell r="I755" t="str">
            <v xml:space="preserve"> </v>
          </cell>
          <cell r="J755">
            <v>0</v>
          </cell>
          <cell r="K755" t="str">
            <v xml:space="preserve"> </v>
          </cell>
          <cell r="L755">
            <v>0</v>
          </cell>
          <cell r="M755" t="str">
            <v xml:space="preserve"> </v>
          </cell>
          <cell r="N755">
            <v>0</v>
          </cell>
        </row>
        <row r="756">
          <cell r="A756" t="str">
            <v>4535</v>
          </cell>
          <cell r="B756" t="str">
            <v>CCL4535  原阳县</v>
          </cell>
          <cell r="C756" t="str">
            <v xml:space="preserve"> </v>
          </cell>
          <cell r="D756">
            <v>0</v>
          </cell>
          <cell r="E756" t="str">
            <v xml:space="preserve"> </v>
          </cell>
          <cell r="F756">
            <v>0</v>
          </cell>
          <cell r="G756" t="str">
            <v xml:space="preserve"> </v>
          </cell>
          <cell r="H756">
            <v>0</v>
          </cell>
          <cell r="I756" t="str">
            <v xml:space="preserve"> </v>
          </cell>
          <cell r="J756">
            <v>0</v>
          </cell>
          <cell r="K756" t="str">
            <v xml:space="preserve"> </v>
          </cell>
          <cell r="L756">
            <v>0</v>
          </cell>
          <cell r="M756" t="str">
            <v xml:space="preserve"> </v>
          </cell>
          <cell r="N756">
            <v>0</v>
          </cell>
        </row>
        <row r="757">
          <cell r="A757" t="str">
            <v>4671</v>
          </cell>
          <cell r="B757" t="str">
            <v>CCL4671  郏县</v>
          </cell>
          <cell r="C757" t="str">
            <v xml:space="preserve"> </v>
          </cell>
          <cell r="D757">
            <v>0</v>
          </cell>
          <cell r="E757" t="str">
            <v xml:space="preserve"> </v>
          </cell>
          <cell r="F757">
            <v>0</v>
          </cell>
          <cell r="G757" t="str">
            <v xml:space="preserve"> </v>
          </cell>
          <cell r="H757">
            <v>0</v>
          </cell>
          <cell r="I757" t="str">
            <v xml:space="preserve"> </v>
          </cell>
          <cell r="J757">
            <v>0</v>
          </cell>
          <cell r="K757" t="str">
            <v xml:space="preserve"> </v>
          </cell>
          <cell r="L757">
            <v>0</v>
          </cell>
          <cell r="M757" t="str">
            <v xml:space="preserve"> </v>
          </cell>
          <cell r="N757">
            <v>0</v>
          </cell>
        </row>
        <row r="758">
          <cell r="A758" t="str">
            <v>2334</v>
          </cell>
          <cell r="B758" t="str">
            <v>CCL2334  怀远县</v>
          </cell>
          <cell r="C758" t="str">
            <v xml:space="preserve"> </v>
          </cell>
          <cell r="D758">
            <v>0</v>
          </cell>
          <cell r="E758" t="str">
            <v xml:space="preserve"> </v>
          </cell>
          <cell r="F758">
            <v>0</v>
          </cell>
          <cell r="G758" t="str">
            <v xml:space="preserve"> </v>
          </cell>
          <cell r="H758">
            <v>0</v>
          </cell>
          <cell r="I758" t="str">
            <v xml:space="preserve"> </v>
          </cell>
          <cell r="J758">
            <v>0</v>
          </cell>
          <cell r="K758" t="str">
            <v xml:space="preserve"> </v>
          </cell>
          <cell r="L758">
            <v>0</v>
          </cell>
          <cell r="M758" t="str">
            <v xml:space="preserve"> </v>
          </cell>
          <cell r="N758">
            <v>0</v>
          </cell>
        </row>
        <row r="759">
          <cell r="A759" t="str">
            <v>2465</v>
          </cell>
          <cell r="B759" t="str">
            <v>CCL2465  宿松县</v>
          </cell>
          <cell r="C759" t="str">
            <v xml:space="preserve"> </v>
          </cell>
          <cell r="D759">
            <v>0</v>
          </cell>
          <cell r="E759" t="str">
            <v xml:space="preserve"> </v>
          </cell>
          <cell r="F759">
            <v>0</v>
          </cell>
          <cell r="G759" t="str">
            <v xml:space="preserve"> </v>
          </cell>
          <cell r="H759">
            <v>0</v>
          </cell>
          <cell r="I759" t="str">
            <v xml:space="preserve"> </v>
          </cell>
          <cell r="J759">
            <v>0</v>
          </cell>
          <cell r="K759" t="str">
            <v xml:space="preserve"> </v>
          </cell>
          <cell r="L759">
            <v>0</v>
          </cell>
          <cell r="M759" t="str">
            <v xml:space="preserve"> </v>
          </cell>
          <cell r="N759">
            <v>0</v>
          </cell>
        </row>
        <row r="760">
          <cell r="A760" t="str">
            <v>4153</v>
          </cell>
          <cell r="B760" t="str">
            <v>CCL4153  石门县</v>
          </cell>
          <cell r="C760" t="str">
            <v xml:space="preserve"> </v>
          </cell>
          <cell r="D760">
            <v>0</v>
          </cell>
          <cell r="E760" t="str">
            <v xml:space="preserve"> </v>
          </cell>
          <cell r="F760">
            <v>0</v>
          </cell>
          <cell r="G760" t="str">
            <v xml:space="preserve"> </v>
          </cell>
          <cell r="H760">
            <v>0</v>
          </cell>
          <cell r="I760" t="str">
            <v xml:space="preserve"> </v>
          </cell>
          <cell r="J760">
            <v>0</v>
          </cell>
          <cell r="K760" t="str">
            <v xml:space="preserve"> </v>
          </cell>
          <cell r="L760">
            <v>0</v>
          </cell>
          <cell r="M760" t="str">
            <v xml:space="preserve"> </v>
          </cell>
          <cell r="N760">
            <v>0</v>
          </cell>
        </row>
        <row r="761">
          <cell r="A761" t="str">
            <v>4152</v>
          </cell>
          <cell r="B761" t="str">
            <v>CCL4152  临澧县</v>
          </cell>
          <cell r="C761" t="str">
            <v xml:space="preserve"> </v>
          </cell>
          <cell r="D761">
            <v>0</v>
          </cell>
          <cell r="E761" t="str">
            <v xml:space="preserve"> </v>
          </cell>
          <cell r="F761">
            <v>0</v>
          </cell>
          <cell r="G761" t="str">
            <v xml:space="preserve"> </v>
          </cell>
          <cell r="H761">
            <v>0</v>
          </cell>
          <cell r="I761" t="str">
            <v xml:space="preserve"> </v>
          </cell>
          <cell r="J761">
            <v>0</v>
          </cell>
          <cell r="K761" t="str">
            <v xml:space="preserve"> </v>
          </cell>
          <cell r="L761">
            <v>0</v>
          </cell>
          <cell r="M761" t="str">
            <v xml:space="preserve"> </v>
          </cell>
          <cell r="N761">
            <v>0</v>
          </cell>
        </row>
        <row r="762">
          <cell r="A762" t="str">
            <v>4571</v>
          </cell>
          <cell r="B762" t="str">
            <v>CCL4571  濮阳县</v>
          </cell>
          <cell r="C762">
            <v>9818.8103909999991</v>
          </cell>
          <cell r="D762">
            <v>9351.2479914285705</v>
          </cell>
          <cell r="E762" t="str">
            <v xml:space="preserve"> </v>
          </cell>
          <cell r="F762">
            <v>0</v>
          </cell>
          <cell r="G762">
            <v>9818.8103909999991</v>
          </cell>
          <cell r="H762">
            <v>9351.2479914285705</v>
          </cell>
          <cell r="I762">
            <v>565.71271400000001</v>
          </cell>
          <cell r="J762">
            <v>538.7740133333333</v>
          </cell>
          <cell r="K762" t="str">
            <v xml:space="preserve"> </v>
          </cell>
          <cell r="L762">
            <v>0</v>
          </cell>
          <cell r="M762">
            <v>565.71271400000001</v>
          </cell>
          <cell r="N762">
            <v>538.7740133333333</v>
          </cell>
        </row>
        <row r="763">
          <cell r="A763" t="str">
            <v>6217</v>
          </cell>
          <cell r="B763" t="str">
            <v>CCL6217  江油市</v>
          </cell>
          <cell r="C763">
            <v>1532.5729630000001</v>
          </cell>
          <cell r="D763">
            <v>1459.5932980952382</v>
          </cell>
          <cell r="E763" t="str">
            <v xml:space="preserve"> </v>
          </cell>
          <cell r="F763">
            <v>0</v>
          </cell>
          <cell r="G763">
            <v>1532.5729630000001</v>
          </cell>
          <cell r="H763">
            <v>1459.5932980952382</v>
          </cell>
          <cell r="I763">
            <v>137.10368800000001</v>
          </cell>
          <cell r="J763">
            <v>130.57494095238096</v>
          </cell>
          <cell r="K763" t="str">
            <v xml:space="preserve"> </v>
          </cell>
          <cell r="L763">
            <v>0</v>
          </cell>
          <cell r="M763">
            <v>137.10368800000001</v>
          </cell>
          <cell r="N763">
            <v>130.57494095238096</v>
          </cell>
        </row>
      </sheetData>
      <sheetData sheetId="6" refreshError="1"/>
      <sheetData sheetId="7" refreshError="1">
        <row r="2">
          <cell r="A2" t="str">
            <v>3100</v>
          </cell>
          <cell r="B2" t="str">
            <v>CCL3100 Hangzhou 杭州市 Count</v>
          </cell>
          <cell r="C2">
            <v>3</v>
          </cell>
          <cell r="D2" t="str">
            <v>3100</v>
          </cell>
          <cell r="E2" t="str">
            <v>CCL3100 Hangzhou 杭州市 Total</v>
          </cell>
          <cell r="F2">
            <v>3</v>
          </cell>
          <cell r="I2" t="str">
            <v>0100</v>
          </cell>
          <cell r="J2" t="str">
            <v>CCL0100 Huhehaote 呼和浩特市 Total</v>
          </cell>
          <cell r="K2">
            <v>2</v>
          </cell>
        </row>
        <row r="3">
          <cell r="A3" t="str">
            <v>3150</v>
          </cell>
          <cell r="B3" t="str">
            <v>CCL3150 Ningbo 宁波市 Count</v>
          </cell>
          <cell r="C3">
            <v>1</v>
          </cell>
          <cell r="D3" t="str">
            <v>3111</v>
          </cell>
          <cell r="E3" t="str">
            <v>CCL3111 Yuhang 余杭市 Total</v>
          </cell>
          <cell r="F3">
            <v>1</v>
          </cell>
          <cell r="I3" t="str">
            <v>0120</v>
          </cell>
          <cell r="J3" t="str">
            <v>CCL0120 Jining 集宁市 Total</v>
          </cell>
          <cell r="K3">
            <v>1</v>
          </cell>
        </row>
        <row r="4">
          <cell r="A4" t="str">
            <v>3153</v>
          </cell>
          <cell r="B4" t="str">
            <v>CCL3153 Cixi 慈溪市 Count</v>
          </cell>
          <cell r="C4">
            <v>1</v>
          </cell>
          <cell r="D4" t="str">
            <v>3150</v>
          </cell>
          <cell r="E4" t="str">
            <v>CCL3150 Ningbo 宁波市 Total</v>
          </cell>
          <cell r="F4">
            <v>2</v>
          </cell>
          <cell r="I4" t="str">
            <v>0140</v>
          </cell>
          <cell r="J4" t="str">
            <v>CCL0140 Baotou 包头市 Total</v>
          </cell>
          <cell r="K4">
            <v>1</v>
          </cell>
        </row>
        <row r="5">
          <cell r="A5" t="str">
            <v>3140</v>
          </cell>
          <cell r="B5" t="str">
            <v>CCL3140 Jiaxing 嘉兴市 Count</v>
          </cell>
          <cell r="C5">
            <v>1</v>
          </cell>
          <cell r="D5" t="str">
            <v>3153</v>
          </cell>
          <cell r="E5" t="str">
            <v>CCL3153 Cixi 慈溪市 Total</v>
          </cell>
          <cell r="F5">
            <v>2</v>
          </cell>
          <cell r="I5" t="str">
            <v>0150</v>
          </cell>
          <cell r="J5" t="str">
            <v>CCL0150 Linhe 临河市 Total</v>
          </cell>
          <cell r="K5">
            <v>1</v>
          </cell>
        </row>
        <row r="6">
          <cell r="A6" t="str">
            <v>3130</v>
          </cell>
          <cell r="B6" t="str">
            <v>CCL3130 Huzhou 湖州市 Count</v>
          </cell>
          <cell r="C6">
            <v>1</v>
          </cell>
          <cell r="D6" t="str">
            <v>3160</v>
          </cell>
          <cell r="E6" t="str">
            <v>CCL3160 Zhoushan 舟山市 Total</v>
          </cell>
          <cell r="F6">
            <v>1</v>
          </cell>
          <cell r="I6" t="str">
            <v>0210</v>
          </cell>
          <cell r="J6" t="str">
            <v>CCL0210 Hailaer 海拉尔市 Total</v>
          </cell>
          <cell r="K6">
            <v>1</v>
          </cell>
        </row>
        <row r="7">
          <cell r="A7" t="str">
            <v>3145</v>
          </cell>
          <cell r="B7" t="str">
            <v>CCL3145 Tongxiang 桐乡市 Count</v>
          </cell>
          <cell r="C7">
            <v>1</v>
          </cell>
          <cell r="D7" t="str">
            <v>3156</v>
          </cell>
          <cell r="E7" t="str">
            <v>CCL3156 Ninghai-county 宁海县 Total</v>
          </cell>
          <cell r="F7">
            <v>1</v>
          </cell>
          <cell r="I7" t="str">
            <v>0240</v>
          </cell>
          <cell r="J7" t="str">
            <v>CCL0240 Chifeng 赤峰市 Total</v>
          </cell>
          <cell r="K7">
            <v>1</v>
          </cell>
        </row>
        <row r="8">
          <cell r="A8" t="str">
            <v>3144</v>
          </cell>
          <cell r="B8" t="str">
            <v>CCL3144 Haining 海宁市 Count</v>
          </cell>
          <cell r="C8">
            <v>1</v>
          </cell>
          <cell r="D8" t="str">
            <v>3140</v>
          </cell>
          <cell r="E8" t="str">
            <v>CCL3140 Jiaxing 嘉兴市 Total</v>
          </cell>
          <cell r="F8">
            <v>3</v>
          </cell>
          <cell r="I8" t="str">
            <v>0300</v>
          </cell>
          <cell r="J8" t="str">
            <v>CCL0300 Taiyuan 太原市 Total</v>
          </cell>
          <cell r="K8">
            <v>4</v>
          </cell>
        </row>
        <row r="9">
          <cell r="A9" t="str">
            <v>3120</v>
          </cell>
          <cell r="B9" t="str">
            <v>CCL3120 Shaoxing 绍兴市 Count</v>
          </cell>
          <cell r="C9">
            <v>1</v>
          </cell>
          <cell r="D9" t="str">
            <v>3141</v>
          </cell>
          <cell r="E9" t="str">
            <v>CCL3141 Jiashan-county 嘉善县 Total</v>
          </cell>
          <cell r="F9">
            <v>2</v>
          </cell>
          <cell r="I9" t="str">
            <v>0323</v>
          </cell>
          <cell r="J9" t="str">
            <v>CCL0323 Xiaoyi 孝义市 Total</v>
          </cell>
          <cell r="K9">
            <v>1</v>
          </cell>
        </row>
        <row r="10">
          <cell r="A10" t="str">
            <v>3123</v>
          </cell>
          <cell r="B10" t="str">
            <v>CCL3123 Shangyu 上虞市 Count</v>
          </cell>
          <cell r="C10">
            <v>1</v>
          </cell>
          <cell r="D10" t="str">
            <v>3130</v>
          </cell>
          <cell r="E10" t="str">
            <v>CCL3130 Huzhou 湖州市 Total</v>
          </cell>
          <cell r="F10">
            <v>1</v>
          </cell>
          <cell r="I10" t="str">
            <v>0330</v>
          </cell>
          <cell r="J10" t="str">
            <v>CCL0330 Lishi 离石市 Total</v>
          </cell>
          <cell r="K10">
            <v>1</v>
          </cell>
        </row>
        <row r="11">
          <cell r="A11" t="str">
            <v>3250</v>
          </cell>
          <cell r="B11" t="str">
            <v>CCL3250 Wenzhou 温州市 Count</v>
          </cell>
          <cell r="C11">
            <v>2</v>
          </cell>
          <cell r="D11" t="str">
            <v>3145</v>
          </cell>
          <cell r="E11" t="str">
            <v>CCL3145 Tongxiang 桐乡市 Total</v>
          </cell>
          <cell r="F11">
            <v>1</v>
          </cell>
          <cell r="I11" t="str">
            <v>0340</v>
          </cell>
          <cell r="J11" t="str">
            <v>CCL0340 Xinzhou 忻州市 Total</v>
          </cell>
          <cell r="K11">
            <v>1</v>
          </cell>
        </row>
        <row r="12">
          <cell r="A12" t="str">
            <v>3258</v>
          </cell>
          <cell r="B12" t="str">
            <v>CCL3258 Cangnan-county 苍南县 Count</v>
          </cell>
          <cell r="C12">
            <v>1</v>
          </cell>
          <cell r="D12" t="str">
            <v>3144</v>
          </cell>
          <cell r="E12" t="str">
            <v>CCL3144 Haining 海宁市 Total</v>
          </cell>
          <cell r="F12">
            <v>1</v>
          </cell>
          <cell r="I12" t="str">
            <v>0360</v>
          </cell>
          <cell r="J12" t="str">
            <v>CCL0360 Shochen 朔城区 Total</v>
          </cell>
          <cell r="K12">
            <v>1</v>
          </cell>
        </row>
        <row r="13">
          <cell r="A13" t="str">
            <v>3230</v>
          </cell>
          <cell r="B13" t="str">
            <v>CCL3230 Lishui 丽水市 Count</v>
          </cell>
          <cell r="C13">
            <v>1</v>
          </cell>
          <cell r="D13" t="str">
            <v>3120</v>
          </cell>
          <cell r="E13" t="str">
            <v>CCL3120 Shaoxing 绍兴市 Total</v>
          </cell>
          <cell r="F13">
            <v>2</v>
          </cell>
          <cell r="I13" t="str">
            <v>0370</v>
          </cell>
          <cell r="J13" t="str">
            <v>CCL0370 Datong 大同市 Total</v>
          </cell>
          <cell r="K13">
            <v>1</v>
          </cell>
        </row>
        <row r="14">
          <cell r="A14" t="str">
            <v>3252</v>
          </cell>
          <cell r="B14" t="str">
            <v>CCL3252 Ruian 瑞安市 Count</v>
          </cell>
          <cell r="C14">
            <v>1</v>
          </cell>
          <cell r="D14" t="str">
            <v>3123</v>
          </cell>
          <cell r="E14" t="str">
            <v>CCL3123 Shangyu 上虞市 Total</v>
          </cell>
          <cell r="F14">
            <v>1</v>
          </cell>
          <cell r="I14" t="str">
            <v>0410</v>
          </cell>
          <cell r="J14" t="str">
            <v>CCL0410 Linfen 临汾市 Total</v>
          </cell>
          <cell r="K14">
            <v>1</v>
          </cell>
        </row>
        <row r="15">
          <cell r="A15" t="str">
            <v>3256</v>
          </cell>
          <cell r="B15" t="str">
            <v>CCL3256 Leqing 乐清市 Count</v>
          </cell>
          <cell r="C15">
            <v>1</v>
          </cell>
          <cell r="D15" t="str">
            <v>3250</v>
          </cell>
          <cell r="E15" t="str">
            <v>CCL3250 Wenzhou 温州市 Total</v>
          </cell>
          <cell r="F15">
            <v>2</v>
          </cell>
          <cell r="I15" t="str">
            <v>0440</v>
          </cell>
          <cell r="J15" t="str">
            <v>CCL0440 Yuncheng 运城市 Total</v>
          </cell>
          <cell r="K15">
            <v>1</v>
          </cell>
        </row>
        <row r="16">
          <cell r="A16" t="str">
            <v>3220</v>
          </cell>
          <cell r="B16" t="str">
            <v>CCL3220 Yiwu 义乌市 Count</v>
          </cell>
          <cell r="C16">
            <v>1</v>
          </cell>
          <cell r="D16" t="str">
            <v>3258</v>
          </cell>
          <cell r="E16" t="str">
            <v>CCL3258 Cangnan-county 苍南县 Total</v>
          </cell>
          <cell r="F16">
            <v>1</v>
          </cell>
          <cell r="I16" t="str">
            <v>0450</v>
          </cell>
          <cell r="J16" t="str">
            <v>CCL0450 Yangquan 阳泉市 Total</v>
          </cell>
          <cell r="K16">
            <v>1</v>
          </cell>
        </row>
        <row r="17">
          <cell r="A17" t="str">
            <v>3210</v>
          </cell>
          <cell r="B17" t="str">
            <v>CCL3210 Jinhua 金华市 Count</v>
          </cell>
          <cell r="C17">
            <v>1</v>
          </cell>
          <cell r="D17" t="str">
            <v>3230</v>
          </cell>
          <cell r="E17" t="str">
            <v>CCL3230 Lishui 丽水市 Total</v>
          </cell>
          <cell r="F17">
            <v>1</v>
          </cell>
          <cell r="I17" t="str">
            <v>0460</v>
          </cell>
          <cell r="J17" t="str">
            <v>CCL0460 Changzhi 长治市 Total</v>
          </cell>
          <cell r="K17">
            <v>1</v>
          </cell>
        </row>
        <row r="18">
          <cell r="A18" t="str">
            <v>3240</v>
          </cell>
          <cell r="B18" t="str">
            <v>CCL3240 Quzhou 衢州市 Count</v>
          </cell>
          <cell r="C18">
            <v>1</v>
          </cell>
          <cell r="D18" t="str">
            <v>3252</v>
          </cell>
          <cell r="E18" t="str">
            <v>CCL3252 Ruian 瑞安市 Total</v>
          </cell>
          <cell r="F18">
            <v>1</v>
          </cell>
          <cell r="I18" t="str">
            <v>0480</v>
          </cell>
          <cell r="J18" t="str">
            <v>CCL0480 Jincheng 晋城市 Total</v>
          </cell>
          <cell r="K18">
            <v>1</v>
          </cell>
        </row>
        <row r="19">
          <cell r="A19" t="str">
            <v>3221</v>
          </cell>
          <cell r="B19" t="str">
            <v>CCL3221 Dongyang 东阳市 Count</v>
          </cell>
          <cell r="C19">
            <v>1</v>
          </cell>
          <cell r="D19" t="str">
            <v>3256</v>
          </cell>
          <cell r="E19" t="str">
            <v>CCL3256 Leqing 乐清市 Total</v>
          </cell>
          <cell r="F19">
            <v>1</v>
          </cell>
          <cell r="I19" t="str">
            <v>0500</v>
          </cell>
          <cell r="J19" t="str">
            <v>CCL0500 Shijiazhuang 石家庄市 Total</v>
          </cell>
          <cell r="K19">
            <v>2</v>
          </cell>
        </row>
        <row r="20">
          <cell r="A20" t="str">
            <v>3175</v>
          </cell>
          <cell r="B20" t="str">
            <v>CCL3175 Wenling 温岭市 Count</v>
          </cell>
          <cell r="C20">
            <v>1</v>
          </cell>
          <cell r="D20" t="str">
            <v>3220</v>
          </cell>
          <cell r="E20" t="str">
            <v>CCL3220 Yiwu 义乌市 Total</v>
          </cell>
          <cell r="F20">
            <v>2</v>
          </cell>
          <cell r="I20" t="str">
            <v>0530</v>
          </cell>
          <cell r="J20" t="str">
            <v>CCL0530 Hengshui 衡水市 Total</v>
          </cell>
          <cell r="K20">
            <v>1</v>
          </cell>
        </row>
        <row r="21">
          <cell r="A21" t="str">
            <v>3180</v>
          </cell>
          <cell r="B21" t="str">
            <v>CCL3180 Taizhou 台州市 Count</v>
          </cell>
          <cell r="C21">
            <v>1</v>
          </cell>
          <cell r="D21" t="str">
            <v>3210</v>
          </cell>
          <cell r="E21" t="str">
            <v>CCL3210 Jinhua 金华市 Total</v>
          </cell>
          <cell r="F21">
            <v>3</v>
          </cell>
          <cell r="I21" t="str">
            <v>0540</v>
          </cell>
          <cell r="J21" t="str">
            <v>CCL0540 Xingtai-county 邢台市市-县 Total</v>
          </cell>
          <cell r="K21">
            <v>1</v>
          </cell>
        </row>
        <row r="22">
          <cell r="A22" t="str">
            <v>2000</v>
          </cell>
          <cell r="B22" t="str">
            <v>CCL2000 Shanghai-urban 上海市市区 Count</v>
          </cell>
          <cell r="C22">
            <v>6</v>
          </cell>
          <cell r="D22" t="str">
            <v>3240</v>
          </cell>
          <cell r="E22" t="str">
            <v>CCL3240 Quzhou 衢州市 Total</v>
          </cell>
          <cell r="F22">
            <v>1</v>
          </cell>
          <cell r="I22" t="str">
            <v>0560</v>
          </cell>
          <cell r="J22" t="str">
            <v>CCL0560 Handan 邯郸市 Total</v>
          </cell>
          <cell r="K22">
            <v>1</v>
          </cell>
        </row>
        <row r="23">
          <cell r="A23" t="str">
            <v>2021</v>
          </cell>
          <cell r="B23" t="str">
            <v>CCL2021 Shanghai-chongming 崇明县 Count</v>
          </cell>
          <cell r="C23">
            <v>1</v>
          </cell>
          <cell r="D23" t="str">
            <v>3221</v>
          </cell>
          <cell r="E23" t="str">
            <v>CCL3221 Dongyang 东阳市 Total</v>
          </cell>
          <cell r="F23">
            <v>1</v>
          </cell>
          <cell r="I23" t="str">
            <v>0610</v>
          </cell>
          <cell r="J23" t="str">
            <v>CCL0610 Cangzhou-county 沧州市市-县 Total</v>
          </cell>
          <cell r="K23">
            <v>1</v>
          </cell>
        </row>
        <row r="24">
          <cell r="A24" t="str">
            <v>2012</v>
          </cell>
          <cell r="B24" t="str">
            <v>CCL2012 Shanghai-pudong 浦东新区 Count</v>
          </cell>
          <cell r="C24">
            <v>1</v>
          </cell>
          <cell r="D24" t="str">
            <v>3241</v>
          </cell>
          <cell r="E24" t="str">
            <v>CCL3241 Jiangshan 江山市 Total</v>
          </cell>
          <cell r="F24">
            <v>1</v>
          </cell>
          <cell r="I24" t="str">
            <v>0625</v>
          </cell>
          <cell r="J24" t="str">
            <v>CCL0625 Renqiu 任丘市 Total</v>
          </cell>
          <cell r="K24">
            <v>1</v>
          </cell>
        </row>
        <row r="25">
          <cell r="A25" t="str">
            <v>2017</v>
          </cell>
          <cell r="B25" t="str">
            <v>CCL2017 Shanghai-qingpu 青浦县 Count</v>
          </cell>
          <cell r="C25">
            <v>1</v>
          </cell>
          <cell r="D25" t="str">
            <v>3213</v>
          </cell>
          <cell r="E25" t="str">
            <v>CCL3213 Yongkang 永康市 Total</v>
          </cell>
          <cell r="F25">
            <v>1</v>
          </cell>
          <cell r="I25" t="str">
            <v>0630</v>
          </cell>
          <cell r="J25" t="str">
            <v>CCL0630 Tangshan 唐山市 Total</v>
          </cell>
          <cell r="K25">
            <v>2</v>
          </cell>
        </row>
        <row r="26">
          <cell r="A26" t="str">
            <v>2019</v>
          </cell>
          <cell r="B26" t="str">
            <v>CCL2019 Shanghai-baoshan 宝山区 Count</v>
          </cell>
          <cell r="C26">
            <v>1</v>
          </cell>
          <cell r="D26" t="str">
            <v>3175</v>
          </cell>
          <cell r="E26" t="str">
            <v>CCL3175 Wenling 温岭市 Total</v>
          </cell>
          <cell r="F26">
            <v>1</v>
          </cell>
          <cell r="I26" t="str">
            <v>0650</v>
          </cell>
          <cell r="J26" t="str">
            <v>CCL0650 Longfang 廊坊市 Total</v>
          </cell>
          <cell r="K26">
            <v>1</v>
          </cell>
        </row>
        <row r="27">
          <cell r="A27" t="str">
            <v>2100</v>
          </cell>
          <cell r="B27" t="str">
            <v>CCL2100 Nanjing 南京市 Count</v>
          </cell>
          <cell r="C27">
            <v>2</v>
          </cell>
          <cell r="D27" t="str">
            <v>3180</v>
          </cell>
          <cell r="E27" t="str">
            <v>CCL3180 Taizhou 台州市 Total</v>
          </cell>
          <cell r="F27">
            <v>2</v>
          </cell>
          <cell r="I27" t="str">
            <v>0660</v>
          </cell>
          <cell r="J27" t="str">
            <v>CCL0660 Qinhuangdao 秦皇岛市 Total</v>
          </cell>
          <cell r="K27">
            <v>3</v>
          </cell>
        </row>
        <row r="28">
          <cell r="A28" t="str">
            <v>2150</v>
          </cell>
          <cell r="B28" t="str">
            <v>CCL2150 Suzhou 苏州市 Count</v>
          </cell>
          <cell r="C28">
            <v>2</v>
          </cell>
          <cell r="D28" t="str">
            <v>2000</v>
          </cell>
          <cell r="E28" t="str">
            <v>CCL2000 Shanghai-urban 上海市市区 Total</v>
          </cell>
          <cell r="F28">
            <v>5</v>
          </cell>
          <cell r="I28" t="str">
            <v>0670</v>
          </cell>
          <cell r="J28" t="str">
            <v>CCL0670 Chende 承德市 Total</v>
          </cell>
          <cell r="K28">
            <v>2</v>
          </cell>
        </row>
        <row r="29">
          <cell r="A29" t="str">
            <v>2155</v>
          </cell>
          <cell r="B29" t="str">
            <v>CCL2155 Changshu 常熟市 Count</v>
          </cell>
          <cell r="C29">
            <v>1</v>
          </cell>
          <cell r="D29" t="str">
            <v>2018</v>
          </cell>
          <cell r="E29" t="str">
            <v>CCL2018 Shanghai-jiading 嘉定区 Total</v>
          </cell>
          <cell r="F29">
            <v>1</v>
          </cell>
          <cell r="I29" t="str">
            <v>0710</v>
          </cell>
          <cell r="J29" t="str">
            <v>CCL0710 Baoding 保定市 Total</v>
          </cell>
          <cell r="K29">
            <v>2</v>
          </cell>
        </row>
        <row r="30">
          <cell r="A30" t="str">
            <v>2156</v>
          </cell>
          <cell r="B30" t="str">
            <v>CCL2156 Zhangjiagang 张家港市 Count</v>
          </cell>
          <cell r="C30">
            <v>1</v>
          </cell>
          <cell r="D30" t="str">
            <v>2021</v>
          </cell>
          <cell r="E30" t="str">
            <v>CCL2021 Shanghai-chongming 崇明县 Total</v>
          </cell>
          <cell r="F30">
            <v>1</v>
          </cell>
          <cell r="I30" t="str">
            <v>0750</v>
          </cell>
          <cell r="J30" t="str">
            <v>CCL0750 Zhangjiakou 张家口市 Total</v>
          </cell>
          <cell r="K30">
            <v>2</v>
          </cell>
        </row>
        <row r="31">
          <cell r="A31" t="str">
            <v>2154</v>
          </cell>
          <cell r="B31" t="str">
            <v>CCL2154 Taicang 太仓市 Count</v>
          </cell>
          <cell r="C31">
            <v>1</v>
          </cell>
          <cell r="D31" t="str">
            <v>2012</v>
          </cell>
          <cell r="E31" t="str">
            <v>CCL2012 Shanghai-pudong 浦东新区 Total</v>
          </cell>
          <cell r="F31">
            <v>1</v>
          </cell>
          <cell r="I31" t="str">
            <v>1000</v>
          </cell>
          <cell r="J31" t="str">
            <v>CCL1000 Beijing-urban 北京市市区-近郊区 Total</v>
          </cell>
          <cell r="K31">
            <v>7</v>
          </cell>
        </row>
        <row r="32">
          <cell r="A32" t="str">
            <v>2260</v>
          </cell>
          <cell r="B32" t="str">
            <v>CCL2260 Nantong 南通市 Count</v>
          </cell>
          <cell r="C32">
            <v>1</v>
          </cell>
          <cell r="D32" t="str">
            <v>2016</v>
          </cell>
          <cell r="E32" t="str">
            <v>CCL2016 Shanghai-songjiang 松江区 Total</v>
          </cell>
          <cell r="F32">
            <v>1</v>
          </cell>
          <cell r="I32" t="str">
            <v>1011</v>
          </cell>
          <cell r="J32" t="str">
            <v>CCL1011 Beijing-tongzhou 通州区 Total</v>
          </cell>
          <cell r="K32">
            <v>1</v>
          </cell>
        </row>
        <row r="33">
          <cell r="A33" t="str">
            <v>2265</v>
          </cell>
          <cell r="B33" t="str">
            <v>CCL2265 Rugao 如皋市 Count</v>
          </cell>
          <cell r="C33">
            <v>1</v>
          </cell>
          <cell r="D33" t="str">
            <v>2017</v>
          </cell>
          <cell r="E33" t="str">
            <v>CCL2017 Shanghai-qingpu 青浦县 Total</v>
          </cell>
          <cell r="F33">
            <v>1</v>
          </cell>
          <cell r="I33" t="str">
            <v>1013</v>
          </cell>
          <cell r="J33" t="str">
            <v>CCL1013 Beijing-shunyi 顺义区 Total</v>
          </cell>
          <cell r="K33">
            <v>1</v>
          </cell>
        </row>
        <row r="34">
          <cell r="A34" t="str">
            <v>2130</v>
          </cell>
          <cell r="B34" t="str">
            <v>CCL2130 Changzhou 常州市 Count</v>
          </cell>
          <cell r="C34">
            <v>2</v>
          </cell>
          <cell r="D34" t="str">
            <v>2019</v>
          </cell>
          <cell r="E34" t="str">
            <v>CCL2019 Shanghai-baoshan 宝山区 Total</v>
          </cell>
          <cell r="F34">
            <v>1</v>
          </cell>
          <cell r="I34" t="str">
            <v>1014</v>
          </cell>
          <cell r="J34" t="str">
            <v>CCL1014 Beijing-huairou 怀柔县 Total</v>
          </cell>
          <cell r="K34">
            <v>1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  <cell r="I35" t="str">
            <v>1022</v>
          </cell>
          <cell r="J35" t="str">
            <v>CCL1022 Beijing-changping 昌平区 Total</v>
          </cell>
          <cell r="K35">
            <v>1</v>
          </cell>
        </row>
        <row r="36">
          <cell r="A36" t="str">
            <v>2253</v>
          </cell>
          <cell r="B36" t="str">
            <v>CCL2253 Taizhou 泰州市 Count</v>
          </cell>
          <cell r="C36">
            <v>1</v>
          </cell>
          <cell r="D36" t="str">
            <v>2144</v>
          </cell>
          <cell r="E36" t="str">
            <v>CCL2144 Jiangyin 江阴市 Total</v>
          </cell>
          <cell r="F36">
            <v>1</v>
          </cell>
          <cell r="I36" t="str">
            <v>1100</v>
          </cell>
          <cell r="J36" t="str">
            <v>CCL1100 Shenyang 沈阳市 Total</v>
          </cell>
          <cell r="K36">
            <v>4</v>
          </cell>
        </row>
        <row r="37">
          <cell r="A37" t="str">
            <v>2145</v>
          </cell>
          <cell r="B37" t="str">
            <v>CCL2145 Jingjiang 靖江市 Count</v>
          </cell>
          <cell r="C37">
            <v>1</v>
          </cell>
          <cell r="D37" t="str">
            <v>2142</v>
          </cell>
          <cell r="E37" t="str">
            <v>CCL2142 Yixing 宜兴市 Total</v>
          </cell>
          <cell r="F37">
            <v>1</v>
          </cell>
          <cell r="I37" t="str">
            <v>1110</v>
          </cell>
          <cell r="J37" t="str">
            <v>CCL1110 Liaoyang-county 辽阳市市-县 Total</v>
          </cell>
          <cell r="K37">
            <v>1</v>
          </cell>
        </row>
        <row r="38">
          <cell r="A38" t="str">
            <v>2254</v>
          </cell>
          <cell r="B38" t="str">
            <v>CCL2254 Taixing 泰兴市 Count</v>
          </cell>
          <cell r="C38">
            <v>1</v>
          </cell>
          <cell r="D38" t="str">
            <v>2100</v>
          </cell>
          <cell r="E38" t="str">
            <v>CCL2100 Nanjing 南京市 Total</v>
          </cell>
          <cell r="F38">
            <v>2</v>
          </cell>
          <cell r="I38" t="str">
            <v>1130</v>
          </cell>
          <cell r="J38" t="str">
            <v>CCL1130 Fushun 抚顺市 Total</v>
          </cell>
          <cell r="K38">
            <v>1</v>
          </cell>
        </row>
        <row r="39">
          <cell r="A39" t="str">
            <v>2210</v>
          </cell>
          <cell r="B39" t="str">
            <v>CCL2210 Xuzhou 徐州市 Count</v>
          </cell>
          <cell r="C39">
            <v>1</v>
          </cell>
          <cell r="D39" t="str">
            <v>2150</v>
          </cell>
          <cell r="E39" t="str">
            <v>CCL2150 Suzhou 苏州市 Total</v>
          </cell>
          <cell r="F39">
            <v>2</v>
          </cell>
          <cell r="I39" t="str">
            <v>1140</v>
          </cell>
          <cell r="J39" t="str">
            <v>CCL1140 Anshan 鞍山市 Total</v>
          </cell>
          <cell r="K39">
            <v>1</v>
          </cell>
        </row>
        <row r="40">
          <cell r="A40" t="str">
            <v>2120</v>
          </cell>
          <cell r="B40" t="str">
            <v>CCL2120 Zhenjiang 镇江市 Count</v>
          </cell>
          <cell r="C40">
            <v>1</v>
          </cell>
          <cell r="D40" t="str">
            <v>2155</v>
          </cell>
          <cell r="E40" t="str">
            <v>CCL2155 Changshu 常熟市 Total</v>
          </cell>
          <cell r="F40">
            <v>1</v>
          </cell>
          <cell r="I40" t="str">
            <v>1142</v>
          </cell>
          <cell r="J40" t="str">
            <v>CCL1142 Haicheng 海城市 Total</v>
          </cell>
          <cell r="K40">
            <v>1</v>
          </cell>
        </row>
        <row r="41">
          <cell r="A41" t="str">
            <v>2230</v>
          </cell>
          <cell r="B41" t="str">
            <v>CCL2230 Huaiyin 淮阴市 Count</v>
          </cell>
          <cell r="C41">
            <v>1</v>
          </cell>
          <cell r="D41" t="str">
            <v>2156</v>
          </cell>
          <cell r="E41" t="str">
            <v>CCL2156 Zhangjiagang 张家港市 Total</v>
          </cell>
          <cell r="F41">
            <v>1</v>
          </cell>
          <cell r="I41" t="str">
            <v>1150</v>
          </cell>
          <cell r="J41" t="str">
            <v>CCL1150 Yingkou 营口市 Total</v>
          </cell>
          <cell r="K41">
            <v>1</v>
          </cell>
        </row>
        <row r="42">
          <cell r="A42" t="str">
            <v>2236</v>
          </cell>
          <cell r="B42" t="str">
            <v>CCL2236 Shuyang-county 沭阳县 Count</v>
          </cell>
          <cell r="C42">
            <v>1</v>
          </cell>
          <cell r="D42" t="str">
            <v>2154</v>
          </cell>
          <cell r="E42" t="str">
            <v>CCL2154 Taicang 太仓市 Total</v>
          </cell>
          <cell r="F42">
            <v>1</v>
          </cell>
          <cell r="I42" t="str">
            <v>1151</v>
          </cell>
          <cell r="J42" t="str">
            <v>CCL1151 Dashiqiao 大石桥市 Total</v>
          </cell>
          <cell r="K42">
            <v>1</v>
          </cell>
        </row>
        <row r="43">
          <cell r="A43" t="str">
            <v>2220</v>
          </cell>
          <cell r="B43" t="str">
            <v>CCL2220 Lianyungang 连云港市 Count</v>
          </cell>
          <cell r="C43">
            <v>1</v>
          </cell>
          <cell r="D43" t="str">
            <v>2260</v>
          </cell>
          <cell r="E43" t="str">
            <v>CCL2260 Nantong 南通市 Total</v>
          </cell>
          <cell r="F43">
            <v>2</v>
          </cell>
          <cell r="I43" t="str">
            <v>1160</v>
          </cell>
          <cell r="J43" t="str">
            <v>CCL1160 Dalian 大连市 Total</v>
          </cell>
          <cell r="K43">
            <v>3</v>
          </cell>
        </row>
        <row r="44">
          <cell r="A44" t="str">
            <v>2240</v>
          </cell>
          <cell r="B44" t="str">
            <v>CCL2240 Yancheng 盐城市 Count</v>
          </cell>
          <cell r="C44">
            <v>1</v>
          </cell>
          <cell r="D44" t="str">
            <v>2265</v>
          </cell>
          <cell r="E44" t="str">
            <v>CCL2265 Rugao 如皋市 Total</v>
          </cell>
          <cell r="F44">
            <v>1</v>
          </cell>
          <cell r="I44" t="str">
            <v>1162</v>
          </cell>
          <cell r="J44" t="str">
            <v>CCL1162 Pulandian 普兰店市 Total</v>
          </cell>
          <cell r="K44">
            <v>1</v>
          </cell>
        </row>
        <row r="45">
          <cell r="A45" t="str">
            <v>2300</v>
          </cell>
          <cell r="B45" t="str">
            <v>CCL2300 Hefei 合肥市 Count</v>
          </cell>
          <cell r="C45">
            <v>1</v>
          </cell>
          <cell r="D45" t="str">
            <v>2262</v>
          </cell>
          <cell r="E45" t="str">
            <v>CCL2262 Qidong 启东市 Total</v>
          </cell>
          <cell r="F45">
            <v>1</v>
          </cell>
          <cell r="I45" t="str">
            <v>1163</v>
          </cell>
          <cell r="J45" t="str">
            <v>CCL1163 Wafangdian 瓦房店市 Total</v>
          </cell>
          <cell r="K45">
            <v>1</v>
          </cell>
        </row>
        <row r="46">
          <cell r="A46" t="str">
            <v>2390</v>
          </cell>
          <cell r="B46" t="str">
            <v>CCL2390 Chuzhou 滁州市 Count</v>
          </cell>
          <cell r="C46">
            <v>1</v>
          </cell>
          <cell r="D46" t="str">
            <v>2261</v>
          </cell>
          <cell r="E46" t="str">
            <v>CCL2261 Haimen 海门市 Total</v>
          </cell>
          <cell r="F46">
            <v>1</v>
          </cell>
          <cell r="I46" t="str">
            <v>1170</v>
          </cell>
          <cell r="J46" t="str">
            <v>CCL1170 Benxi 本溪市 Total</v>
          </cell>
          <cell r="K46">
            <v>1</v>
          </cell>
        </row>
        <row r="47">
          <cell r="A47" t="str">
            <v>2380</v>
          </cell>
          <cell r="B47" t="str">
            <v>CCL2380 Chaohu 巢湖市 Count</v>
          </cell>
          <cell r="C47">
            <v>1</v>
          </cell>
          <cell r="D47" t="str">
            <v>2130</v>
          </cell>
          <cell r="E47" t="str">
            <v>CCL2130 Changzhou 常州市 Total</v>
          </cell>
          <cell r="F47">
            <v>2</v>
          </cell>
          <cell r="I47" t="str">
            <v>1180</v>
          </cell>
          <cell r="J47" t="str">
            <v>CCL1180 Dandong 丹东市 Total</v>
          </cell>
          <cell r="K47">
            <v>1</v>
          </cell>
        </row>
        <row r="48">
          <cell r="A48" t="str">
            <v>2370</v>
          </cell>
          <cell r="B48" t="str">
            <v>CCL2370 Liuan 六安市 Count</v>
          </cell>
          <cell r="C48">
            <v>1</v>
          </cell>
          <cell r="D48" t="str">
            <v>2133</v>
          </cell>
          <cell r="E48" t="str">
            <v>CCL2133 Liyang 溧阳市 Total</v>
          </cell>
          <cell r="F48">
            <v>1</v>
          </cell>
          <cell r="I48" t="str">
            <v>1181</v>
          </cell>
          <cell r="J48" t="str">
            <v>CCL1181 Fengcheng 凤城市 Total</v>
          </cell>
          <cell r="K48">
            <v>1</v>
          </cell>
        </row>
        <row r="49">
          <cell r="A49" t="str">
            <v>2410</v>
          </cell>
          <cell r="B49" t="str">
            <v>CCL2410 Wuhu 芜湖市 Count</v>
          </cell>
          <cell r="C49">
            <v>1</v>
          </cell>
          <cell r="D49" t="str">
            <v>2250</v>
          </cell>
          <cell r="E49" t="str">
            <v>CCL2250 Yangzhou 扬州市 Total</v>
          </cell>
          <cell r="F49">
            <v>1</v>
          </cell>
          <cell r="I49" t="str">
            <v>1210</v>
          </cell>
          <cell r="J49" t="str">
            <v>CCL1210 Jinzhou 锦州市 Total</v>
          </cell>
          <cell r="K49">
            <v>1</v>
          </cell>
        </row>
        <row r="50">
          <cell r="A50" t="str">
            <v>2420</v>
          </cell>
          <cell r="B50" t="str">
            <v>CCL2420 Xuanzhou 宣州市 Count</v>
          </cell>
          <cell r="C50">
            <v>1</v>
          </cell>
          <cell r="D50" t="str">
            <v>2253</v>
          </cell>
          <cell r="E50" t="str">
            <v>CCL2253 Taizhou 泰州市 Total</v>
          </cell>
          <cell r="F50">
            <v>1</v>
          </cell>
          <cell r="I50" t="str">
            <v>1220</v>
          </cell>
          <cell r="J50" t="str">
            <v>CCL1220 Chaoyang-county 朝阳市市-县 Total</v>
          </cell>
          <cell r="K50">
            <v>1</v>
          </cell>
        </row>
        <row r="51">
          <cell r="A51" t="str">
            <v>2430</v>
          </cell>
          <cell r="B51" t="str">
            <v>CCL2430 Maanshan 马鞍山市 Count</v>
          </cell>
          <cell r="C51">
            <v>1</v>
          </cell>
          <cell r="D51" t="str">
            <v>2145</v>
          </cell>
          <cell r="E51" t="str">
            <v>CCL2145 Jingjiang 靖江市 Total</v>
          </cell>
          <cell r="F51">
            <v>1</v>
          </cell>
          <cell r="I51" t="str">
            <v>1230</v>
          </cell>
          <cell r="J51" t="str">
            <v>CCL1230 Fuxin 阜新市 Total</v>
          </cell>
          <cell r="K51">
            <v>1</v>
          </cell>
        </row>
        <row r="52">
          <cell r="A52" t="str">
            <v>2450</v>
          </cell>
          <cell r="B52" t="str">
            <v>CCL2450 Huangshan 黄山市 Count</v>
          </cell>
          <cell r="C52">
            <v>1</v>
          </cell>
          <cell r="D52" t="str">
            <v>2257</v>
          </cell>
          <cell r="E52" t="str">
            <v>CCL2257 Xinghua 兴化市 Total</v>
          </cell>
          <cell r="F52">
            <v>1</v>
          </cell>
          <cell r="I52" t="str">
            <v>1240</v>
          </cell>
          <cell r="J52" t="str">
            <v>CCL1240 Panjin 盘锦市 Total</v>
          </cell>
          <cell r="K52">
            <v>1</v>
          </cell>
        </row>
        <row r="53">
          <cell r="A53" t="str">
            <v>2440</v>
          </cell>
          <cell r="B53" t="str">
            <v>CCL2440 Tongling 铜陵市 Count</v>
          </cell>
          <cell r="C53">
            <v>1</v>
          </cell>
          <cell r="D53" t="str">
            <v>2254</v>
          </cell>
          <cell r="E53" t="str">
            <v>CCL2254 Taixing 泰兴市 Total</v>
          </cell>
          <cell r="F53">
            <v>1</v>
          </cell>
          <cell r="I53" t="str">
            <v>1250</v>
          </cell>
          <cell r="J53" t="str">
            <v>CCL1250 Huludao 葫芦岛市 Total</v>
          </cell>
          <cell r="K53">
            <v>1</v>
          </cell>
        </row>
        <row r="54">
          <cell r="A54" t="str">
            <v>2330</v>
          </cell>
          <cell r="B54" t="str">
            <v>CCL2330 Bengbu 蚌埠市 Count</v>
          </cell>
          <cell r="C54">
            <v>1</v>
          </cell>
          <cell r="D54" t="str">
            <v>2256</v>
          </cell>
          <cell r="E54" t="str">
            <v>CCL2256 Gaoyou 高邮市 Total</v>
          </cell>
          <cell r="F54">
            <v>1</v>
          </cell>
          <cell r="I54" t="str">
            <v>1252</v>
          </cell>
          <cell r="J54" t="str">
            <v>CCL1252 Suizhong-county 绥中县 Total</v>
          </cell>
          <cell r="K54">
            <v>1</v>
          </cell>
        </row>
        <row r="55">
          <cell r="A55" t="str">
            <v>2320</v>
          </cell>
          <cell r="B55" t="str">
            <v>CCL2320 Huainan 淮南市 Count</v>
          </cell>
          <cell r="C55">
            <v>1</v>
          </cell>
          <cell r="D55" t="str">
            <v>2210</v>
          </cell>
          <cell r="E55" t="str">
            <v>CCL2210 Xuzhou 徐州市 Total</v>
          </cell>
          <cell r="F55">
            <v>1</v>
          </cell>
          <cell r="I55" t="str">
            <v>1300</v>
          </cell>
          <cell r="J55" t="str">
            <v>CCL1300 Changchun 长春市 Total</v>
          </cell>
          <cell r="K55">
            <v>1</v>
          </cell>
        </row>
        <row r="56">
          <cell r="A56" t="str">
            <v>2340</v>
          </cell>
          <cell r="B56" t="str">
            <v>CCL2340 Suzhou 宿州市 Count</v>
          </cell>
          <cell r="C56">
            <v>1</v>
          </cell>
          <cell r="D56" t="str">
            <v>2120</v>
          </cell>
          <cell r="E56" t="str">
            <v>CCL2120 Zhenjiang 镇江市 Total</v>
          </cell>
          <cell r="F56">
            <v>1</v>
          </cell>
          <cell r="I56" t="str">
            <v>1303</v>
          </cell>
          <cell r="J56" t="str">
            <v>CCL1303 Dehui 德惠市 Total</v>
          </cell>
          <cell r="K56">
            <v>1</v>
          </cell>
        </row>
        <row r="57">
          <cell r="A57" t="str">
            <v>2351</v>
          </cell>
          <cell r="B57" t="str">
            <v>CCL2351 Suixi-county 濉溪县 Count</v>
          </cell>
          <cell r="C57">
            <v>1</v>
          </cell>
          <cell r="D57" t="str">
            <v>2123</v>
          </cell>
          <cell r="E57" t="str">
            <v>CCL2123 Danyang 丹阳市 Total</v>
          </cell>
          <cell r="F57">
            <v>1</v>
          </cell>
          <cell r="I57" t="str">
            <v>1304</v>
          </cell>
          <cell r="J57" t="str">
            <v>CCL1304 Yushu 榆树市 Total</v>
          </cell>
          <cell r="K57">
            <v>1</v>
          </cell>
        </row>
        <row r="58">
          <cell r="A58" t="str">
            <v>2360</v>
          </cell>
          <cell r="B58" t="str">
            <v>CCL2360 Fuyang 阜阳市 Count</v>
          </cell>
          <cell r="C58">
            <v>1</v>
          </cell>
          <cell r="D58" t="str">
            <v>2266</v>
          </cell>
          <cell r="E58" t="str">
            <v>CCL2266 Haian-county 海安县 Total</v>
          </cell>
          <cell r="F58">
            <v>1</v>
          </cell>
          <cell r="I58" t="str">
            <v>1320</v>
          </cell>
          <cell r="J58" t="str">
            <v>CCL1320 Jilin 吉林市 Total</v>
          </cell>
          <cell r="K58">
            <v>1</v>
          </cell>
        </row>
        <row r="59">
          <cell r="A59" t="str">
            <v>2460</v>
          </cell>
          <cell r="B59" t="str">
            <v>CCL2460 Anqing 安庆市 Count</v>
          </cell>
          <cell r="C59">
            <v>1</v>
          </cell>
          <cell r="D59" t="str">
            <v>2230</v>
          </cell>
          <cell r="E59" t="str">
            <v>CCL2230 Huaiyin 淮阴市 Total</v>
          </cell>
          <cell r="F59">
            <v>1</v>
          </cell>
          <cell r="I59" t="str">
            <v>1330</v>
          </cell>
          <cell r="J59" t="str">
            <v>CCL1330 Yanji 延吉市 Total</v>
          </cell>
          <cell r="K59">
            <v>1</v>
          </cell>
        </row>
        <row r="60">
          <cell r="A60" t="str">
            <v>4500</v>
          </cell>
          <cell r="B60" t="str">
            <v>CCL4500 Zhengzhou 郑州市 Count</v>
          </cell>
          <cell r="C60">
            <v>2</v>
          </cell>
          <cell r="D60" t="str">
            <v>2236</v>
          </cell>
          <cell r="E60" t="str">
            <v>CCL2236 Shuyang-county 沭阳县 Total</v>
          </cell>
          <cell r="F60">
            <v>1</v>
          </cell>
          <cell r="I60" t="str">
            <v>1337</v>
          </cell>
          <cell r="J60" t="str">
            <v>CCL1337 Duihua 敦化市 Total</v>
          </cell>
          <cell r="K60">
            <v>1</v>
          </cell>
        </row>
        <row r="61">
          <cell r="A61" t="str">
            <v>4750</v>
          </cell>
          <cell r="B61" t="str">
            <v>CCL4750 Kaifeng 开封市 Count</v>
          </cell>
          <cell r="C61">
            <v>1</v>
          </cell>
          <cell r="D61" t="str">
            <v>2220</v>
          </cell>
          <cell r="E61" t="str">
            <v>CCL2220 Lianyungang 连云港市 Total</v>
          </cell>
          <cell r="F61">
            <v>1</v>
          </cell>
          <cell r="I61" t="str">
            <v>1340</v>
          </cell>
          <cell r="J61" t="str">
            <v>CCL1340 Tonghua 通化市 Total</v>
          </cell>
          <cell r="K61">
            <v>1</v>
          </cell>
        </row>
        <row r="62">
          <cell r="A62" t="str">
            <v>4760</v>
          </cell>
          <cell r="B62" t="str">
            <v>CCL4760 Shangqiu 商丘市 Count</v>
          </cell>
          <cell r="C62">
            <v>1</v>
          </cell>
          <cell r="D62" t="str">
            <v>2240</v>
          </cell>
          <cell r="E62" t="str">
            <v>CCL2240 Yancheng 盐城市 Total</v>
          </cell>
          <cell r="F62">
            <v>1</v>
          </cell>
          <cell r="I62" t="str">
            <v>1343</v>
          </cell>
          <cell r="J62" t="str">
            <v>CCL1343 Baishan 白山市 Total</v>
          </cell>
          <cell r="K62">
            <v>1</v>
          </cell>
        </row>
        <row r="63">
          <cell r="A63" t="str">
            <v>4710</v>
          </cell>
          <cell r="B63" t="str">
            <v>CCL4710 Luoyang 洛阳市 Count</v>
          </cell>
          <cell r="C63">
            <v>2</v>
          </cell>
          <cell r="D63" t="str">
            <v>2247</v>
          </cell>
          <cell r="E63" t="str">
            <v>CCL2247 Jianhu-county 建湖县 Total</v>
          </cell>
          <cell r="F63">
            <v>1</v>
          </cell>
          <cell r="I63" t="str">
            <v>1350</v>
          </cell>
          <cell r="J63" t="str">
            <v>CCL1350 Meihekou 梅河口市 Total</v>
          </cell>
          <cell r="K63">
            <v>1</v>
          </cell>
        </row>
        <row r="64">
          <cell r="A64" t="str">
            <v>4540</v>
          </cell>
          <cell r="B64" t="str">
            <v>CCL4540 Jiaozuo 焦作市 Count</v>
          </cell>
          <cell r="C64">
            <v>1</v>
          </cell>
          <cell r="D64" t="str">
            <v>2246</v>
          </cell>
          <cell r="E64" t="str">
            <v>CCL2246 Xiangshui-county 响水县 Total</v>
          </cell>
          <cell r="F64">
            <v>1</v>
          </cell>
          <cell r="I64" t="str">
            <v>1360</v>
          </cell>
          <cell r="J64" t="str">
            <v>CCL1360 Siping 四平市 Total</v>
          </cell>
          <cell r="K64">
            <v>1</v>
          </cell>
        </row>
        <row r="65">
          <cell r="A65" t="str">
            <v>4730</v>
          </cell>
          <cell r="B65" t="str">
            <v>CCL4730 Nanyang 南阳市 Count</v>
          </cell>
          <cell r="C65">
            <v>1</v>
          </cell>
          <cell r="D65" t="str">
            <v>2242</v>
          </cell>
          <cell r="E65" t="str">
            <v>CCL2242 Dongtai 东台市 Total</v>
          </cell>
          <cell r="F65">
            <v>1</v>
          </cell>
          <cell r="I65" t="str">
            <v>1361</v>
          </cell>
          <cell r="J65" t="str">
            <v>CCL1361 Gongzhuling 公主岭市 Total</v>
          </cell>
          <cell r="K65">
            <v>1</v>
          </cell>
        </row>
        <row r="66">
          <cell r="A66" t="str">
            <v>4610</v>
          </cell>
          <cell r="B66" t="str">
            <v>CCL4610 Xuchang 许昌市 Count</v>
          </cell>
          <cell r="C66">
            <v>1</v>
          </cell>
          <cell r="D66" t="str">
            <v>2300</v>
          </cell>
          <cell r="E66" t="str">
            <v>CCL2300 Hefei 合肥市 Total</v>
          </cell>
          <cell r="F66">
            <v>2</v>
          </cell>
          <cell r="I66" t="str">
            <v>1374</v>
          </cell>
          <cell r="J66" t="str">
            <v>CCL1374 Wulanhaote 乌兰浩特市 Total</v>
          </cell>
          <cell r="K66">
            <v>1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  <cell r="I67" t="str">
            <v>1500</v>
          </cell>
          <cell r="J67" t="str">
            <v>CCL1500 Haerbing 哈尔滨市 Total</v>
          </cell>
          <cell r="K67">
            <v>3</v>
          </cell>
        </row>
        <row r="68">
          <cell r="A68" t="str">
            <v>4640</v>
          </cell>
          <cell r="B68" t="str">
            <v>CCL4640 Xinyang 信阳市 Count</v>
          </cell>
          <cell r="C68">
            <v>1</v>
          </cell>
          <cell r="D68" t="str">
            <v>2380</v>
          </cell>
          <cell r="E68" t="str">
            <v>CCL2380 Chaohu 巢湖市 Total</v>
          </cell>
          <cell r="F68">
            <v>1</v>
          </cell>
          <cell r="I68" t="str">
            <v>1506</v>
          </cell>
          <cell r="J68" t="str">
            <v>CCL1506 Shangzhi 尚志市 Total</v>
          </cell>
          <cell r="K68">
            <v>1</v>
          </cell>
        </row>
        <row r="69">
          <cell r="A69" t="str">
            <v>4660</v>
          </cell>
          <cell r="B69" t="str">
            <v>CCL4660 Zhoukou 周口市 Count</v>
          </cell>
          <cell r="C69">
            <v>1</v>
          </cell>
          <cell r="D69" t="str">
            <v>2315</v>
          </cell>
          <cell r="E69" t="str">
            <v>CCL2315 Lujiang-county 庐江县 Total</v>
          </cell>
          <cell r="F69">
            <v>1</v>
          </cell>
          <cell r="I69" t="str">
            <v>1511</v>
          </cell>
          <cell r="J69" t="str">
            <v>CCL1511 Zhaodong 肇东市 Total</v>
          </cell>
          <cell r="K69">
            <v>1</v>
          </cell>
        </row>
        <row r="70">
          <cell r="A70" t="str">
            <v>4530</v>
          </cell>
          <cell r="B70" t="str">
            <v>CCL4530 Xinxiang 新乡市 Count</v>
          </cell>
          <cell r="C70">
            <v>1</v>
          </cell>
          <cell r="D70" t="str">
            <v>2370</v>
          </cell>
          <cell r="E70" t="str">
            <v>CCL2370 Liuan 六安市 Total</v>
          </cell>
          <cell r="F70">
            <v>1</v>
          </cell>
          <cell r="I70" t="str">
            <v>1520</v>
          </cell>
          <cell r="J70" t="str">
            <v>CCL1520 Suihua 绥化市 Total</v>
          </cell>
          <cell r="K70">
            <v>1</v>
          </cell>
        </row>
        <row r="71">
          <cell r="A71" t="str">
            <v>4550</v>
          </cell>
          <cell r="B71" t="str">
            <v>CCL4550 Anyang 安阳市 Count</v>
          </cell>
          <cell r="C71">
            <v>1</v>
          </cell>
          <cell r="D71" t="str">
            <v>2410</v>
          </cell>
          <cell r="E71" t="str">
            <v>CCL2410 Wuhu 芜湖市 Total</v>
          </cell>
          <cell r="F71">
            <v>1</v>
          </cell>
          <cell r="I71" t="str">
            <v>1530</v>
          </cell>
          <cell r="J71" t="str">
            <v>CCL1530 Yichun 伊春市 Total</v>
          </cell>
          <cell r="K71">
            <v>1</v>
          </cell>
        </row>
        <row r="72">
          <cell r="A72" t="str">
            <v>4571</v>
          </cell>
          <cell r="B72" t="str">
            <v>CCL4571 Puyang-county 濮阳县 Count</v>
          </cell>
          <cell r="C72">
            <v>1</v>
          </cell>
          <cell r="D72" t="str">
            <v>2420</v>
          </cell>
          <cell r="E72" t="str">
            <v>CCL2420 Xuanzhou 宣州市 Total</v>
          </cell>
          <cell r="F72">
            <v>1</v>
          </cell>
          <cell r="I72" t="str">
            <v>1540</v>
          </cell>
          <cell r="J72" t="str">
            <v>CCL1540 Jiamusi 佳木斯市 Total</v>
          </cell>
          <cell r="K72">
            <v>2</v>
          </cell>
        </row>
        <row r="73">
          <cell r="A73" t="str">
            <v>5100</v>
          </cell>
          <cell r="B73" t="str">
            <v>CCL5100 Guangzhou 广州市 Count</v>
          </cell>
          <cell r="C73">
            <v>3</v>
          </cell>
          <cell r="D73" t="str">
            <v>2430</v>
          </cell>
          <cell r="E73" t="str">
            <v>CCL2430 Maanshan 马鞍山市 Total</v>
          </cell>
          <cell r="F73">
            <v>1</v>
          </cell>
          <cell r="I73" t="str">
            <v>1546</v>
          </cell>
          <cell r="J73" t="str">
            <v>CCL1546 Qitaihe 七台河市 Total</v>
          </cell>
          <cell r="K73">
            <v>1</v>
          </cell>
        </row>
        <row r="74">
          <cell r="A74" t="str">
            <v>5282</v>
          </cell>
          <cell r="B74" t="str">
            <v>CCL5282 Nanhai 南海市 Count</v>
          </cell>
          <cell r="C74">
            <v>2</v>
          </cell>
          <cell r="D74" t="str">
            <v>2450</v>
          </cell>
          <cell r="E74" t="str">
            <v>CCL2450 Huangshan 黄山市 Total</v>
          </cell>
          <cell r="F74">
            <v>1</v>
          </cell>
          <cell r="I74" t="str">
            <v>1551</v>
          </cell>
          <cell r="J74" t="str">
            <v>CCL1551 Shuangyashan 双鸭山市 Total</v>
          </cell>
          <cell r="K74">
            <v>1</v>
          </cell>
        </row>
        <row r="75">
          <cell r="A75" t="str">
            <v>5113</v>
          </cell>
          <cell r="B75" t="str">
            <v>CCL5113 Zengcheng 增城市 Count</v>
          </cell>
          <cell r="C75">
            <v>1</v>
          </cell>
          <cell r="D75" t="str">
            <v>2440</v>
          </cell>
          <cell r="E75" t="str">
            <v>CCL2440 Tongling 铜陵市 Total</v>
          </cell>
          <cell r="F75">
            <v>1</v>
          </cell>
          <cell r="I75" t="str">
            <v>1570</v>
          </cell>
          <cell r="J75" t="str">
            <v>CCL1570 Mudanjiang 牡丹江市 Total</v>
          </cell>
          <cell r="K75">
            <v>2</v>
          </cell>
        </row>
        <row r="76">
          <cell r="A76" t="str">
            <v>5283</v>
          </cell>
          <cell r="B76" t="str">
            <v>CCL5283 Shunde 顺德市 Count</v>
          </cell>
          <cell r="C76">
            <v>1</v>
          </cell>
          <cell r="D76" t="str">
            <v>2330</v>
          </cell>
          <cell r="E76" t="str">
            <v>CCL2330 Bengbu 蚌埠市 Total</v>
          </cell>
          <cell r="F76">
            <v>2</v>
          </cell>
          <cell r="I76" t="str">
            <v>1581</v>
          </cell>
          <cell r="J76" t="str">
            <v>CCL1581 Jixi 鸡西市 Total</v>
          </cell>
          <cell r="K76">
            <v>1</v>
          </cell>
        </row>
        <row r="77">
          <cell r="A77" t="str">
            <v>5284</v>
          </cell>
          <cell r="B77" t="str">
            <v>CCL5284 Zhongshan 中山市 Count</v>
          </cell>
          <cell r="C77">
            <v>2</v>
          </cell>
          <cell r="D77" t="str">
            <v>2320</v>
          </cell>
          <cell r="E77" t="str">
            <v>CCL2320 Huainan 淮南市 Total</v>
          </cell>
          <cell r="F77">
            <v>2</v>
          </cell>
          <cell r="I77" t="str">
            <v>1610</v>
          </cell>
          <cell r="J77" t="str">
            <v>CCL1610 Qiqihaer 齐齐哈尔市 Total</v>
          </cell>
          <cell r="K77">
            <v>3</v>
          </cell>
        </row>
        <row r="78">
          <cell r="A78" t="str">
            <v>5290</v>
          </cell>
          <cell r="B78" t="str">
            <v>CCL5290 Jiangmen 江门市 Count</v>
          </cell>
          <cell r="C78">
            <v>1</v>
          </cell>
          <cell r="D78" t="str">
            <v>2340</v>
          </cell>
          <cell r="E78" t="str">
            <v>CCL2340 Suzhou 宿州市 Total</v>
          </cell>
          <cell r="F78">
            <v>1</v>
          </cell>
          <cell r="I78" t="str">
            <v>1630</v>
          </cell>
          <cell r="J78" t="str">
            <v>CCL1630 Daqing 大庆市 Total</v>
          </cell>
          <cell r="K78">
            <v>2</v>
          </cell>
        </row>
        <row r="79">
          <cell r="A79" t="str">
            <v>5295</v>
          </cell>
          <cell r="B79" t="str">
            <v>CCL5295 Yangjiang 阳江市 Count</v>
          </cell>
          <cell r="C79">
            <v>1</v>
          </cell>
          <cell r="D79" t="str">
            <v>2352</v>
          </cell>
          <cell r="E79" t="str">
            <v>CCL2352 Xiao-county 萧县 Total</v>
          </cell>
          <cell r="F79">
            <v>1</v>
          </cell>
          <cell r="I79" t="str">
            <v>1643</v>
          </cell>
          <cell r="J79" t="str">
            <v>CCL1643 Heihe 黑河市 Total</v>
          </cell>
          <cell r="K79">
            <v>1</v>
          </cell>
        </row>
        <row r="80">
          <cell r="A80" t="str">
            <v>5230</v>
          </cell>
          <cell r="B80" t="str">
            <v>CCL5230 Dongguan 东莞市 Count</v>
          </cell>
          <cell r="C80">
            <v>2</v>
          </cell>
          <cell r="D80" t="str">
            <v>2351</v>
          </cell>
          <cell r="E80" t="str">
            <v>CCL2351 Suixi-county 濉溪县 Total</v>
          </cell>
          <cell r="F80">
            <v>1</v>
          </cell>
          <cell r="I80" t="str">
            <v>2000</v>
          </cell>
          <cell r="J80" t="str">
            <v>CCL2000 Shanghai-urban 上海市市区 Total</v>
          </cell>
          <cell r="K80">
            <v>5</v>
          </cell>
        </row>
        <row r="81">
          <cell r="A81" t="str">
            <v>5180</v>
          </cell>
          <cell r="B81" t="str">
            <v>CCL5180 Shenzhen 深圳市 Count</v>
          </cell>
          <cell r="C81">
            <v>2</v>
          </cell>
          <cell r="D81" t="str">
            <v>2360</v>
          </cell>
          <cell r="E81" t="str">
            <v>CCL2360 Fuyang 阜阳市 Total</v>
          </cell>
          <cell r="F81">
            <v>1</v>
          </cell>
          <cell r="I81" t="str">
            <v>2012</v>
          </cell>
          <cell r="J81" t="str">
            <v>CCL2012 Shanghai-pudong 浦东新区 Total</v>
          </cell>
          <cell r="K81">
            <v>1</v>
          </cell>
        </row>
        <row r="82">
          <cell r="A82" t="str">
            <v>5163</v>
          </cell>
          <cell r="B82" t="str">
            <v>CCL5163 Huidong-county 惠东县 Count</v>
          </cell>
          <cell r="C82">
            <v>1</v>
          </cell>
          <cell r="D82" t="str">
            <v>2460</v>
          </cell>
          <cell r="E82" t="str">
            <v>CCL2460 Anqing 安庆市 Total</v>
          </cell>
          <cell r="F82">
            <v>1</v>
          </cell>
          <cell r="I82" t="str">
            <v>2016</v>
          </cell>
          <cell r="J82" t="str">
            <v>CCL2016 Shanghai-songjiang 松江区 Total</v>
          </cell>
          <cell r="K82">
            <v>1</v>
          </cell>
        </row>
        <row r="83">
          <cell r="A83" t="str">
            <v>5150</v>
          </cell>
          <cell r="B83" t="str">
            <v>CCL5150 Shantou 汕头市 Count</v>
          </cell>
          <cell r="C83">
            <v>2</v>
          </cell>
          <cell r="D83" t="str">
            <v>2471</v>
          </cell>
          <cell r="E83" t="str">
            <v>CCL2471 Guici 贵池市 Total</v>
          </cell>
          <cell r="F83">
            <v>1</v>
          </cell>
          <cell r="I83" t="str">
            <v>2017</v>
          </cell>
          <cell r="J83" t="str">
            <v>CCL2017 Shanghai-qingpu 青浦县 Total</v>
          </cell>
          <cell r="K83">
            <v>1</v>
          </cell>
        </row>
        <row r="84">
          <cell r="A84" t="str">
            <v>5210</v>
          </cell>
          <cell r="B84" t="str">
            <v>CCL5210 Chaozhou 潮州市 Count</v>
          </cell>
          <cell r="C84">
            <v>1</v>
          </cell>
          <cell r="D84" t="str">
            <v>4500</v>
          </cell>
          <cell r="E84" t="str">
            <v>CCL4500 Zhengzhou 郑州市 Total</v>
          </cell>
          <cell r="F84">
            <v>2</v>
          </cell>
          <cell r="I84" t="str">
            <v>2018</v>
          </cell>
          <cell r="J84" t="str">
            <v>CCL2018 Shanghai-jiading 嘉定区 Total</v>
          </cell>
          <cell r="K84">
            <v>1</v>
          </cell>
        </row>
        <row r="85">
          <cell r="A85" t="str">
            <v>5240</v>
          </cell>
          <cell r="B85" t="str">
            <v>CCL5240 Zhanjiang 湛江市 Count</v>
          </cell>
          <cell r="C85">
            <v>1</v>
          </cell>
          <cell r="D85" t="str">
            <v>4750</v>
          </cell>
          <cell r="E85" t="str">
            <v>CCL4750 Kaifeng 开封市 Total</v>
          </cell>
          <cell r="F85">
            <v>1</v>
          </cell>
          <cell r="I85" t="str">
            <v>2019</v>
          </cell>
          <cell r="J85" t="str">
            <v>CCL2019 Shanghai-baoshan 宝山区 Total</v>
          </cell>
          <cell r="K85">
            <v>1</v>
          </cell>
        </row>
        <row r="86">
          <cell r="A86" t="str">
            <v>5140</v>
          </cell>
          <cell r="B86" t="str">
            <v>CCL5140 Meizhou 梅州市 Count</v>
          </cell>
          <cell r="C86">
            <v>1</v>
          </cell>
          <cell r="D86" t="str">
            <v>4760</v>
          </cell>
          <cell r="E86" t="str">
            <v>CCL4760 Shangqiu 商丘市 Total</v>
          </cell>
          <cell r="F86">
            <v>1</v>
          </cell>
          <cell r="I86" t="str">
            <v>2021</v>
          </cell>
          <cell r="J86" t="str">
            <v>CCL2021 Shanghai-chongming 崇明县 Total</v>
          </cell>
          <cell r="K86">
            <v>1</v>
          </cell>
        </row>
        <row r="87">
          <cell r="A87" t="str">
            <v>3500</v>
          </cell>
          <cell r="B87" t="str">
            <v>CCL3500 Fuzhou 福州市 Count</v>
          </cell>
          <cell r="C87">
            <v>1</v>
          </cell>
          <cell r="D87" t="str">
            <v>4710</v>
          </cell>
          <cell r="E87" t="str">
            <v>CCL4710 Luoyang 洛阳市 Total</v>
          </cell>
          <cell r="F87">
            <v>2</v>
          </cell>
          <cell r="I87" t="str">
            <v>2100</v>
          </cell>
          <cell r="J87" t="str">
            <v>CCL2100 Nanjing 南京市 Total</v>
          </cell>
          <cell r="K87">
            <v>2</v>
          </cell>
        </row>
        <row r="88">
          <cell r="A88" t="str">
            <v>3502</v>
          </cell>
          <cell r="B88" t="str">
            <v>CCL3502 Changle 长乐市 Count</v>
          </cell>
          <cell r="C88">
            <v>1</v>
          </cell>
          <cell r="D88" t="str">
            <v>4720</v>
          </cell>
          <cell r="E88" t="str">
            <v>CCL4720 Sanmenxia 三门峡市 Total</v>
          </cell>
          <cell r="F88">
            <v>1</v>
          </cell>
          <cell r="I88" t="str">
            <v>2120</v>
          </cell>
          <cell r="J88" t="str">
            <v>CCL2120 Zhenjiang 镇江市 Total</v>
          </cell>
          <cell r="K88">
            <v>1</v>
          </cell>
        </row>
        <row r="89">
          <cell r="A89" t="str">
            <v>3610</v>
          </cell>
          <cell r="B89" t="str">
            <v>CCL3610 Xiamen 厦门市 Count</v>
          </cell>
          <cell r="C89">
            <v>1</v>
          </cell>
          <cell r="D89" t="str">
            <v>4540</v>
          </cell>
          <cell r="E89" t="str">
            <v>CCL4540 Jiaozuo 焦作市 Total</v>
          </cell>
          <cell r="F89">
            <v>1</v>
          </cell>
          <cell r="I89" t="str">
            <v>2123</v>
          </cell>
          <cell r="J89" t="str">
            <v>CCL2123 Danyang 丹阳市 Total</v>
          </cell>
          <cell r="K89">
            <v>1</v>
          </cell>
        </row>
        <row r="90">
          <cell r="A90" t="str">
            <v>3630</v>
          </cell>
          <cell r="B90" t="str">
            <v>CCL3630 Zhangzhou 漳州市 Count</v>
          </cell>
          <cell r="C90">
            <v>2</v>
          </cell>
          <cell r="D90" t="str">
            <v>4730</v>
          </cell>
          <cell r="E90" t="str">
            <v>CCL4730 Nanyang 南阳市 Total</v>
          </cell>
          <cell r="F90">
            <v>1</v>
          </cell>
          <cell r="I90" t="str">
            <v>2130</v>
          </cell>
          <cell r="J90" t="str">
            <v>CCL2130 Changzhou 常州市 Total</v>
          </cell>
          <cell r="K90">
            <v>2</v>
          </cell>
        </row>
        <row r="91">
          <cell r="A91" t="str">
            <v>3640</v>
          </cell>
          <cell r="B91" t="str">
            <v>CCL3640 Longyan 龙岩市 Count</v>
          </cell>
          <cell r="C91">
            <v>2</v>
          </cell>
          <cell r="D91" t="str">
            <v>4610</v>
          </cell>
          <cell r="E91" t="str">
            <v>CCL4610 Xuchang 许昌市 Total</v>
          </cell>
          <cell r="F91">
            <v>1</v>
          </cell>
          <cell r="I91" t="str">
            <v>2132</v>
          </cell>
          <cell r="J91" t="str">
            <v>CCL2132 Jintan 金坛市 Total</v>
          </cell>
          <cell r="K91">
            <v>1</v>
          </cell>
        </row>
        <row r="92">
          <cell r="A92" t="str">
            <v>3650</v>
          </cell>
          <cell r="B92" t="str">
            <v>CCL3650 Sanming 三明市 Count</v>
          </cell>
          <cell r="C92">
            <v>1</v>
          </cell>
          <cell r="D92" t="str">
            <v>4670</v>
          </cell>
          <cell r="E92" t="str">
            <v>CCL4670 Pingdingshan 平顶山市 Total</v>
          </cell>
          <cell r="F92">
            <v>1</v>
          </cell>
          <cell r="I92" t="str">
            <v>2133</v>
          </cell>
          <cell r="J92" t="str">
            <v>CCL2133 Liyang 溧阳市 Total</v>
          </cell>
          <cell r="K92">
            <v>1</v>
          </cell>
        </row>
        <row r="93">
          <cell r="A93" t="str">
            <v>3660</v>
          </cell>
          <cell r="B93" t="str">
            <v>CCL3660 Yongan 永安市 Count</v>
          </cell>
          <cell r="C93">
            <v>1</v>
          </cell>
          <cell r="D93" t="str">
            <v>4620</v>
          </cell>
          <cell r="E93" t="str">
            <v>CCL4620 Luohe 漯河市 Total</v>
          </cell>
          <cell r="F93">
            <v>1</v>
          </cell>
          <cell r="I93" t="str">
            <v>2140</v>
          </cell>
          <cell r="J93" t="str">
            <v>CCL2140 Wuxi 无锡市 Total</v>
          </cell>
          <cell r="K93">
            <v>2</v>
          </cell>
        </row>
        <row r="94">
          <cell r="A94" t="str">
            <v>3620</v>
          </cell>
          <cell r="B94" t="str">
            <v>CCL3620 Quanzhou 泉州市 Count</v>
          </cell>
          <cell r="C94">
            <v>1</v>
          </cell>
          <cell r="D94" t="str">
            <v>4640</v>
          </cell>
          <cell r="E94" t="str">
            <v>CCL4640 Xinyang 信阳市 Total</v>
          </cell>
          <cell r="F94">
            <v>2</v>
          </cell>
          <cell r="I94" t="str">
            <v>2142</v>
          </cell>
          <cell r="J94" t="str">
            <v>CCL2142 Yixing 宜兴市 Total</v>
          </cell>
          <cell r="K94">
            <v>1</v>
          </cell>
        </row>
        <row r="95">
          <cell r="A95" t="str">
            <v>3627</v>
          </cell>
          <cell r="B95" t="str">
            <v>CCL3627 Shishi 石狮市 Count</v>
          </cell>
          <cell r="C95">
            <v>1</v>
          </cell>
          <cell r="D95" t="str">
            <v>4652</v>
          </cell>
          <cell r="E95" t="str">
            <v>CCL4652 Gushi-county 固始县 Total</v>
          </cell>
          <cell r="F95">
            <v>1</v>
          </cell>
          <cell r="I95" t="str">
            <v>2144</v>
          </cell>
          <cell r="J95" t="str">
            <v>CCL2144 Jiangyin 江阴市 Total</v>
          </cell>
          <cell r="K95">
            <v>1</v>
          </cell>
        </row>
        <row r="96">
          <cell r="A96" t="str">
            <v>3622</v>
          </cell>
          <cell r="B96" t="str">
            <v>CCL3622 Jinjiang 晋江市 Count</v>
          </cell>
          <cell r="C96">
            <v>1</v>
          </cell>
          <cell r="D96" t="str">
            <v>4630</v>
          </cell>
          <cell r="E96" t="str">
            <v>CCL4630 Zhumadian 驻马店市 Total</v>
          </cell>
          <cell r="F96">
            <v>1</v>
          </cell>
          <cell r="I96" t="str">
            <v>2145</v>
          </cell>
          <cell r="J96" t="str">
            <v>CCL2145 Jingjiang 靖江市 Total</v>
          </cell>
          <cell r="K96">
            <v>1</v>
          </cell>
        </row>
        <row r="97">
          <cell r="A97" t="str">
            <v>3530</v>
          </cell>
          <cell r="B97" t="str">
            <v>CCL3530 Nanping 南平市 Count</v>
          </cell>
          <cell r="C97">
            <v>1</v>
          </cell>
          <cell r="D97" t="str">
            <v>4662</v>
          </cell>
          <cell r="E97" t="str">
            <v>CCL4662 Xiangcheng 项城市 Total</v>
          </cell>
          <cell r="F97">
            <v>0</v>
          </cell>
          <cell r="I97" t="str">
            <v>2150</v>
          </cell>
          <cell r="J97" t="str">
            <v>CCL2150 Suzhou 苏州市 Total</v>
          </cell>
          <cell r="K97">
            <v>2</v>
          </cell>
        </row>
        <row r="98">
          <cell r="A98" t="str">
            <v>3511</v>
          </cell>
          <cell r="B98" t="str">
            <v>CCL3511 Putian 莆田市 Count</v>
          </cell>
          <cell r="C98">
            <v>2</v>
          </cell>
          <cell r="D98" t="str">
            <v>4772</v>
          </cell>
          <cell r="E98" t="str">
            <v>CCL4772 Luyi-county 鹿邑县 Total</v>
          </cell>
          <cell r="F98">
            <v>2</v>
          </cell>
          <cell r="I98" t="str">
            <v>2154</v>
          </cell>
          <cell r="J98" t="str">
            <v>CCL2154 Taicang 太仓市 Total</v>
          </cell>
          <cell r="K98">
            <v>1</v>
          </cell>
        </row>
        <row r="99">
          <cell r="A99" t="str">
            <v>3552</v>
          </cell>
          <cell r="B99" t="str">
            <v>CCL3552 Fuding 福鼎市 Count</v>
          </cell>
          <cell r="C99">
            <v>1</v>
          </cell>
          <cell r="D99" t="str">
            <v>4530</v>
          </cell>
          <cell r="E99" t="str">
            <v>CCL4530 Xinxiang 新乡市 Total</v>
          </cell>
          <cell r="F99">
            <v>1</v>
          </cell>
          <cell r="I99" t="str">
            <v>2155</v>
          </cell>
          <cell r="J99" t="str">
            <v>CCL2155 Changshu 常熟市 Total</v>
          </cell>
          <cell r="K99">
            <v>1</v>
          </cell>
        </row>
        <row r="100">
          <cell r="A100" t="str">
            <v>3550</v>
          </cell>
          <cell r="B100" t="str">
            <v>CCL3550 Fuan 福安市 Count</v>
          </cell>
          <cell r="C100">
            <v>1</v>
          </cell>
          <cell r="D100" t="str">
            <v>4550</v>
          </cell>
          <cell r="E100" t="str">
            <v>CCL4550 Anyang 安阳市 Total</v>
          </cell>
          <cell r="F100">
            <v>1</v>
          </cell>
          <cell r="I100" t="str">
            <v>2156</v>
          </cell>
          <cell r="J100" t="str">
            <v>CCL2156 Zhangjiagang 张家港市 Total</v>
          </cell>
          <cell r="K100">
            <v>1</v>
          </cell>
        </row>
        <row r="101">
          <cell r="A101" t="str">
            <v>3540</v>
          </cell>
          <cell r="B101" t="str">
            <v>CCL3540 Shaowu 邵武市 Count</v>
          </cell>
          <cell r="C101">
            <v>1</v>
          </cell>
          <cell r="D101" t="str">
            <v>4571</v>
          </cell>
          <cell r="E101" t="str">
            <v>CCL4571 Puyang-county 濮阳县 Total</v>
          </cell>
          <cell r="F101">
            <v>1</v>
          </cell>
          <cell r="I101" t="str">
            <v>2210</v>
          </cell>
          <cell r="J101" t="str">
            <v>CCL2210 Xuzhou 徐州市 Total</v>
          </cell>
          <cell r="K101">
            <v>1</v>
          </cell>
        </row>
        <row r="102">
          <cell r="A102" t="str">
            <v>4100</v>
          </cell>
          <cell r="B102" t="str">
            <v>CCL4100 Changsha 长沙市 Count</v>
          </cell>
          <cell r="C102">
            <v>2</v>
          </cell>
          <cell r="D102" t="str">
            <v>5100</v>
          </cell>
          <cell r="E102" t="str">
            <v>CCL5100 Guangzhou 广州市 Total</v>
          </cell>
          <cell r="F102">
            <v>7</v>
          </cell>
          <cell r="I102" t="str">
            <v>2230</v>
          </cell>
          <cell r="J102" t="str">
            <v>CCL2230 Huaiyin 淮阴市 Total</v>
          </cell>
          <cell r="K102">
            <v>2</v>
          </cell>
        </row>
        <row r="103">
          <cell r="A103" t="str">
            <v>4111</v>
          </cell>
          <cell r="B103" t="str">
            <v>CCL4111 Xiangtan 湘潭市 Count</v>
          </cell>
          <cell r="C103">
            <v>1</v>
          </cell>
          <cell r="D103" t="str">
            <v>5108</v>
          </cell>
          <cell r="E103" t="str">
            <v>CCL5108 Huadu 花都市 Total</v>
          </cell>
          <cell r="F103">
            <v>1</v>
          </cell>
          <cell r="I103" t="str">
            <v>2236</v>
          </cell>
          <cell r="J103" t="str">
            <v>CCL2236 Shuyang-county 沭阳县 Total</v>
          </cell>
          <cell r="K103">
            <v>1</v>
          </cell>
        </row>
        <row r="104">
          <cell r="A104" t="str">
            <v>4210</v>
          </cell>
          <cell r="B104" t="str">
            <v>CCL4210 Hengyang 衡阳市 Count</v>
          </cell>
          <cell r="C104">
            <v>1</v>
          </cell>
          <cell r="D104" t="str">
            <v>5282</v>
          </cell>
          <cell r="E104" t="str">
            <v>CCL5282 Nanhai 南海市 Total</v>
          </cell>
          <cell r="F104">
            <v>1</v>
          </cell>
          <cell r="I104" t="str">
            <v>2240</v>
          </cell>
          <cell r="J104" t="str">
            <v>CCL2240 Yancheng 盐城市 Total</v>
          </cell>
          <cell r="K104">
            <v>1</v>
          </cell>
        </row>
        <row r="105">
          <cell r="A105" t="str">
            <v>4230</v>
          </cell>
          <cell r="B105" t="str">
            <v>CCL4230 Chenzhou 郴州市 Count</v>
          </cell>
          <cell r="C105">
            <v>1</v>
          </cell>
          <cell r="D105" t="str">
            <v>5113</v>
          </cell>
          <cell r="E105" t="str">
            <v>CCL5113 Zengcheng 增城市 Total</v>
          </cell>
          <cell r="F105">
            <v>1</v>
          </cell>
          <cell r="I105" t="str">
            <v>2242</v>
          </cell>
          <cell r="J105" t="str">
            <v>CCL2242 Dongtai 东台市 Total</v>
          </cell>
          <cell r="K105">
            <v>1</v>
          </cell>
        </row>
        <row r="106">
          <cell r="A106" t="str">
            <v>4220</v>
          </cell>
          <cell r="B106" t="str">
            <v>CCL4220 Shaoyang 邵阳市 Count</v>
          </cell>
          <cell r="C106">
            <v>1</v>
          </cell>
          <cell r="D106" t="str">
            <v>5109</v>
          </cell>
          <cell r="E106" t="str">
            <v>CCL5109 Conghua 从化市 Total</v>
          </cell>
          <cell r="F106">
            <v>1</v>
          </cell>
          <cell r="I106" t="str">
            <v>2245</v>
          </cell>
          <cell r="J106" t="str">
            <v>CCL2245 Binhai-county 滨海县 Total</v>
          </cell>
          <cell r="K106">
            <v>1</v>
          </cell>
        </row>
        <row r="107">
          <cell r="A107" t="str">
            <v>4180</v>
          </cell>
          <cell r="B107" t="str">
            <v>CCL4180 Huaihua 怀化市 Count</v>
          </cell>
          <cell r="C107">
            <v>1</v>
          </cell>
          <cell r="D107" t="str">
            <v>5297</v>
          </cell>
          <cell r="E107" t="str">
            <v>CCL5297 Heshan 鹤山市 Total</v>
          </cell>
          <cell r="F107">
            <v>1</v>
          </cell>
          <cell r="I107" t="str">
            <v>2246</v>
          </cell>
          <cell r="J107" t="str">
            <v>CCL2246 Xiangshui-county 响水县 Total</v>
          </cell>
          <cell r="K107">
            <v>1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  <cell r="I108" t="str">
            <v>2247</v>
          </cell>
          <cell r="J108" t="str">
            <v>CCL2247 Jianhu-county 建湖县 Total</v>
          </cell>
          <cell r="K108">
            <v>1</v>
          </cell>
        </row>
        <row r="109">
          <cell r="A109" t="str">
            <v>4130</v>
          </cell>
          <cell r="B109" t="str">
            <v>CCL4130 Yiyang 益阳市 Count</v>
          </cell>
          <cell r="C109">
            <v>1</v>
          </cell>
          <cell r="D109" t="str">
            <v>5190</v>
          </cell>
          <cell r="E109" t="str">
            <v>CCL5190 Zhuhai 珠海市 Total</v>
          </cell>
          <cell r="F109">
            <v>1</v>
          </cell>
          <cell r="I109" t="str">
            <v>2250</v>
          </cell>
          <cell r="J109" t="str">
            <v>CCL2250 Yangzhou 扬州市 Total</v>
          </cell>
          <cell r="K109">
            <v>2</v>
          </cell>
        </row>
        <row r="110">
          <cell r="A110" t="str">
            <v>4150</v>
          </cell>
          <cell r="B110" t="str">
            <v>CCL4150 Changde 常德市 Count</v>
          </cell>
          <cell r="C110">
            <v>1</v>
          </cell>
          <cell r="D110" t="str">
            <v>5284</v>
          </cell>
          <cell r="E110" t="str">
            <v>CCL5284 Zhongshan 中山市 Total</v>
          </cell>
          <cell r="F110">
            <v>1</v>
          </cell>
          <cell r="I110" t="str">
            <v>2253</v>
          </cell>
          <cell r="J110" t="str">
            <v>CCL2253 Taizhou 泰州市 Total</v>
          </cell>
          <cell r="K110">
            <v>1</v>
          </cell>
        </row>
        <row r="111">
          <cell r="A111" t="str">
            <v>4154</v>
          </cell>
          <cell r="B111" t="str">
            <v>CCL4154 Jinshi 津市市 Count</v>
          </cell>
          <cell r="C111">
            <v>1</v>
          </cell>
          <cell r="D111" t="str">
            <v>5291</v>
          </cell>
          <cell r="E111" t="str">
            <v>CCL5291 Xinhui 新会市 Total</v>
          </cell>
          <cell r="F111">
            <v>1</v>
          </cell>
          <cell r="I111" t="str">
            <v>2254</v>
          </cell>
          <cell r="J111" t="str">
            <v>CCL2254 Taixing 泰兴市 Total</v>
          </cell>
          <cell r="K111">
            <v>1</v>
          </cell>
        </row>
        <row r="112">
          <cell r="A112" t="str">
            <v>4270</v>
          </cell>
          <cell r="B112" t="str">
            <v>CCL4270 Zhangjiajie 张家界市 Count</v>
          </cell>
          <cell r="C112">
            <v>1</v>
          </cell>
          <cell r="D112" t="str">
            <v>5290</v>
          </cell>
          <cell r="E112" t="str">
            <v>CCL5290 Jiangmen 江门市 Total</v>
          </cell>
          <cell r="F112">
            <v>1</v>
          </cell>
          <cell r="I112" t="str">
            <v>2256</v>
          </cell>
          <cell r="J112" t="str">
            <v>CCL2256 Gaoyou 高邮市 Total</v>
          </cell>
          <cell r="K112">
            <v>1</v>
          </cell>
        </row>
        <row r="113">
          <cell r="A113" t="str">
            <v>3300</v>
          </cell>
          <cell r="B113" t="str">
            <v>CCL3300 Nanchang 南昌市 Count</v>
          </cell>
          <cell r="C113">
            <v>2</v>
          </cell>
          <cell r="D113" t="str">
            <v>5295</v>
          </cell>
          <cell r="E113" t="str">
            <v>CCL5295 Yangjiang 阳江市 Total</v>
          </cell>
          <cell r="F113">
            <v>1</v>
          </cell>
          <cell r="I113" t="str">
            <v>2257</v>
          </cell>
          <cell r="J113" t="str">
            <v>CCL2257 Xinghua 兴化市 Total</v>
          </cell>
          <cell r="K113">
            <v>1</v>
          </cell>
        </row>
        <row r="114">
          <cell r="A114" t="str">
            <v>3312</v>
          </cell>
          <cell r="B114" t="str">
            <v>CCL3312 Zhangshu 樟树市 Count</v>
          </cell>
          <cell r="C114">
            <v>1</v>
          </cell>
          <cell r="D114" t="str">
            <v>5260</v>
          </cell>
          <cell r="E114" t="str">
            <v>CCL5260 Zhaoqing 肇庆市 Total</v>
          </cell>
          <cell r="F114">
            <v>1</v>
          </cell>
          <cell r="I114" t="str">
            <v>2260</v>
          </cell>
          <cell r="J114" t="str">
            <v>CCL2260 Nantong 南通市 Total</v>
          </cell>
          <cell r="K114">
            <v>2</v>
          </cell>
        </row>
        <row r="115">
          <cell r="A115" t="str">
            <v>3370</v>
          </cell>
          <cell r="B115" t="str">
            <v>CCL3370 Pingxiang 萍乡市 Count</v>
          </cell>
          <cell r="C115">
            <v>1</v>
          </cell>
          <cell r="D115" t="str">
            <v>5230</v>
          </cell>
          <cell r="E115" t="str">
            <v>CCL5230 Dongguan 东莞市 Total</v>
          </cell>
          <cell r="F115">
            <v>2</v>
          </cell>
          <cell r="I115" t="str">
            <v>2261</v>
          </cell>
          <cell r="J115" t="str">
            <v>CCL2261 Haimen 海门市 Total</v>
          </cell>
          <cell r="K115">
            <v>1</v>
          </cell>
        </row>
        <row r="116">
          <cell r="A116" t="str">
            <v>3330</v>
          </cell>
          <cell r="B116" t="str">
            <v>CCL3330 Jingdezheng 景德镇市 Count</v>
          </cell>
          <cell r="C116">
            <v>1</v>
          </cell>
          <cell r="D116" t="str">
            <v>5180</v>
          </cell>
          <cell r="E116" t="str">
            <v>CCL5180 Shenzhen 深圳市 Total</v>
          </cell>
          <cell r="F116">
            <v>3</v>
          </cell>
          <cell r="I116" t="str">
            <v>2262</v>
          </cell>
          <cell r="J116" t="str">
            <v>CCL2262 Qidong 启东市 Total</v>
          </cell>
          <cell r="K116">
            <v>1</v>
          </cell>
        </row>
        <row r="117">
          <cell r="A117" t="str">
            <v>3320</v>
          </cell>
          <cell r="B117" t="str">
            <v>CCL3320 Jiujiang 九江市 Count</v>
          </cell>
          <cell r="C117">
            <v>1</v>
          </cell>
          <cell r="D117" t="str">
            <v>5160</v>
          </cell>
          <cell r="E117" t="str">
            <v>CCL5160 Huizhou 惠州市 Total</v>
          </cell>
          <cell r="F117">
            <v>1</v>
          </cell>
          <cell r="I117" t="str">
            <v>2265</v>
          </cell>
          <cell r="J117" t="str">
            <v>CCL2265 Rugao 如皋市 Total</v>
          </cell>
          <cell r="K117">
            <v>1</v>
          </cell>
        </row>
        <row r="118">
          <cell r="A118" t="str">
            <v>3410</v>
          </cell>
          <cell r="B118" t="str">
            <v>CCL3410 Ganzhou 赣州市 Count</v>
          </cell>
          <cell r="C118">
            <v>1</v>
          </cell>
          <cell r="D118" t="str">
            <v>5150</v>
          </cell>
          <cell r="E118" t="str">
            <v>CCL5150 Shantou 汕头市 Total</v>
          </cell>
          <cell r="F118">
            <v>2</v>
          </cell>
          <cell r="I118" t="str">
            <v>2266</v>
          </cell>
          <cell r="J118" t="str">
            <v>CCL2266 Haian-county 海安县 Total</v>
          </cell>
          <cell r="K118">
            <v>1</v>
          </cell>
        </row>
        <row r="119">
          <cell r="A119" t="str">
            <v>3340</v>
          </cell>
          <cell r="B119" t="str">
            <v>CCL3340 Shangrao 上饶市 Count</v>
          </cell>
          <cell r="C119">
            <v>1</v>
          </cell>
          <cell r="D119" t="str">
            <v>5156</v>
          </cell>
          <cell r="E119" t="str">
            <v>CCL5156 Chaoan-county 潮安县 Total</v>
          </cell>
          <cell r="F119">
            <v>1</v>
          </cell>
          <cell r="I119" t="str">
            <v>2300</v>
          </cell>
          <cell r="J119" t="str">
            <v>CCL2300 Hefei 合肥市 Total</v>
          </cell>
          <cell r="K119">
            <v>2</v>
          </cell>
        </row>
        <row r="120">
          <cell r="A120" t="str">
            <v>3430</v>
          </cell>
          <cell r="B120" t="str">
            <v>CCL3430 Jian 吉安市 Count</v>
          </cell>
          <cell r="C120">
            <v>1</v>
          </cell>
          <cell r="D120" t="str">
            <v>5210</v>
          </cell>
          <cell r="E120" t="str">
            <v>CCL5210 Chaozhou 潮州市 Total</v>
          </cell>
          <cell r="F120">
            <v>1</v>
          </cell>
          <cell r="I120" t="str">
            <v>2312</v>
          </cell>
          <cell r="J120" t="str">
            <v>CCL2312 Feixi-county 肥西县 Total</v>
          </cell>
          <cell r="K120">
            <v>1</v>
          </cell>
        </row>
        <row r="121">
          <cell r="A121" t="str">
            <v>5361</v>
          </cell>
          <cell r="B121" t="str">
            <v>CCL5361 Hepu-county 合浦县 Count</v>
          </cell>
          <cell r="C121">
            <v>1</v>
          </cell>
          <cell r="D121" t="str">
            <v>5166</v>
          </cell>
          <cell r="E121" t="str">
            <v>CCL5166 Shanwei 汕尾市 Total</v>
          </cell>
          <cell r="F121">
            <v>1</v>
          </cell>
          <cell r="I121" t="str">
            <v>2315</v>
          </cell>
          <cell r="J121" t="str">
            <v>CCL2315 Lujiang-county 庐江县 Total</v>
          </cell>
          <cell r="K121">
            <v>1</v>
          </cell>
        </row>
        <row r="122">
          <cell r="A122" t="str">
            <v>5300</v>
          </cell>
          <cell r="B122" t="str">
            <v>CCL5300 Nanning 南宁市 Count</v>
          </cell>
          <cell r="C122">
            <v>2</v>
          </cell>
          <cell r="D122" t="str">
            <v>5220</v>
          </cell>
          <cell r="E122" t="str">
            <v>CCL5220 Huiyang 揭阳市 Total</v>
          </cell>
          <cell r="F122">
            <v>1</v>
          </cell>
          <cell r="I122" t="str">
            <v>2320</v>
          </cell>
          <cell r="J122" t="str">
            <v>CCL2320 Huainan 淮南市 Total</v>
          </cell>
          <cell r="K122">
            <v>2</v>
          </cell>
        </row>
        <row r="123">
          <cell r="A123" t="str">
            <v>5450</v>
          </cell>
          <cell r="B123" t="str">
            <v>CCL5450 Liuzhou 柳州市 Count</v>
          </cell>
          <cell r="C123">
            <v>2</v>
          </cell>
          <cell r="D123" t="str">
            <v>5158</v>
          </cell>
          <cell r="E123" t="str">
            <v>CCL5158 Chenghai 澄海市 Total</v>
          </cell>
          <cell r="F123">
            <v>1</v>
          </cell>
          <cell r="I123" t="str">
            <v>2321</v>
          </cell>
          <cell r="J123" t="str">
            <v>CCL2321 Fengtai-county 凤台县 Total</v>
          </cell>
          <cell r="K123">
            <v>1</v>
          </cell>
        </row>
        <row r="124">
          <cell r="A124" t="str">
            <v>5470</v>
          </cell>
          <cell r="B124" t="str">
            <v>CCL5470 Hechi 河池市 Count</v>
          </cell>
          <cell r="C124">
            <v>1</v>
          </cell>
          <cell r="D124" t="str">
            <v>5250</v>
          </cell>
          <cell r="E124" t="str">
            <v>CCL5250 Maoming 茂名市 Total</v>
          </cell>
          <cell r="F124">
            <v>1</v>
          </cell>
          <cell r="I124" t="str">
            <v>2322</v>
          </cell>
          <cell r="J124" t="str">
            <v>CCL2322 Shou-county 寿县 Total</v>
          </cell>
          <cell r="K124">
            <v>1</v>
          </cell>
        </row>
        <row r="125">
          <cell r="A125" t="str">
            <v>5410</v>
          </cell>
          <cell r="B125" t="str">
            <v>CCL5410 Guilin 桂林市 Count</v>
          </cell>
          <cell r="C125">
            <v>1</v>
          </cell>
          <cell r="D125" t="str">
            <v>5240</v>
          </cell>
          <cell r="E125" t="str">
            <v>CCL5240 Zhanjiang 湛江市 Total</v>
          </cell>
          <cell r="F125">
            <v>1</v>
          </cell>
          <cell r="I125" t="str">
            <v>2330</v>
          </cell>
          <cell r="J125" t="str">
            <v>CCL2330 Bengbu 蚌埠市 Total</v>
          </cell>
          <cell r="K125">
            <v>1</v>
          </cell>
        </row>
        <row r="126">
          <cell r="A126" t="str">
            <v>5370</v>
          </cell>
          <cell r="B126" t="str">
            <v>CCL5370 Yulin 玉林市 Count</v>
          </cell>
          <cell r="C126">
            <v>1</v>
          </cell>
          <cell r="D126" t="str">
            <v>5120</v>
          </cell>
          <cell r="E126" t="str">
            <v>CCL5120 Shaoguan 韶关市 Total</v>
          </cell>
          <cell r="F126">
            <v>1</v>
          </cell>
          <cell r="I126" t="str">
            <v>2340</v>
          </cell>
          <cell r="J126" t="str">
            <v>CCL2340 Suzhou 宿州市 Total</v>
          </cell>
          <cell r="K126">
            <v>1</v>
          </cell>
        </row>
        <row r="127">
          <cell r="A127" t="str">
            <v>5428</v>
          </cell>
          <cell r="B127" t="str">
            <v>CCL5428 Hezhou 贺州市 Count</v>
          </cell>
          <cell r="C127">
            <v>1</v>
          </cell>
          <cell r="D127" t="str">
            <v>5140</v>
          </cell>
          <cell r="E127" t="str">
            <v>CCL5140 Meizhou 梅州市 Total</v>
          </cell>
          <cell r="F127">
            <v>1</v>
          </cell>
          <cell r="I127" t="str">
            <v>2351</v>
          </cell>
          <cell r="J127" t="str">
            <v>CCL2351 Suixi-county 濉溪县 Total</v>
          </cell>
          <cell r="K127">
            <v>1</v>
          </cell>
        </row>
        <row r="128">
          <cell r="A128" t="str">
            <v>5371</v>
          </cell>
          <cell r="B128" t="str">
            <v>CCL5371 Guigang 贵港市 Count</v>
          </cell>
          <cell r="C128">
            <v>1</v>
          </cell>
          <cell r="D128" t="str">
            <v>3500</v>
          </cell>
          <cell r="E128" t="str">
            <v>CCL3500 Fuzhou 福州市 Total</v>
          </cell>
          <cell r="F128">
            <v>2</v>
          </cell>
          <cell r="I128" t="str">
            <v>2352</v>
          </cell>
          <cell r="J128" t="str">
            <v>CCL2352 Xiao-county 萧县 Total</v>
          </cell>
          <cell r="K128">
            <v>1</v>
          </cell>
        </row>
        <row r="129">
          <cell r="A129" t="str">
            <v>5330</v>
          </cell>
          <cell r="B129" t="str">
            <v>CCL5330 Baise 百色市 Count</v>
          </cell>
          <cell r="C129">
            <v>1</v>
          </cell>
          <cell r="D129" t="str">
            <v>3503</v>
          </cell>
          <cell r="E129" t="str">
            <v>CCL3503 Fuqing 福清市 Total</v>
          </cell>
          <cell r="F129">
            <v>1</v>
          </cell>
          <cell r="I129" t="str">
            <v>2360</v>
          </cell>
          <cell r="J129" t="str">
            <v>CCL2360 Fuyang 阜阳市 Total</v>
          </cell>
          <cell r="K129">
            <v>1</v>
          </cell>
        </row>
        <row r="130">
          <cell r="A130" t="str">
            <v>5304</v>
          </cell>
          <cell r="B130" t="str">
            <v>CCL5304 Binyang-county 宾阳县 Count</v>
          </cell>
          <cell r="C130">
            <v>1</v>
          </cell>
          <cell r="D130" t="str">
            <v>3508</v>
          </cell>
          <cell r="E130" t="str">
            <v>CCL3508 Minqing-county 闽清县 Total</v>
          </cell>
          <cell r="F130">
            <v>1</v>
          </cell>
          <cell r="I130" t="str">
            <v>2370</v>
          </cell>
          <cell r="J130" t="str">
            <v>CCL2370 Liuan 六安市 Total</v>
          </cell>
          <cell r="K130">
            <v>1</v>
          </cell>
        </row>
        <row r="131">
          <cell r="A131" t="str">
            <v>5701</v>
          </cell>
          <cell r="B131" t="str">
            <v>CCL5701 Haikou 海口市 Count</v>
          </cell>
          <cell r="C131">
            <v>2</v>
          </cell>
          <cell r="D131" t="str">
            <v>3504</v>
          </cell>
          <cell r="E131" t="str">
            <v>CCL3504 Penten-county 平潭县 Total</v>
          </cell>
          <cell r="F131">
            <v>1</v>
          </cell>
          <cell r="I131" t="str">
            <v>2372</v>
          </cell>
          <cell r="J131" t="str">
            <v>CCL2372 Huoshan-county 霍山县 Total</v>
          </cell>
          <cell r="K131">
            <v>1</v>
          </cell>
        </row>
        <row r="132">
          <cell r="A132" t="str">
            <v>5720</v>
          </cell>
          <cell r="B132" t="str">
            <v>CCL5720 Sanya 三亚市 Count</v>
          </cell>
          <cell r="C132">
            <v>1</v>
          </cell>
          <cell r="D132" t="str">
            <v>3502</v>
          </cell>
          <cell r="E132" t="str">
            <v>CCL3502 Changle 长乐市 Total</v>
          </cell>
          <cell r="F132">
            <v>1</v>
          </cell>
          <cell r="I132" t="str">
            <v>2380</v>
          </cell>
          <cell r="J132" t="str">
            <v>CCL2380 Chaohu 巢湖市 Total</v>
          </cell>
          <cell r="K132">
            <v>1</v>
          </cell>
        </row>
        <row r="133">
          <cell r="A133" t="str">
            <v>5714</v>
          </cell>
          <cell r="B133" t="str">
            <v>CCL5714 Qionghai 琼海市 Count</v>
          </cell>
          <cell r="C133">
            <v>1</v>
          </cell>
          <cell r="D133" t="str">
            <v>3505</v>
          </cell>
          <cell r="E133" t="str">
            <v>CCL3505 Lianjiang-county 连江县 Total</v>
          </cell>
          <cell r="F133">
            <v>1</v>
          </cell>
          <cell r="I133" t="str">
            <v>2390</v>
          </cell>
          <cell r="J133" t="str">
            <v>CCL2390 Chuzhou 滁州市 Total</v>
          </cell>
          <cell r="K133">
            <v>1</v>
          </cell>
        </row>
        <row r="134">
          <cell r="A134" t="str">
            <v>4300</v>
          </cell>
          <cell r="B134" t="str">
            <v>CCL4300 Wuhan 武汉市 Count</v>
          </cell>
          <cell r="C134">
            <v>4</v>
          </cell>
          <cell r="D134" t="str">
            <v>3610</v>
          </cell>
          <cell r="E134" t="str">
            <v>CCL3610 Xiamen 厦门市 Total</v>
          </cell>
          <cell r="F134">
            <v>1</v>
          </cell>
          <cell r="I134" t="str">
            <v>2410</v>
          </cell>
          <cell r="J134" t="str">
            <v>CCL2410 Wuhu 芜湖市 Total</v>
          </cell>
          <cell r="K134">
            <v>2</v>
          </cell>
        </row>
        <row r="135">
          <cell r="A135" t="str">
            <v>4320</v>
          </cell>
          <cell r="B135" t="str">
            <v>CCL4320 Xiaogan 孝感市 Count</v>
          </cell>
          <cell r="C135">
            <v>1</v>
          </cell>
          <cell r="D135" t="str">
            <v>3630</v>
          </cell>
          <cell r="E135" t="str">
            <v>CCL3630 Zhangzhou 漳州市 Total</v>
          </cell>
          <cell r="F135">
            <v>2</v>
          </cell>
          <cell r="I135" t="str">
            <v>2420</v>
          </cell>
          <cell r="J135" t="str">
            <v>CCL2420 Xuanzhou 宣州市 Total</v>
          </cell>
          <cell r="K135">
            <v>1</v>
          </cell>
        </row>
        <row r="136">
          <cell r="A136" t="str">
            <v>4373</v>
          </cell>
          <cell r="B136" t="str">
            <v>CCL4373 Chibi 赤壁市 Count</v>
          </cell>
          <cell r="C136">
            <v>1</v>
          </cell>
          <cell r="D136" t="str">
            <v>3640</v>
          </cell>
          <cell r="E136" t="str">
            <v>CCL3640 Longyan 龙岩市 Total</v>
          </cell>
          <cell r="F136">
            <v>2</v>
          </cell>
          <cell r="I136" t="str">
            <v>2428</v>
          </cell>
          <cell r="J136" t="str">
            <v>CCL2428 Qingyang-county 青阳县 Total</v>
          </cell>
          <cell r="K136">
            <v>1</v>
          </cell>
        </row>
        <row r="137">
          <cell r="A137" t="str">
            <v>4430</v>
          </cell>
          <cell r="B137" t="str">
            <v>CCL4430 Yichang 宜昌市 Count</v>
          </cell>
          <cell r="C137">
            <v>1</v>
          </cell>
          <cell r="D137" t="str">
            <v>3631</v>
          </cell>
          <cell r="E137" t="str">
            <v>CCL3631 Longhai 龙海市 Total</v>
          </cell>
          <cell r="F137">
            <v>1</v>
          </cell>
          <cell r="I137" t="str">
            <v>2430</v>
          </cell>
          <cell r="J137" t="str">
            <v>CCL2430 Maanshan 马鞍山市 Total</v>
          </cell>
          <cell r="K137">
            <v>1</v>
          </cell>
        </row>
        <row r="138">
          <cell r="A138" t="str">
            <v>4340</v>
          </cell>
          <cell r="B138" t="str">
            <v>CCL4340 Jingzhou 荆州市 Count</v>
          </cell>
          <cell r="C138">
            <v>1</v>
          </cell>
          <cell r="D138" t="str">
            <v>3650</v>
          </cell>
          <cell r="E138" t="str">
            <v>CCL3650 Sanming 三明市 Total</v>
          </cell>
          <cell r="F138">
            <v>1</v>
          </cell>
          <cell r="I138" t="str">
            <v>2440</v>
          </cell>
          <cell r="J138" t="str">
            <v>CCL2440 Tongling 铜陵市 Total</v>
          </cell>
          <cell r="K138">
            <v>1</v>
          </cell>
        </row>
        <row r="139">
          <cell r="A139" t="str">
            <v>4420</v>
          </cell>
          <cell r="B139" t="str">
            <v>CCL4420 Shiyan 十堰市 Count</v>
          </cell>
          <cell r="C139">
            <v>1</v>
          </cell>
          <cell r="D139" t="str">
            <v>3660</v>
          </cell>
          <cell r="E139" t="str">
            <v>CCL3660 Yongan 永安市 Total</v>
          </cell>
          <cell r="F139">
            <v>1</v>
          </cell>
          <cell r="I139" t="str">
            <v>2450</v>
          </cell>
          <cell r="J139" t="str">
            <v>CCL2450 Huangshan 黄山市 Total</v>
          </cell>
          <cell r="K139">
            <v>1</v>
          </cell>
        </row>
        <row r="140">
          <cell r="A140" t="str">
            <v>4410</v>
          </cell>
          <cell r="B140" t="str">
            <v>CCL4410 Xiangfan 襄樊市 Count</v>
          </cell>
          <cell r="C140">
            <v>1</v>
          </cell>
          <cell r="D140" t="str">
            <v>3620</v>
          </cell>
          <cell r="E140" t="str">
            <v>CCL3620 Quanzhou 泉州市 Total</v>
          </cell>
          <cell r="F140">
            <v>2</v>
          </cell>
          <cell r="I140" t="str">
            <v>2460</v>
          </cell>
          <cell r="J140" t="str">
            <v>CCL2460 Anqing 安庆市 Total</v>
          </cell>
          <cell r="K140">
            <v>2</v>
          </cell>
        </row>
        <row r="141">
          <cell r="A141" t="str">
            <v>4350</v>
          </cell>
          <cell r="B141" t="str">
            <v>CCL4350 Huangshi 黄石市 Count</v>
          </cell>
          <cell r="C141">
            <v>1</v>
          </cell>
          <cell r="D141" t="str">
            <v>3623</v>
          </cell>
          <cell r="E141" t="str">
            <v>CCL3623 Nanan 南安市 Total</v>
          </cell>
          <cell r="F141">
            <v>1</v>
          </cell>
          <cell r="I141" t="str">
            <v>2471</v>
          </cell>
          <cell r="J141" t="str">
            <v>CCL2471 Guici 贵池市 Total</v>
          </cell>
          <cell r="K141">
            <v>1</v>
          </cell>
        </row>
        <row r="142">
          <cell r="A142" t="str">
            <v>4360</v>
          </cell>
          <cell r="B142" t="str">
            <v>CCL4360 Ezhou 鄂州市 Count</v>
          </cell>
          <cell r="C142">
            <v>1</v>
          </cell>
          <cell r="D142" t="str">
            <v>3622</v>
          </cell>
          <cell r="E142" t="str">
            <v>CCL3622 Jinjiang 晋江市 Total</v>
          </cell>
          <cell r="F142">
            <v>1</v>
          </cell>
          <cell r="I142" t="str">
            <v>2500</v>
          </cell>
          <cell r="J142" t="str">
            <v>CCL2500 Jinan 济南市 Total</v>
          </cell>
          <cell r="K142">
            <v>3</v>
          </cell>
        </row>
        <row r="143">
          <cell r="A143" t="str">
            <v>4450</v>
          </cell>
          <cell r="B143" t="str">
            <v>CCL4450 Enshi 恩施市 Count</v>
          </cell>
          <cell r="C143">
            <v>1</v>
          </cell>
          <cell r="D143" t="str">
            <v>3530</v>
          </cell>
          <cell r="E143" t="str">
            <v>CCL3530 Nanping 南平市 Total</v>
          </cell>
          <cell r="F143">
            <v>1</v>
          </cell>
          <cell r="I143" t="str">
            <v>2530</v>
          </cell>
          <cell r="J143" t="str">
            <v>CCL2530 Dezhou 德州市 Total</v>
          </cell>
          <cell r="K143">
            <v>1</v>
          </cell>
        </row>
        <row r="144">
          <cell r="A144" t="str">
            <v>4000</v>
          </cell>
          <cell r="B144" t="str">
            <v>CCL4000 Chongqing-urban 重庆市市区 Count</v>
          </cell>
          <cell r="C144">
            <v>1</v>
          </cell>
          <cell r="D144" t="str">
            <v>3531</v>
          </cell>
          <cell r="E144" t="str">
            <v>CCL3531 Jianou 建瓯市 Total</v>
          </cell>
          <cell r="F144">
            <v>1</v>
          </cell>
          <cell r="I144" t="str">
            <v>2550</v>
          </cell>
          <cell r="J144" t="str">
            <v>CCL2550 Zibo 淄博市 Total</v>
          </cell>
          <cell r="K144">
            <v>4</v>
          </cell>
        </row>
        <row r="145">
          <cell r="A145" t="str">
            <v>4040</v>
          </cell>
          <cell r="B145" t="str">
            <v>CCL4040 Wanzhou 万州区 Count</v>
          </cell>
          <cell r="C145">
            <v>1</v>
          </cell>
          <cell r="D145" t="str">
            <v>3511</v>
          </cell>
          <cell r="E145" t="str">
            <v>CCL3511 Putian 莆田市 Total</v>
          </cell>
          <cell r="F145">
            <v>2</v>
          </cell>
          <cell r="I145" t="str">
            <v>2566</v>
          </cell>
          <cell r="J145" t="str">
            <v>CCL2566 Binzhou 滨州市 Total</v>
          </cell>
          <cell r="K145">
            <v>1</v>
          </cell>
        </row>
        <row r="146">
          <cell r="A146" t="str">
            <v>6350</v>
          </cell>
          <cell r="B146" t="str">
            <v>CCL6350 Chongqing-dazhou 达州市 Count</v>
          </cell>
          <cell r="C146">
            <v>1</v>
          </cell>
          <cell r="D146" t="str">
            <v>3621</v>
          </cell>
          <cell r="E146" t="str">
            <v>CCL3621 Ningde 宁德市 Total</v>
          </cell>
          <cell r="F146">
            <v>1</v>
          </cell>
          <cell r="I146" t="str">
            <v>2570</v>
          </cell>
          <cell r="J146" t="str">
            <v>CCL2570 Dongying 东营市 Total</v>
          </cell>
          <cell r="K146">
            <v>1</v>
          </cell>
        </row>
        <row r="147">
          <cell r="A147" t="str">
            <v>6113</v>
          </cell>
          <cell r="B147" t="str">
            <v>CCL6113 Dayi-county 大邑县 Count</v>
          </cell>
          <cell r="C147">
            <v>0</v>
          </cell>
          <cell r="D147" t="str">
            <v>3552</v>
          </cell>
          <cell r="E147" t="str">
            <v>CCL3552 Fuding 福鼎市 Total</v>
          </cell>
          <cell r="F147">
            <v>2</v>
          </cell>
          <cell r="I147" t="str">
            <v>2610</v>
          </cell>
          <cell r="J147" t="str">
            <v>CCL2610 Weifang 潍坊市 Total</v>
          </cell>
          <cell r="K147">
            <v>1</v>
          </cell>
        </row>
        <row r="148">
          <cell r="A148" t="str">
            <v>6100</v>
          </cell>
          <cell r="B148" t="str">
            <v>CCL6100 Chengdu 成都市 Count</v>
          </cell>
          <cell r="C148">
            <v>1</v>
          </cell>
          <cell r="D148" t="str">
            <v>3550</v>
          </cell>
          <cell r="E148" t="str">
            <v>CCL3550 Fuan 福安市 Total</v>
          </cell>
          <cell r="F148">
            <v>1</v>
          </cell>
          <cell r="I148" t="str">
            <v>2614</v>
          </cell>
          <cell r="J148" t="str">
            <v>CCL2614 Laizhou 莱州市 Total</v>
          </cell>
          <cell r="K148">
            <v>1</v>
          </cell>
        </row>
        <row r="149">
          <cell r="A149" t="str">
            <v>6180</v>
          </cell>
          <cell r="B149" t="str">
            <v>CCL6180 Deyang 德阳市 Count</v>
          </cell>
          <cell r="C149">
            <v>1</v>
          </cell>
          <cell r="D149" t="str">
            <v>3624</v>
          </cell>
          <cell r="E149" t="str">
            <v>CCL3624 Anxi-county 安溪县 Total</v>
          </cell>
          <cell r="F149">
            <v>1</v>
          </cell>
          <cell r="I149" t="str">
            <v>2622</v>
          </cell>
          <cell r="J149" t="str">
            <v>CCL2622 Zhucheng 诸城市 Total</v>
          </cell>
          <cell r="K149">
            <v>1</v>
          </cell>
        </row>
        <row r="150">
          <cell r="A150" t="str">
            <v>6410</v>
          </cell>
          <cell r="B150" t="str">
            <v>CCL6410 Neijiang 内江市 Count</v>
          </cell>
          <cell r="C150">
            <v>1</v>
          </cell>
          <cell r="D150" t="str">
            <v>3540</v>
          </cell>
          <cell r="E150" t="str">
            <v>CCL3540 Shaowu 邵武市 Total</v>
          </cell>
          <cell r="F150">
            <v>1</v>
          </cell>
          <cell r="I150" t="str">
            <v>2640</v>
          </cell>
          <cell r="J150" t="str">
            <v>CCL2640 Yantai 烟台市 Total</v>
          </cell>
          <cell r="K150">
            <v>1</v>
          </cell>
        </row>
        <row r="151">
          <cell r="A151" t="str">
            <v>6440</v>
          </cell>
          <cell r="B151" t="str">
            <v>CCL6440 Yibin 宜宾市 Count</v>
          </cell>
          <cell r="C151">
            <v>1</v>
          </cell>
          <cell r="D151" t="str">
            <v>4100</v>
          </cell>
          <cell r="E151" t="str">
            <v>CCL4100 Changsha 长沙市 Total</v>
          </cell>
          <cell r="F151">
            <v>4</v>
          </cell>
          <cell r="I151" t="str">
            <v>2642</v>
          </cell>
          <cell r="J151" t="str">
            <v>CCL2642 Weihai 威海市 Total</v>
          </cell>
          <cell r="K151">
            <v>1</v>
          </cell>
        </row>
        <row r="152">
          <cell r="A152" t="str">
            <v>6421</v>
          </cell>
          <cell r="B152" t="str">
            <v>CCL6421 Longchang-county 隆昌县 Count</v>
          </cell>
          <cell r="C152">
            <v>1</v>
          </cell>
          <cell r="D152" t="str">
            <v>4120</v>
          </cell>
          <cell r="E152" t="str">
            <v>CCL4120 Zhuzhou 株洲市 Total</v>
          </cell>
          <cell r="F152">
            <v>1</v>
          </cell>
          <cell r="I152" t="str">
            <v>2644</v>
          </cell>
          <cell r="J152" t="str">
            <v>CCL2644 Wendeng 文登市 Total</v>
          </cell>
          <cell r="K152">
            <v>1</v>
          </cell>
        </row>
        <row r="153">
          <cell r="A153" t="str">
            <v>6430</v>
          </cell>
          <cell r="B153" t="str">
            <v>CCL6430 Zigong 自贡市 Count</v>
          </cell>
          <cell r="C153">
            <v>1</v>
          </cell>
          <cell r="D153" t="str">
            <v>4111</v>
          </cell>
          <cell r="E153" t="str">
            <v>CCL4111 Xiangtan 湘潭市 Total</v>
          </cell>
          <cell r="F153">
            <v>1</v>
          </cell>
          <cell r="I153" t="str">
            <v>2651</v>
          </cell>
          <cell r="J153" t="str">
            <v>CCL2651 Haiyang 海阳市 Total</v>
          </cell>
          <cell r="K153">
            <v>1</v>
          </cell>
        </row>
        <row r="154">
          <cell r="A154" t="str">
            <v>6170</v>
          </cell>
          <cell r="B154" t="str">
            <v>CCL6170 Panzhihua 攀枝花市 Count</v>
          </cell>
          <cell r="C154">
            <v>1</v>
          </cell>
          <cell r="D154" t="str">
            <v>4210</v>
          </cell>
          <cell r="E154" t="str">
            <v>CCL4210 Hengyang 衡阳市 Total</v>
          </cell>
          <cell r="F154">
            <v>1</v>
          </cell>
          <cell r="I154" t="str">
            <v>2652</v>
          </cell>
          <cell r="J154" t="str">
            <v>CCL2652 Laiyang 莱阳市 Total</v>
          </cell>
          <cell r="K154">
            <v>1</v>
          </cell>
        </row>
        <row r="155">
          <cell r="A155" t="str">
            <v>6150</v>
          </cell>
          <cell r="B155" t="str">
            <v>CCL6150 Xichang 西昌市 Count</v>
          </cell>
          <cell r="C155">
            <v>1</v>
          </cell>
          <cell r="D155" t="str">
            <v>4230</v>
          </cell>
          <cell r="E155" t="str">
            <v>CCL4230 Chenzhou 郴州市 Total</v>
          </cell>
          <cell r="F155">
            <v>1</v>
          </cell>
          <cell r="I155" t="str">
            <v>2657</v>
          </cell>
          <cell r="J155" t="str">
            <v>CCL2657 Longkou 龙口市 Total</v>
          </cell>
          <cell r="K155">
            <v>1</v>
          </cell>
        </row>
        <row r="156">
          <cell r="A156" t="str">
            <v>6140</v>
          </cell>
          <cell r="B156" t="str">
            <v>CCL6140 Leshan 乐山市 Count</v>
          </cell>
          <cell r="C156">
            <v>1</v>
          </cell>
          <cell r="D156" t="str">
            <v>4220</v>
          </cell>
          <cell r="E156" t="str">
            <v>CCL4220 Shaoyang 邵阳市 Total</v>
          </cell>
          <cell r="F156">
            <v>1</v>
          </cell>
          <cell r="I156" t="str">
            <v>2660</v>
          </cell>
          <cell r="J156" t="str">
            <v>CCL2660 Qingdao 青岛市 Total</v>
          </cell>
          <cell r="K156">
            <v>2</v>
          </cell>
        </row>
        <row r="157">
          <cell r="A157" t="str">
            <v>6250</v>
          </cell>
          <cell r="B157" t="str">
            <v>CCL6250 Yaan 雅安市 Count</v>
          </cell>
          <cell r="C157">
            <v>1</v>
          </cell>
          <cell r="D157" t="str">
            <v>4180</v>
          </cell>
          <cell r="E157" t="str">
            <v>CCL4180 Huaihua 怀化市 Total</v>
          </cell>
          <cell r="F157">
            <v>2</v>
          </cell>
          <cell r="I157" t="str">
            <v>2710</v>
          </cell>
          <cell r="J157" t="str">
            <v>CCL2710 Taian 泰安市 Total</v>
          </cell>
          <cell r="K157">
            <v>1</v>
          </cell>
        </row>
        <row r="158">
          <cell r="A158" t="str">
            <v>6280</v>
          </cell>
          <cell r="B158" t="str">
            <v>CCL6280 Guangyuan 广元市 Count</v>
          </cell>
          <cell r="C158">
            <v>1</v>
          </cell>
          <cell r="D158" t="str">
            <v>4160</v>
          </cell>
          <cell r="E158" t="str">
            <v>CCL4160 Jishou 吉首市 Total</v>
          </cell>
          <cell r="F158">
            <v>1</v>
          </cell>
          <cell r="I158" t="str">
            <v>2711</v>
          </cell>
          <cell r="J158" t="str">
            <v>CCL2711 Laiwu 莱芜市 Total</v>
          </cell>
          <cell r="K158">
            <v>1</v>
          </cell>
        </row>
        <row r="159">
          <cell r="A159" t="str">
            <v>6360</v>
          </cell>
          <cell r="B159" t="str">
            <v>CCL6360 Bazhong 巴中市 Count</v>
          </cell>
          <cell r="C159">
            <v>1</v>
          </cell>
          <cell r="D159" t="str">
            <v>4140</v>
          </cell>
          <cell r="E159" t="str">
            <v>CCL4140 Yueyang 岳阳市 Total</v>
          </cell>
          <cell r="F159">
            <v>1</v>
          </cell>
          <cell r="I159" t="str">
            <v>2712</v>
          </cell>
          <cell r="J159" t="str">
            <v>CCL2712 Xintai 新泰市 Total</v>
          </cell>
          <cell r="K159">
            <v>1</v>
          </cell>
        </row>
        <row r="160">
          <cell r="A160" t="str">
            <v>6370</v>
          </cell>
          <cell r="B160" t="str">
            <v>CCL6370 Nanchong 南充市 Count</v>
          </cell>
          <cell r="C160">
            <v>1</v>
          </cell>
          <cell r="D160" t="str">
            <v>4130</v>
          </cell>
          <cell r="E160" t="str">
            <v>CCL4130 Yiyang 益阳市 Total</v>
          </cell>
          <cell r="F160">
            <v>1</v>
          </cell>
          <cell r="I160" t="str">
            <v>2721</v>
          </cell>
          <cell r="J160" t="str">
            <v>CCL2721 Jining 济宁市 Total</v>
          </cell>
          <cell r="K160">
            <v>1</v>
          </cell>
        </row>
        <row r="161">
          <cell r="A161" t="str">
            <v>6290</v>
          </cell>
          <cell r="B161" t="str">
            <v>CCL6290 Suining 遂宁市 Count</v>
          </cell>
          <cell r="C161">
            <v>1</v>
          </cell>
          <cell r="D161" t="str">
            <v>4150</v>
          </cell>
          <cell r="E161" t="str">
            <v>CCL4150 Changde 常德市 Total</v>
          </cell>
          <cell r="F161">
            <v>1</v>
          </cell>
          <cell r="I161" t="str">
            <v>2735</v>
          </cell>
          <cell r="J161" t="str">
            <v>CCL2735 Zoucheng 邹城市 Total</v>
          </cell>
          <cell r="K161">
            <v>1</v>
          </cell>
        </row>
        <row r="162">
          <cell r="A162" t="str">
            <v>5630</v>
          </cell>
          <cell r="B162" t="str">
            <v>CCL5630 Zunyi 遵义市 Count</v>
          </cell>
          <cell r="C162">
            <v>1</v>
          </cell>
          <cell r="D162" t="str">
            <v>4154</v>
          </cell>
          <cell r="E162" t="str">
            <v>CCL4154 Jinshi 津市市 Total</v>
          </cell>
          <cell r="F162">
            <v>1</v>
          </cell>
          <cell r="I162" t="str">
            <v>2740</v>
          </cell>
          <cell r="J162" t="str">
            <v>CCL2740 Heze 荷泽市 Total</v>
          </cell>
          <cell r="K162">
            <v>2</v>
          </cell>
        </row>
        <row r="163">
          <cell r="A163" t="str">
            <v>5500</v>
          </cell>
          <cell r="B163" t="str">
            <v>CCL5500 Guiyang 贵阳市 Count</v>
          </cell>
          <cell r="C163">
            <v>2</v>
          </cell>
          <cell r="D163" t="str">
            <v>4270</v>
          </cell>
          <cell r="E163" t="str">
            <v>CCL4270 Zhangjiajie 张家界市 Total</v>
          </cell>
          <cell r="F163">
            <v>1</v>
          </cell>
          <cell r="I163" t="str">
            <v>2760</v>
          </cell>
          <cell r="J163" t="str">
            <v>CCL2760 Linyi 临沂市 Total</v>
          </cell>
          <cell r="K163">
            <v>2</v>
          </cell>
        </row>
        <row r="164">
          <cell r="A164" t="str">
            <v>5610</v>
          </cell>
          <cell r="B164" t="str">
            <v>CCL5610 Anshun 安顺市 Count</v>
          </cell>
          <cell r="C164">
            <v>1</v>
          </cell>
          <cell r="D164" t="str">
            <v>3300</v>
          </cell>
          <cell r="E164" t="str">
            <v>CCL3300 Nanchang 南昌市 Total</v>
          </cell>
          <cell r="F164">
            <v>2</v>
          </cell>
          <cell r="I164" t="str">
            <v>2768</v>
          </cell>
          <cell r="J164" t="str">
            <v>CCL2768 Rizhao 日照市 Total</v>
          </cell>
          <cell r="K164">
            <v>1</v>
          </cell>
        </row>
        <row r="165">
          <cell r="A165" t="str">
            <v>6500</v>
          </cell>
          <cell r="B165" t="str">
            <v>CCL6500 Kunming 昆明市 Count</v>
          </cell>
          <cell r="C165">
            <v>1</v>
          </cell>
          <cell r="D165" t="str">
            <v>3440</v>
          </cell>
          <cell r="E165" t="str">
            <v>CCL3440 Fuzhou 临川市 Total</v>
          </cell>
          <cell r="F165">
            <v>1</v>
          </cell>
          <cell r="I165" t="str">
            <v>2770</v>
          </cell>
          <cell r="J165" t="str">
            <v>CCL2770 Zaozhuang 枣庄市 Total</v>
          </cell>
          <cell r="K165">
            <v>1</v>
          </cell>
        </row>
        <row r="166">
          <cell r="A166" t="str">
            <v>6550</v>
          </cell>
          <cell r="B166" t="str">
            <v>CCL6550 Qujing 曲靖市 Count</v>
          </cell>
          <cell r="C166">
            <v>1</v>
          </cell>
          <cell r="D166" t="str">
            <v>3312</v>
          </cell>
          <cell r="E166" t="str">
            <v>CCL3312 Zhangshu 樟树市 Total</v>
          </cell>
          <cell r="F166">
            <v>1</v>
          </cell>
          <cell r="I166" t="str">
            <v>2775</v>
          </cell>
          <cell r="J166" t="str">
            <v>CCL2775 Tengzhou 滕州市 Total</v>
          </cell>
          <cell r="K166">
            <v>1</v>
          </cell>
        </row>
        <row r="167">
          <cell r="A167" t="str">
            <v>6531</v>
          </cell>
          <cell r="B167" t="str">
            <v>CCL6531 Yuxi 玉溪市 Count</v>
          </cell>
          <cell r="C167">
            <v>1</v>
          </cell>
          <cell r="D167" t="str">
            <v>3370</v>
          </cell>
          <cell r="E167" t="str">
            <v>CCL3370 Pingxiang 萍乡市 Total</v>
          </cell>
          <cell r="F167">
            <v>1</v>
          </cell>
          <cell r="I167" t="str">
            <v>3000</v>
          </cell>
          <cell r="J167" t="str">
            <v>CCL3000 Tianjin-urban 天津市市区-近郊区 Total</v>
          </cell>
          <cell r="K167">
            <v>3</v>
          </cell>
        </row>
        <row r="168">
          <cell r="A168" t="str">
            <v>6616</v>
          </cell>
          <cell r="B168" t="str">
            <v>CCL6616 Kaiyuan 开远市 Count</v>
          </cell>
          <cell r="C168">
            <v>1</v>
          </cell>
          <cell r="D168" t="str">
            <v>3380</v>
          </cell>
          <cell r="E168" t="str">
            <v>CCL3380 Xinyu 新余市 Total</v>
          </cell>
          <cell r="F168">
            <v>1</v>
          </cell>
          <cell r="I168" t="str">
            <v>3100</v>
          </cell>
          <cell r="J168" t="str">
            <v>CCL3100 Hangzhou 杭州市 Total</v>
          </cell>
          <cell r="K168">
            <v>3</v>
          </cell>
        </row>
        <row r="169">
          <cell r="A169" t="str">
            <v>6650</v>
          </cell>
          <cell r="B169" t="str">
            <v>CCL6650 Simao 思茅市 Count</v>
          </cell>
          <cell r="C169">
            <v>1</v>
          </cell>
          <cell r="D169" t="str">
            <v>3360</v>
          </cell>
          <cell r="E169" t="str">
            <v>CCL3360 Yichun 宜春市 Total</v>
          </cell>
          <cell r="F169">
            <v>1</v>
          </cell>
          <cell r="I169" t="str">
            <v>3111</v>
          </cell>
          <cell r="J169" t="str">
            <v>CCL3111 Yuhang 余杭市 Total</v>
          </cell>
          <cell r="K169">
            <v>1</v>
          </cell>
        </row>
        <row r="170">
          <cell r="A170" t="str">
            <v>6710</v>
          </cell>
          <cell r="B170" t="str">
            <v>CCL6710 Dali 大理市 Count</v>
          </cell>
          <cell r="C170">
            <v>1</v>
          </cell>
          <cell r="D170" t="str">
            <v>3330</v>
          </cell>
          <cell r="E170" t="str">
            <v>CCL3330 Jingdezheng 景德镇市 Total</v>
          </cell>
          <cell r="F170">
            <v>1</v>
          </cell>
          <cell r="I170" t="str">
            <v>3120</v>
          </cell>
          <cell r="J170" t="str">
            <v>CCL3120 Shaoxing 绍兴市 Total</v>
          </cell>
          <cell r="K170">
            <v>2</v>
          </cell>
        </row>
        <row r="171">
          <cell r="A171" t="str">
            <v>6780</v>
          </cell>
          <cell r="B171" t="str">
            <v>CCL6780 Baoshan 保山市 Count</v>
          </cell>
          <cell r="C171">
            <v>1</v>
          </cell>
          <cell r="D171" t="str">
            <v>3320</v>
          </cell>
          <cell r="E171" t="str">
            <v>CCL3320 Jiujiang 九江市 Total</v>
          </cell>
          <cell r="F171">
            <v>1</v>
          </cell>
          <cell r="I171" t="str">
            <v>3123</v>
          </cell>
          <cell r="J171" t="str">
            <v>CCL3123 Shangyu 上虞市 Total</v>
          </cell>
          <cell r="K171">
            <v>1</v>
          </cell>
        </row>
        <row r="172">
          <cell r="A172" t="str">
            <v>7100</v>
          </cell>
          <cell r="B172" t="str">
            <v>CCL7100 Xian 西安市 Count</v>
          </cell>
          <cell r="C172">
            <v>2</v>
          </cell>
          <cell r="D172" t="str">
            <v>3333</v>
          </cell>
          <cell r="E172" t="str">
            <v>CCL3333 Leping 乐平市 Total</v>
          </cell>
          <cell r="F172">
            <v>1</v>
          </cell>
          <cell r="I172" t="str">
            <v>3130</v>
          </cell>
          <cell r="J172" t="str">
            <v>CCL3130 Huzhou 湖州市 Total</v>
          </cell>
          <cell r="K172">
            <v>1</v>
          </cell>
        </row>
        <row r="173">
          <cell r="A173" t="str">
            <v>7210</v>
          </cell>
          <cell r="B173" t="str">
            <v>CCL7210 Baoji 宝鸡市 Count</v>
          </cell>
          <cell r="C173">
            <v>1</v>
          </cell>
          <cell r="D173" t="str">
            <v>3410</v>
          </cell>
          <cell r="E173" t="str">
            <v>CCL3410 Ganzhou 赣州市 Total</v>
          </cell>
          <cell r="F173">
            <v>1</v>
          </cell>
          <cell r="I173" t="str">
            <v>3140</v>
          </cell>
          <cell r="J173" t="str">
            <v>CCL3140 Jiaxing 嘉兴市 Total</v>
          </cell>
          <cell r="K173">
            <v>2</v>
          </cell>
        </row>
        <row r="174">
          <cell r="A174" t="str">
            <v>7230</v>
          </cell>
          <cell r="B174" t="str">
            <v>CCL7230 Hanzhong 汉中市 Count</v>
          </cell>
          <cell r="C174">
            <v>1</v>
          </cell>
          <cell r="D174" t="str">
            <v>3425</v>
          </cell>
          <cell r="E174" t="str">
            <v>CCL3425 Ruijin 瑞金市 Total</v>
          </cell>
          <cell r="F174">
            <v>1</v>
          </cell>
          <cell r="I174" t="str">
            <v>3141</v>
          </cell>
          <cell r="J174" t="str">
            <v>CCL3141 Jiashan-county 嘉善县 Total</v>
          </cell>
          <cell r="K174">
            <v>2</v>
          </cell>
        </row>
        <row r="175">
          <cell r="A175" t="str">
            <v>7120</v>
          </cell>
          <cell r="B175" t="str">
            <v>CCL7120 Xianyang 咸阳市 Count</v>
          </cell>
          <cell r="C175">
            <v>1</v>
          </cell>
          <cell r="D175" t="str">
            <v>3340</v>
          </cell>
          <cell r="E175" t="str">
            <v>CCL3340 Shangrao 上饶市 Total</v>
          </cell>
          <cell r="F175">
            <v>2</v>
          </cell>
          <cell r="I175" t="str">
            <v>3144</v>
          </cell>
          <cell r="J175" t="str">
            <v>CCL3144 Haining 海宁市 Total</v>
          </cell>
          <cell r="K175">
            <v>1</v>
          </cell>
        </row>
        <row r="176">
          <cell r="A176" t="str">
            <v>7250</v>
          </cell>
          <cell r="B176" t="str">
            <v>CCL7250 Ankang 安康市 Count</v>
          </cell>
          <cell r="C176">
            <v>1</v>
          </cell>
          <cell r="D176" t="str">
            <v>3354</v>
          </cell>
          <cell r="E176" t="str">
            <v>CCL3354 Guixi 贵溪市 Total</v>
          </cell>
          <cell r="F176">
            <v>1</v>
          </cell>
          <cell r="I176" t="str">
            <v>3145</v>
          </cell>
          <cell r="J176" t="str">
            <v>CCL3145 Tongxiang 桐乡市 Total</v>
          </cell>
          <cell r="K176">
            <v>1</v>
          </cell>
        </row>
        <row r="177">
          <cell r="A177" t="str">
            <v>7140</v>
          </cell>
          <cell r="B177" t="str">
            <v>CCL7140 Weinan 渭南市 Count</v>
          </cell>
          <cell r="C177">
            <v>1</v>
          </cell>
          <cell r="D177" t="str">
            <v>3430</v>
          </cell>
          <cell r="E177" t="str">
            <v>CCL3430 Jian 吉安市 Total</v>
          </cell>
          <cell r="F177">
            <v>1</v>
          </cell>
          <cell r="I177" t="str">
            <v>3150</v>
          </cell>
          <cell r="J177" t="str">
            <v>CCL3150 Ningbo 宁波市 Total</v>
          </cell>
          <cell r="K177">
            <v>2</v>
          </cell>
        </row>
        <row r="178">
          <cell r="A178" t="str">
            <v>7154</v>
          </cell>
          <cell r="B178" t="str">
            <v>CCL7154 Hancheng 韩城市 Count</v>
          </cell>
          <cell r="C178">
            <v>1</v>
          </cell>
          <cell r="D178" t="str">
            <v>5360</v>
          </cell>
          <cell r="E178" t="str">
            <v>CCL5360 Beihai 北海市 Total</v>
          </cell>
          <cell r="F178">
            <v>1</v>
          </cell>
          <cell r="I178" t="str">
            <v>3153</v>
          </cell>
          <cell r="J178" t="str">
            <v>CCL3153 Cixi 慈溪市 Total</v>
          </cell>
          <cell r="K178">
            <v>2</v>
          </cell>
        </row>
        <row r="179">
          <cell r="A179" t="str">
            <v>7190</v>
          </cell>
          <cell r="B179" t="str">
            <v>CCL7190 Yulin 榆林市 Count</v>
          </cell>
          <cell r="C179">
            <v>1</v>
          </cell>
          <cell r="D179" t="str">
            <v>5380</v>
          </cell>
          <cell r="E179" t="str">
            <v>CCL5380 Fangchenggang 防城港市 Total</v>
          </cell>
          <cell r="F179">
            <v>1</v>
          </cell>
          <cell r="I179" t="str">
            <v>3155</v>
          </cell>
          <cell r="J179" t="str">
            <v>CCL3155 Fenghua 奉化市 Total</v>
          </cell>
          <cell r="K179">
            <v>1</v>
          </cell>
        </row>
        <row r="180">
          <cell r="A180" t="str">
            <v>7160</v>
          </cell>
          <cell r="B180" t="str">
            <v>CCL7160 Yanan 延安市 Count</v>
          </cell>
          <cell r="C180">
            <v>1</v>
          </cell>
          <cell r="D180" t="str">
            <v>5300</v>
          </cell>
          <cell r="E180" t="str">
            <v>CCL5300 Nanning 南宁市 Total</v>
          </cell>
          <cell r="F180">
            <v>3</v>
          </cell>
          <cell r="I180" t="str">
            <v>3156</v>
          </cell>
          <cell r="J180" t="str">
            <v>CCL3156 Ninghai-county 宁海县 Total</v>
          </cell>
          <cell r="K180">
            <v>1</v>
          </cell>
        </row>
        <row r="181">
          <cell r="A181" t="str">
            <v>8300</v>
          </cell>
          <cell r="B181" t="str">
            <v>CCL8300 Wulumuqi 乌鲁木齐市 Count</v>
          </cell>
          <cell r="C181">
            <v>2</v>
          </cell>
          <cell r="D181" t="str">
            <v>5450</v>
          </cell>
          <cell r="E181" t="str">
            <v>CCL5450 Liuzhou 柳州市 Total</v>
          </cell>
          <cell r="F181">
            <v>2</v>
          </cell>
          <cell r="I181" t="str">
            <v>3157</v>
          </cell>
          <cell r="J181" t="str">
            <v>CCL3157 Xiangshan-county 象山县 Total</v>
          </cell>
          <cell r="K181">
            <v>1</v>
          </cell>
        </row>
        <row r="182">
          <cell r="A182" t="str">
            <v>8410</v>
          </cell>
          <cell r="B182" t="str">
            <v>CCL8410 Korla 库尔勒市 Count</v>
          </cell>
          <cell r="C182">
            <v>1</v>
          </cell>
          <cell r="D182" t="str">
            <v>5470</v>
          </cell>
          <cell r="E182" t="str">
            <v>CCL5470 Hechi 河池市 Total</v>
          </cell>
          <cell r="F182">
            <v>2</v>
          </cell>
          <cell r="I182" t="str">
            <v>3160</v>
          </cell>
          <cell r="J182" t="str">
            <v>CCL3160 Zhoushan 舟山市 Total</v>
          </cell>
          <cell r="K182">
            <v>1</v>
          </cell>
        </row>
        <row r="183">
          <cell r="A183" t="str">
            <v>8390</v>
          </cell>
          <cell r="B183" t="str">
            <v>CCL8390 Hami 哈密市 Count</v>
          </cell>
          <cell r="C183">
            <v>1</v>
          </cell>
          <cell r="D183" t="str">
            <v>5410</v>
          </cell>
          <cell r="E183" t="str">
            <v>CCL5410 Guilin 桂林市 Total</v>
          </cell>
          <cell r="F183">
            <v>1</v>
          </cell>
          <cell r="I183" t="str">
            <v>3175</v>
          </cell>
          <cell r="J183" t="str">
            <v>CCL3175 Wenling 温岭市 Total</v>
          </cell>
          <cell r="K183">
            <v>1</v>
          </cell>
        </row>
        <row r="184">
          <cell r="A184" t="str">
            <v>8332</v>
          </cell>
          <cell r="B184" t="str">
            <v>CCL8332 Kuitun 奎屯市 Count</v>
          </cell>
          <cell r="C184">
            <v>1</v>
          </cell>
          <cell r="D184" t="str">
            <v>5415</v>
          </cell>
          <cell r="E184" t="str">
            <v>CCL5415 Quanzhou-county 全州县 Total</v>
          </cell>
          <cell r="F184">
            <v>1</v>
          </cell>
          <cell r="I184" t="str">
            <v>3180</v>
          </cell>
          <cell r="J184" t="str">
            <v>CCL3180 Taizhou 台州市 Total</v>
          </cell>
          <cell r="K184">
            <v>2</v>
          </cell>
        </row>
        <row r="185">
          <cell r="A185" t="str">
            <v>8320</v>
          </cell>
          <cell r="B185" t="str">
            <v>CCL8320 Shihezi 石河子市 Count</v>
          </cell>
          <cell r="C185">
            <v>1</v>
          </cell>
          <cell r="D185" t="str">
            <v>5370</v>
          </cell>
          <cell r="E185" t="str">
            <v>CCL5370 Yulin 玉林市 Total</v>
          </cell>
          <cell r="F185">
            <v>2</v>
          </cell>
          <cell r="I185" t="str">
            <v>3210</v>
          </cell>
          <cell r="J185" t="str">
            <v>CCL3210 Jinhua 金华市 Total</v>
          </cell>
          <cell r="K185">
            <v>2</v>
          </cell>
        </row>
        <row r="186">
          <cell r="A186" t="str">
            <v>8430</v>
          </cell>
          <cell r="B186" t="str">
            <v>CCL8430 Akesu 阿克苏市 Count</v>
          </cell>
          <cell r="C186">
            <v>1</v>
          </cell>
          <cell r="D186" t="str">
            <v>5430</v>
          </cell>
          <cell r="E186" t="str">
            <v>CCL5430 Wuzhou 梧州市 Total</v>
          </cell>
          <cell r="F186">
            <v>1</v>
          </cell>
          <cell r="I186" t="str">
            <v>3211</v>
          </cell>
          <cell r="J186" t="str">
            <v>CCL3211 Lanxi 兰溪市 Total</v>
          </cell>
          <cell r="K186">
            <v>1</v>
          </cell>
        </row>
        <row r="187">
          <cell r="A187" t="str">
            <v>8350</v>
          </cell>
          <cell r="B187" t="str">
            <v>CCL8350 Yining 伊宁市 Count</v>
          </cell>
          <cell r="C187">
            <v>1</v>
          </cell>
          <cell r="D187" t="str">
            <v>5371</v>
          </cell>
          <cell r="E187" t="str">
            <v>CCL5371 Guigang 贵港市 Total</v>
          </cell>
          <cell r="F187">
            <v>1</v>
          </cell>
          <cell r="I187" t="str">
            <v>3213</v>
          </cell>
          <cell r="J187" t="str">
            <v>CCL3213 Yongkang 永康市 Total</v>
          </cell>
          <cell r="K187">
            <v>1</v>
          </cell>
        </row>
        <row r="188">
          <cell r="A188" t="str">
            <v>8500</v>
          </cell>
          <cell r="B188" t="str">
            <v>CCL8500 Lhasa 拉萨市 Count</v>
          </cell>
          <cell r="C188">
            <v>1</v>
          </cell>
          <cell r="D188" t="str">
            <v>5372</v>
          </cell>
          <cell r="E188" t="str">
            <v>CCL5372 Guiping 桂平市 Total</v>
          </cell>
          <cell r="F188">
            <v>1</v>
          </cell>
          <cell r="I188" t="str">
            <v>3220</v>
          </cell>
          <cell r="J188" t="str">
            <v>CCL3220 Yiwu 义乌市 Total</v>
          </cell>
          <cell r="K188">
            <v>1</v>
          </cell>
        </row>
        <row r="189">
          <cell r="A189" t="str">
            <v>7300</v>
          </cell>
          <cell r="B189" t="str">
            <v>CCL7300 Lanzhou 兰州市 Count</v>
          </cell>
          <cell r="C189">
            <v>1</v>
          </cell>
          <cell r="D189" t="str">
            <v>5375</v>
          </cell>
          <cell r="E189" t="str">
            <v>CCL5375 Rong-county 容县 Total</v>
          </cell>
          <cell r="F189">
            <v>1</v>
          </cell>
          <cell r="I189" t="str">
            <v>3221</v>
          </cell>
          <cell r="J189" t="str">
            <v>CCL3221 Dongyang 东阳市 Total</v>
          </cell>
          <cell r="K189">
            <v>1</v>
          </cell>
        </row>
        <row r="190">
          <cell r="A190" t="str">
            <v>7410</v>
          </cell>
          <cell r="B190" t="str">
            <v>CCL7410 Tianshui 天水市 Count</v>
          </cell>
          <cell r="C190">
            <v>1</v>
          </cell>
          <cell r="D190" t="str">
            <v>5330</v>
          </cell>
          <cell r="E190" t="str">
            <v>CCL5330 Baise 百色市 Total</v>
          </cell>
          <cell r="F190">
            <v>1</v>
          </cell>
          <cell r="I190" t="str">
            <v>3230</v>
          </cell>
          <cell r="J190" t="str">
            <v>CCL3230 Lishui 丽水市 Total</v>
          </cell>
          <cell r="K190">
            <v>1</v>
          </cell>
        </row>
        <row r="191">
          <cell r="A191" t="str">
            <v>7351</v>
          </cell>
          <cell r="B191" t="str">
            <v>CCL7351 Jiayuguang 嘉峪关市 Count</v>
          </cell>
          <cell r="C191">
            <v>1</v>
          </cell>
          <cell r="D191" t="str">
            <v>5304</v>
          </cell>
          <cell r="E191" t="str">
            <v>CCL5304 Binyang-county 宾阳县 Total</v>
          </cell>
          <cell r="F191">
            <v>1</v>
          </cell>
          <cell r="I191" t="str">
            <v>3240</v>
          </cell>
          <cell r="J191" t="str">
            <v>CCL3240 Quzhou 衢州市 Total</v>
          </cell>
          <cell r="K191">
            <v>1</v>
          </cell>
        </row>
        <row r="192">
          <cell r="A192" t="str">
            <v>7340</v>
          </cell>
          <cell r="B192" t="str">
            <v>CCL7340 Zhangye 张掖市 Count</v>
          </cell>
          <cell r="C192">
            <v>1</v>
          </cell>
          <cell r="D192" t="str">
            <v>5701</v>
          </cell>
          <cell r="E192" t="str">
            <v>CCL5701 Haikou 海口市 Total</v>
          </cell>
          <cell r="F192">
            <v>2</v>
          </cell>
          <cell r="I192" t="str">
            <v>3250</v>
          </cell>
          <cell r="J192" t="str">
            <v>CCL3250 Wenzhou 温州市 Total</v>
          </cell>
          <cell r="K192">
            <v>1</v>
          </cell>
        </row>
        <row r="193">
          <cell r="A193" t="str">
            <v>7500</v>
          </cell>
          <cell r="B193" t="str">
            <v>CCL7500 Yingchuan 银川市 Count</v>
          </cell>
          <cell r="C193">
            <v>2</v>
          </cell>
          <cell r="D193" t="str">
            <v>5720</v>
          </cell>
          <cell r="E193" t="str">
            <v>CCL5720 Sanya 三亚市 Total</v>
          </cell>
          <cell r="F193">
            <v>1</v>
          </cell>
          <cell r="I193" t="str">
            <v>3252</v>
          </cell>
          <cell r="J193" t="str">
            <v>CCL3252 Ruian 瑞安市 Total</v>
          </cell>
          <cell r="K193">
            <v>1</v>
          </cell>
        </row>
        <row r="194">
          <cell r="A194" t="str">
            <v>8100</v>
          </cell>
          <cell r="B194" t="str">
            <v>CCL8100 Xining 西宁市 Count</v>
          </cell>
          <cell r="C194">
            <v>1</v>
          </cell>
          <cell r="D194" t="str">
            <v>5714</v>
          </cell>
          <cell r="E194" t="str">
            <v>CCL5714 Qionghai 琼海市 Total</v>
          </cell>
          <cell r="F194">
            <v>1</v>
          </cell>
          <cell r="I194" t="str">
            <v>3256</v>
          </cell>
          <cell r="J194" t="str">
            <v>CCL3256 Leqing 乐清市 Total</v>
          </cell>
          <cell r="K194">
            <v>1</v>
          </cell>
        </row>
        <row r="195">
          <cell r="A195" t="str">
            <v>1000</v>
          </cell>
          <cell r="B195" t="str">
            <v>CCL1000 Beijing-urban 北京市市区-近郊区 Count</v>
          </cell>
          <cell r="C195">
            <v>4</v>
          </cell>
          <cell r="D195" t="str">
            <v>4300</v>
          </cell>
          <cell r="E195" t="str">
            <v>CCL4300 Wuhan 武汉市 Total</v>
          </cell>
          <cell r="F195">
            <v>7</v>
          </cell>
          <cell r="I195" t="str">
            <v>3258</v>
          </cell>
          <cell r="J195" t="str">
            <v>CCL3258 Cangnan-county 苍南县 Total</v>
          </cell>
          <cell r="K195">
            <v>1</v>
          </cell>
        </row>
        <row r="196">
          <cell r="A196" t="str">
            <v>1013</v>
          </cell>
          <cell r="B196" t="str">
            <v>CCL1013 Beijing-shunyi 顺义区 Count</v>
          </cell>
          <cell r="C196">
            <v>1</v>
          </cell>
          <cell r="D196" t="str">
            <v>4320</v>
          </cell>
          <cell r="E196" t="str">
            <v>CCL4320 Xiaogan 孝感市 Total</v>
          </cell>
          <cell r="F196">
            <v>1</v>
          </cell>
          <cell r="I196" t="str">
            <v>3300</v>
          </cell>
          <cell r="J196" t="str">
            <v>CCL3300 Nanchang 南昌市 Total</v>
          </cell>
          <cell r="K196">
            <v>2</v>
          </cell>
        </row>
        <row r="197">
          <cell r="A197" t="str">
            <v>1011</v>
          </cell>
          <cell r="B197" t="str">
            <v>CCL1011 Beijing-tongzhou 通州区 Count</v>
          </cell>
          <cell r="C197">
            <v>1</v>
          </cell>
          <cell r="D197" t="str">
            <v>4373</v>
          </cell>
          <cell r="E197" t="str">
            <v>CCL4373 Chibi 赤壁市 Total</v>
          </cell>
          <cell r="F197">
            <v>1</v>
          </cell>
          <cell r="I197" t="str">
            <v>3312</v>
          </cell>
          <cell r="J197" t="str">
            <v>CCL3312 Zhangshu 樟树市 Total</v>
          </cell>
          <cell r="K197">
            <v>1</v>
          </cell>
        </row>
        <row r="198">
          <cell r="A198" t="str">
            <v>1022</v>
          </cell>
          <cell r="B198" t="str">
            <v>CCL1022 Beijing-changping 昌平区 Count</v>
          </cell>
          <cell r="C198">
            <v>1</v>
          </cell>
          <cell r="D198" t="str">
            <v>4430</v>
          </cell>
          <cell r="E198" t="str">
            <v>CCL4430 Yichang 宜昌市 Total</v>
          </cell>
          <cell r="F198">
            <v>1</v>
          </cell>
          <cell r="I198" t="str">
            <v>3320</v>
          </cell>
          <cell r="J198" t="str">
            <v>CCL3320 Jiujiang 九江市 Total</v>
          </cell>
          <cell r="K198">
            <v>1</v>
          </cell>
        </row>
        <row r="199">
          <cell r="A199" t="str">
            <v>0650</v>
          </cell>
          <cell r="B199" t="str">
            <v>CCL0650 Longfang 廊坊市 Count</v>
          </cell>
          <cell r="C199">
            <v>1</v>
          </cell>
          <cell r="D199" t="str">
            <v>4340</v>
          </cell>
          <cell r="E199" t="str">
            <v>CCL4340 Jingzhou 荆州市 Total</v>
          </cell>
          <cell r="F199">
            <v>1</v>
          </cell>
          <cell r="I199" t="str">
            <v>3322</v>
          </cell>
          <cell r="J199" t="str">
            <v>CCL3322 Ruichang 瑞昌市 Total</v>
          </cell>
          <cell r="K199">
            <v>1</v>
          </cell>
        </row>
        <row r="200">
          <cell r="A200" t="str">
            <v>2660</v>
          </cell>
          <cell r="B200" t="str">
            <v>CCL2660 Qingdao 青岛市 Count</v>
          </cell>
          <cell r="C200">
            <v>2</v>
          </cell>
          <cell r="D200" t="str">
            <v>4480</v>
          </cell>
          <cell r="E200" t="str">
            <v>CCL4480 Jingmen 荆门市 Total</v>
          </cell>
          <cell r="F200">
            <v>1</v>
          </cell>
          <cell r="I200" t="str">
            <v>3330</v>
          </cell>
          <cell r="J200" t="str">
            <v>CCL3330 Jingdezheng 景德镇市 Total</v>
          </cell>
          <cell r="K200">
            <v>1</v>
          </cell>
        </row>
        <row r="201">
          <cell r="A201" t="str">
            <v>2640</v>
          </cell>
          <cell r="B201" t="str">
            <v>CCL2640 Yantai 烟台市 Count</v>
          </cell>
          <cell r="C201">
            <v>1</v>
          </cell>
          <cell r="D201" t="str">
            <v>4433</v>
          </cell>
          <cell r="E201" t="str">
            <v>CCL4433 Yidu 宜都市 Total</v>
          </cell>
          <cell r="F201">
            <v>1</v>
          </cell>
          <cell r="I201" t="str">
            <v>3333</v>
          </cell>
          <cell r="J201" t="str">
            <v>CCL3333 Leping 乐平市 Total</v>
          </cell>
          <cell r="K201">
            <v>1</v>
          </cell>
        </row>
        <row r="202">
          <cell r="A202" t="str">
            <v>2642</v>
          </cell>
          <cell r="B202" t="str">
            <v>CCL2642 Weihai 威海市 Count</v>
          </cell>
          <cell r="C202">
            <v>1</v>
          </cell>
          <cell r="D202" t="str">
            <v>4420</v>
          </cell>
          <cell r="E202" t="str">
            <v>CCL4420 Shiyan 十堰市 Total</v>
          </cell>
          <cell r="F202">
            <v>1</v>
          </cell>
          <cell r="I202" t="str">
            <v>3340</v>
          </cell>
          <cell r="J202" t="str">
            <v>CCL3340 Shangrao 上饶市 Total</v>
          </cell>
          <cell r="K202">
            <v>2</v>
          </cell>
        </row>
        <row r="203">
          <cell r="A203" t="str">
            <v>2657</v>
          </cell>
          <cell r="B203" t="str">
            <v>CCL2657 Longkou 龙口市 Count</v>
          </cell>
          <cell r="C203">
            <v>1</v>
          </cell>
          <cell r="D203" t="str">
            <v>4410</v>
          </cell>
          <cell r="E203" t="str">
            <v>CCL4410 Xiangfan 襄樊市 Total</v>
          </cell>
          <cell r="F203">
            <v>1</v>
          </cell>
          <cell r="I203" t="str">
            <v>3350</v>
          </cell>
          <cell r="J203" t="str">
            <v>CCL3350 Yingtan 鹰潭市 Total</v>
          </cell>
          <cell r="K203">
            <v>1</v>
          </cell>
        </row>
        <row r="204">
          <cell r="A204" t="str">
            <v>2652</v>
          </cell>
          <cell r="B204" t="str">
            <v>CCL2652 Laiyang 莱阳市 Count</v>
          </cell>
          <cell r="C204">
            <v>1</v>
          </cell>
          <cell r="D204" t="str">
            <v>4417</v>
          </cell>
          <cell r="E204" t="str">
            <v>CCL4417 Gucheng-county 谷城县 Total</v>
          </cell>
          <cell r="F204">
            <v>1</v>
          </cell>
          <cell r="I204" t="str">
            <v>3370</v>
          </cell>
          <cell r="J204" t="str">
            <v>CCL3370 Pingxiang 萍乡市 Total</v>
          </cell>
          <cell r="K204">
            <v>1</v>
          </cell>
        </row>
        <row r="205">
          <cell r="A205" t="str">
            <v>2500</v>
          </cell>
          <cell r="B205" t="str">
            <v>CCL2500 Jinan 济南市 Count</v>
          </cell>
          <cell r="C205">
            <v>3</v>
          </cell>
          <cell r="D205" t="str">
            <v>4350</v>
          </cell>
          <cell r="E205" t="str">
            <v>CCL4350 Huangshi 黄石市 Total</v>
          </cell>
          <cell r="F205">
            <v>1</v>
          </cell>
          <cell r="I205" t="str">
            <v>3380</v>
          </cell>
          <cell r="J205" t="str">
            <v>CCL3380 Xinyu 新余市 Total</v>
          </cell>
          <cell r="K205">
            <v>1</v>
          </cell>
        </row>
        <row r="206">
          <cell r="A206" t="str">
            <v>2710</v>
          </cell>
          <cell r="B206" t="str">
            <v>CCL2710 Taian 泰安市 Count</v>
          </cell>
          <cell r="C206">
            <v>1</v>
          </cell>
          <cell r="D206" t="str">
            <v>4360</v>
          </cell>
          <cell r="E206" t="str">
            <v>CCL4360 Ezhou 鄂州市 Total</v>
          </cell>
          <cell r="F206">
            <v>1</v>
          </cell>
          <cell r="I206" t="str">
            <v>3410</v>
          </cell>
          <cell r="J206" t="str">
            <v>CCL3410 Ganzhou 赣州市 Total</v>
          </cell>
          <cell r="K206">
            <v>1</v>
          </cell>
        </row>
        <row r="207">
          <cell r="A207" t="str">
            <v>2760</v>
          </cell>
          <cell r="B207" t="str">
            <v>CCL2760 Linyi 临沂市 Count</v>
          </cell>
          <cell r="C207">
            <v>2</v>
          </cell>
          <cell r="D207" t="str">
            <v>4380</v>
          </cell>
          <cell r="E207" t="str">
            <v>CCL4380 Huangguang 黄冈市 Total</v>
          </cell>
          <cell r="F207">
            <v>1</v>
          </cell>
          <cell r="I207" t="str">
            <v>3425</v>
          </cell>
          <cell r="J207" t="str">
            <v>CCL3425 Ruijin 瑞金市 Total</v>
          </cell>
          <cell r="K207">
            <v>1</v>
          </cell>
        </row>
        <row r="208">
          <cell r="A208" t="str">
            <v>2768</v>
          </cell>
          <cell r="B208" t="str">
            <v>CCL2768 Rizhao 日照市 Count</v>
          </cell>
          <cell r="C208">
            <v>1</v>
          </cell>
          <cell r="D208" t="str">
            <v>4330</v>
          </cell>
          <cell r="E208" t="str">
            <v>CCL4330 Xiantao 仙桃市 Total</v>
          </cell>
          <cell r="F208">
            <v>1</v>
          </cell>
          <cell r="I208" t="str">
            <v>3430</v>
          </cell>
          <cell r="J208" t="str">
            <v>CCL3430 Jian 吉安市 Total</v>
          </cell>
          <cell r="K208">
            <v>1</v>
          </cell>
        </row>
        <row r="209">
          <cell r="A209" t="str">
            <v>2770</v>
          </cell>
          <cell r="B209" t="str">
            <v>CCL2770 Zaozhuang 枣庄市 Count</v>
          </cell>
          <cell r="C209">
            <v>1</v>
          </cell>
          <cell r="D209" t="str">
            <v>4450</v>
          </cell>
          <cell r="E209" t="str">
            <v>CCL4450 Enshi 恩施市 Total</v>
          </cell>
          <cell r="F209">
            <v>1</v>
          </cell>
          <cell r="I209" t="str">
            <v>3440</v>
          </cell>
          <cell r="J209" t="str">
            <v>CCL3440 Fuzhou 临川市 Total</v>
          </cell>
          <cell r="K209">
            <v>1</v>
          </cell>
        </row>
        <row r="210">
          <cell r="A210" t="str">
            <v>2550</v>
          </cell>
          <cell r="B210" t="str">
            <v>CCL2550 Zibo 淄博市 Count</v>
          </cell>
          <cell r="C210">
            <v>2</v>
          </cell>
          <cell r="D210" t="str">
            <v>4000</v>
          </cell>
          <cell r="E210" t="str">
            <v>CCL4000 Chongqing-urban 重庆市市区 Total</v>
          </cell>
          <cell r="F210">
            <v>4</v>
          </cell>
          <cell r="I210" t="str">
            <v>3500</v>
          </cell>
          <cell r="J210" t="str">
            <v>CCL3500 Fuzhou 福州市 Total</v>
          </cell>
          <cell r="K210">
            <v>2</v>
          </cell>
        </row>
        <row r="211">
          <cell r="A211" t="str">
            <v>2610</v>
          </cell>
          <cell r="B211" t="str">
            <v>CCL2610 Weifang 潍坊市 Count</v>
          </cell>
          <cell r="C211">
            <v>1</v>
          </cell>
          <cell r="D211" t="str">
            <v>4040</v>
          </cell>
          <cell r="E211" t="str">
            <v>CCL4040 Wanzhou 万州区 Total</v>
          </cell>
          <cell r="F211">
            <v>1</v>
          </cell>
          <cell r="I211" t="str">
            <v>3502</v>
          </cell>
          <cell r="J211" t="str">
            <v>CCL3502 Changle 长乐市 Total</v>
          </cell>
          <cell r="K211">
            <v>1</v>
          </cell>
        </row>
        <row r="212">
          <cell r="A212" t="str">
            <v>2570</v>
          </cell>
          <cell r="B212" t="str">
            <v>CCL2570 Dongying 东营市 Count</v>
          </cell>
          <cell r="C212">
            <v>1</v>
          </cell>
          <cell r="D212" t="str">
            <v>4022</v>
          </cell>
          <cell r="E212" t="str">
            <v>CCL4022 Chongqing-jiangjin 江津市 Total</v>
          </cell>
          <cell r="F212">
            <v>1</v>
          </cell>
          <cell r="I212" t="str">
            <v>3503</v>
          </cell>
          <cell r="J212" t="str">
            <v>CCL3503 Fuqing 福清市 Total</v>
          </cell>
          <cell r="K212">
            <v>1</v>
          </cell>
        </row>
        <row r="213">
          <cell r="A213" t="str">
            <v>2740</v>
          </cell>
          <cell r="B213" t="str">
            <v>CCL2740 Heze 荷泽市 Count</v>
          </cell>
          <cell r="C213">
            <v>1</v>
          </cell>
          <cell r="D213" t="str">
            <v>4021</v>
          </cell>
          <cell r="E213" t="str">
            <v>CCL4021 Chongqing-yongchuan 永川市 Total</v>
          </cell>
          <cell r="F213">
            <v>1</v>
          </cell>
          <cell r="I213" t="str">
            <v>3504</v>
          </cell>
          <cell r="J213" t="str">
            <v>CCL3504 Penten-county 平潭县 Total</v>
          </cell>
          <cell r="K213">
            <v>1</v>
          </cell>
        </row>
        <row r="214">
          <cell r="A214" t="str">
            <v>2735</v>
          </cell>
          <cell r="B214" t="str">
            <v>CCL2735 Zoucheng 邹城市 Count</v>
          </cell>
          <cell r="C214">
            <v>1</v>
          </cell>
          <cell r="D214" t="str">
            <v>6350</v>
          </cell>
          <cell r="E214" t="str">
            <v>CCL6350 Chongqing-dazhou 达州市 Total</v>
          </cell>
          <cell r="F214">
            <v>1</v>
          </cell>
          <cell r="I214" t="str">
            <v>3505</v>
          </cell>
          <cell r="J214" t="str">
            <v>CCL3505 Lianjiang-county 连江县 Total</v>
          </cell>
          <cell r="K214">
            <v>1</v>
          </cell>
        </row>
        <row r="215">
          <cell r="A215" t="str">
            <v>3000</v>
          </cell>
          <cell r="B215" t="str">
            <v>CCL3000 Tianjin-urban 天津市市区-近郊区 Count</v>
          </cell>
          <cell r="C215">
            <v>3</v>
          </cell>
          <cell r="D215" t="str">
            <v>4080</v>
          </cell>
          <cell r="E215" t="str">
            <v>CCL4080 Chongqing-fuling 涪陵区 Total</v>
          </cell>
          <cell r="F215">
            <v>1</v>
          </cell>
          <cell r="I215" t="str">
            <v>3508</v>
          </cell>
          <cell r="J215" t="str">
            <v>CCL3508 Minqing-county 闽清县 Total</v>
          </cell>
          <cell r="K215">
            <v>1</v>
          </cell>
        </row>
        <row r="216">
          <cell r="A216" t="str">
            <v>0630</v>
          </cell>
          <cell r="B216" t="str">
            <v>CCL0630 Tangshan 唐山市 Count</v>
          </cell>
          <cell r="C216">
            <v>2</v>
          </cell>
          <cell r="D216" t="str">
            <v>6210</v>
          </cell>
          <cell r="E216" t="str">
            <v>CCL6210 Mianyang 绵阳市 Total</v>
          </cell>
          <cell r="F216">
            <v>1</v>
          </cell>
          <cell r="I216" t="str">
            <v>3511</v>
          </cell>
          <cell r="J216" t="str">
            <v>CCL3511 Putian 莆田市 Total</v>
          </cell>
          <cell r="K216">
            <v>3</v>
          </cell>
        </row>
        <row r="217">
          <cell r="A217" t="str">
            <v>0660</v>
          </cell>
          <cell r="B217" t="str">
            <v>CCL0660 Qinhuangdao 秦皇岛市 Count</v>
          </cell>
          <cell r="C217">
            <v>2</v>
          </cell>
          <cell r="D217" t="str">
            <v>6113</v>
          </cell>
          <cell r="E217" t="str">
            <v>CCL6113 Dayi-county 大邑县 Total</v>
          </cell>
          <cell r="F217">
            <v>1</v>
          </cell>
          <cell r="I217" t="str">
            <v>3530</v>
          </cell>
          <cell r="J217" t="str">
            <v>CCL3530 Nanping 南平市 Total</v>
          </cell>
          <cell r="K217">
            <v>1</v>
          </cell>
        </row>
        <row r="218">
          <cell r="A218" t="str">
            <v>0670</v>
          </cell>
          <cell r="B218" t="str">
            <v>CCL0670 Chende 承德市 Count</v>
          </cell>
          <cell r="C218">
            <v>1</v>
          </cell>
          <cell r="D218" t="str">
            <v>6100</v>
          </cell>
          <cell r="E218" t="str">
            <v>CCL6100 Chengdu 成都市 Total</v>
          </cell>
          <cell r="F218">
            <v>3</v>
          </cell>
          <cell r="I218" t="str">
            <v>3531</v>
          </cell>
          <cell r="J218" t="str">
            <v>CCL3531 Jianou 建瓯市 Total</v>
          </cell>
          <cell r="K218">
            <v>1</v>
          </cell>
        </row>
        <row r="219">
          <cell r="A219" t="str">
            <v>0750</v>
          </cell>
          <cell r="B219" t="str">
            <v>CCL0750 Zhangjiakou 张家口市 Count</v>
          </cell>
          <cell r="C219">
            <v>2</v>
          </cell>
          <cell r="D219" t="str">
            <v>6101</v>
          </cell>
          <cell r="E219" t="str">
            <v>CCL6101 Longquanyi 龙泉绎区 Total</v>
          </cell>
          <cell r="F219">
            <v>1</v>
          </cell>
          <cell r="I219" t="str">
            <v>3540</v>
          </cell>
          <cell r="J219" t="str">
            <v>CCL3540 Shaowu 邵武市 Total</v>
          </cell>
          <cell r="K219">
            <v>1</v>
          </cell>
        </row>
        <row r="220">
          <cell r="A220" t="str">
            <v>0610</v>
          </cell>
          <cell r="B220" t="str">
            <v>CCL0610 Cangzhou-county 沧州市市-县 Count</v>
          </cell>
          <cell r="C220">
            <v>1</v>
          </cell>
          <cell r="D220" t="str">
            <v>6180</v>
          </cell>
          <cell r="E220" t="str">
            <v>CCL6180 Deyang 德阳市 Total</v>
          </cell>
          <cell r="F220">
            <v>1</v>
          </cell>
          <cell r="I220" t="str">
            <v>3550</v>
          </cell>
          <cell r="J220" t="str">
            <v>CCL3550 Fuan 福安市 Total</v>
          </cell>
          <cell r="K220">
            <v>1</v>
          </cell>
        </row>
        <row r="221">
          <cell r="A221" t="str">
            <v>0710</v>
          </cell>
          <cell r="B221" t="str">
            <v>CCL0710 Baoding 保定市 Count</v>
          </cell>
          <cell r="C221">
            <v>2</v>
          </cell>
          <cell r="D221" t="str">
            <v>6184</v>
          </cell>
          <cell r="E221" t="str">
            <v>CCL6184 Shifang 什邡市 Total</v>
          </cell>
          <cell r="F221">
            <v>1</v>
          </cell>
          <cell r="I221" t="str">
            <v>3552</v>
          </cell>
          <cell r="J221" t="str">
            <v>CCL3552 Fuding 福鼎市 Total</v>
          </cell>
          <cell r="K221">
            <v>1</v>
          </cell>
        </row>
        <row r="222">
          <cell r="A222" t="str">
            <v>0625</v>
          </cell>
          <cell r="B222" t="str">
            <v>CCL0625 Renqiu 任丘市 Count</v>
          </cell>
          <cell r="C222">
            <v>1</v>
          </cell>
          <cell r="D222" t="str">
            <v>6114</v>
          </cell>
          <cell r="E222" t="str">
            <v>CCL6114 Xinjin-county 新津县 Total</v>
          </cell>
          <cell r="F222">
            <v>1</v>
          </cell>
          <cell r="I222" t="str">
            <v>3610</v>
          </cell>
          <cell r="J222" t="str">
            <v>CCL3610 Xiamen 厦门市 Total</v>
          </cell>
          <cell r="K222">
            <v>2</v>
          </cell>
        </row>
        <row r="223">
          <cell r="A223" t="str">
            <v>0500</v>
          </cell>
          <cell r="B223" t="str">
            <v>CCL0500 Shijiazhuang 石家庄市 Count</v>
          </cell>
          <cell r="C223">
            <v>2</v>
          </cell>
          <cell r="D223" t="str">
            <v>6118</v>
          </cell>
          <cell r="E223" t="str">
            <v>CCL6118 Dujiangyan 都江堰市 Total</v>
          </cell>
          <cell r="F223">
            <v>1</v>
          </cell>
          <cell r="I223" t="str">
            <v>3620</v>
          </cell>
          <cell r="J223" t="str">
            <v>CCL3620 Quanzhou 泉州市 Total</v>
          </cell>
          <cell r="K223">
            <v>2</v>
          </cell>
        </row>
        <row r="224">
          <cell r="A224" t="str">
            <v>0560</v>
          </cell>
          <cell r="B224" t="str">
            <v>CCL0560 Handan 邯郸市 Count</v>
          </cell>
          <cell r="C224">
            <v>1</v>
          </cell>
          <cell r="D224" t="str">
            <v>6115</v>
          </cell>
          <cell r="E224" t="str">
            <v>CCL6115 Qionglai 邛崃市 Total</v>
          </cell>
          <cell r="F224">
            <v>1</v>
          </cell>
          <cell r="I224" t="str">
            <v>3621</v>
          </cell>
          <cell r="J224" t="str">
            <v>CCL3621 Ningde 宁德市 Total</v>
          </cell>
          <cell r="K224">
            <v>1</v>
          </cell>
        </row>
        <row r="225">
          <cell r="A225" t="str">
            <v>0540</v>
          </cell>
          <cell r="B225" t="str">
            <v>CCL0540 Xingtai-county 邢台市市-县 Count</v>
          </cell>
          <cell r="C225">
            <v>1</v>
          </cell>
          <cell r="D225" t="str">
            <v>6414</v>
          </cell>
          <cell r="E225" t="str">
            <v>CCL6414 Jianyang 简阳市 Total</v>
          </cell>
          <cell r="F225">
            <v>1</v>
          </cell>
          <cell r="I225" t="str">
            <v>3622</v>
          </cell>
          <cell r="J225" t="str">
            <v>CCL3622 Jinjiang 晋江市 Total</v>
          </cell>
          <cell r="K225">
            <v>1</v>
          </cell>
        </row>
        <row r="226">
          <cell r="A226" t="str">
            <v>0530</v>
          </cell>
          <cell r="B226" t="str">
            <v>CCL0530 Hengshui 衡水市 Count</v>
          </cell>
          <cell r="C226">
            <v>1</v>
          </cell>
          <cell r="D226" t="str">
            <v>6217</v>
          </cell>
          <cell r="E226" t="str">
            <v>CCL6217 Jiangyou 江油市 Total</v>
          </cell>
          <cell r="F226">
            <v>1</v>
          </cell>
          <cell r="I226" t="str">
            <v>3623</v>
          </cell>
          <cell r="J226" t="str">
            <v>CCL3623 Nanan 南安市 Total</v>
          </cell>
          <cell r="K226">
            <v>1</v>
          </cell>
        </row>
        <row r="227">
          <cell r="A227" t="str">
            <v>0300</v>
          </cell>
          <cell r="B227" t="str">
            <v>CCL0300 Taiyuan 太原市 Count</v>
          </cell>
          <cell r="C227">
            <v>2</v>
          </cell>
          <cell r="D227" t="str">
            <v>6410</v>
          </cell>
          <cell r="E227" t="str">
            <v>CCL6410 Neijiang 内江市 Total</v>
          </cell>
          <cell r="F227">
            <v>1</v>
          </cell>
          <cell r="I227" t="str">
            <v>3624</v>
          </cell>
          <cell r="J227" t="str">
            <v>CCL3624 Anxi-county 安溪县 Total</v>
          </cell>
          <cell r="K227">
            <v>1</v>
          </cell>
        </row>
        <row r="228">
          <cell r="A228" t="str">
            <v>0450</v>
          </cell>
          <cell r="B228" t="str">
            <v>CCL0450 Yangquan 阳泉市 Count</v>
          </cell>
          <cell r="C228">
            <v>1</v>
          </cell>
          <cell r="D228" t="str">
            <v>6440</v>
          </cell>
          <cell r="E228" t="str">
            <v>CCL6440 Yibin 宜宾市 Total</v>
          </cell>
          <cell r="F228">
            <v>2</v>
          </cell>
          <cell r="I228" t="str">
            <v>3626</v>
          </cell>
          <cell r="J228" t="str">
            <v>CCL3626 Yongchun-county 永春县 Total</v>
          </cell>
          <cell r="K228">
            <v>1</v>
          </cell>
        </row>
        <row r="229">
          <cell r="A229" t="str">
            <v>0410</v>
          </cell>
          <cell r="B229" t="str">
            <v>CCL0410 Linfen 临汾市 Count</v>
          </cell>
          <cell r="C229">
            <v>1</v>
          </cell>
          <cell r="D229" t="str">
            <v>6460</v>
          </cell>
          <cell r="E229" t="str">
            <v>CCL6460 Luzhou 泸州市 Total</v>
          </cell>
          <cell r="F229">
            <v>1</v>
          </cell>
          <cell r="I229" t="str">
            <v>3627</v>
          </cell>
          <cell r="J229" t="str">
            <v>CCL3627 Shishi 石狮市 Total</v>
          </cell>
          <cell r="K229">
            <v>1</v>
          </cell>
        </row>
        <row r="230">
          <cell r="A230" t="str">
            <v>0440</v>
          </cell>
          <cell r="B230" t="str">
            <v>CCL0440 Yuncheng 运城市 Count</v>
          </cell>
          <cell r="C230">
            <v>1</v>
          </cell>
          <cell r="D230" t="str">
            <v>6421</v>
          </cell>
          <cell r="E230" t="str">
            <v>CCL6421 Longchang-county 隆昌县 Total</v>
          </cell>
          <cell r="F230">
            <v>1</v>
          </cell>
          <cell r="I230" t="str">
            <v>3630</v>
          </cell>
          <cell r="J230" t="str">
            <v>CCL3630 Zhangzhou 漳州市 Total</v>
          </cell>
          <cell r="K230">
            <v>2</v>
          </cell>
        </row>
        <row r="231">
          <cell r="A231" t="str">
            <v>0370</v>
          </cell>
          <cell r="B231" t="str">
            <v>CCL0370 Datong 大同市 Count</v>
          </cell>
          <cell r="C231">
            <v>1</v>
          </cell>
          <cell r="D231" t="str">
            <v>6430</v>
          </cell>
          <cell r="E231" t="str">
            <v>CCL6430 Zigong 自贡市 Total</v>
          </cell>
          <cell r="F231">
            <v>1</v>
          </cell>
          <cell r="I231" t="str">
            <v>3631</v>
          </cell>
          <cell r="J231" t="str">
            <v>CCL3631 Longhai 龙海市 Total</v>
          </cell>
          <cell r="K231">
            <v>1</v>
          </cell>
        </row>
        <row r="232">
          <cell r="A232" t="str">
            <v>0460</v>
          </cell>
          <cell r="B232" t="str">
            <v>CCL0460 Changzhi 长治市 Count</v>
          </cell>
          <cell r="C232">
            <v>1</v>
          </cell>
          <cell r="D232" t="str">
            <v>6170</v>
          </cell>
          <cell r="E232" t="str">
            <v>CCL6170 Panzhihua 攀枝花市 Total</v>
          </cell>
          <cell r="F232">
            <v>1</v>
          </cell>
          <cell r="I232" t="str">
            <v>3640</v>
          </cell>
          <cell r="J232" t="str">
            <v>CCL3640 Longyan 龙岩市 Total</v>
          </cell>
          <cell r="K232">
            <v>2</v>
          </cell>
        </row>
        <row r="233">
          <cell r="A233" t="str">
            <v>1100</v>
          </cell>
          <cell r="B233" t="str">
            <v>CCL1100 Shenyang 沈阳市 Count</v>
          </cell>
          <cell r="C233">
            <v>2</v>
          </cell>
          <cell r="D233" t="str">
            <v>6150</v>
          </cell>
          <cell r="E233" t="str">
            <v>CCL6150 Xichang 西昌市 Total</v>
          </cell>
          <cell r="F233">
            <v>1</v>
          </cell>
          <cell r="I233" t="str">
            <v>3650</v>
          </cell>
          <cell r="J233" t="str">
            <v>CCL3650 Sanming 三明市 Total</v>
          </cell>
          <cell r="K233">
            <v>1</v>
          </cell>
        </row>
        <row r="234">
          <cell r="A234" t="str">
            <v>1140</v>
          </cell>
          <cell r="B234" t="str">
            <v>CCL1140 Anshan 鞍山市 Count</v>
          </cell>
          <cell r="C234">
            <v>1</v>
          </cell>
          <cell r="D234" t="str">
            <v>6140</v>
          </cell>
          <cell r="E234" t="str">
            <v>CCL6140 Leshan 乐山市 Total</v>
          </cell>
          <cell r="F234">
            <v>1</v>
          </cell>
          <cell r="I234" t="str">
            <v>3660</v>
          </cell>
          <cell r="J234" t="str">
            <v>CCL3660 Yongan 永安市 Total</v>
          </cell>
          <cell r="K234">
            <v>1</v>
          </cell>
        </row>
        <row r="235">
          <cell r="A235" t="str">
            <v>1130</v>
          </cell>
          <cell r="B235" t="str">
            <v>CCL1130 Fushun 抚顺市 Count</v>
          </cell>
          <cell r="C235">
            <v>1</v>
          </cell>
          <cell r="D235" t="str">
            <v>6250</v>
          </cell>
          <cell r="E235" t="str">
            <v>CCL6250 Yaan 雅安市 Total</v>
          </cell>
          <cell r="F235">
            <v>1</v>
          </cell>
          <cell r="I235" t="str">
            <v>4000</v>
          </cell>
          <cell r="J235" t="str">
            <v>CCL4000 Chongqing-urban 重庆市市区 Total</v>
          </cell>
          <cell r="K235">
            <v>4</v>
          </cell>
        </row>
        <row r="236">
          <cell r="A236" t="str">
            <v>1150</v>
          </cell>
          <cell r="B236" t="str">
            <v>CCL1150 Yingkou 营口市 Count</v>
          </cell>
          <cell r="C236">
            <v>1</v>
          </cell>
          <cell r="D236" t="str">
            <v>6142</v>
          </cell>
          <cell r="E236" t="str">
            <v>CCL6142 Emeishan 峨眉山市 Total</v>
          </cell>
          <cell r="F236">
            <v>1</v>
          </cell>
          <cell r="I236" t="str">
            <v>4021</v>
          </cell>
          <cell r="J236" t="str">
            <v>CCL4021 Chongqing-yongchuan 永川市 Total</v>
          </cell>
          <cell r="K236">
            <v>1</v>
          </cell>
        </row>
        <row r="237">
          <cell r="A237" t="str">
            <v>1180</v>
          </cell>
          <cell r="B237" t="str">
            <v>CCL1180 Dandong 丹东市 Count</v>
          </cell>
          <cell r="C237">
            <v>1</v>
          </cell>
          <cell r="D237" t="str">
            <v>6280</v>
          </cell>
          <cell r="E237" t="str">
            <v>CCL6280 Guangyuan 广元市 Total</v>
          </cell>
          <cell r="F237">
            <v>1</v>
          </cell>
          <cell r="I237" t="str">
            <v>4040</v>
          </cell>
          <cell r="J237" t="str">
            <v>CCL4040 Wanzhou 万州区 Total</v>
          </cell>
          <cell r="K237">
            <v>1</v>
          </cell>
        </row>
        <row r="238">
          <cell r="A238" t="str">
            <v>1170</v>
          </cell>
          <cell r="B238" t="str">
            <v>CCL1170 Benxi 本溪市 Count</v>
          </cell>
          <cell r="C238">
            <v>1</v>
          </cell>
          <cell r="D238" t="str">
            <v>6360</v>
          </cell>
          <cell r="E238" t="str">
            <v>CCL6360 Bazhong 巴中市 Total</v>
          </cell>
          <cell r="F238">
            <v>1</v>
          </cell>
          <cell r="I238" t="str">
            <v>4080</v>
          </cell>
          <cell r="J238" t="str">
            <v>CCL4080 Chongqing-fuling 涪陵区 Total</v>
          </cell>
          <cell r="K238">
            <v>1</v>
          </cell>
        </row>
        <row r="239">
          <cell r="A239" t="str">
            <v>1110</v>
          </cell>
          <cell r="B239" t="str">
            <v>CCL1110 Liaoyang-county 辽阳市市-县 Count</v>
          </cell>
          <cell r="C239">
            <v>1</v>
          </cell>
          <cell r="D239" t="str">
            <v>6370</v>
          </cell>
          <cell r="E239" t="str">
            <v>CCL6370 Nanchong 南充市 Total</v>
          </cell>
          <cell r="F239">
            <v>1</v>
          </cell>
          <cell r="I239" t="str">
            <v>4100</v>
          </cell>
          <cell r="J239" t="str">
            <v>CCL4100 Changsha 长沙市 Total</v>
          </cell>
          <cell r="K239">
            <v>5</v>
          </cell>
        </row>
        <row r="240">
          <cell r="A240" t="str">
            <v>1142</v>
          </cell>
          <cell r="B240" t="str">
            <v>CCL1142 Haicheng 海城市 Count</v>
          </cell>
          <cell r="C240">
            <v>1</v>
          </cell>
          <cell r="D240" t="str">
            <v>6290</v>
          </cell>
          <cell r="E240" t="str">
            <v>CCL6290 Suining 遂宁市 Total</v>
          </cell>
          <cell r="F240">
            <v>1</v>
          </cell>
          <cell r="I240" t="str">
            <v>4111</v>
          </cell>
          <cell r="J240" t="str">
            <v>CCL4111 Xiangtan 湘潭市 Total</v>
          </cell>
          <cell r="K240">
            <v>1</v>
          </cell>
        </row>
        <row r="241">
          <cell r="A241" t="str">
            <v>1240</v>
          </cell>
          <cell r="B241" t="str">
            <v>CCL1240 Panjin 盘锦市 Count</v>
          </cell>
          <cell r="C241">
            <v>1</v>
          </cell>
          <cell r="D241" t="str">
            <v>6292</v>
          </cell>
          <cell r="E241" t="str">
            <v>CCL6292 Shehong-county 射洪县 Total</v>
          </cell>
          <cell r="F241">
            <v>1</v>
          </cell>
          <cell r="I241" t="str">
            <v>4120</v>
          </cell>
          <cell r="J241" t="str">
            <v>CCL4120 Zhuzhou 株洲市 Total</v>
          </cell>
          <cell r="K241">
            <v>1</v>
          </cell>
        </row>
        <row r="242">
          <cell r="A242" t="str">
            <v>1160</v>
          </cell>
          <cell r="B242" t="str">
            <v>CCL1160 Dalian 大连市 Count</v>
          </cell>
          <cell r="C242">
            <v>2</v>
          </cell>
          <cell r="D242" t="str">
            <v>5630</v>
          </cell>
          <cell r="E242" t="str">
            <v>CCL5630 Zunyi 遵义市 Total</v>
          </cell>
          <cell r="F242">
            <v>1</v>
          </cell>
          <cell r="I242" t="str">
            <v>4130</v>
          </cell>
          <cell r="J242" t="str">
            <v>CCL4130 Yiyang 益阳市 Total</v>
          </cell>
          <cell r="K242">
            <v>1</v>
          </cell>
        </row>
        <row r="243">
          <cell r="A243" t="str">
            <v>1162</v>
          </cell>
          <cell r="B243" t="str">
            <v>CCL1162 Pulandian 普兰店市 Count</v>
          </cell>
          <cell r="C243">
            <v>1</v>
          </cell>
          <cell r="D243" t="str">
            <v>5500</v>
          </cell>
          <cell r="E243" t="str">
            <v>CCL5500 Guiyang 贵阳市 Total</v>
          </cell>
          <cell r="F243">
            <v>2</v>
          </cell>
          <cell r="I243" t="str">
            <v>4140</v>
          </cell>
          <cell r="J243" t="str">
            <v>CCL4140 Yueyang 岳阳市 Total</v>
          </cell>
          <cell r="K243">
            <v>1</v>
          </cell>
        </row>
        <row r="244">
          <cell r="A244" t="str">
            <v>1210</v>
          </cell>
          <cell r="B244" t="str">
            <v>CCL1210 Jinzhou 锦州市 Count</v>
          </cell>
          <cell r="C244">
            <v>1</v>
          </cell>
          <cell r="D244" t="str">
            <v>5610</v>
          </cell>
          <cell r="E244" t="str">
            <v>CCL5610 Anshun 安顺市 Total</v>
          </cell>
          <cell r="F244">
            <v>1</v>
          </cell>
          <cell r="I244" t="str">
            <v>4150</v>
          </cell>
          <cell r="J244" t="str">
            <v>CCL4150 Changde 常德市 Total</v>
          </cell>
          <cell r="K244">
            <v>1</v>
          </cell>
        </row>
        <row r="245">
          <cell r="A245" t="str">
            <v>1230</v>
          </cell>
          <cell r="B245" t="str">
            <v>CCL1230 Fuxin 阜新市 Count</v>
          </cell>
          <cell r="C245">
            <v>1</v>
          </cell>
          <cell r="D245" t="str">
            <v>6500</v>
          </cell>
          <cell r="E245" t="str">
            <v>CCL6500 Kunming 昆明市 Total</v>
          </cell>
          <cell r="F245">
            <v>1</v>
          </cell>
          <cell r="I245" t="str">
            <v>4154</v>
          </cell>
          <cell r="J245" t="str">
            <v>CCL4154 Jinshi 津市市 Total</v>
          </cell>
          <cell r="K245">
            <v>1</v>
          </cell>
        </row>
        <row r="246">
          <cell r="A246" t="str">
            <v>1220</v>
          </cell>
          <cell r="B246" t="str">
            <v>CCL1220 Chaoyang-county 朝阳市市-县 Count</v>
          </cell>
          <cell r="C246">
            <v>1</v>
          </cell>
          <cell r="D246" t="str">
            <v>6550</v>
          </cell>
          <cell r="E246" t="str">
            <v>CCL6550 Qujing 曲靖市 Total</v>
          </cell>
          <cell r="F246">
            <v>1</v>
          </cell>
          <cell r="I246" t="str">
            <v>4160</v>
          </cell>
          <cell r="J246" t="str">
            <v>CCL4160 Jishou 吉首市 Total</v>
          </cell>
          <cell r="K246">
            <v>1</v>
          </cell>
        </row>
        <row r="247">
          <cell r="A247" t="str">
            <v>1250</v>
          </cell>
          <cell r="B247" t="str">
            <v>CCL1250 Huludao 葫芦岛市 Count</v>
          </cell>
          <cell r="C247">
            <v>1</v>
          </cell>
          <cell r="D247" t="str">
            <v>6531</v>
          </cell>
          <cell r="E247" t="str">
            <v>CCL6531 Yuxi 玉溪市 Total</v>
          </cell>
          <cell r="F247">
            <v>1</v>
          </cell>
          <cell r="I247" t="str">
            <v>4175</v>
          </cell>
          <cell r="J247" t="str">
            <v>CCL4175 Lengshuijiang 冷水江市 Total</v>
          </cell>
          <cell r="K247">
            <v>1</v>
          </cell>
        </row>
        <row r="248">
          <cell r="A248" t="str">
            <v>1300</v>
          </cell>
          <cell r="B248" t="str">
            <v>CCL1300 Changchun 长春市 Count</v>
          </cell>
          <cell r="C248">
            <v>1</v>
          </cell>
          <cell r="D248" t="str">
            <v>6616</v>
          </cell>
          <cell r="E248" t="str">
            <v>CCL6616 Kaiyuan 开远市 Total</v>
          </cell>
          <cell r="F248">
            <v>1</v>
          </cell>
          <cell r="I248" t="str">
            <v>4180</v>
          </cell>
          <cell r="J248" t="str">
            <v>CCL4180 Huaihua 怀化市 Total</v>
          </cell>
          <cell r="K248">
            <v>2</v>
          </cell>
        </row>
        <row r="249">
          <cell r="A249" t="str">
            <v>1320</v>
          </cell>
          <cell r="B249" t="str">
            <v>CCL1320 Jilin 吉林市 Count</v>
          </cell>
          <cell r="C249">
            <v>1</v>
          </cell>
          <cell r="D249" t="str">
            <v>6650</v>
          </cell>
          <cell r="E249" t="str">
            <v>CCL6650 Simao 思茅市 Total</v>
          </cell>
          <cell r="F249">
            <v>1</v>
          </cell>
          <cell r="I249" t="str">
            <v>4210</v>
          </cell>
          <cell r="J249" t="str">
            <v>CCL4210 Hengyang 衡阳市 Total</v>
          </cell>
          <cell r="K249">
            <v>1</v>
          </cell>
        </row>
        <row r="250">
          <cell r="A250" t="str">
            <v>1340</v>
          </cell>
          <cell r="B250" t="str">
            <v>CCL1340 Tonghua 通化市 Count</v>
          </cell>
          <cell r="C250">
            <v>1</v>
          </cell>
          <cell r="D250" t="str">
            <v>6750</v>
          </cell>
          <cell r="E250" t="str">
            <v>CCL6750 Chuxiong 楚雄市 Total</v>
          </cell>
          <cell r="F250">
            <v>1</v>
          </cell>
          <cell r="I250" t="str">
            <v>4220</v>
          </cell>
          <cell r="J250" t="str">
            <v>CCL4220 Shaoyang 邵阳市 Total</v>
          </cell>
          <cell r="K250">
            <v>1</v>
          </cell>
        </row>
        <row r="251">
          <cell r="A251" t="str">
            <v>1360</v>
          </cell>
          <cell r="B251" t="str">
            <v>CCL1360 Siping 四平市 Count</v>
          </cell>
          <cell r="C251">
            <v>1</v>
          </cell>
          <cell r="D251" t="str">
            <v>6710</v>
          </cell>
          <cell r="E251" t="str">
            <v>CCL6710 Dali 大理市 Total</v>
          </cell>
          <cell r="F251">
            <v>1</v>
          </cell>
          <cell r="I251" t="str">
            <v>4230</v>
          </cell>
          <cell r="J251" t="str">
            <v>CCL4230 Chenzhou 郴州市 Total</v>
          </cell>
          <cell r="K251">
            <v>1</v>
          </cell>
        </row>
        <row r="252">
          <cell r="A252" t="str">
            <v>1330</v>
          </cell>
          <cell r="B252" t="str">
            <v>CCL1330 Yanji 延吉市 Count</v>
          </cell>
          <cell r="C252">
            <v>1</v>
          </cell>
          <cell r="D252" t="str">
            <v>6780</v>
          </cell>
          <cell r="E252" t="str">
            <v>CCL6780 Baoshan 保山市 Total</v>
          </cell>
          <cell r="F252">
            <v>1</v>
          </cell>
          <cell r="I252" t="str">
            <v>4270</v>
          </cell>
          <cell r="J252" t="str">
            <v>CCL4270 Zhangjiajie 张家界市 Total</v>
          </cell>
          <cell r="K252">
            <v>1</v>
          </cell>
        </row>
        <row r="253">
          <cell r="A253" t="str">
            <v>1500</v>
          </cell>
          <cell r="B253" t="str">
            <v>CCL1500 Haerbing 哈尔滨市 Count</v>
          </cell>
          <cell r="C253">
            <v>2</v>
          </cell>
          <cell r="D253" t="str">
            <v>7100</v>
          </cell>
          <cell r="E253" t="str">
            <v>CCL7100 Xian 西安市 Total</v>
          </cell>
          <cell r="F253">
            <v>2</v>
          </cell>
          <cell r="I253" t="str">
            <v>4300</v>
          </cell>
          <cell r="J253" t="str">
            <v>CCL4300 Wuhan 武汉市 Total</v>
          </cell>
          <cell r="K253">
            <v>7</v>
          </cell>
        </row>
        <row r="254">
          <cell r="A254" t="str">
            <v>1630</v>
          </cell>
          <cell r="B254" t="str">
            <v>CCL1630 Daqing 大庆市 Count</v>
          </cell>
          <cell r="C254">
            <v>1</v>
          </cell>
          <cell r="D254" t="str">
            <v>7210</v>
          </cell>
          <cell r="E254" t="str">
            <v>CCL7210 Baoji 宝鸡市 Total</v>
          </cell>
          <cell r="F254">
            <v>1</v>
          </cell>
          <cell r="I254" t="str">
            <v>4302</v>
          </cell>
          <cell r="J254" t="str">
            <v>CCL4302 Jianxia 江夏区 Total</v>
          </cell>
          <cell r="K254">
            <v>1</v>
          </cell>
        </row>
        <row r="255">
          <cell r="A255" t="str">
            <v>1610</v>
          </cell>
          <cell r="B255" t="str">
            <v>CCL1610 Qiqihaer 齐齐哈尔市 Count</v>
          </cell>
          <cell r="C255">
            <v>2</v>
          </cell>
          <cell r="D255" t="str">
            <v>7230</v>
          </cell>
          <cell r="E255" t="str">
            <v>CCL7230 Hanzhong 汉中市 Total</v>
          </cell>
          <cell r="F255">
            <v>1</v>
          </cell>
          <cell r="I255" t="str">
            <v>4303</v>
          </cell>
          <cell r="J255" t="str">
            <v>CCL4303 Huangpi 黄陂区 Total</v>
          </cell>
          <cell r="K255">
            <v>1</v>
          </cell>
        </row>
        <row r="256">
          <cell r="A256" t="str">
            <v>1511</v>
          </cell>
          <cell r="B256" t="str">
            <v>CCL1511 Zhaodong 肇东市 Count</v>
          </cell>
          <cell r="C256">
            <v>1</v>
          </cell>
          <cell r="D256" t="str">
            <v>7120</v>
          </cell>
          <cell r="E256" t="str">
            <v>CCL7120 Xianyang 咸阳市 Total</v>
          </cell>
          <cell r="F256">
            <v>1</v>
          </cell>
          <cell r="I256" t="str">
            <v>4320</v>
          </cell>
          <cell r="J256" t="str">
            <v>CCL4320 Xiaogan 孝感市 Total</v>
          </cell>
          <cell r="K256">
            <v>1</v>
          </cell>
        </row>
        <row r="257">
          <cell r="A257" t="str">
            <v>1540</v>
          </cell>
          <cell r="B257" t="str">
            <v>CCL1540 Jiamusi 佳木斯市 Count</v>
          </cell>
          <cell r="C257">
            <v>2</v>
          </cell>
          <cell r="D257" t="str">
            <v>7250</v>
          </cell>
          <cell r="E257" t="str">
            <v>CCL7250 Ankang 安康市 Total</v>
          </cell>
          <cell r="F257">
            <v>1</v>
          </cell>
          <cell r="I257" t="str">
            <v>4330</v>
          </cell>
          <cell r="J257" t="str">
            <v>CCL4330 Xiantao 仙桃市 Total</v>
          </cell>
          <cell r="K257">
            <v>1</v>
          </cell>
        </row>
        <row r="258">
          <cell r="A258" t="str">
            <v>1570</v>
          </cell>
          <cell r="B258" t="str">
            <v>CCL1570 Mudanjiang 牡丹江市 Count</v>
          </cell>
          <cell r="C258">
            <v>2</v>
          </cell>
          <cell r="D258" t="str">
            <v>7270</v>
          </cell>
          <cell r="E258" t="str">
            <v>CCL7270 Tongchuan 铜川市 Total</v>
          </cell>
          <cell r="F258">
            <v>1</v>
          </cell>
          <cell r="I258" t="str">
            <v>4333</v>
          </cell>
          <cell r="J258" t="str">
            <v>CCL4333 Jianli-county 监利县 Total</v>
          </cell>
          <cell r="K258">
            <v>1</v>
          </cell>
        </row>
        <row r="259">
          <cell r="A259" t="str">
            <v>1581</v>
          </cell>
          <cell r="B259" t="str">
            <v>CCL1581 Jixi 鸡西市 Count</v>
          </cell>
          <cell r="C259">
            <v>1</v>
          </cell>
          <cell r="D259" t="str">
            <v>7140</v>
          </cell>
          <cell r="E259" t="str">
            <v>CCL7140 Weinan 渭南市 Total</v>
          </cell>
          <cell r="F259">
            <v>1</v>
          </cell>
          <cell r="I259" t="str">
            <v>4340</v>
          </cell>
          <cell r="J259" t="str">
            <v>CCL4340 Jingzhou 荆州市 Total</v>
          </cell>
          <cell r="K259">
            <v>1</v>
          </cell>
        </row>
        <row r="260">
          <cell r="A260" t="str">
            <v>0140</v>
          </cell>
          <cell r="B260" t="str">
            <v>CCL0140 Baotou 包头市 Count</v>
          </cell>
          <cell r="C260">
            <v>1</v>
          </cell>
          <cell r="D260" t="str">
            <v>7154</v>
          </cell>
          <cell r="E260" t="str">
            <v>CCL7154 Hancheng 韩城市 Total</v>
          </cell>
          <cell r="F260">
            <v>1</v>
          </cell>
          <cell r="I260" t="str">
            <v>4350</v>
          </cell>
          <cell r="J260" t="str">
            <v>CCL4350 Huangshi 黄石市 Total</v>
          </cell>
          <cell r="K260">
            <v>1</v>
          </cell>
        </row>
        <row r="261">
          <cell r="A261" t="str">
            <v>0100</v>
          </cell>
          <cell r="B261" t="str">
            <v>CCL0100 Huhehaote 呼和浩特市 Count</v>
          </cell>
          <cell r="C261">
            <v>1</v>
          </cell>
          <cell r="D261" t="str">
            <v>7190</v>
          </cell>
          <cell r="E261" t="str">
            <v>CCL7190 Yulin 榆林市 Total</v>
          </cell>
          <cell r="F261">
            <v>1</v>
          </cell>
          <cell r="I261" t="str">
            <v>4360</v>
          </cell>
          <cell r="J261" t="str">
            <v>CCL4360 Ezhou 鄂州市 Total</v>
          </cell>
          <cell r="K261">
            <v>1</v>
          </cell>
        </row>
        <row r="262">
          <cell r="A262" t="str">
            <v>0150</v>
          </cell>
          <cell r="B262" t="str">
            <v>CCL0150 Linhe 临河市 Count</v>
          </cell>
          <cell r="C262">
            <v>1</v>
          </cell>
          <cell r="D262" t="str">
            <v>7185</v>
          </cell>
          <cell r="E262" t="str">
            <v>CCL7185 Jingbian-county 靖边县 Total</v>
          </cell>
          <cell r="F262">
            <v>1</v>
          </cell>
          <cell r="I262" t="str">
            <v>4373</v>
          </cell>
          <cell r="J262" t="str">
            <v>CCL4373 Chibi 赤壁市 Total</v>
          </cell>
          <cell r="K262">
            <v>1</v>
          </cell>
        </row>
        <row r="263">
          <cell r="A263" t="str">
            <v>0240</v>
          </cell>
          <cell r="B263" t="str">
            <v>CCL0240 Chifeng 赤峰市 Count</v>
          </cell>
          <cell r="C263">
            <v>1</v>
          </cell>
          <cell r="D263" t="str">
            <v>7180</v>
          </cell>
          <cell r="E263" t="str">
            <v>CCL7180 Suide-county 绥德县 Total</v>
          </cell>
          <cell r="F263">
            <v>1</v>
          </cell>
          <cell r="I263" t="str">
            <v>4380</v>
          </cell>
          <cell r="J263" t="str">
            <v>CCL4380 Huangguang 黄冈市 Total</v>
          </cell>
          <cell r="K263">
            <v>1</v>
          </cell>
        </row>
        <row r="264">
          <cell r="A264" t="str">
            <v>1374</v>
          </cell>
          <cell r="B264" t="str">
            <v>CCL1374 Wulanhaote 乌兰浩特市 Count</v>
          </cell>
          <cell r="C264">
            <v>1</v>
          </cell>
          <cell r="D264" t="str">
            <v>7160</v>
          </cell>
          <cell r="E264" t="str">
            <v>CCL7160 Yanan 延安市 Total</v>
          </cell>
          <cell r="F264">
            <v>1</v>
          </cell>
          <cell r="I264" t="str">
            <v>4410</v>
          </cell>
          <cell r="J264" t="str">
            <v>CCL4410 Xiangfan 襄樊市 Total</v>
          </cell>
          <cell r="K264">
            <v>1</v>
          </cell>
        </row>
        <row r="265">
          <cell r="D265" t="str">
            <v>8300</v>
          </cell>
          <cell r="E265" t="str">
            <v>CCL8300 Wulumuqi 乌鲁木齐市 Total</v>
          </cell>
          <cell r="F265">
            <v>4</v>
          </cell>
          <cell r="I265" t="str">
            <v>4417</v>
          </cell>
          <cell r="J265" t="str">
            <v>CCL4417 Gucheng-county 谷城县 Total</v>
          </cell>
          <cell r="K265">
            <v>1</v>
          </cell>
        </row>
        <row r="266">
          <cell r="D266" t="str">
            <v>8410</v>
          </cell>
          <cell r="E266" t="str">
            <v>CCL8410 Korla 库尔勒市 Total</v>
          </cell>
          <cell r="F266">
            <v>1</v>
          </cell>
          <cell r="I266" t="str">
            <v>4420</v>
          </cell>
          <cell r="J266" t="str">
            <v>CCL4420 Shiyan 十堰市 Total</v>
          </cell>
          <cell r="K266">
            <v>1</v>
          </cell>
        </row>
        <row r="267">
          <cell r="D267" t="str">
            <v>8390</v>
          </cell>
          <cell r="E267" t="str">
            <v>CCL8390 Hami 哈密市 Total</v>
          </cell>
          <cell r="F267">
            <v>1</v>
          </cell>
          <cell r="I267" t="str">
            <v>4430</v>
          </cell>
          <cell r="J267" t="str">
            <v>CCL4430 Yichang 宜昌市 Total</v>
          </cell>
          <cell r="K267">
            <v>1</v>
          </cell>
        </row>
        <row r="268">
          <cell r="D268" t="str">
            <v>8332</v>
          </cell>
          <cell r="E268" t="str">
            <v>CCL8332 Kuitun 奎屯市 Total</v>
          </cell>
          <cell r="F268">
            <v>1</v>
          </cell>
          <cell r="I268" t="str">
            <v>4433</v>
          </cell>
          <cell r="J268" t="str">
            <v>CCL4433 Yidu 宜都市 Total</v>
          </cell>
          <cell r="K268">
            <v>1</v>
          </cell>
        </row>
        <row r="269">
          <cell r="D269" t="str">
            <v>8320</v>
          </cell>
          <cell r="E269" t="str">
            <v>CCL8320 Shihezi 石河子市 Total</v>
          </cell>
          <cell r="F269">
            <v>1</v>
          </cell>
          <cell r="I269" t="str">
            <v>4450</v>
          </cell>
          <cell r="J269" t="str">
            <v>CCL4450 Enshi 恩施市 Total</v>
          </cell>
          <cell r="K269">
            <v>1</v>
          </cell>
        </row>
        <row r="270">
          <cell r="D270" t="str">
            <v>8430</v>
          </cell>
          <cell r="E270" t="str">
            <v>CCL8430 Akesu 阿克苏市 Total</v>
          </cell>
          <cell r="F270">
            <v>1</v>
          </cell>
          <cell r="I270" t="str">
            <v>4480</v>
          </cell>
          <cell r="J270" t="str">
            <v>CCL4480 Jingmen 荆门市 Total</v>
          </cell>
          <cell r="K270">
            <v>1</v>
          </cell>
        </row>
        <row r="271">
          <cell r="D271" t="str">
            <v>8350</v>
          </cell>
          <cell r="E271" t="str">
            <v>CCL8350 Yining 伊宁市 Total</v>
          </cell>
          <cell r="F271">
            <v>1</v>
          </cell>
          <cell r="I271" t="str">
            <v>4500</v>
          </cell>
          <cell r="J271" t="str">
            <v>CCL4500 Zhengzhou 郑州市 Total</v>
          </cell>
          <cell r="K271">
            <v>2</v>
          </cell>
        </row>
        <row r="272">
          <cell r="D272" t="str">
            <v>8500</v>
          </cell>
          <cell r="E272" t="str">
            <v>CCL8500 Lhasa 拉萨市 Total</v>
          </cell>
          <cell r="F272">
            <v>1</v>
          </cell>
          <cell r="I272" t="str">
            <v>4530</v>
          </cell>
          <cell r="J272" t="str">
            <v>CCL4530 Xinxiang 新乡市 Total</v>
          </cell>
          <cell r="K272">
            <v>1</v>
          </cell>
        </row>
        <row r="273">
          <cell r="D273" t="str">
            <v>7300</v>
          </cell>
          <cell r="E273" t="str">
            <v>CCL7300 Lanzhou 兰州市 Total</v>
          </cell>
          <cell r="F273">
            <v>1</v>
          </cell>
          <cell r="I273" t="str">
            <v>4540</v>
          </cell>
          <cell r="J273" t="str">
            <v>CCL4540 Jiaozuo 焦作市 Total</v>
          </cell>
          <cell r="K273">
            <v>1</v>
          </cell>
        </row>
        <row r="274">
          <cell r="D274" t="str">
            <v>7410</v>
          </cell>
          <cell r="E274" t="str">
            <v>CCL7410 Tianshui 天水市 Total</v>
          </cell>
          <cell r="F274">
            <v>1</v>
          </cell>
          <cell r="I274" t="str">
            <v>4546</v>
          </cell>
          <cell r="J274" t="str">
            <v>CCL4546 Jiyuan 济源市 Total</v>
          </cell>
          <cell r="K274">
            <v>1</v>
          </cell>
        </row>
        <row r="275">
          <cell r="D275" t="str">
            <v>7351</v>
          </cell>
          <cell r="E275" t="str">
            <v>CCL7351 Jiayuguang 嘉峪关市 Total</v>
          </cell>
          <cell r="F275">
            <v>1</v>
          </cell>
          <cell r="I275" t="str">
            <v>4550</v>
          </cell>
          <cell r="J275" t="str">
            <v>CCL4550 Anyang 安阳市 Total</v>
          </cell>
          <cell r="K275">
            <v>1</v>
          </cell>
        </row>
        <row r="276">
          <cell r="D276" t="str">
            <v>7340</v>
          </cell>
          <cell r="E276" t="str">
            <v>CCL7340 Zhangye 张掖市 Total</v>
          </cell>
          <cell r="F276">
            <v>1</v>
          </cell>
          <cell r="I276" t="str">
            <v>4571</v>
          </cell>
          <cell r="J276" t="str">
            <v>CCL4571 Puyang-county 濮阳县 Total</v>
          </cell>
          <cell r="K276">
            <v>1</v>
          </cell>
        </row>
        <row r="277">
          <cell r="D277" t="str">
            <v>7500</v>
          </cell>
          <cell r="E277" t="str">
            <v>CCL7500 Yingchuan 银川市 Total</v>
          </cell>
          <cell r="F277">
            <v>2</v>
          </cell>
          <cell r="I277" t="str">
            <v>4610</v>
          </cell>
          <cell r="J277" t="str">
            <v>CCL4610 Xuchang 许昌市 Total</v>
          </cell>
          <cell r="K277">
            <v>1</v>
          </cell>
        </row>
        <row r="278">
          <cell r="D278" t="str">
            <v>7560</v>
          </cell>
          <cell r="E278" t="str">
            <v>CCL7560 Guyuan-county 固原县 Total</v>
          </cell>
          <cell r="F278">
            <v>1</v>
          </cell>
          <cell r="I278" t="str">
            <v>4620</v>
          </cell>
          <cell r="J278" t="str">
            <v>CCL4620 Luohe 漯河市 Total</v>
          </cell>
          <cell r="K278">
            <v>1</v>
          </cell>
        </row>
        <row r="279">
          <cell r="D279" t="str">
            <v>8100</v>
          </cell>
          <cell r="E279" t="str">
            <v>CCL8100 Xining 西宁市 Total</v>
          </cell>
          <cell r="F279">
            <v>1</v>
          </cell>
          <cell r="I279" t="str">
            <v>4630</v>
          </cell>
          <cell r="J279" t="str">
            <v>CCL4630 Zhumadian 驻马店市 Total</v>
          </cell>
          <cell r="K279">
            <v>1</v>
          </cell>
        </row>
        <row r="280">
          <cell r="D280" t="str">
            <v>1000</v>
          </cell>
          <cell r="E280" t="str">
            <v>CCL1000 Beijing-urban 北京市市区-近郊区 Total</v>
          </cell>
          <cell r="F280">
            <v>7</v>
          </cell>
          <cell r="I280" t="str">
            <v>4638</v>
          </cell>
          <cell r="J280" t="str">
            <v>CCL4638 Shangcai-county 上蔡县 Total</v>
          </cell>
          <cell r="K280">
            <v>1</v>
          </cell>
        </row>
        <row r="281">
          <cell r="D281" t="str">
            <v>1013</v>
          </cell>
          <cell r="E281" t="str">
            <v>CCL1013 Beijing-shunyi 顺义区 Total</v>
          </cell>
          <cell r="F281">
            <v>1</v>
          </cell>
          <cell r="I281" t="str">
            <v>4640</v>
          </cell>
          <cell r="J281" t="str">
            <v>CCL4640 Xinyang 信阳市 Total</v>
          </cell>
          <cell r="K281">
            <v>1</v>
          </cell>
        </row>
        <row r="282">
          <cell r="D282" t="str">
            <v>1014</v>
          </cell>
          <cell r="E282" t="str">
            <v>CCL1014 Beijing-huairou 怀柔县 Total</v>
          </cell>
          <cell r="F282">
            <v>1</v>
          </cell>
          <cell r="I282" t="str">
            <v>4651</v>
          </cell>
          <cell r="J282" t="str">
            <v>CCL4651 Huangchuan-county 潢川县 Total</v>
          </cell>
          <cell r="K282">
            <v>1</v>
          </cell>
        </row>
        <row r="283">
          <cell r="D283" t="str">
            <v>1011</v>
          </cell>
          <cell r="E283" t="str">
            <v>CCL1011 Beijing-tongzhou 通州区 Total</v>
          </cell>
          <cell r="F283">
            <v>1</v>
          </cell>
          <cell r="I283" t="str">
            <v>4652</v>
          </cell>
          <cell r="J283" t="str">
            <v>CCL4652 Gushi-county 固始县 Total</v>
          </cell>
          <cell r="K283">
            <v>1</v>
          </cell>
        </row>
        <row r="284">
          <cell r="D284" t="str">
            <v>1022</v>
          </cell>
          <cell r="E284" t="str">
            <v>CCL1022 Beijing-changping 昌平区 Total</v>
          </cell>
          <cell r="F284">
            <v>1</v>
          </cell>
          <cell r="I284" t="str">
            <v>4660</v>
          </cell>
          <cell r="J284" t="str">
            <v>CCL4660 Zhoukou 周口市 Total</v>
          </cell>
          <cell r="K284">
            <v>1</v>
          </cell>
        </row>
        <row r="285">
          <cell r="D285" t="str">
            <v>0650</v>
          </cell>
          <cell r="E285" t="str">
            <v>CCL0650 Longfang 廊坊市 Total</v>
          </cell>
          <cell r="F285">
            <v>1</v>
          </cell>
          <cell r="I285" t="str">
            <v>4670</v>
          </cell>
          <cell r="J285" t="str">
            <v>CCL4670 Pingdingshan 平顶山市 Total</v>
          </cell>
          <cell r="K285">
            <v>1</v>
          </cell>
        </row>
        <row r="286">
          <cell r="D286" t="str">
            <v>2660</v>
          </cell>
          <cell r="E286" t="str">
            <v>CCL2660 Qingdao 青岛市 Total</v>
          </cell>
          <cell r="F286">
            <v>2</v>
          </cell>
          <cell r="I286" t="str">
            <v>4710</v>
          </cell>
          <cell r="J286" t="str">
            <v>CCL4710 Luoyang 洛阳市 Total</v>
          </cell>
          <cell r="K286">
            <v>2</v>
          </cell>
        </row>
        <row r="287">
          <cell r="D287" t="str">
            <v>2640</v>
          </cell>
          <cell r="E287" t="str">
            <v>CCL2640 Yantai 烟台市 Total</v>
          </cell>
          <cell r="F287">
            <v>1</v>
          </cell>
          <cell r="I287" t="str">
            <v>4719</v>
          </cell>
          <cell r="J287" t="str">
            <v>CCL4719 Yanshi 偃师市 Total</v>
          </cell>
          <cell r="K287">
            <v>1</v>
          </cell>
        </row>
        <row r="288">
          <cell r="D288" t="str">
            <v>2642</v>
          </cell>
          <cell r="E288" t="str">
            <v>CCL2642 Weihai 威海市 Total</v>
          </cell>
          <cell r="F288">
            <v>1</v>
          </cell>
          <cell r="I288" t="str">
            <v>4720</v>
          </cell>
          <cell r="J288" t="str">
            <v>CCL4720 Sanmenxia 三门峡市 Total</v>
          </cell>
          <cell r="K288">
            <v>1</v>
          </cell>
        </row>
        <row r="289">
          <cell r="D289" t="str">
            <v>2657</v>
          </cell>
          <cell r="E289" t="str">
            <v>CCL2657 Longkou 龙口市 Total</v>
          </cell>
          <cell r="F289">
            <v>1</v>
          </cell>
          <cell r="I289" t="str">
            <v>4730</v>
          </cell>
          <cell r="J289" t="str">
            <v>CCL4730 Nanyang 南阳市 Total</v>
          </cell>
          <cell r="K289">
            <v>1</v>
          </cell>
        </row>
        <row r="290">
          <cell r="D290" t="str">
            <v>2652</v>
          </cell>
          <cell r="E290" t="str">
            <v>CCL2652 Laiyang 莱阳市 Total</v>
          </cell>
          <cell r="F290">
            <v>1</v>
          </cell>
          <cell r="I290" t="str">
            <v>4750</v>
          </cell>
          <cell r="J290" t="str">
            <v>CCL4750 Kaifeng 开封市 Total</v>
          </cell>
          <cell r="K290">
            <v>1</v>
          </cell>
        </row>
        <row r="291">
          <cell r="D291" t="str">
            <v>2500</v>
          </cell>
          <cell r="E291" t="str">
            <v>CCL2500 Jinan 济南市 Total</v>
          </cell>
          <cell r="F291">
            <v>3</v>
          </cell>
          <cell r="I291" t="str">
            <v>4760</v>
          </cell>
          <cell r="J291" t="str">
            <v>CCL4760 Shangqiu 商丘市 Total</v>
          </cell>
          <cell r="K291">
            <v>1</v>
          </cell>
        </row>
        <row r="292">
          <cell r="D292" t="str">
            <v>2530</v>
          </cell>
          <cell r="E292" t="str">
            <v>CCL2530 Dezhou 德州市 Total</v>
          </cell>
          <cell r="F292">
            <v>1</v>
          </cell>
          <cell r="I292" t="str">
            <v>4772</v>
          </cell>
          <cell r="J292" t="str">
            <v>CCL4772 Luyi-county 鹿邑县 Total</v>
          </cell>
          <cell r="K292">
            <v>1</v>
          </cell>
        </row>
        <row r="293">
          <cell r="D293" t="str">
            <v>2710</v>
          </cell>
          <cell r="E293" t="str">
            <v>CCL2710 Taian 泰安市 Total</v>
          </cell>
          <cell r="F293">
            <v>1</v>
          </cell>
          <cell r="I293" t="str">
            <v>5100</v>
          </cell>
          <cell r="J293" t="str">
            <v>CCL5100 Guangzhou 广州市 Total</v>
          </cell>
          <cell r="K293">
            <v>6</v>
          </cell>
        </row>
        <row r="294">
          <cell r="D294" t="str">
            <v>2711</v>
          </cell>
          <cell r="E294" t="str">
            <v>CCL2711 Laiwu 莱芜市 Total</v>
          </cell>
          <cell r="F294">
            <v>1</v>
          </cell>
          <cell r="I294" t="str">
            <v>5108</v>
          </cell>
          <cell r="J294" t="str">
            <v>CCL5108 Huadu 花都市 Total</v>
          </cell>
          <cell r="K294">
            <v>1</v>
          </cell>
        </row>
        <row r="295">
          <cell r="D295" t="str">
            <v>2760</v>
          </cell>
          <cell r="E295" t="str">
            <v>CCL2760 Linyi 临沂市 Total</v>
          </cell>
          <cell r="F295">
            <v>2</v>
          </cell>
          <cell r="I295" t="str">
            <v>5109</v>
          </cell>
          <cell r="J295" t="str">
            <v>CCL5109 Conghua 从化市 Total</v>
          </cell>
          <cell r="K295">
            <v>1</v>
          </cell>
        </row>
        <row r="296">
          <cell r="D296" t="str">
            <v>2768</v>
          </cell>
          <cell r="E296" t="str">
            <v>CCL2768 Rizhao 日照市 Total</v>
          </cell>
          <cell r="F296">
            <v>1</v>
          </cell>
          <cell r="I296" t="str">
            <v>5113</v>
          </cell>
          <cell r="J296" t="str">
            <v>CCL5113 Zengcheng 增城市 Total</v>
          </cell>
          <cell r="K296">
            <v>1</v>
          </cell>
        </row>
        <row r="297">
          <cell r="D297" t="str">
            <v>2550</v>
          </cell>
          <cell r="E297" t="str">
            <v>CCL2550 Zibo 淄博市 Total</v>
          </cell>
          <cell r="F297">
            <v>4</v>
          </cell>
          <cell r="I297" t="str">
            <v>5115</v>
          </cell>
          <cell r="J297" t="str">
            <v>CCL5115 Qingyuan 清远市 Total</v>
          </cell>
          <cell r="K297">
            <v>1</v>
          </cell>
        </row>
        <row r="298">
          <cell r="D298" t="str">
            <v>2610</v>
          </cell>
          <cell r="E298" t="str">
            <v>CCL2610 Weifang 潍坊市 Total</v>
          </cell>
          <cell r="F298">
            <v>1</v>
          </cell>
          <cell r="I298" t="str">
            <v>5120</v>
          </cell>
          <cell r="J298" t="str">
            <v>CCL5120 Shaoguan 韶关市 Total</v>
          </cell>
          <cell r="K298">
            <v>1</v>
          </cell>
        </row>
        <row r="299">
          <cell r="D299" t="str">
            <v>2622</v>
          </cell>
          <cell r="E299" t="str">
            <v>CCL2622 Zhucheng 诸城市 Total</v>
          </cell>
          <cell r="F299">
            <v>1</v>
          </cell>
          <cell r="I299" t="str">
            <v>5134</v>
          </cell>
          <cell r="J299" t="str">
            <v>CCL5134 Lianzhou 连州市 Total</v>
          </cell>
          <cell r="K299">
            <v>1</v>
          </cell>
        </row>
        <row r="300">
          <cell r="D300" t="str">
            <v>2570</v>
          </cell>
          <cell r="E300" t="str">
            <v>CCL2570 Dongying 东营市 Total</v>
          </cell>
          <cell r="F300">
            <v>1</v>
          </cell>
          <cell r="I300" t="str">
            <v>5140</v>
          </cell>
          <cell r="J300" t="str">
            <v>CCL5140 Meizhou 梅州市 Total</v>
          </cell>
          <cell r="K300">
            <v>1</v>
          </cell>
        </row>
        <row r="301">
          <cell r="D301" t="str">
            <v>2566</v>
          </cell>
          <cell r="E301" t="str">
            <v>CCL2566 Binzhou 滨州市 Total</v>
          </cell>
          <cell r="F301">
            <v>1</v>
          </cell>
          <cell r="I301" t="str">
            <v>5145</v>
          </cell>
          <cell r="J301" t="str">
            <v>CCL5145 Xingning 兴宁市 Total</v>
          </cell>
          <cell r="K301">
            <v>1</v>
          </cell>
        </row>
        <row r="302">
          <cell r="D302" t="str">
            <v>2740</v>
          </cell>
          <cell r="E302" t="str">
            <v>CCL2740 Heze 荷泽市 Total</v>
          </cell>
          <cell r="F302">
            <v>2</v>
          </cell>
          <cell r="I302" t="str">
            <v>5150</v>
          </cell>
          <cell r="J302" t="str">
            <v>CCL5150 Shantou 汕头市 Total</v>
          </cell>
          <cell r="K302">
            <v>2</v>
          </cell>
        </row>
        <row r="303">
          <cell r="D303" t="str">
            <v>2775</v>
          </cell>
          <cell r="E303" t="str">
            <v>CCL2775 Tengzhou 滕州市 Total</v>
          </cell>
          <cell r="F303">
            <v>1</v>
          </cell>
          <cell r="I303" t="str">
            <v>5156</v>
          </cell>
          <cell r="J303" t="str">
            <v>CCL5156 Chaoan-county 潮安县 Total</v>
          </cell>
          <cell r="K303">
            <v>1</v>
          </cell>
        </row>
        <row r="304">
          <cell r="D304" t="str">
            <v>2721</v>
          </cell>
          <cell r="E304" t="str">
            <v>CCL2721 Jining 济宁市 Total</v>
          </cell>
          <cell r="F304">
            <v>1</v>
          </cell>
          <cell r="I304" t="str">
            <v>5158</v>
          </cell>
          <cell r="J304" t="str">
            <v>CCL5158 Chenghai 澄海市 Total</v>
          </cell>
          <cell r="K304">
            <v>1</v>
          </cell>
        </row>
        <row r="305">
          <cell r="D305" t="str">
            <v>2735</v>
          </cell>
          <cell r="E305" t="str">
            <v>CCL2735 Zoucheng 邹城市 Total</v>
          </cell>
          <cell r="F305">
            <v>1</v>
          </cell>
          <cell r="I305" t="str">
            <v>5160</v>
          </cell>
          <cell r="J305" t="str">
            <v>CCL5160 Huizhou 惠州市 Total</v>
          </cell>
          <cell r="K305">
            <v>1</v>
          </cell>
        </row>
        <row r="306">
          <cell r="D306" t="str">
            <v>2770</v>
          </cell>
          <cell r="E306" t="str">
            <v>CCL2770 Zaozhuang 枣庄市 Total</v>
          </cell>
          <cell r="F306">
            <v>1</v>
          </cell>
          <cell r="I306" t="str">
            <v>5163</v>
          </cell>
          <cell r="J306" t="str">
            <v>CCL5163 Huidong-county 惠东县 Total</v>
          </cell>
          <cell r="K306">
            <v>1</v>
          </cell>
        </row>
        <row r="307">
          <cell r="D307" t="str">
            <v>3000</v>
          </cell>
          <cell r="E307" t="str">
            <v>CCL3000 Tianjin-urban 天津市市区-近郊区 Total</v>
          </cell>
          <cell r="F307">
            <v>3</v>
          </cell>
          <cell r="I307" t="str">
            <v>5166</v>
          </cell>
          <cell r="J307" t="str">
            <v>CCL5166 Shanwei 汕尾市 Total</v>
          </cell>
          <cell r="K307">
            <v>1</v>
          </cell>
        </row>
        <row r="308">
          <cell r="D308" t="str">
            <v>0610</v>
          </cell>
          <cell r="E308" t="str">
            <v>CCL0610 Cangzhou-county 沧州市市-县 Total</v>
          </cell>
          <cell r="F308">
            <v>1</v>
          </cell>
          <cell r="I308" t="str">
            <v>5180</v>
          </cell>
          <cell r="J308" t="str">
            <v>CCL5180 Shenzhen 深圳市 Total</v>
          </cell>
          <cell r="K308">
            <v>4</v>
          </cell>
        </row>
        <row r="309">
          <cell r="D309" t="str">
            <v>0630</v>
          </cell>
          <cell r="E309" t="str">
            <v>CCL0630 Tangshan 唐山市 Total</v>
          </cell>
          <cell r="F309">
            <v>2</v>
          </cell>
          <cell r="I309" t="str">
            <v>5190</v>
          </cell>
          <cell r="J309" t="str">
            <v>CCL5190 Zhuhai 珠海市 Total</v>
          </cell>
          <cell r="K309">
            <v>1</v>
          </cell>
        </row>
        <row r="310">
          <cell r="D310" t="str">
            <v>0670</v>
          </cell>
          <cell r="E310" t="str">
            <v>CCL0670 Chende 承德市 Total</v>
          </cell>
          <cell r="F310">
            <v>1</v>
          </cell>
          <cell r="I310" t="str">
            <v>5210</v>
          </cell>
          <cell r="J310" t="str">
            <v>CCL5210 Chaozhou 潮州市 Total</v>
          </cell>
          <cell r="K310">
            <v>1</v>
          </cell>
        </row>
        <row r="311">
          <cell r="D311" t="str">
            <v>0710</v>
          </cell>
          <cell r="E311" t="str">
            <v>CCL0710 Baoding 保定市 Total</v>
          </cell>
          <cell r="F311">
            <v>2</v>
          </cell>
          <cell r="I311" t="str">
            <v>5220</v>
          </cell>
          <cell r="J311" t="str">
            <v>CCL5220 Huiyang 揭阳市 Total</v>
          </cell>
          <cell r="K311">
            <v>1</v>
          </cell>
        </row>
        <row r="312">
          <cell r="D312" t="str">
            <v>0625</v>
          </cell>
          <cell r="E312" t="str">
            <v>CCL0625 Renqiu 任丘市 Total</v>
          </cell>
          <cell r="F312">
            <v>1</v>
          </cell>
          <cell r="I312" t="str">
            <v>5230</v>
          </cell>
          <cell r="J312" t="str">
            <v>CCL5230 Dongguan 东莞市 Total</v>
          </cell>
          <cell r="K312">
            <v>3</v>
          </cell>
        </row>
        <row r="313">
          <cell r="D313" t="str">
            <v>0500</v>
          </cell>
          <cell r="E313" t="str">
            <v>CCL0500 Shijiazhuang 石家庄市 Total</v>
          </cell>
          <cell r="F313">
            <v>2</v>
          </cell>
          <cell r="I313" t="str">
            <v>5240</v>
          </cell>
          <cell r="J313" t="str">
            <v>CCL5240 Zhanjiang 湛江市 Total</v>
          </cell>
          <cell r="K313">
            <v>1</v>
          </cell>
        </row>
        <row r="314">
          <cell r="D314" t="str">
            <v>0530</v>
          </cell>
          <cell r="E314" t="str">
            <v>CCL0530 Hengshui 衡水市 Total</v>
          </cell>
          <cell r="F314">
            <v>1</v>
          </cell>
          <cell r="I314" t="str">
            <v>5250</v>
          </cell>
          <cell r="J314" t="str">
            <v>CCL5250 Maoming 茂名市 Total</v>
          </cell>
          <cell r="K314">
            <v>1</v>
          </cell>
        </row>
        <row r="315">
          <cell r="D315" t="str">
            <v>0560</v>
          </cell>
          <cell r="E315" t="str">
            <v>CCL0560 Handan 邯郸市 Total</v>
          </cell>
          <cell r="F315">
            <v>1</v>
          </cell>
          <cell r="I315" t="str">
            <v>5260</v>
          </cell>
          <cell r="J315" t="str">
            <v>CCL5260 Zhaoqing 肇庆市 Total</v>
          </cell>
          <cell r="K315">
            <v>1</v>
          </cell>
        </row>
        <row r="316">
          <cell r="D316" t="str">
            <v>0540</v>
          </cell>
          <cell r="E316" t="str">
            <v>CCL0540 Xingtai-county 邢台市市-县 Total</v>
          </cell>
          <cell r="F316">
            <v>1</v>
          </cell>
          <cell r="I316" t="str">
            <v>5280</v>
          </cell>
          <cell r="J316" t="str">
            <v>CCL5280 Foshan 佛山市 Total</v>
          </cell>
          <cell r="K316">
            <v>1</v>
          </cell>
        </row>
        <row r="317">
          <cell r="D317" t="str">
            <v>0660</v>
          </cell>
          <cell r="E317" t="str">
            <v>CCL0660 Qinhuangdao 秦皇岛市 Total</v>
          </cell>
          <cell r="F317">
            <v>2</v>
          </cell>
          <cell r="I317" t="str">
            <v>5282</v>
          </cell>
          <cell r="J317" t="str">
            <v>CCL5282 Nanhai 南海市 Total</v>
          </cell>
          <cell r="K317">
            <v>2</v>
          </cell>
        </row>
        <row r="318">
          <cell r="D318" t="str">
            <v>0750</v>
          </cell>
          <cell r="E318" t="str">
            <v>CCL0750 Zhangjiakou 张家口市 Total</v>
          </cell>
          <cell r="F318">
            <v>2</v>
          </cell>
          <cell r="I318" t="str">
            <v>5283</v>
          </cell>
          <cell r="J318" t="str">
            <v>CCL5283 Shunde 顺德市 Total</v>
          </cell>
          <cell r="K318">
            <v>1</v>
          </cell>
        </row>
        <row r="319">
          <cell r="D319" t="str">
            <v>0300</v>
          </cell>
          <cell r="E319" t="str">
            <v>CCL0300 Taiyuan 太原市 Total</v>
          </cell>
          <cell r="F319">
            <v>5</v>
          </cell>
          <cell r="I319" t="str">
            <v>5284</v>
          </cell>
          <cell r="J319" t="str">
            <v>CCL5284 Zhongshan 中山市 Total</v>
          </cell>
          <cell r="K319">
            <v>1</v>
          </cell>
        </row>
        <row r="320">
          <cell r="D320" t="str">
            <v>0450</v>
          </cell>
          <cell r="E320" t="str">
            <v>CCL0450 Yangquan 阳泉市 Total</v>
          </cell>
          <cell r="F320">
            <v>1</v>
          </cell>
          <cell r="I320" t="str">
            <v>5290</v>
          </cell>
          <cell r="J320" t="str">
            <v>CCL5290 Jiangmen 江门市 Total</v>
          </cell>
          <cell r="K320">
            <v>1</v>
          </cell>
        </row>
        <row r="321">
          <cell r="D321" t="str">
            <v>0340</v>
          </cell>
          <cell r="E321" t="str">
            <v>CCL0340 Xinzhou 忻州市 Total</v>
          </cell>
          <cell r="F321">
            <v>1</v>
          </cell>
          <cell r="I321" t="str">
            <v>5291</v>
          </cell>
          <cell r="J321" t="str">
            <v>CCL5291 Xinhui 新会市 Total</v>
          </cell>
          <cell r="K321">
            <v>1</v>
          </cell>
        </row>
        <row r="322">
          <cell r="D322" t="str">
            <v>0410</v>
          </cell>
          <cell r="E322" t="str">
            <v>CCL0410 Linfen 临汾市 Total</v>
          </cell>
          <cell r="F322">
            <v>1</v>
          </cell>
          <cell r="I322" t="str">
            <v>5293</v>
          </cell>
          <cell r="J322" t="str">
            <v>CCL5293 Kaiping 开平市 Total</v>
          </cell>
          <cell r="K322">
            <v>1</v>
          </cell>
        </row>
        <row r="323">
          <cell r="D323" t="str">
            <v>0440</v>
          </cell>
          <cell r="E323" t="str">
            <v>CCL0440 Yuncheng 运城市 Total</v>
          </cell>
          <cell r="F323">
            <v>1</v>
          </cell>
          <cell r="I323" t="str">
            <v>5295</v>
          </cell>
          <cell r="J323" t="str">
            <v>CCL5295 Yangjiang 阳江市 Total</v>
          </cell>
          <cell r="K323">
            <v>1</v>
          </cell>
        </row>
        <row r="324">
          <cell r="D324" t="str">
            <v>0370</v>
          </cell>
          <cell r="E324" t="str">
            <v>CCL0370 Datong 大同市 Total</v>
          </cell>
          <cell r="F324">
            <v>1</v>
          </cell>
          <cell r="I324" t="str">
            <v>5297</v>
          </cell>
          <cell r="J324" t="str">
            <v>CCL5297 Heshan 鹤山市 Total</v>
          </cell>
          <cell r="K324">
            <v>1</v>
          </cell>
        </row>
        <row r="325">
          <cell r="D325" t="str">
            <v>0360</v>
          </cell>
          <cell r="E325" t="str">
            <v>CCL0360 Shochen 朔城区 Total</v>
          </cell>
          <cell r="F325">
            <v>1</v>
          </cell>
          <cell r="I325" t="str">
            <v>5300</v>
          </cell>
          <cell r="J325" t="str">
            <v>CCL5300 Nanning 南宁市 Total</v>
          </cell>
          <cell r="K325">
            <v>3</v>
          </cell>
        </row>
        <row r="326">
          <cell r="D326" t="str">
            <v>0460</v>
          </cell>
          <cell r="E326" t="str">
            <v>CCL0460 Changzhi 长治市 Total</v>
          </cell>
          <cell r="F326">
            <v>1</v>
          </cell>
          <cell r="I326" t="str">
            <v>5304</v>
          </cell>
          <cell r="J326" t="str">
            <v>CCL5304 Binyang-county 宾阳县 Total</v>
          </cell>
          <cell r="K326">
            <v>1</v>
          </cell>
        </row>
        <row r="327">
          <cell r="D327" t="str">
            <v>0480</v>
          </cell>
          <cell r="E327" t="str">
            <v>CCL0480 Jincheng 晋城市 Total</v>
          </cell>
          <cell r="F327">
            <v>1</v>
          </cell>
          <cell r="I327" t="str">
            <v>5330</v>
          </cell>
          <cell r="J327" t="str">
            <v>CCL5330 Baise 百色市 Total</v>
          </cell>
          <cell r="K327">
            <v>1</v>
          </cell>
        </row>
        <row r="328">
          <cell r="D328" t="str">
            <v>0323</v>
          </cell>
          <cell r="E328" t="str">
            <v>CCL0323 Xiaoyi 孝义市 Total</v>
          </cell>
          <cell r="F328">
            <v>1</v>
          </cell>
          <cell r="I328" t="str">
            <v>5360</v>
          </cell>
          <cell r="J328" t="str">
            <v>CCL5360 Beihai 北海市 Total</v>
          </cell>
          <cell r="K328">
            <v>1</v>
          </cell>
        </row>
        <row r="329">
          <cell r="D329" t="str">
            <v>1100</v>
          </cell>
          <cell r="E329" t="str">
            <v>CCL1100 Shenyang 沈阳市 Total</v>
          </cell>
          <cell r="F329">
            <v>3</v>
          </cell>
          <cell r="I329" t="str">
            <v>5370</v>
          </cell>
          <cell r="J329" t="str">
            <v>CCL5370 Yulin 玉林市 Total</v>
          </cell>
          <cell r="K329">
            <v>2</v>
          </cell>
        </row>
        <row r="330">
          <cell r="D330" t="str">
            <v>1140</v>
          </cell>
          <cell r="E330" t="str">
            <v>CCL1140 Anshan 鞍山市 Total</v>
          </cell>
          <cell r="F330">
            <v>1</v>
          </cell>
          <cell r="I330" t="str">
            <v>5371</v>
          </cell>
          <cell r="J330" t="str">
            <v>CCL5371 Guigang 贵港市 Total</v>
          </cell>
          <cell r="K330">
            <v>1</v>
          </cell>
        </row>
        <row r="331">
          <cell r="D331" t="str">
            <v>1130</v>
          </cell>
          <cell r="E331" t="str">
            <v>CCL1130 Fushun 抚顺市 Total</v>
          </cell>
          <cell r="F331">
            <v>1</v>
          </cell>
          <cell r="I331" t="str">
            <v>5372</v>
          </cell>
          <cell r="J331" t="str">
            <v>CCL5372 Guiping 桂平市 Total</v>
          </cell>
          <cell r="K331">
            <v>1</v>
          </cell>
        </row>
        <row r="332">
          <cell r="D332" t="str">
            <v>1180</v>
          </cell>
          <cell r="E332" t="str">
            <v>CCL1180 Dandong 丹东市 Total</v>
          </cell>
          <cell r="F332">
            <v>1</v>
          </cell>
          <cell r="I332" t="str">
            <v>5375</v>
          </cell>
          <cell r="J332" t="str">
            <v>CCL5375 Rong-county 容县 Total</v>
          </cell>
          <cell r="K332">
            <v>1</v>
          </cell>
        </row>
        <row r="333">
          <cell r="D333" t="str">
            <v>1170</v>
          </cell>
          <cell r="E333" t="str">
            <v>CCL1170 Benxi 本溪市 Total</v>
          </cell>
          <cell r="F333">
            <v>1</v>
          </cell>
          <cell r="I333" t="str">
            <v>5380</v>
          </cell>
          <cell r="J333" t="str">
            <v>CCL5380 Fangchenggang 防城港市 Total</v>
          </cell>
          <cell r="K333">
            <v>1</v>
          </cell>
        </row>
        <row r="334">
          <cell r="D334" t="str">
            <v>1120</v>
          </cell>
          <cell r="E334" t="str">
            <v>CCL1120 Tieling 铁岭市 Total</v>
          </cell>
          <cell r="F334">
            <v>1</v>
          </cell>
          <cell r="I334" t="str">
            <v>5410</v>
          </cell>
          <cell r="J334" t="str">
            <v>CCL5410 Guilin 桂林市 Total</v>
          </cell>
          <cell r="K334">
            <v>1</v>
          </cell>
        </row>
        <row r="335">
          <cell r="D335" t="str">
            <v>1110</v>
          </cell>
          <cell r="E335" t="str">
            <v>CCL1110 Liaoyang-county 辽阳市市-县 Total</v>
          </cell>
          <cell r="F335">
            <v>1</v>
          </cell>
          <cell r="I335" t="str">
            <v>5415</v>
          </cell>
          <cell r="J335" t="str">
            <v>CCL5415 Quanzhou-county 全州县 Total</v>
          </cell>
          <cell r="K335">
            <v>1</v>
          </cell>
        </row>
        <row r="336">
          <cell r="D336" t="str">
            <v>1160</v>
          </cell>
          <cell r="E336" t="str">
            <v>CCL1160 Dalian 大连市 Total</v>
          </cell>
          <cell r="F336">
            <v>2</v>
          </cell>
          <cell r="I336" t="str">
            <v>5430</v>
          </cell>
          <cell r="J336" t="str">
            <v>CCL5430 Wuzhou 梧州市 Total</v>
          </cell>
          <cell r="K336">
            <v>1</v>
          </cell>
        </row>
        <row r="337">
          <cell r="D337" t="str">
            <v>1143</v>
          </cell>
          <cell r="E337" t="str">
            <v>CCL1143 Youyan-county 岫岩县 Total</v>
          </cell>
          <cell r="F337">
            <v>1</v>
          </cell>
          <cell r="I337" t="str">
            <v>5450</v>
          </cell>
          <cell r="J337" t="str">
            <v>CCL5450 Liuzhou 柳州市 Total</v>
          </cell>
          <cell r="K337">
            <v>2</v>
          </cell>
        </row>
        <row r="338">
          <cell r="D338" t="str">
            <v>1150</v>
          </cell>
          <cell r="E338" t="str">
            <v>CCL1150 Yingkou 营口市 Total</v>
          </cell>
          <cell r="F338">
            <v>1</v>
          </cell>
          <cell r="I338" t="str">
            <v>5470</v>
          </cell>
          <cell r="J338" t="str">
            <v>CCL5470 Hechi 河池市 Total</v>
          </cell>
          <cell r="K338">
            <v>2</v>
          </cell>
        </row>
        <row r="339">
          <cell r="D339" t="str">
            <v>1142</v>
          </cell>
          <cell r="E339" t="str">
            <v>CCL1142 Haicheng 海城市 Total</v>
          </cell>
          <cell r="F339">
            <v>1</v>
          </cell>
          <cell r="I339" t="str">
            <v>5500</v>
          </cell>
          <cell r="J339" t="str">
            <v>CCL5500 Guiyang 贵阳市 Total</v>
          </cell>
          <cell r="K339">
            <v>2</v>
          </cell>
        </row>
        <row r="340">
          <cell r="D340" t="str">
            <v>1240</v>
          </cell>
          <cell r="E340" t="str">
            <v>CCL1240 Panjin 盘锦市 Total</v>
          </cell>
          <cell r="F340">
            <v>1</v>
          </cell>
          <cell r="I340" t="str">
            <v>5530</v>
          </cell>
          <cell r="J340" t="str">
            <v>CCL5530 Liupanshui 六盘水市 Total</v>
          </cell>
          <cell r="K340">
            <v>1</v>
          </cell>
        </row>
        <row r="341">
          <cell r="D341" t="str">
            <v>1163</v>
          </cell>
          <cell r="E341" t="str">
            <v>CCL1163 Wafangdian 瓦房店市 Total</v>
          </cell>
          <cell r="F341">
            <v>1</v>
          </cell>
          <cell r="I341" t="str">
            <v>5610</v>
          </cell>
          <cell r="J341" t="str">
            <v>CCL5610 Anshun 安顺市 Total</v>
          </cell>
          <cell r="K341">
            <v>1</v>
          </cell>
        </row>
        <row r="342">
          <cell r="D342" t="str">
            <v>1162</v>
          </cell>
          <cell r="E342" t="str">
            <v>CCL1162 Pulandian 普兰店市 Total</v>
          </cell>
          <cell r="F342">
            <v>1</v>
          </cell>
          <cell r="I342" t="str">
            <v>5630</v>
          </cell>
          <cell r="J342" t="str">
            <v>CCL5630 Zunyi 遵义市 Total</v>
          </cell>
          <cell r="K342">
            <v>1</v>
          </cell>
        </row>
        <row r="343">
          <cell r="D343" t="str">
            <v>1151</v>
          </cell>
          <cell r="E343" t="str">
            <v>CCL1151 Dashiqiao 大石桥市 Total</v>
          </cell>
          <cell r="F343">
            <v>1</v>
          </cell>
          <cell r="I343" t="str">
            <v>5701</v>
          </cell>
          <cell r="J343" t="str">
            <v>CCL5701 Haikou 海口市 Total</v>
          </cell>
          <cell r="K343">
            <v>2</v>
          </cell>
        </row>
        <row r="344">
          <cell r="D344" t="str">
            <v>1210</v>
          </cell>
          <cell r="E344" t="str">
            <v>CCL1210 Jinzhou 锦州市 Total</v>
          </cell>
          <cell r="F344">
            <v>1</v>
          </cell>
          <cell r="I344" t="str">
            <v>5714</v>
          </cell>
          <cell r="J344" t="str">
            <v>CCL5714 Qionghai 琼海市 Total</v>
          </cell>
          <cell r="K344">
            <v>1</v>
          </cell>
        </row>
        <row r="345">
          <cell r="D345" t="str">
            <v>1230</v>
          </cell>
          <cell r="E345" t="str">
            <v>CCL1230 Fuxin 阜新市 Total</v>
          </cell>
          <cell r="F345">
            <v>1</v>
          </cell>
          <cell r="I345" t="str">
            <v>5715</v>
          </cell>
          <cell r="J345" t="str">
            <v>CCL5715 Wanning 万宁市 Total</v>
          </cell>
          <cell r="K345">
            <v>1</v>
          </cell>
        </row>
        <row r="346">
          <cell r="D346" t="str">
            <v>1220</v>
          </cell>
          <cell r="E346" t="str">
            <v>CCL1220 Chaoyang-county 朝阳市市-县 Total</v>
          </cell>
          <cell r="F346">
            <v>1</v>
          </cell>
          <cell r="I346" t="str">
            <v>5720</v>
          </cell>
          <cell r="J346" t="str">
            <v>CCL5720 Sanya 三亚市 Total</v>
          </cell>
          <cell r="K346">
            <v>1</v>
          </cell>
        </row>
        <row r="347">
          <cell r="D347" t="str">
            <v>1250</v>
          </cell>
          <cell r="E347" t="str">
            <v>CCL1250 Huludao 葫芦岛市 Total</v>
          </cell>
          <cell r="F347">
            <v>1</v>
          </cell>
          <cell r="I347" t="str">
            <v>6100</v>
          </cell>
          <cell r="J347" t="str">
            <v>CCL6100 Chengdu 成都市 Total</v>
          </cell>
          <cell r="K347">
            <v>3</v>
          </cell>
        </row>
        <row r="348">
          <cell r="D348" t="str">
            <v>1182</v>
          </cell>
          <cell r="E348" t="str">
            <v>CCL1182 Kuandian-county 宽甸县 Total</v>
          </cell>
          <cell r="F348">
            <v>1</v>
          </cell>
          <cell r="I348" t="str">
            <v>6101</v>
          </cell>
          <cell r="J348" t="str">
            <v>CCL6101 Longquanyi 龙泉绎区 Total</v>
          </cell>
          <cell r="K348">
            <v>1</v>
          </cell>
        </row>
        <row r="349">
          <cell r="D349" t="str">
            <v>1300</v>
          </cell>
          <cell r="E349" t="str">
            <v>CCL1300 Changchun 长春市 Total</v>
          </cell>
          <cell r="F349">
            <v>1</v>
          </cell>
          <cell r="I349" t="str">
            <v>6113</v>
          </cell>
          <cell r="J349" t="str">
            <v>CCL6113 Dayi-county 大邑县 Total</v>
          </cell>
          <cell r="K349">
            <v>1</v>
          </cell>
        </row>
        <row r="350">
          <cell r="D350" t="str">
            <v>1320</v>
          </cell>
          <cell r="E350" t="str">
            <v>CCL1320 Jilin 吉林市 Total</v>
          </cell>
          <cell r="F350">
            <v>1</v>
          </cell>
          <cell r="I350" t="str">
            <v>6114</v>
          </cell>
          <cell r="J350" t="str">
            <v>CCL6114 Xinjin-county 新津县 Total</v>
          </cell>
          <cell r="K350">
            <v>1</v>
          </cell>
        </row>
        <row r="351">
          <cell r="D351" t="str">
            <v>1361</v>
          </cell>
          <cell r="E351" t="str">
            <v>CCL1361 Gongzhuling 公主岭市 Total</v>
          </cell>
          <cell r="F351">
            <v>1</v>
          </cell>
          <cell r="I351" t="str">
            <v>6115</v>
          </cell>
          <cell r="J351" t="str">
            <v>CCL6115 Qionglai 邛崃市 Total</v>
          </cell>
          <cell r="K351">
            <v>1</v>
          </cell>
        </row>
        <row r="352">
          <cell r="D352" t="str">
            <v>1350</v>
          </cell>
          <cell r="E352" t="str">
            <v>CCL1350 Meihekou 梅河口市 Total</v>
          </cell>
          <cell r="F352">
            <v>1</v>
          </cell>
          <cell r="I352" t="str">
            <v>6118</v>
          </cell>
          <cell r="J352" t="str">
            <v>CCL6118 Dujiangyan 都江堰市 Total</v>
          </cell>
          <cell r="K352">
            <v>1</v>
          </cell>
        </row>
        <row r="353">
          <cell r="D353" t="str">
            <v>1340</v>
          </cell>
          <cell r="E353" t="str">
            <v>CCL1340 Tonghua 通化市 Total</v>
          </cell>
          <cell r="F353">
            <v>1</v>
          </cell>
          <cell r="I353" t="str">
            <v>6140</v>
          </cell>
          <cell r="J353" t="str">
            <v>CCL6140 Leshan 乐山市 Total</v>
          </cell>
          <cell r="K353">
            <v>1</v>
          </cell>
        </row>
        <row r="354">
          <cell r="D354" t="str">
            <v>1360</v>
          </cell>
          <cell r="E354" t="str">
            <v>CCL1360 Siping 四平市 Total</v>
          </cell>
          <cell r="F354">
            <v>1</v>
          </cell>
          <cell r="I354" t="str">
            <v>6142</v>
          </cell>
          <cell r="J354" t="str">
            <v>CCL6142 Emeishan 峨眉山市 Total</v>
          </cell>
          <cell r="K354">
            <v>1</v>
          </cell>
        </row>
        <row r="355">
          <cell r="D355" t="str">
            <v>1343</v>
          </cell>
          <cell r="E355" t="str">
            <v>CCL1343 Baishan 白山市 Total</v>
          </cell>
          <cell r="F355">
            <v>1</v>
          </cell>
          <cell r="I355" t="str">
            <v>6150</v>
          </cell>
          <cell r="J355" t="str">
            <v>CCL6150 Xichang 西昌市 Total</v>
          </cell>
          <cell r="K355">
            <v>1</v>
          </cell>
        </row>
        <row r="356">
          <cell r="D356" t="str">
            <v>1330</v>
          </cell>
          <cell r="E356" t="str">
            <v>CCL1330 Yanji 延吉市 Total</v>
          </cell>
          <cell r="F356">
            <v>2</v>
          </cell>
          <cell r="I356" t="str">
            <v>6170</v>
          </cell>
          <cell r="J356" t="str">
            <v>CCL6170 Panzhihua 攀枝花市 Total</v>
          </cell>
          <cell r="K356">
            <v>1</v>
          </cell>
        </row>
        <row r="357">
          <cell r="D357" t="str">
            <v>1337</v>
          </cell>
          <cell r="E357" t="str">
            <v>CCL1337 Duihua 敦化市 Total</v>
          </cell>
          <cell r="F357">
            <v>1</v>
          </cell>
          <cell r="I357" t="str">
            <v>6180</v>
          </cell>
          <cell r="J357" t="str">
            <v>CCL6180 Deyang 德阳市 Total</v>
          </cell>
          <cell r="K357">
            <v>1</v>
          </cell>
        </row>
        <row r="358">
          <cell r="D358" t="str">
            <v>1500</v>
          </cell>
          <cell r="E358" t="str">
            <v>CCL1500 Haerbing 哈尔滨市 Total</v>
          </cell>
          <cell r="F358">
            <v>3</v>
          </cell>
          <cell r="I358" t="str">
            <v>6182</v>
          </cell>
          <cell r="J358" t="str">
            <v>CCL6182 Mianzhu 绵竹市 Total</v>
          </cell>
          <cell r="K358">
            <v>1</v>
          </cell>
        </row>
        <row r="359">
          <cell r="D359" t="str">
            <v>1630</v>
          </cell>
          <cell r="E359" t="str">
            <v>CCL1630 Daqing 大庆市 Total</v>
          </cell>
          <cell r="F359">
            <v>2</v>
          </cell>
          <cell r="I359" t="str">
            <v>6184</v>
          </cell>
          <cell r="J359" t="str">
            <v>CCL6184 Shifang 什邡市 Total</v>
          </cell>
          <cell r="K359">
            <v>1</v>
          </cell>
        </row>
        <row r="360">
          <cell r="D360" t="str">
            <v>1610</v>
          </cell>
          <cell r="E360" t="str">
            <v>CCL1610 Qiqihaer 齐齐哈尔市 Total</v>
          </cell>
          <cell r="F360">
            <v>3</v>
          </cell>
          <cell r="I360" t="str">
            <v>6210</v>
          </cell>
          <cell r="J360" t="str">
            <v>CCL6210 Mianyang 绵阳市 Total</v>
          </cell>
          <cell r="K360">
            <v>1</v>
          </cell>
        </row>
        <row r="361">
          <cell r="D361" t="str">
            <v>1520</v>
          </cell>
          <cell r="E361" t="str">
            <v>CCL1520 Suihua 绥化市 Total</v>
          </cell>
          <cell r="F361">
            <v>1</v>
          </cell>
          <cell r="I361" t="str">
            <v>6217</v>
          </cell>
          <cell r="J361" t="str">
            <v>CCL6217 Jiangyou 江油市 Total</v>
          </cell>
          <cell r="K361">
            <v>1</v>
          </cell>
        </row>
        <row r="362">
          <cell r="D362" t="str">
            <v>1506</v>
          </cell>
          <cell r="E362" t="str">
            <v>CCL1506 Shangzhi 尚志市 Total</v>
          </cell>
          <cell r="F362">
            <v>1</v>
          </cell>
          <cell r="I362" t="str">
            <v>6250</v>
          </cell>
          <cell r="J362" t="str">
            <v>CCL6250 Yaan 雅安市 Total</v>
          </cell>
          <cell r="K362">
            <v>1</v>
          </cell>
        </row>
        <row r="363">
          <cell r="D363" t="str">
            <v>1511</v>
          </cell>
          <cell r="E363" t="str">
            <v>CCL1511 Zhaodong 肇东市 Total</v>
          </cell>
          <cell r="F363">
            <v>1</v>
          </cell>
          <cell r="I363" t="str">
            <v>6280</v>
          </cell>
          <cell r="J363" t="str">
            <v>CCL6280 Guangyuan 广元市 Total</v>
          </cell>
          <cell r="K363">
            <v>1</v>
          </cell>
        </row>
        <row r="364">
          <cell r="D364" t="str">
            <v>1540</v>
          </cell>
          <cell r="E364" t="str">
            <v>CCL1540 Jiamusi 佳木斯市 Total</v>
          </cell>
          <cell r="F364">
            <v>2</v>
          </cell>
          <cell r="I364" t="str">
            <v>6290</v>
          </cell>
          <cell r="J364" t="str">
            <v>CCL6290 Suining 遂宁市 Total</v>
          </cell>
          <cell r="K364">
            <v>1</v>
          </cell>
        </row>
        <row r="365">
          <cell r="D365" t="str">
            <v>1551</v>
          </cell>
          <cell r="E365" t="str">
            <v>CCL1551 Shuangyashan 双鸭山市 Total</v>
          </cell>
          <cell r="F365">
            <v>1</v>
          </cell>
          <cell r="I365" t="str">
            <v>6292</v>
          </cell>
          <cell r="J365" t="str">
            <v>CCL6292 Shehong-county 射洪县 Total</v>
          </cell>
          <cell r="K365">
            <v>1</v>
          </cell>
        </row>
        <row r="366">
          <cell r="D366" t="str">
            <v>1570</v>
          </cell>
          <cell r="E366" t="str">
            <v>CCL1570 Mudanjiang 牡丹江市 Total</v>
          </cell>
          <cell r="F366">
            <v>2</v>
          </cell>
          <cell r="I366" t="str">
            <v>6350</v>
          </cell>
          <cell r="J366" t="str">
            <v>CCL6350 Chongqing-dazhou 达州市 Total</v>
          </cell>
          <cell r="K366">
            <v>1</v>
          </cell>
        </row>
        <row r="367">
          <cell r="D367" t="str">
            <v>1581</v>
          </cell>
          <cell r="E367" t="str">
            <v>CCL1581 Jixi 鸡西市 Total</v>
          </cell>
          <cell r="F367">
            <v>1</v>
          </cell>
          <cell r="I367" t="str">
            <v>6360</v>
          </cell>
          <cell r="J367" t="str">
            <v>CCL6360 Bazhong 巴中市 Total</v>
          </cell>
          <cell r="K367">
            <v>1</v>
          </cell>
        </row>
        <row r="368">
          <cell r="D368" t="str">
            <v>1546</v>
          </cell>
          <cell r="E368" t="str">
            <v>CCL1546 Qitaihe 七台河市 Total</v>
          </cell>
          <cell r="F368">
            <v>1</v>
          </cell>
          <cell r="I368" t="str">
            <v>6370</v>
          </cell>
          <cell r="J368" t="str">
            <v>CCL6370 Nanchong 南充市 Total</v>
          </cell>
          <cell r="K368">
            <v>1</v>
          </cell>
        </row>
        <row r="369">
          <cell r="D369" t="str">
            <v>1643</v>
          </cell>
          <cell r="E369" t="str">
            <v>CCL1643 Heihe 黑河市 Total</v>
          </cell>
          <cell r="F369">
            <v>1</v>
          </cell>
          <cell r="I369" t="str">
            <v>6380</v>
          </cell>
          <cell r="J369" t="str">
            <v>CCL6380 Guangan 广安市 Total</v>
          </cell>
          <cell r="K369">
            <v>1</v>
          </cell>
        </row>
        <row r="370">
          <cell r="D370" t="str">
            <v>0140</v>
          </cell>
          <cell r="E370" t="str">
            <v>CCL0140 Baotou 包头市 Total</v>
          </cell>
          <cell r="F370">
            <v>1</v>
          </cell>
          <cell r="I370" t="str">
            <v>6410</v>
          </cell>
          <cell r="J370" t="str">
            <v>CCL6410 Neijiang 内江市 Total</v>
          </cell>
          <cell r="K370">
            <v>1</v>
          </cell>
        </row>
        <row r="371">
          <cell r="D371" t="str">
            <v>0100</v>
          </cell>
          <cell r="E371" t="str">
            <v>CCL0100 Huhehaote 呼和浩特市 Total</v>
          </cell>
          <cell r="F371">
            <v>3</v>
          </cell>
          <cell r="I371" t="str">
            <v>6414</v>
          </cell>
          <cell r="J371" t="str">
            <v>CCL6414 Jianyang 简阳市 Total</v>
          </cell>
          <cell r="K371">
            <v>1</v>
          </cell>
        </row>
        <row r="372">
          <cell r="D372" t="str">
            <v>0150</v>
          </cell>
          <cell r="E372" t="str">
            <v>CCL0150 Linhe 临河市 Total</v>
          </cell>
          <cell r="F372">
            <v>1</v>
          </cell>
          <cell r="I372" t="str">
            <v>6421</v>
          </cell>
          <cell r="J372" t="str">
            <v>CCL6421 Longchang-county 隆昌县 Total</v>
          </cell>
          <cell r="K372">
            <v>1</v>
          </cell>
        </row>
        <row r="373">
          <cell r="D373" t="str">
            <v>0120</v>
          </cell>
          <cell r="E373" t="str">
            <v>CCL0120 Jining 集宁市 Total</v>
          </cell>
          <cell r="F373">
            <v>1</v>
          </cell>
          <cell r="I373" t="str">
            <v>6430</v>
          </cell>
          <cell r="J373" t="str">
            <v>CCL6430 Zigong 自贡市 Total</v>
          </cell>
          <cell r="K373">
            <v>1</v>
          </cell>
        </row>
        <row r="374">
          <cell r="D374" t="str">
            <v>0240</v>
          </cell>
          <cell r="E374" t="str">
            <v>CCL0240 Chifeng 赤峰市 Total</v>
          </cell>
          <cell r="F374">
            <v>1</v>
          </cell>
          <cell r="I374" t="str">
            <v>6440</v>
          </cell>
          <cell r="J374" t="str">
            <v>CCL6440 Yibin 宜宾市 Total</v>
          </cell>
          <cell r="K374">
            <v>1</v>
          </cell>
        </row>
        <row r="375">
          <cell r="D375" t="str">
            <v>1374</v>
          </cell>
          <cell r="E375" t="str">
            <v>CCL1374 Wulanhaote 乌兰浩特市 Total</v>
          </cell>
          <cell r="F375">
            <v>1</v>
          </cell>
          <cell r="I375" t="str">
            <v>6460</v>
          </cell>
          <cell r="J375" t="str">
            <v>CCL6460 Luzhou 泸州市 Total</v>
          </cell>
          <cell r="K375">
            <v>1</v>
          </cell>
        </row>
        <row r="376">
          <cell r="D376" t="str">
            <v>0210</v>
          </cell>
          <cell r="E376" t="str">
            <v>CCL0210 Hailaer 海拉尔市 Total</v>
          </cell>
          <cell r="F376">
            <v>1</v>
          </cell>
          <cell r="I376" t="str">
            <v>6500</v>
          </cell>
          <cell r="J376" t="str">
            <v>CCL6500 Kunming 昆明市 Total</v>
          </cell>
          <cell r="K376">
            <v>1</v>
          </cell>
        </row>
        <row r="377">
          <cell r="I377" t="str">
            <v>6531</v>
          </cell>
          <cell r="J377" t="str">
            <v>CCL6531 Yuxi 玉溪市 Total</v>
          </cell>
          <cell r="K377">
            <v>1</v>
          </cell>
        </row>
        <row r="378">
          <cell r="I378" t="str">
            <v>6550</v>
          </cell>
          <cell r="J378" t="str">
            <v>CCL6550 Qujing 曲靖市 Total</v>
          </cell>
          <cell r="K378">
            <v>1</v>
          </cell>
        </row>
        <row r="379">
          <cell r="I379" t="str">
            <v>6570</v>
          </cell>
          <cell r="J379" t="str">
            <v>CCL6570 Zhaotong 昭通市 Total</v>
          </cell>
          <cell r="K379">
            <v>1</v>
          </cell>
        </row>
        <row r="380">
          <cell r="I380" t="str">
            <v>6616</v>
          </cell>
          <cell r="J380" t="str">
            <v>CCL6616 Kaiyuan 开远市 Total</v>
          </cell>
          <cell r="K380">
            <v>1</v>
          </cell>
        </row>
        <row r="381">
          <cell r="I381" t="str">
            <v>6650</v>
          </cell>
          <cell r="J381" t="str">
            <v>CCL6650 Simao 思茅市 Total</v>
          </cell>
          <cell r="K381">
            <v>1</v>
          </cell>
        </row>
        <row r="382">
          <cell r="I382" t="str">
            <v>6710</v>
          </cell>
          <cell r="J382" t="str">
            <v>CCL6710 Dali 大理市 Total</v>
          </cell>
          <cell r="K382">
            <v>1</v>
          </cell>
        </row>
        <row r="383">
          <cell r="I383" t="str">
            <v>6750</v>
          </cell>
          <cell r="J383" t="str">
            <v>CCL6750 Chuxiong 楚雄市 Total</v>
          </cell>
          <cell r="K383">
            <v>1</v>
          </cell>
        </row>
        <row r="384">
          <cell r="I384" t="str">
            <v>6780</v>
          </cell>
          <cell r="J384" t="str">
            <v>CCL6780 Baoshan 保山市 Total</v>
          </cell>
          <cell r="K384">
            <v>1</v>
          </cell>
        </row>
        <row r="385">
          <cell r="I385" t="str">
            <v>7100</v>
          </cell>
          <cell r="J385" t="str">
            <v>CCL7100 Xian 西安市 Total</v>
          </cell>
          <cell r="K385">
            <v>2</v>
          </cell>
        </row>
        <row r="386">
          <cell r="I386" t="str">
            <v>7120</v>
          </cell>
          <cell r="J386" t="str">
            <v>CCL7120 Xianyang 咸阳市 Total</v>
          </cell>
          <cell r="K386">
            <v>1</v>
          </cell>
        </row>
        <row r="387">
          <cell r="I387" t="str">
            <v>7140</v>
          </cell>
          <cell r="J387" t="str">
            <v>CCL7140 Weinan 渭南市 Total</v>
          </cell>
          <cell r="K387">
            <v>1</v>
          </cell>
        </row>
        <row r="388">
          <cell r="I388" t="str">
            <v>7154</v>
          </cell>
          <cell r="J388" t="str">
            <v>CCL7154 Hancheng 韩城市 Total</v>
          </cell>
          <cell r="K388">
            <v>1</v>
          </cell>
        </row>
        <row r="389">
          <cell r="I389" t="str">
            <v>7160</v>
          </cell>
          <cell r="J389" t="str">
            <v>CCL7160 Yanan 延安市 Total</v>
          </cell>
          <cell r="K389">
            <v>1</v>
          </cell>
        </row>
        <row r="390">
          <cell r="I390" t="str">
            <v>7180</v>
          </cell>
          <cell r="J390" t="str">
            <v>CCL7180 Suide-county 绥德县 Total</v>
          </cell>
          <cell r="K390">
            <v>1</v>
          </cell>
        </row>
        <row r="391">
          <cell r="I391" t="str">
            <v>7190</v>
          </cell>
          <cell r="J391" t="str">
            <v>CCL7190 Yulin 榆林市 Total</v>
          </cell>
          <cell r="K391">
            <v>1</v>
          </cell>
        </row>
        <row r="392">
          <cell r="I392" t="str">
            <v>7210</v>
          </cell>
          <cell r="J392" t="str">
            <v>CCL7210 Baoji 宝鸡市 Total</v>
          </cell>
          <cell r="K392">
            <v>1</v>
          </cell>
        </row>
        <row r="393">
          <cell r="I393" t="str">
            <v>7230</v>
          </cell>
          <cell r="J393" t="str">
            <v>CCL7230 Hanzhong 汉中市 Total</v>
          </cell>
          <cell r="K393">
            <v>1</v>
          </cell>
        </row>
        <row r="394">
          <cell r="I394" t="str">
            <v>7250</v>
          </cell>
          <cell r="J394" t="str">
            <v>CCL7250 Ankang 安康市 Total</v>
          </cell>
          <cell r="K394">
            <v>1</v>
          </cell>
        </row>
        <row r="395">
          <cell r="I395" t="str">
            <v>7270</v>
          </cell>
          <cell r="J395" t="str">
            <v>CCL7270 Tongchuan 铜川市 Total</v>
          </cell>
          <cell r="K395">
            <v>1</v>
          </cell>
        </row>
        <row r="396">
          <cell r="I396" t="str">
            <v>7300</v>
          </cell>
          <cell r="J396" t="str">
            <v>CCL7300 Lanzhou 兰州市 Total</v>
          </cell>
          <cell r="K396">
            <v>1</v>
          </cell>
        </row>
        <row r="397">
          <cell r="I397" t="str">
            <v>7340</v>
          </cell>
          <cell r="J397" t="str">
            <v>CCL7340 Zhangye 张掖市 Total</v>
          </cell>
          <cell r="K397">
            <v>1</v>
          </cell>
        </row>
        <row r="398">
          <cell r="I398" t="str">
            <v>7351</v>
          </cell>
          <cell r="J398" t="str">
            <v>CCL7351 Jiayuguang 嘉峪关市 Total</v>
          </cell>
          <cell r="K398">
            <v>1</v>
          </cell>
        </row>
        <row r="399">
          <cell r="I399" t="str">
            <v>7410</v>
          </cell>
          <cell r="J399" t="str">
            <v>CCL7410 Tianshui 天水市 Total</v>
          </cell>
          <cell r="K399">
            <v>1</v>
          </cell>
        </row>
        <row r="400">
          <cell r="I400" t="str">
            <v>7500</v>
          </cell>
          <cell r="J400" t="str">
            <v>CCL7500 Yingchuan 银川市 Total</v>
          </cell>
          <cell r="K400">
            <v>3</v>
          </cell>
        </row>
        <row r="401">
          <cell r="I401" t="str">
            <v>7560</v>
          </cell>
          <cell r="J401" t="str">
            <v>CCL7560 Guyuan-county 固原县 Total</v>
          </cell>
          <cell r="K401">
            <v>1</v>
          </cell>
        </row>
        <row r="402">
          <cell r="I402" t="str">
            <v>8100</v>
          </cell>
          <cell r="J402" t="str">
            <v>CCL8100 Xining 西宁市 Total</v>
          </cell>
          <cell r="K402">
            <v>2</v>
          </cell>
        </row>
        <row r="403">
          <cell r="I403" t="str">
            <v>8300</v>
          </cell>
          <cell r="J403" t="str">
            <v>CCL8300 Wulumuqi 乌鲁木齐市 Total</v>
          </cell>
          <cell r="K403">
            <v>4</v>
          </cell>
        </row>
        <row r="404">
          <cell r="I404" t="str">
            <v>8320</v>
          </cell>
          <cell r="J404" t="str">
            <v>CCL8320 Shihezi 石河子市 Total</v>
          </cell>
          <cell r="K404">
            <v>1</v>
          </cell>
        </row>
        <row r="405">
          <cell r="I405" t="str">
            <v>8332</v>
          </cell>
          <cell r="J405" t="str">
            <v>CCL8332 Kuitun 奎屯市 Total</v>
          </cell>
          <cell r="K405">
            <v>1</v>
          </cell>
        </row>
        <row r="406">
          <cell r="I406" t="str">
            <v>8347</v>
          </cell>
          <cell r="J406" t="str">
            <v>CCL8347 Tacheng 塔城市 Total</v>
          </cell>
          <cell r="K406">
            <v>1</v>
          </cell>
        </row>
        <row r="407">
          <cell r="I407" t="str">
            <v>8350</v>
          </cell>
          <cell r="J407" t="str">
            <v>CCL8350 Yining 伊宁市 Total</v>
          </cell>
          <cell r="K407">
            <v>1</v>
          </cell>
        </row>
        <row r="408">
          <cell r="I408" t="str">
            <v>8360</v>
          </cell>
          <cell r="J408" t="str">
            <v>CCL8360 Aletai 阿勒泰市 Total</v>
          </cell>
          <cell r="K408">
            <v>1</v>
          </cell>
        </row>
        <row r="409">
          <cell r="I409" t="str">
            <v>8390</v>
          </cell>
          <cell r="J409" t="str">
            <v>CCL8390 Hami 哈密市 Total</v>
          </cell>
          <cell r="K409">
            <v>1</v>
          </cell>
        </row>
        <row r="410">
          <cell r="I410" t="str">
            <v>8410</v>
          </cell>
          <cell r="J410" t="str">
            <v>CCL8410 Korla 库尔勒市 Total</v>
          </cell>
          <cell r="K410">
            <v>1</v>
          </cell>
        </row>
        <row r="411">
          <cell r="I411" t="str">
            <v>8430</v>
          </cell>
          <cell r="J411" t="str">
            <v>CCL8430 Akesu 阿克苏市 Total</v>
          </cell>
          <cell r="K411">
            <v>1</v>
          </cell>
        </row>
        <row r="412">
          <cell r="I412" t="str">
            <v>8500</v>
          </cell>
          <cell r="J412" t="str">
            <v>CCL8500 Lhasa 拉萨市 Total</v>
          </cell>
          <cell r="K412">
            <v>1</v>
          </cell>
        </row>
      </sheetData>
      <sheetData sheetId="8" refreshError="1">
        <row r="2">
          <cell r="A2" t="str">
            <v>2000</v>
          </cell>
          <cell r="B2">
            <v>310700.09327499999</v>
          </cell>
          <cell r="C2" t="str">
            <v>cus no.</v>
          </cell>
          <cell r="D2" t="str">
            <v>outlet no.</v>
          </cell>
        </row>
        <row r="3">
          <cell r="A3" t="str">
            <v>1000</v>
          </cell>
          <cell r="B3" t="str">
            <v>CCL1000  北京市市区-近郊区</v>
          </cell>
          <cell r="C3">
            <v>19</v>
          </cell>
          <cell r="D3">
            <v>64</v>
          </cell>
        </row>
        <row r="4">
          <cell r="A4" t="str">
            <v>1023</v>
          </cell>
          <cell r="B4" t="str">
            <v>CCL1023 Beijing -mentougou 门头沟区</v>
          </cell>
          <cell r="C4">
            <v>0</v>
          </cell>
          <cell r="D4">
            <v>0</v>
          </cell>
        </row>
        <row r="5">
          <cell r="A5" t="str">
            <v>1011</v>
          </cell>
          <cell r="B5" t="str">
            <v>CCL1011  通州区</v>
          </cell>
          <cell r="C5">
            <v>0</v>
          </cell>
          <cell r="D5">
            <v>0</v>
          </cell>
        </row>
        <row r="6">
          <cell r="A6" t="str">
            <v>1100</v>
          </cell>
          <cell r="B6" t="str">
            <v>CCL1100  沈阳市</v>
          </cell>
          <cell r="C6">
            <v>4</v>
          </cell>
          <cell r="D6">
            <v>4</v>
          </cell>
        </row>
        <row r="7">
          <cell r="A7" t="str">
            <v>1160</v>
          </cell>
          <cell r="B7" t="str">
            <v>CCL1160  大连市</v>
          </cell>
          <cell r="C7">
            <v>3</v>
          </cell>
          <cell r="D7">
            <v>3</v>
          </cell>
        </row>
        <row r="8">
          <cell r="A8" t="str">
            <v>1320</v>
          </cell>
          <cell r="B8" t="str">
            <v>CCL1320  吉林市</v>
          </cell>
          <cell r="C8">
            <v>1</v>
          </cell>
          <cell r="D8">
            <v>1</v>
          </cell>
        </row>
        <row r="9">
          <cell r="A9" t="str">
            <v>1500</v>
          </cell>
          <cell r="B9" t="str">
            <v>CCL1500 Haerbing 哈尔滨市</v>
          </cell>
          <cell r="C9">
            <v>3</v>
          </cell>
          <cell r="D9">
            <v>3</v>
          </cell>
        </row>
        <row r="10">
          <cell r="A10" t="str">
            <v>1610</v>
          </cell>
          <cell r="B10" t="str">
            <v>CCL1610 Qiqihaer 齐齐哈尔市</v>
          </cell>
          <cell r="C10">
            <v>1</v>
          </cell>
          <cell r="D10">
            <v>1</v>
          </cell>
        </row>
        <row r="11">
          <cell r="A11" t="str">
            <v>2000</v>
          </cell>
          <cell r="B11" t="str">
            <v>CCL2000  上海市市区</v>
          </cell>
          <cell r="C11">
            <v>41</v>
          </cell>
          <cell r="D11">
            <v>1511</v>
          </cell>
        </row>
        <row r="12">
          <cell r="A12" t="str">
            <v>2013</v>
          </cell>
          <cell r="B12" t="str">
            <v>CCL2013 SH-Nanhui 南汇县</v>
          </cell>
          <cell r="C12">
            <v>0</v>
          </cell>
          <cell r="D12">
            <v>0</v>
          </cell>
        </row>
        <row r="13">
          <cell r="A13" t="str">
            <v>2017</v>
          </cell>
          <cell r="B13" t="str">
            <v>CCL2017 Shanghai-qingpu 青浦县</v>
          </cell>
          <cell r="C13">
            <v>1</v>
          </cell>
          <cell r="D13">
            <v>1</v>
          </cell>
        </row>
        <row r="14">
          <cell r="A14" t="str">
            <v>2100</v>
          </cell>
          <cell r="B14" t="str">
            <v>CCL2100  南京市</v>
          </cell>
          <cell r="C14">
            <v>8</v>
          </cell>
          <cell r="D14">
            <v>8</v>
          </cell>
        </row>
        <row r="15">
          <cell r="A15" t="str">
            <v>2111</v>
          </cell>
          <cell r="B15" t="str">
            <v>CCL2111 Jiangning county 江宁县</v>
          </cell>
          <cell r="C15">
            <v>0</v>
          </cell>
          <cell r="D15">
            <v>0</v>
          </cell>
        </row>
        <row r="16">
          <cell r="A16" t="str">
            <v>2120</v>
          </cell>
          <cell r="B16" t="str">
            <v>CCL2120  镇江市</v>
          </cell>
          <cell r="C16">
            <v>1</v>
          </cell>
          <cell r="D16">
            <v>1</v>
          </cell>
        </row>
        <row r="17">
          <cell r="A17" t="str">
            <v>2130</v>
          </cell>
          <cell r="B17" t="str">
            <v>CCL2130  常州市</v>
          </cell>
          <cell r="C17">
            <v>2</v>
          </cell>
          <cell r="D17">
            <v>2</v>
          </cell>
        </row>
        <row r="18">
          <cell r="A18" t="str">
            <v>2140</v>
          </cell>
          <cell r="B18" t="str">
            <v>CCL2140  无锡市</v>
          </cell>
          <cell r="C18">
            <v>5</v>
          </cell>
          <cell r="D18">
            <v>5</v>
          </cell>
        </row>
        <row r="19">
          <cell r="A19" t="str">
            <v>2144</v>
          </cell>
          <cell r="B19" t="str">
            <v>CCL2144  江阴市</v>
          </cell>
          <cell r="C19">
            <v>1</v>
          </cell>
          <cell r="D19">
            <v>1</v>
          </cell>
        </row>
        <row r="20">
          <cell r="A20" t="str">
            <v>2150</v>
          </cell>
          <cell r="B20" t="str">
            <v>CCL2150  苏州市</v>
          </cell>
          <cell r="C20">
            <v>6</v>
          </cell>
          <cell r="D20">
            <v>16</v>
          </cell>
        </row>
        <row r="21">
          <cell r="A21" t="str">
            <v>2153</v>
          </cell>
          <cell r="B21" t="str">
            <v>CCL2153  昆山市</v>
          </cell>
          <cell r="C21">
            <v>2</v>
          </cell>
          <cell r="D21">
            <v>7</v>
          </cell>
        </row>
        <row r="22">
          <cell r="A22" t="str">
            <v>2155</v>
          </cell>
          <cell r="B22" t="str">
            <v>CCL2155  常熟市</v>
          </cell>
          <cell r="C22">
            <v>1</v>
          </cell>
          <cell r="D22">
            <v>1</v>
          </cell>
        </row>
        <row r="23">
          <cell r="A23" t="str">
            <v>2156</v>
          </cell>
          <cell r="B23" t="str">
            <v>CCL2156  张家港市</v>
          </cell>
          <cell r="C23">
            <v>1</v>
          </cell>
          <cell r="D23">
            <v>1</v>
          </cell>
        </row>
        <row r="24">
          <cell r="A24" t="str">
            <v>2210</v>
          </cell>
          <cell r="B24" t="str">
            <v>CCL2210  徐州市</v>
          </cell>
          <cell r="C24">
            <v>2</v>
          </cell>
          <cell r="D24">
            <v>2</v>
          </cell>
        </row>
        <row r="25">
          <cell r="A25" t="str">
            <v>2230</v>
          </cell>
          <cell r="B25" t="str">
            <v>CCL2230  淮阴市</v>
          </cell>
          <cell r="C25">
            <v>0</v>
          </cell>
          <cell r="D25">
            <v>0</v>
          </cell>
        </row>
        <row r="26">
          <cell r="A26" t="str">
            <v>2240</v>
          </cell>
          <cell r="B26" t="str">
            <v>CCL2240  盐城市</v>
          </cell>
          <cell r="C26">
            <v>1</v>
          </cell>
          <cell r="D26">
            <v>1</v>
          </cell>
        </row>
        <row r="27">
          <cell r="A27" t="str">
            <v>2247</v>
          </cell>
          <cell r="B27" t="str">
            <v>CCL2247  建湖县</v>
          </cell>
          <cell r="C27">
            <v>1</v>
          </cell>
          <cell r="D27">
            <v>1</v>
          </cell>
        </row>
        <row r="28">
          <cell r="A28" t="str">
            <v>2250</v>
          </cell>
          <cell r="B28" t="str">
            <v>CCL2250  扬州市</v>
          </cell>
          <cell r="C28">
            <v>2</v>
          </cell>
          <cell r="D28">
            <v>2</v>
          </cell>
        </row>
        <row r="29">
          <cell r="A29" t="str">
            <v>2253</v>
          </cell>
          <cell r="B29" t="str">
            <v>CCL2253  泰州市</v>
          </cell>
          <cell r="C29">
            <v>1</v>
          </cell>
          <cell r="D29">
            <v>1</v>
          </cell>
        </row>
        <row r="30">
          <cell r="A30" t="str">
            <v>2254</v>
          </cell>
          <cell r="B30" t="str">
            <v>CCL2254  泰兴市</v>
          </cell>
          <cell r="C30">
            <v>1</v>
          </cell>
          <cell r="D30">
            <v>1</v>
          </cell>
        </row>
        <row r="31">
          <cell r="A31" t="str">
            <v>2260</v>
          </cell>
          <cell r="B31" t="str">
            <v>CCL2260  南通市</v>
          </cell>
          <cell r="C31">
            <v>1</v>
          </cell>
          <cell r="D31">
            <v>1</v>
          </cell>
        </row>
        <row r="32">
          <cell r="A32" t="str">
            <v>2261</v>
          </cell>
          <cell r="B32" t="str">
            <v>CCL2261  海门市</v>
          </cell>
          <cell r="C32">
            <v>1</v>
          </cell>
          <cell r="D32">
            <v>1</v>
          </cell>
        </row>
        <row r="33">
          <cell r="A33" t="str">
            <v>2262</v>
          </cell>
          <cell r="B33" t="str">
            <v>CCL2262  启东市</v>
          </cell>
          <cell r="C33">
            <v>1</v>
          </cell>
          <cell r="D33">
            <v>1</v>
          </cell>
        </row>
        <row r="34">
          <cell r="A34" t="str">
            <v>2265</v>
          </cell>
          <cell r="B34" t="str">
            <v>CCL2265  如皋市</v>
          </cell>
          <cell r="C34">
            <v>1</v>
          </cell>
          <cell r="D34">
            <v>1</v>
          </cell>
        </row>
        <row r="35">
          <cell r="A35" t="str">
            <v>2266</v>
          </cell>
          <cell r="B35" t="str">
            <v>CCL2266  海安县</v>
          </cell>
          <cell r="C35">
            <v>1</v>
          </cell>
          <cell r="D35">
            <v>1</v>
          </cell>
        </row>
        <row r="36">
          <cell r="A36" t="str">
            <v>2300</v>
          </cell>
          <cell r="B36" t="str">
            <v>CCL2300  合肥市</v>
          </cell>
          <cell r="C36">
            <v>1</v>
          </cell>
          <cell r="D36">
            <v>1</v>
          </cell>
        </row>
        <row r="37">
          <cell r="A37" t="str">
            <v>2360</v>
          </cell>
          <cell r="B37" t="str">
            <v>CCL2360  阜阳市</v>
          </cell>
          <cell r="C37">
            <v>0</v>
          </cell>
          <cell r="D37">
            <v>0</v>
          </cell>
        </row>
        <row r="38">
          <cell r="A38" t="str">
            <v>2410</v>
          </cell>
          <cell r="B38" t="str">
            <v>CCL2410  芜湖市</v>
          </cell>
          <cell r="C38">
            <v>1</v>
          </cell>
          <cell r="D38">
            <v>1</v>
          </cell>
        </row>
        <row r="39">
          <cell r="A39" t="str">
            <v>2500</v>
          </cell>
          <cell r="B39" t="str">
            <v>CCL2500  济南市</v>
          </cell>
          <cell r="C39">
            <v>5</v>
          </cell>
          <cell r="D39">
            <v>5</v>
          </cell>
        </row>
        <row r="40">
          <cell r="A40" t="str">
            <v>2640</v>
          </cell>
          <cell r="B40" t="str">
            <v>CCL2640  烟台市</v>
          </cell>
          <cell r="C40">
            <v>1</v>
          </cell>
          <cell r="D40">
            <v>1</v>
          </cell>
        </row>
        <row r="41">
          <cell r="A41" t="str">
            <v>2660</v>
          </cell>
          <cell r="B41" t="str">
            <v>CCL2660  青岛市</v>
          </cell>
          <cell r="C41">
            <v>6</v>
          </cell>
          <cell r="D41">
            <v>6</v>
          </cell>
        </row>
        <row r="42">
          <cell r="A42" t="str">
            <v>2760</v>
          </cell>
          <cell r="B42" t="str">
            <v>CCL2760  临沂市</v>
          </cell>
          <cell r="C42">
            <v>1</v>
          </cell>
          <cell r="D42">
            <v>1</v>
          </cell>
        </row>
        <row r="43">
          <cell r="A43" t="str">
            <v>3000</v>
          </cell>
          <cell r="B43" t="str">
            <v>CCL3000  天津市市区-近郊区</v>
          </cell>
          <cell r="C43">
            <v>7</v>
          </cell>
          <cell r="D43">
            <v>8</v>
          </cell>
        </row>
        <row r="44">
          <cell r="A44" t="str">
            <v>3100</v>
          </cell>
          <cell r="B44" t="str">
            <v>CCL3100  杭州市</v>
          </cell>
          <cell r="C44">
            <v>4</v>
          </cell>
          <cell r="D44">
            <v>19</v>
          </cell>
        </row>
        <row r="45">
          <cell r="A45" t="str">
            <v>3113</v>
          </cell>
          <cell r="B45" t="str">
            <v>CCL3113  临安市</v>
          </cell>
          <cell r="C45">
            <v>1</v>
          </cell>
          <cell r="D45">
            <v>1</v>
          </cell>
        </row>
        <row r="46">
          <cell r="A46" t="str">
            <v>3118</v>
          </cell>
          <cell r="B46" t="str">
            <v>CCL3118  诸暨市</v>
          </cell>
          <cell r="C46">
            <v>0</v>
          </cell>
          <cell r="D46">
            <v>0</v>
          </cell>
        </row>
        <row r="47">
          <cell r="A47" t="str">
            <v>3120</v>
          </cell>
          <cell r="B47" t="str">
            <v>CCL3120  绍兴市</v>
          </cell>
          <cell r="C47">
            <v>1</v>
          </cell>
          <cell r="D47">
            <v>1</v>
          </cell>
        </row>
        <row r="48">
          <cell r="A48" t="str">
            <v>3130</v>
          </cell>
          <cell r="B48" t="str">
            <v>CCL3130  湖州市</v>
          </cell>
          <cell r="C48">
            <v>2</v>
          </cell>
          <cell r="D48">
            <v>2</v>
          </cell>
        </row>
        <row r="49">
          <cell r="A49" t="str">
            <v>3140</v>
          </cell>
          <cell r="B49" t="str">
            <v>CCL3140  嘉兴市</v>
          </cell>
          <cell r="C49">
            <v>2</v>
          </cell>
          <cell r="D49">
            <v>2</v>
          </cell>
        </row>
        <row r="50">
          <cell r="A50" t="str">
            <v>3141</v>
          </cell>
          <cell r="B50" t="str">
            <v>CCL3141  嘉善县</v>
          </cell>
          <cell r="C50">
            <v>1</v>
          </cell>
          <cell r="D50">
            <v>1</v>
          </cell>
        </row>
        <row r="51">
          <cell r="A51" t="str">
            <v>3144</v>
          </cell>
          <cell r="B51" t="str">
            <v>CCL3144  海宁市</v>
          </cell>
          <cell r="C51">
            <v>1</v>
          </cell>
          <cell r="D51">
            <v>2</v>
          </cell>
        </row>
        <row r="52">
          <cell r="A52" t="str">
            <v>3150</v>
          </cell>
          <cell r="B52" t="str">
            <v>CCL3150  宁波市</v>
          </cell>
          <cell r="C52">
            <v>3</v>
          </cell>
          <cell r="D52">
            <v>3</v>
          </cell>
        </row>
        <row r="53">
          <cell r="A53" t="str">
            <v>3210</v>
          </cell>
          <cell r="B53" t="str">
            <v>CCL3210  金华市</v>
          </cell>
          <cell r="C53">
            <v>1</v>
          </cell>
          <cell r="D53">
            <v>1</v>
          </cell>
        </row>
        <row r="54">
          <cell r="A54" t="str">
            <v>3250</v>
          </cell>
          <cell r="B54" t="str">
            <v>CCL3250  温州市</v>
          </cell>
          <cell r="C54">
            <v>1</v>
          </cell>
          <cell r="D54">
            <v>1</v>
          </cell>
        </row>
        <row r="55">
          <cell r="A55" t="str">
            <v>3300</v>
          </cell>
          <cell r="B55" t="str">
            <v>CCL3300  南昌市</v>
          </cell>
          <cell r="C55">
            <v>2</v>
          </cell>
          <cell r="D55">
            <v>2</v>
          </cell>
        </row>
        <row r="56">
          <cell r="A56" t="str">
            <v>3500</v>
          </cell>
          <cell r="B56" t="str">
            <v>CCL3500 Fuzhou 福州市</v>
          </cell>
          <cell r="C56">
            <v>10</v>
          </cell>
          <cell r="D56">
            <v>10</v>
          </cell>
        </row>
        <row r="57">
          <cell r="A57" t="str">
            <v>3440</v>
          </cell>
          <cell r="B57" t="str">
            <v>CCL3440  临川市</v>
          </cell>
          <cell r="C57">
            <v>0</v>
          </cell>
          <cell r="D57">
            <v>0</v>
          </cell>
        </row>
        <row r="58">
          <cell r="A58" t="str">
            <v>3503</v>
          </cell>
          <cell r="B58" t="str">
            <v>CCL3503  福清市</v>
          </cell>
          <cell r="C58">
            <v>1</v>
          </cell>
          <cell r="D58">
            <v>1</v>
          </cell>
        </row>
        <row r="59">
          <cell r="A59" t="str">
            <v>3610</v>
          </cell>
          <cell r="B59" t="str">
            <v>CCL3610  厦门市</v>
          </cell>
          <cell r="C59">
            <v>2</v>
          </cell>
          <cell r="D59">
            <v>4</v>
          </cell>
        </row>
        <row r="60">
          <cell r="A60" t="str">
            <v>4000</v>
          </cell>
          <cell r="B60" t="str">
            <v>CCL4000  重庆市市区</v>
          </cell>
          <cell r="C60">
            <v>5</v>
          </cell>
          <cell r="D60">
            <v>6</v>
          </cell>
        </row>
        <row r="61">
          <cell r="A61" t="str">
            <v>4100</v>
          </cell>
          <cell r="B61" t="str">
            <v>CCL4100  长沙市</v>
          </cell>
          <cell r="C61">
            <v>2</v>
          </cell>
          <cell r="D61">
            <v>2</v>
          </cell>
        </row>
        <row r="62">
          <cell r="A62" t="str">
            <v>4300</v>
          </cell>
          <cell r="B62" t="str">
            <v>CCL4300  武汉市</v>
          </cell>
          <cell r="C62">
            <v>9</v>
          </cell>
          <cell r="D62">
            <v>9</v>
          </cell>
        </row>
        <row r="63">
          <cell r="A63" t="str">
            <v>5100</v>
          </cell>
          <cell r="B63" t="str">
            <v>CCL5100  广州市</v>
          </cell>
          <cell r="C63">
            <v>17</v>
          </cell>
          <cell r="D63">
            <v>24</v>
          </cell>
        </row>
        <row r="64">
          <cell r="A64" t="str">
            <v>5114</v>
          </cell>
          <cell r="B64" t="str">
            <v>CCL5114  番禺市</v>
          </cell>
          <cell r="C64">
            <v>0</v>
          </cell>
          <cell r="D64">
            <v>3</v>
          </cell>
        </row>
        <row r="65">
          <cell r="A65" t="str">
            <v>5150</v>
          </cell>
          <cell r="B65" t="str">
            <v>CCL5150  汕头市</v>
          </cell>
          <cell r="C65">
            <v>2</v>
          </cell>
          <cell r="D65">
            <v>2</v>
          </cell>
        </row>
        <row r="66">
          <cell r="A66" t="str">
            <v>5180</v>
          </cell>
          <cell r="B66" t="str">
            <v>CCL5180  深圳市</v>
          </cell>
          <cell r="C66">
            <v>7</v>
          </cell>
          <cell r="D66">
            <v>25</v>
          </cell>
        </row>
        <row r="67">
          <cell r="A67" t="str">
            <v>5190</v>
          </cell>
          <cell r="B67" t="str">
            <v>CCL5190  珠海市</v>
          </cell>
          <cell r="C67">
            <v>1</v>
          </cell>
          <cell r="D67">
            <v>3</v>
          </cell>
        </row>
        <row r="68">
          <cell r="A68" t="str">
            <v>5210</v>
          </cell>
          <cell r="B68" t="str">
            <v>CCL5210  潮州市</v>
          </cell>
          <cell r="C68">
            <v>0</v>
          </cell>
          <cell r="D68">
            <v>0</v>
          </cell>
        </row>
        <row r="69">
          <cell r="A69" t="str">
            <v>5230</v>
          </cell>
          <cell r="B69" t="str">
            <v>CCL5230  东莞市</v>
          </cell>
          <cell r="C69">
            <v>2</v>
          </cell>
          <cell r="D69">
            <v>5</v>
          </cell>
        </row>
        <row r="70">
          <cell r="A70" t="str">
            <v>5280</v>
          </cell>
          <cell r="B70" t="str">
            <v>CCL5280  佛山市</v>
          </cell>
          <cell r="C70">
            <v>1</v>
          </cell>
          <cell r="D70">
            <v>2</v>
          </cell>
        </row>
        <row r="71">
          <cell r="A71" t="str">
            <v>5283</v>
          </cell>
          <cell r="B71" t="str">
            <v>CCL5283  顺德市</v>
          </cell>
          <cell r="C71">
            <v>0</v>
          </cell>
          <cell r="D71">
            <v>2</v>
          </cell>
        </row>
        <row r="72">
          <cell r="A72" t="str">
            <v>5284</v>
          </cell>
          <cell r="B72" t="str">
            <v>CCL5284  中山市</v>
          </cell>
          <cell r="C72">
            <v>2</v>
          </cell>
          <cell r="D72">
            <v>2</v>
          </cell>
        </row>
        <row r="73">
          <cell r="A73" t="str">
            <v>5290</v>
          </cell>
          <cell r="B73" t="str">
            <v>CCL5290 江门市</v>
          </cell>
          <cell r="C73">
            <v>0</v>
          </cell>
          <cell r="D73">
            <v>0</v>
          </cell>
        </row>
        <row r="74">
          <cell r="A74" t="str">
            <v>5297</v>
          </cell>
          <cell r="B74" t="str">
            <v>CCL5297  鹤山市</v>
          </cell>
          <cell r="C74">
            <v>0</v>
          </cell>
          <cell r="D74">
            <v>0</v>
          </cell>
        </row>
        <row r="75">
          <cell r="A75" t="str">
            <v>5300</v>
          </cell>
          <cell r="B75" t="str">
            <v>CCL5300  南宁市</v>
          </cell>
          <cell r="C75">
            <v>1</v>
          </cell>
          <cell r="D75">
            <v>1</v>
          </cell>
        </row>
        <row r="76">
          <cell r="A76" t="str">
            <v>6100</v>
          </cell>
          <cell r="B76" t="str">
            <v>CCL6100  成都市</v>
          </cell>
          <cell r="C76">
            <v>11</v>
          </cell>
          <cell r="D76">
            <v>11</v>
          </cell>
        </row>
        <row r="77">
          <cell r="A77" t="str">
            <v>6210</v>
          </cell>
          <cell r="B77" t="str">
            <v>CCL6210  绵阳市</v>
          </cell>
          <cell r="C77">
            <v>2</v>
          </cell>
          <cell r="D77">
            <v>2</v>
          </cell>
        </row>
        <row r="78">
          <cell r="A78" t="str">
            <v>6500</v>
          </cell>
          <cell r="B78" t="str">
            <v>CCL6500  昆明市</v>
          </cell>
          <cell r="C78">
            <v>10</v>
          </cell>
          <cell r="D78">
            <v>10</v>
          </cell>
        </row>
        <row r="79">
          <cell r="A79" t="str">
            <v>7100</v>
          </cell>
          <cell r="B79" t="str">
            <v>CCL7100  西安市</v>
          </cell>
          <cell r="C79">
            <v>2</v>
          </cell>
          <cell r="D79">
            <v>2</v>
          </cell>
        </row>
        <row r="80">
          <cell r="A80" t="str">
            <v>4500</v>
          </cell>
          <cell r="B80" t="str">
            <v>CCL4500  郑州市</v>
          </cell>
          <cell r="C80">
            <v>2</v>
          </cell>
          <cell r="D80">
            <v>2</v>
          </cell>
        </row>
        <row r="81">
          <cell r="A81" t="str">
            <v>1300</v>
          </cell>
          <cell r="B81" t="str">
            <v>CCL1300  长春市</v>
          </cell>
          <cell r="C81">
            <v>2</v>
          </cell>
          <cell r="D81">
            <v>2</v>
          </cell>
        </row>
        <row r="82">
          <cell r="A82" t="str">
            <v>2330</v>
          </cell>
          <cell r="B82" t="str">
            <v>CCL2330  蚌埠市</v>
          </cell>
          <cell r="C82">
            <v>1</v>
          </cell>
          <cell r="D82">
            <v>1</v>
          </cell>
        </row>
        <row r="83">
          <cell r="A83" t="str">
            <v>2220</v>
          </cell>
          <cell r="B83" t="str">
            <v>CCL2220  连云港市</v>
          </cell>
          <cell r="C83">
            <v>2</v>
          </cell>
          <cell r="D83">
            <v>2</v>
          </cell>
        </row>
        <row r="84">
          <cell r="A84" t="str">
            <v>2011</v>
          </cell>
          <cell r="B84" t="str">
            <v>CCL2011  闵行区</v>
          </cell>
          <cell r="C84">
            <v>1</v>
          </cell>
          <cell r="D84">
            <v>1</v>
          </cell>
        </row>
        <row r="85">
          <cell r="A85" t="str">
            <v>2012</v>
          </cell>
          <cell r="B85" t="str">
            <v>CCL2012  浦东新区</v>
          </cell>
          <cell r="C85">
            <v>1</v>
          </cell>
          <cell r="D85">
            <v>12</v>
          </cell>
        </row>
        <row r="86">
          <cell r="A86" t="str">
            <v>2016</v>
          </cell>
          <cell r="B86" t="str">
            <v>CCL2016  松江区</v>
          </cell>
          <cell r="C86">
            <v>0</v>
          </cell>
          <cell r="D86">
            <v>0</v>
          </cell>
        </row>
        <row r="87">
          <cell r="A87" t="str">
            <v>2018</v>
          </cell>
          <cell r="B87" t="str">
            <v>CCL2018  嘉定区</v>
          </cell>
          <cell r="C87">
            <v>0</v>
          </cell>
          <cell r="D87">
            <v>0</v>
          </cell>
        </row>
        <row r="88">
          <cell r="A88" t="str">
            <v>2019</v>
          </cell>
          <cell r="B88" t="str">
            <v>CCL2019  宝山区</v>
          </cell>
          <cell r="C88">
            <v>0</v>
          </cell>
          <cell r="D88">
            <v>0</v>
          </cell>
        </row>
        <row r="89">
          <cell r="A89" t="str">
            <v>5240</v>
          </cell>
          <cell r="B89" t="str">
            <v>湛江市</v>
          </cell>
          <cell r="C89">
            <v>1</v>
          </cell>
          <cell r="D89">
            <v>1</v>
          </cell>
        </row>
        <row r="90">
          <cell r="A90" t="str">
            <v>2430</v>
          </cell>
          <cell r="B90" t="str">
            <v>马鞍山市</v>
          </cell>
          <cell r="C90">
            <v>1</v>
          </cell>
          <cell r="D90">
            <v>1</v>
          </cell>
        </row>
        <row r="91">
          <cell r="A91" t="str">
            <v>2550</v>
          </cell>
          <cell r="B91" t="str">
            <v>淄博市</v>
          </cell>
          <cell r="C91">
            <v>1</v>
          </cell>
          <cell r="D91">
            <v>1</v>
          </cell>
        </row>
        <row r="92">
          <cell r="A92" t="str">
            <v>0710</v>
          </cell>
          <cell r="B92" t="str">
            <v>保定市</v>
          </cell>
          <cell r="C92">
            <v>1</v>
          </cell>
          <cell r="D92">
            <v>1</v>
          </cell>
        </row>
        <row r="93">
          <cell r="A93" t="str">
            <v>0522</v>
          </cell>
          <cell r="B93" t="str">
            <v>锦州市</v>
          </cell>
          <cell r="C93">
            <v>1</v>
          </cell>
          <cell r="D93">
            <v>1</v>
          </cell>
        </row>
        <row r="94">
          <cell r="A94" t="str">
            <v>1150</v>
          </cell>
          <cell r="B94" t="str">
            <v>营口市</v>
          </cell>
          <cell r="C94">
            <v>1</v>
          </cell>
          <cell r="D94">
            <v>1</v>
          </cell>
        </row>
        <row r="95">
          <cell r="A95" t="str">
            <v>1570</v>
          </cell>
          <cell r="B95" t="str">
            <v>牡丹江市</v>
          </cell>
          <cell r="C95">
            <v>1</v>
          </cell>
          <cell r="D95">
            <v>1</v>
          </cell>
        </row>
        <row r="96">
          <cell r="A96" t="str">
            <v>5500</v>
          </cell>
          <cell r="B96" t="str">
            <v>贵州</v>
          </cell>
          <cell r="C96">
            <v>1</v>
          </cell>
          <cell r="D96">
            <v>1</v>
          </cell>
        </row>
        <row r="97">
          <cell r="A97" t="str">
            <v>2610</v>
          </cell>
          <cell r="B97" t="str">
            <v>潍坊</v>
          </cell>
          <cell r="C97">
            <v>1</v>
          </cell>
          <cell r="D97">
            <v>1</v>
          </cell>
        </row>
        <row r="98">
          <cell r="A98" t="str">
            <v>2721</v>
          </cell>
          <cell r="B98" t="str">
            <v>济宁</v>
          </cell>
          <cell r="C98">
            <v>1</v>
          </cell>
          <cell r="D98">
            <v>1</v>
          </cell>
        </row>
      </sheetData>
      <sheetData sheetId="9" refreshError="1"/>
      <sheetData sheetId="10" refreshError="1">
        <row r="2">
          <cell r="A2" t="str">
            <v>2000</v>
          </cell>
        </row>
        <row r="5">
          <cell r="E5" t="str">
            <v>2000</v>
          </cell>
          <cell r="F5" t="str">
            <v>Ye Fang</v>
          </cell>
          <cell r="G5" t="str">
            <v>Shi Jitao</v>
          </cell>
          <cell r="H5" t="str">
            <v>Linda Zhuang</v>
          </cell>
          <cell r="I5">
            <v>12</v>
          </cell>
          <cell r="J5">
            <v>3</v>
          </cell>
        </row>
        <row r="6">
          <cell r="E6" t="str">
            <v>2013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E7" t="str">
            <v>2018</v>
          </cell>
          <cell r="F7" t="str">
            <v>Ye Fang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E8" t="str">
            <v>2019</v>
          </cell>
          <cell r="F8" t="str">
            <v>Ye Fang</v>
          </cell>
          <cell r="G8" t="str">
            <v>Shi Jitao</v>
          </cell>
          <cell r="H8">
            <v>0</v>
          </cell>
          <cell r="I8">
            <v>0</v>
          </cell>
          <cell r="J8">
            <v>0.5</v>
          </cell>
        </row>
        <row r="9">
          <cell r="E9" t="str">
            <v>2021</v>
          </cell>
          <cell r="F9" t="str">
            <v>Ye Fang</v>
          </cell>
          <cell r="G9" t="str">
            <v>Shi Jitao</v>
          </cell>
          <cell r="H9">
            <v>0</v>
          </cell>
          <cell r="I9">
            <v>0</v>
          </cell>
          <cell r="J9">
            <v>0.5</v>
          </cell>
        </row>
        <row r="10">
          <cell r="E10" t="str">
            <v>2016</v>
          </cell>
          <cell r="F10" t="str">
            <v>Ye Fang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E11" t="str">
            <v>2012</v>
          </cell>
          <cell r="F11" t="str">
            <v>Ye Fang</v>
          </cell>
          <cell r="G11" t="str">
            <v>Shi Jitao</v>
          </cell>
          <cell r="H11">
            <v>0</v>
          </cell>
          <cell r="I11">
            <v>0</v>
          </cell>
          <cell r="J11">
            <v>0.5</v>
          </cell>
        </row>
        <row r="12">
          <cell r="E12" t="str">
            <v>2011</v>
          </cell>
          <cell r="F12" t="str">
            <v>Ye Fang</v>
          </cell>
          <cell r="G12">
            <v>0</v>
          </cell>
          <cell r="H12" t="str">
            <v>Linda Zhuang</v>
          </cell>
          <cell r="I12">
            <v>1</v>
          </cell>
          <cell r="J12">
            <v>0</v>
          </cell>
        </row>
        <row r="13">
          <cell r="E13" t="str">
            <v>2017</v>
          </cell>
          <cell r="F13" t="str">
            <v>Ye Fang</v>
          </cell>
          <cell r="G13" t="str">
            <v>Shi Jitao</v>
          </cell>
          <cell r="H13">
            <v>0</v>
          </cell>
          <cell r="I13">
            <v>0</v>
          </cell>
          <cell r="J13">
            <v>0.5</v>
          </cell>
        </row>
        <row r="14">
          <cell r="E14" t="str">
            <v>2472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E15" t="str">
            <v>2364</v>
          </cell>
          <cell r="F15">
            <v>0</v>
          </cell>
          <cell r="G15">
            <v>0</v>
          </cell>
          <cell r="H15">
            <v>0</v>
          </cell>
          <cell r="I15">
            <v>2</v>
          </cell>
          <cell r="J15">
            <v>63</v>
          </cell>
        </row>
        <row r="16">
          <cell r="E16" t="str">
            <v>2333</v>
          </cell>
          <cell r="F16">
            <v>0</v>
          </cell>
          <cell r="G16">
            <v>0</v>
          </cell>
          <cell r="H16">
            <v>0</v>
          </cell>
          <cell r="I16"/>
          <cell r="J16"/>
        </row>
        <row r="17">
          <cell r="E17" t="str">
            <v>2370</v>
          </cell>
          <cell r="F17" t="str">
            <v>Chen Xiao</v>
          </cell>
          <cell r="G17">
            <v>0</v>
          </cell>
          <cell r="H17">
            <v>0</v>
          </cell>
          <cell r="I17">
            <v>2</v>
          </cell>
          <cell r="J17">
            <v>0.5</v>
          </cell>
        </row>
        <row r="18">
          <cell r="E18" t="str">
            <v>2321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E19" t="str">
            <v>2331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40</v>
          </cell>
        </row>
        <row r="20">
          <cell r="E20" t="str">
            <v>2367</v>
          </cell>
          <cell r="F20">
            <v>0</v>
          </cell>
          <cell r="G20">
            <v>0</v>
          </cell>
          <cell r="H20">
            <v>0</v>
          </cell>
          <cell r="I20"/>
          <cell r="J20"/>
        </row>
        <row r="21">
          <cell r="E21" t="str">
            <v>2300</v>
          </cell>
          <cell r="F21" t="str">
            <v>Chen Xiao</v>
          </cell>
          <cell r="G21">
            <v>0</v>
          </cell>
          <cell r="H21">
            <v>0</v>
          </cell>
          <cell r="I21">
            <v>2.5</v>
          </cell>
          <cell r="J21">
            <v>0.5</v>
          </cell>
        </row>
        <row r="22">
          <cell r="E22" t="str">
            <v>2337</v>
          </cell>
          <cell r="F22">
            <v>0</v>
          </cell>
          <cell r="G22">
            <v>0</v>
          </cell>
          <cell r="H22">
            <v>0</v>
          </cell>
          <cell r="I22">
            <v>3</v>
          </cell>
          <cell r="J22">
            <v>24</v>
          </cell>
        </row>
        <row r="23">
          <cell r="E23" t="str">
            <v>2393</v>
          </cell>
          <cell r="F23">
            <v>0</v>
          </cell>
          <cell r="G23">
            <v>0</v>
          </cell>
          <cell r="H23">
            <v>0</v>
          </cell>
          <cell r="I23">
            <v>4</v>
          </cell>
          <cell r="J23">
            <v>29</v>
          </cell>
        </row>
        <row r="24">
          <cell r="E24" t="str">
            <v>2366</v>
          </cell>
          <cell r="F24">
            <v>0</v>
          </cell>
          <cell r="G24">
            <v>0</v>
          </cell>
          <cell r="H24">
            <v>0</v>
          </cell>
          <cell r="I24"/>
          <cell r="J24"/>
        </row>
        <row r="25">
          <cell r="E25" t="str">
            <v>2423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E26" t="str">
            <v>2460</v>
          </cell>
          <cell r="F26" t="str">
            <v>Chen Xiao</v>
          </cell>
          <cell r="G26">
            <v>0</v>
          </cell>
          <cell r="H26">
            <v>0</v>
          </cell>
          <cell r="I26">
            <v>1</v>
          </cell>
          <cell r="J26">
            <v>161</v>
          </cell>
        </row>
        <row r="27">
          <cell r="E27" t="str">
            <v>2332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E28" t="str">
            <v>2420</v>
          </cell>
          <cell r="F28" t="str">
            <v>Chen Xiao</v>
          </cell>
          <cell r="G28">
            <v>0</v>
          </cell>
          <cell r="H28">
            <v>0</v>
          </cell>
          <cell r="I28">
            <v>1</v>
          </cell>
          <cell r="J28">
            <v>0.5</v>
          </cell>
        </row>
        <row r="29">
          <cell r="E29" t="str">
            <v>2340</v>
          </cell>
          <cell r="F29" t="str">
            <v>Chen Xiao</v>
          </cell>
          <cell r="G29">
            <v>0</v>
          </cell>
          <cell r="H29" t="str">
            <v>Wang Jiwen</v>
          </cell>
          <cell r="I29">
            <v>6</v>
          </cell>
          <cell r="J29">
            <v>0.5</v>
          </cell>
        </row>
        <row r="30">
          <cell r="E30" t="str">
            <v>2465</v>
          </cell>
          <cell r="F30">
            <v>0</v>
          </cell>
          <cell r="G30">
            <v>0</v>
          </cell>
          <cell r="H30">
            <v>0</v>
          </cell>
          <cell r="I30">
            <v>2</v>
          </cell>
          <cell r="J30">
            <v>180</v>
          </cell>
        </row>
        <row r="31">
          <cell r="E31" t="str">
            <v>2322</v>
          </cell>
          <cell r="F31">
            <v>0</v>
          </cell>
          <cell r="G31">
            <v>0</v>
          </cell>
          <cell r="H31">
            <v>0</v>
          </cell>
          <cell r="I31">
            <v>4</v>
          </cell>
          <cell r="J31">
            <v>128</v>
          </cell>
        </row>
        <row r="32">
          <cell r="E32" t="str">
            <v>2380</v>
          </cell>
          <cell r="F32" t="str">
            <v>Chen Xiao</v>
          </cell>
          <cell r="G32">
            <v>0</v>
          </cell>
          <cell r="H32">
            <v>0</v>
          </cell>
          <cell r="I32">
            <v>1</v>
          </cell>
          <cell r="J32">
            <v>0.5</v>
          </cell>
        </row>
        <row r="33">
          <cell r="E33" t="str">
            <v>2422</v>
          </cell>
          <cell r="F33">
            <v>0</v>
          </cell>
          <cell r="G33">
            <v>0</v>
          </cell>
          <cell r="H33">
            <v>0</v>
          </cell>
          <cell r="I33">
            <v>14</v>
          </cell>
          <cell r="J33">
            <v>1093</v>
          </cell>
        </row>
        <row r="34">
          <cell r="E34" t="str">
            <v>2315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E35" t="str">
            <v>2431</v>
          </cell>
          <cell r="F35">
            <v>0</v>
          </cell>
          <cell r="G35">
            <v>0</v>
          </cell>
          <cell r="H35">
            <v>0</v>
          </cell>
          <cell r="I35">
            <v>2</v>
          </cell>
          <cell r="J35">
            <v>20</v>
          </cell>
        </row>
        <row r="36">
          <cell r="E36" t="str">
            <v>2461</v>
          </cell>
          <cell r="F36">
            <v>0</v>
          </cell>
          <cell r="G36">
            <v>0</v>
          </cell>
          <cell r="H36">
            <v>0</v>
          </cell>
          <cell r="I36">
            <v>1</v>
          </cell>
          <cell r="J36">
            <v>47</v>
          </cell>
        </row>
        <row r="37">
          <cell r="E37" t="str">
            <v>2334</v>
          </cell>
          <cell r="F37">
            <v>0</v>
          </cell>
          <cell r="G37">
            <v>0</v>
          </cell>
          <cell r="H37">
            <v>0</v>
          </cell>
          <cell r="I37"/>
          <cell r="J37"/>
        </row>
        <row r="38">
          <cell r="E38" t="str">
            <v>2383</v>
          </cell>
          <cell r="F38">
            <v>0</v>
          </cell>
          <cell r="G38">
            <v>0</v>
          </cell>
          <cell r="H38">
            <v>0</v>
          </cell>
          <cell r="I38"/>
          <cell r="J38"/>
        </row>
        <row r="39">
          <cell r="E39" t="str">
            <v>2394</v>
          </cell>
          <cell r="F39">
            <v>0</v>
          </cell>
          <cell r="G39">
            <v>0</v>
          </cell>
          <cell r="H39">
            <v>0</v>
          </cell>
          <cell r="I39">
            <v>3</v>
          </cell>
          <cell r="J39">
            <v>35</v>
          </cell>
        </row>
        <row r="40">
          <cell r="E40" t="str">
            <v>2462</v>
          </cell>
          <cell r="F40">
            <v>0</v>
          </cell>
          <cell r="G40">
            <v>0</v>
          </cell>
          <cell r="H40">
            <v>0</v>
          </cell>
          <cell r="I40"/>
          <cell r="J40"/>
        </row>
        <row r="41">
          <cell r="E41" t="str">
            <v>2392</v>
          </cell>
          <cell r="F41">
            <v>0</v>
          </cell>
          <cell r="G41">
            <v>0</v>
          </cell>
          <cell r="H41">
            <v>0</v>
          </cell>
          <cell r="I41">
            <v>6</v>
          </cell>
          <cell r="J41">
            <v>102</v>
          </cell>
        </row>
        <row r="42">
          <cell r="E42" t="str">
            <v>2314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E43" t="str">
            <v>2452</v>
          </cell>
          <cell r="F43">
            <v>0</v>
          </cell>
          <cell r="G43">
            <v>0</v>
          </cell>
          <cell r="H43">
            <v>0</v>
          </cell>
          <cell r="I43">
            <v>4</v>
          </cell>
          <cell r="J43">
            <v>116</v>
          </cell>
        </row>
        <row r="44">
          <cell r="E44" t="str">
            <v>2343</v>
          </cell>
          <cell r="F44">
            <v>0</v>
          </cell>
          <cell r="G44">
            <v>0</v>
          </cell>
          <cell r="H44">
            <v>0</v>
          </cell>
          <cell r="I44">
            <v>4</v>
          </cell>
          <cell r="J44">
            <v>157</v>
          </cell>
        </row>
        <row r="45">
          <cell r="E45" t="str">
            <v>2425</v>
          </cell>
          <cell r="F45">
            <v>0</v>
          </cell>
          <cell r="G45">
            <v>0</v>
          </cell>
          <cell r="H45">
            <v>0</v>
          </cell>
          <cell r="I45"/>
          <cell r="J45"/>
        </row>
        <row r="46">
          <cell r="E46" t="str">
            <v>2336</v>
          </cell>
          <cell r="F46">
            <v>0</v>
          </cell>
          <cell r="G46">
            <v>0</v>
          </cell>
          <cell r="H46">
            <v>0</v>
          </cell>
          <cell r="I46"/>
          <cell r="J46"/>
        </row>
        <row r="47">
          <cell r="E47" t="str">
            <v>2320</v>
          </cell>
          <cell r="F47" t="str">
            <v>Chen Xiao</v>
          </cell>
          <cell r="G47">
            <v>0</v>
          </cell>
          <cell r="H47" t="str">
            <v>Wang Jiwen</v>
          </cell>
          <cell r="I47">
            <v>0</v>
          </cell>
          <cell r="J47">
            <v>0.5</v>
          </cell>
        </row>
        <row r="48">
          <cell r="E48" t="str">
            <v>2390</v>
          </cell>
          <cell r="F48" t="str">
            <v>Chen Xiao</v>
          </cell>
          <cell r="G48">
            <v>0</v>
          </cell>
          <cell r="H48" t="str">
            <v>Wang Jiwen</v>
          </cell>
          <cell r="I48">
            <v>8</v>
          </cell>
          <cell r="J48">
            <v>1</v>
          </cell>
        </row>
        <row r="49">
          <cell r="E49" t="str">
            <v>2351</v>
          </cell>
          <cell r="F49" t="str">
            <v>Chen Xiao</v>
          </cell>
          <cell r="G49">
            <v>0</v>
          </cell>
          <cell r="H49" t="str">
            <v>Wang Jiwen</v>
          </cell>
          <cell r="I49">
            <v>0</v>
          </cell>
          <cell r="J49">
            <v>0.5</v>
          </cell>
        </row>
        <row r="50">
          <cell r="E50" t="str">
            <v>2342</v>
          </cell>
          <cell r="F50">
            <v>0</v>
          </cell>
          <cell r="G50">
            <v>0</v>
          </cell>
          <cell r="H50">
            <v>0</v>
          </cell>
          <cell r="I50">
            <v>4</v>
          </cell>
          <cell r="J50">
            <v>100</v>
          </cell>
        </row>
        <row r="51">
          <cell r="E51" t="str">
            <v>2365</v>
          </cell>
          <cell r="F51">
            <v>0</v>
          </cell>
          <cell r="G51">
            <v>0</v>
          </cell>
          <cell r="H51">
            <v>0</v>
          </cell>
          <cell r="I51"/>
          <cell r="J51"/>
        </row>
        <row r="52">
          <cell r="E52" t="str">
            <v>2353</v>
          </cell>
          <cell r="F52">
            <v>0</v>
          </cell>
          <cell r="G52">
            <v>0</v>
          </cell>
          <cell r="H52">
            <v>0</v>
          </cell>
          <cell r="I52"/>
          <cell r="J52"/>
        </row>
        <row r="53">
          <cell r="E53" t="str">
            <v>2312</v>
          </cell>
          <cell r="F53">
            <v>0</v>
          </cell>
          <cell r="G53">
            <v>0</v>
          </cell>
          <cell r="H53">
            <v>0</v>
          </cell>
          <cell r="I53">
            <v>4</v>
          </cell>
          <cell r="J53">
            <v>100</v>
          </cell>
        </row>
        <row r="54">
          <cell r="E54" t="str">
            <v>2313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E55" t="str">
            <v>2411</v>
          </cell>
          <cell r="F55">
            <v>0</v>
          </cell>
          <cell r="G55">
            <v>0</v>
          </cell>
          <cell r="H55">
            <v>0</v>
          </cell>
          <cell r="I55">
            <v>3</v>
          </cell>
          <cell r="J55">
            <v>93</v>
          </cell>
        </row>
        <row r="56">
          <cell r="E56" t="str">
            <v>2410</v>
          </cell>
          <cell r="F56" t="str">
            <v>Chen Xiao</v>
          </cell>
          <cell r="G56">
            <v>0</v>
          </cell>
          <cell r="H56">
            <v>0</v>
          </cell>
          <cell r="I56">
            <v>0.5</v>
          </cell>
          <cell r="J56">
            <v>0.5</v>
          </cell>
        </row>
        <row r="57">
          <cell r="E57" t="str">
            <v>2352</v>
          </cell>
          <cell r="F57">
            <v>0</v>
          </cell>
          <cell r="G57">
            <v>0</v>
          </cell>
          <cell r="H57">
            <v>0</v>
          </cell>
          <cell r="I57">
            <v>4</v>
          </cell>
          <cell r="J57">
            <v>146</v>
          </cell>
        </row>
        <row r="58">
          <cell r="E58" t="str">
            <v>2335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E59" t="str">
            <v>2330</v>
          </cell>
          <cell r="F59" t="str">
            <v>Chen Xiao</v>
          </cell>
          <cell r="G59">
            <v>0</v>
          </cell>
          <cell r="H59" t="str">
            <v>Wang Jiwen</v>
          </cell>
          <cell r="I59">
            <v>1</v>
          </cell>
          <cell r="J59">
            <v>0.5</v>
          </cell>
        </row>
        <row r="60">
          <cell r="E60" t="str">
            <v>2471</v>
          </cell>
          <cell r="F60">
            <v>0</v>
          </cell>
          <cell r="G60">
            <v>0</v>
          </cell>
          <cell r="H60">
            <v>0</v>
          </cell>
          <cell r="I60"/>
          <cell r="J60"/>
        </row>
        <row r="61">
          <cell r="E61" t="str">
            <v>2440</v>
          </cell>
          <cell r="F61" t="str">
            <v>Chen Xiao</v>
          </cell>
          <cell r="G61">
            <v>0</v>
          </cell>
          <cell r="H61">
            <v>0</v>
          </cell>
          <cell r="I61"/>
          <cell r="J61"/>
        </row>
        <row r="62">
          <cell r="E62" t="str">
            <v>2311</v>
          </cell>
          <cell r="F62">
            <v>0</v>
          </cell>
          <cell r="G62">
            <v>0</v>
          </cell>
          <cell r="H62">
            <v>0</v>
          </cell>
          <cell r="I62"/>
          <cell r="J62"/>
        </row>
        <row r="63">
          <cell r="E63" t="str">
            <v>2363</v>
          </cell>
          <cell r="F63">
            <v>0</v>
          </cell>
          <cell r="G63">
            <v>0</v>
          </cell>
          <cell r="H63">
            <v>0</v>
          </cell>
          <cell r="I63"/>
          <cell r="J63"/>
        </row>
        <row r="64">
          <cell r="E64" t="str">
            <v>2360</v>
          </cell>
          <cell r="F64" t="str">
            <v>Chen Xiao</v>
          </cell>
          <cell r="G64">
            <v>0</v>
          </cell>
          <cell r="H64" t="str">
            <v>Wang Jiwen</v>
          </cell>
          <cell r="I64">
            <v>3</v>
          </cell>
          <cell r="J64">
            <v>1</v>
          </cell>
        </row>
        <row r="65">
          <cell r="E65" t="str">
            <v>2372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E66" t="str">
            <v>2374</v>
          </cell>
          <cell r="F66">
            <v>0</v>
          </cell>
          <cell r="G66">
            <v>0</v>
          </cell>
          <cell r="H66">
            <v>0</v>
          </cell>
          <cell r="I66"/>
          <cell r="J66"/>
        </row>
        <row r="67">
          <cell r="E67" t="str">
            <v>2428</v>
          </cell>
          <cell r="F67">
            <v>0</v>
          </cell>
          <cell r="G67">
            <v>0</v>
          </cell>
          <cell r="H67">
            <v>0</v>
          </cell>
          <cell r="I67">
            <v>2</v>
          </cell>
          <cell r="J67">
            <v>80</v>
          </cell>
        </row>
        <row r="68">
          <cell r="E68" t="str">
            <v>2362</v>
          </cell>
          <cell r="F68">
            <v>0</v>
          </cell>
          <cell r="G68">
            <v>0</v>
          </cell>
          <cell r="H68">
            <v>0</v>
          </cell>
          <cell r="I68"/>
          <cell r="J68"/>
        </row>
        <row r="69">
          <cell r="E69" t="str">
            <v>2430</v>
          </cell>
          <cell r="F69" t="str">
            <v>Chen Xiao</v>
          </cell>
          <cell r="G69">
            <v>0</v>
          </cell>
          <cell r="H69">
            <v>0</v>
          </cell>
          <cell r="I69">
            <v>22</v>
          </cell>
          <cell r="J69">
            <v>1</v>
          </cell>
        </row>
        <row r="70">
          <cell r="E70" t="str">
            <v>2450</v>
          </cell>
          <cell r="F70" t="str">
            <v>Chen Xiao</v>
          </cell>
          <cell r="G70">
            <v>0</v>
          </cell>
          <cell r="H70">
            <v>0</v>
          </cell>
          <cell r="I70">
            <v>1</v>
          </cell>
          <cell r="J70">
            <v>0.5</v>
          </cell>
        </row>
        <row r="71">
          <cell r="E71" t="str">
            <v>2242</v>
          </cell>
          <cell r="F71">
            <v>0</v>
          </cell>
          <cell r="G71">
            <v>0</v>
          </cell>
          <cell r="H71">
            <v>0</v>
          </cell>
          <cell r="I71"/>
          <cell r="J71"/>
        </row>
        <row r="72">
          <cell r="E72" t="str">
            <v>2223</v>
          </cell>
          <cell r="F72">
            <v>0</v>
          </cell>
          <cell r="G72">
            <v>0</v>
          </cell>
          <cell r="H72">
            <v>0</v>
          </cell>
          <cell r="I72"/>
          <cell r="J72"/>
        </row>
        <row r="73">
          <cell r="E73" t="str">
            <v>2217</v>
          </cell>
          <cell r="F73">
            <v>0</v>
          </cell>
          <cell r="G73">
            <v>0</v>
          </cell>
          <cell r="H73">
            <v>0</v>
          </cell>
          <cell r="I73"/>
          <cell r="J73"/>
        </row>
        <row r="74">
          <cell r="E74" t="str">
            <v>2123</v>
          </cell>
          <cell r="F74" t="str">
            <v>Mou Shengdong</v>
          </cell>
          <cell r="G74" t="str">
            <v>Qu Wenwei</v>
          </cell>
          <cell r="H74">
            <v>0</v>
          </cell>
          <cell r="I74">
            <v>25</v>
          </cell>
          <cell r="J74">
            <v>763</v>
          </cell>
        </row>
        <row r="75">
          <cell r="E75" t="str">
            <v>2257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E76" t="str">
            <v>2100</v>
          </cell>
          <cell r="F76" t="str">
            <v>Mou Shengdong</v>
          </cell>
          <cell r="G76">
            <v>0</v>
          </cell>
          <cell r="H76">
            <v>0</v>
          </cell>
          <cell r="I76">
            <v>3</v>
          </cell>
          <cell r="J76">
            <v>1</v>
          </cell>
        </row>
        <row r="77">
          <cell r="E77" t="str">
            <v>2260</v>
          </cell>
          <cell r="F77" t="str">
            <v>Mou Shengdong</v>
          </cell>
          <cell r="G77" t="str">
            <v>Qu Wenwei</v>
          </cell>
          <cell r="H77">
            <v>0</v>
          </cell>
          <cell r="I77">
            <v>1</v>
          </cell>
          <cell r="J77">
            <v>0.5</v>
          </cell>
        </row>
        <row r="78">
          <cell r="E78" t="str">
            <v>2262</v>
          </cell>
          <cell r="F78" t="str">
            <v>Mou Shengdong</v>
          </cell>
          <cell r="G78" t="str">
            <v>Qu Wenwei</v>
          </cell>
          <cell r="H78">
            <v>0</v>
          </cell>
          <cell r="I78">
            <v>8</v>
          </cell>
          <cell r="J78">
            <v>8</v>
          </cell>
        </row>
        <row r="79">
          <cell r="E79" t="str">
            <v>2246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E80" t="str">
            <v>2154</v>
          </cell>
          <cell r="F80" t="str">
            <v>Mou Shengdong</v>
          </cell>
          <cell r="G80" t="str">
            <v>Qu Wenwei</v>
          </cell>
          <cell r="H80">
            <v>0</v>
          </cell>
          <cell r="I80">
            <v>3</v>
          </cell>
          <cell r="J80">
            <v>0.5</v>
          </cell>
        </row>
        <row r="81">
          <cell r="E81" t="str">
            <v>2265</v>
          </cell>
          <cell r="F81" t="str">
            <v>Mou Shengdong</v>
          </cell>
          <cell r="G81" t="str">
            <v>Qu Wenwei</v>
          </cell>
          <cell r="H81">
            <v>0</v>
          </cell>
          <cell r="I81"/>
          <cell r="J81">
            <v>0.5</v>
          </cell>
        </row>
        <row r="82">
          <cell r="E82" t="str">
            <v>2255</v>
          </cell>
          <cell r="F82">
            <v>0</v>
          </cell>
          <cell r="G82">
            <v>0</v>
          </cell>
          <cell r="H82">
            <v>0</v>
          </cell>
          <cell r="I82"/>
          <cell r="J82"/>
        </row>
        <row r="83">
          <cell r="E83" t="str">
            <v>2142</v>
          </cell>
          <cell r="F83">
            <v>0</v>
          </cell>
          <cell r="G83">
            <v>0</v>
          </cell>
          <cell r="H83">
            <v>0</v>
          </cell>
          <cell r="I83"/>
          <cell r="J83"/>
        </row>
        <row r="84">
          <cell r="E84" t="str">
            <v>2238</v>
          </cell>
          <cell r="F84">
            <v>0</v>
          </cell>
          <cell r="G84">
            <v>0</v>
          </cell>
          <cell r="H84">
            <v>0</v>
          </cell>
          <cell r="I84"/>
          <cell r="J84"/>
        </row>
        <row r="85">
          <cell r="E85" t="str">
            <v>2130</v>
          </cell>
          <cell r="F85" t="str">
            <v>Mou Shengdong</v>
          </cell>
          <cell r="G85" t="str">
            <v>Qu Wenwei</v>
          </cell>
          <cell r="H85">
            <v>0</v>
          </cell>
          <cell r="I85">
            <v>1</v>
          </cell>
          <cell r="J85"/>
        </row>
        <row r="86">
          <cell r="E86" t="str">
            <v>2155</v>
          </cell>
          <cell r="F86" t="str">
            <v>Mou Shengdong</v>
          </cell>
          <cell r="G86" t="str">
            <v>Qu Wenwei</v>
          </cell>
          <cell r="H86">
            <v>0</v>
          </cell>
          <cell r="I86">
            <v>4</v>
          </cell>
          <cell r="J86">
            <v>0.5</v>
          </cell>
        </row>
        <row r="87">
          <cell r="E87" t="str">
            <v>2247</v>
          </cell>
          <cell r="F87">
            <v>0</v>
          </cell>
          <cell r="G87">
            <v>0</v>
          </cell>
          <cell r="H87">
            <v>0</v>
          </cell>
          <cell r="I87"/>
          <cell r="J87"/>
        </row>
        <row r="88">
          <cell r="E88" t="str">
            <v>2156</v>
          </cell>
          <cell r="F88" t="str">
            <v>Mou Shengdong</v>
          </cell>
          <cell r="G88" t="str">
            <v>Qu Wenwei</v>
          </cell>
          <cell r="H88">
            <v>0</v>
          </cell>
          <cell r="I88"/>
          <cell r="J88"/>
        </row>
        <row r="89">
          <cell r="E89" t="str">
            <v>2210</v>
          </cell>
          <cell r="F89" t="str">
            <v>Mou Shengdong</v>
          </cell>
          <cell r="G89">
            <v>0</v>
          </cell>
          <cell r="H89">
            <v>0</v>
          </cell>
          <cell r="I89">
            <v>1</v>
          </cell>
          <cell r="J89"/>
        </row>
        <row r="90">
          <cell r="E90" t="str">
            <v>2250</v>
          </cell>
          <cell r="F90" t="str">
            <v>Mou Shengdong</v>
          </cell>
          <cell r="G90">
            <v>0</v>
          </cell>
          <cell r="H90">
            <v>0</v>
          </cell>
          <cell r="I90">
            <v>0.5</v>
          </cell>
          <cell r="J90">
            <v>0.5</v>
          </cell>
        </row>
        <row r="91">
          <cell r="E91" t="str">
            <v>2214</v>
          </cell>
          <cell r="F91">
            <v>0</v>
          </cell>
          <cell r="G91">
            <v>0</v>
          </cell>
          <cell r="H91">
            <v>0</v>
          </cell>
          <cell r="I91"/>
          <cell r="J91"/>
        </row>
        <row r="92">
          <cell r="E92" t="str">
            <v>2140</v>
          </cell>
          <cell r="F92" t="str">
            <v>Mou Shengdong</v>
          </cell>
          <cell r="G92" t="str">
            <v>Qu Wenwei</v>
          </cell>
          <cell r="H92">
            <v>0</v>
          </cell>
          <cell r="I92">
            <v>2</v>
          </cell>
          <cell r="J92">
            <v>0.5</v>
          </cell>
        </row>
        <row r="93">
          <cell r="E93" t="str">
            <v>2153</v>
          </cell>
          <cell r="F93" t="str">
            <v>Mou Shengdong</v>
          </cell>
          <cell r="G93" t="str">
            <v>Qu Wenwei</v>
          </cell>
          <cell r="H93">
            <v>0</v>
          </cell>
          <cell r="I93">
            <v>8</v>
          </cell>
          <cell r="J93">
            <v>186</v>
          </cell>
        </row>
        <row r="94">
          <cell r="E94" t="str">
            <v>2111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E95" t="str">
            <v>2252</v>
          </cell>
          <cell r="F95">
            <v>0</v>
          </cell>
          <cell r="G95">
            <v>0</v>
          </cell>
          <cell r="H95">
            <v>0</v>
          </cell>
          <cell r="I95">
            <v>6</v>
          </cell>
          <cell r="J95">
            <v>176</v>
          </cell>
        </row>
        <row r="96">
          <cell r="E96" t="str">
            <v>2144</v>
          </cell>
          <cell r="F96" t="str">
            <v>Mou Shengdong</v>
          </cell>
          <cell r="G96" t="str">
            <v>Qu Wenwei</v>
          </cell>
          <cell r="H96">
            <v>0</v>
          </cell>
          <cell r="I96"/>
          <cell r="J96"/>
        </row>
        <row r="97">
          <cell r="E97" t="str">
            <v>2236</v>
          </cell>
          <cell r="F97" t="str">
            <v>Mou Shengdong</v>
          </cell>
          <cell r="G97">
            <v>0</v>
          </cell>
          <cell r="H97">
            <v>0</v>
          </cell>
          <cell r="I97"/>
          <cell r="J97">
            <v>0.5</v>
          </cell>
        </row>
        <row r="98">
          <cell r="E98" t="str">
            <v>2237</v>
          </cell>
          <cell r="F98">
            <v>0</v>
          </cell>
          <cell r="G98">
            <v>0</v>
          </cell>
          <cell r="H98">
            <v>0</v>
          </cell>
          <cell r="I98"/>
          <cell r="J98"/>
        </row>
        <row r="99">
          <cell r="E99" t="str">
            <v>2254</v>
          </cell>
          <cell r="F99" t="str">
            <v>Mou Shengdong</v>
          </cell>
          <cell r="G99">
            <v>0</v>
          </cell>
          <cell r="H99">
            <v>0</v>
          </cell>
          <cell r="I99"/>
          <cell r="J99"/>
        </row>
        <row r="100">
          <cell r="E100" t="str">
            <v>2253</v>
          </cell>
          <cell r="F100" t="str">
            <v>Mou Shengdong</v>
          </cell>
          <cell r="G100">
            <v>0</v>
          </cell>
          <cell r="H100">
            <v>0</v>
          </cell>
          <cell r="I100">
            <v>6</v>
          </cell>
          <cell r="J100">
            <v>176</v>
          </cell>
        </row>
        <row r="101">
          <cell r="E101" t="str">
            <v>2266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E102" t="str">
            <v>2261</v>
          </cell>
          <cell r="F102">
            <v>0</v>
          </cell>
          <cell r="G102">
            <v>0</v>
          </cell>
          <cell r="H102">
            <v>0</v>
          </cell>
          <cell r="I102">
            <v>5</v>
          </cell>
          <cell r="J102">
            <v>273</v>
          </cell>
        </row>
        <row r="103">
          <cell r="E103" t="str">
            <v>2230</v>
          </cell>
          <cell r="F103" t="str">
            <v>Mou Shengdong</v>
          </cell>
          <cell r="G103">
            <v>0</v>
          </cell>
          <cell r="H103">
            <v>0</v>
          </cell>
          <cell r="I103">
            <v>0.5</v>
          </cell>
          <cell r="J103"/>
        </row>
        <row r="104">
          <cell r="E104" t="str">
            <v>2133</v>
          </cell>
          <cell r="F104">
            <v>0</v>
          </cell>
          <cell r="G104">
            <v>0</v>
          </cell>
          <cell r="H104">
            <v>0</v>
          </cell>
          <cell r="I104">
            <v>3</v>
          </cell>
          <cell r="J104">
            <v>45</v>
          </cell>
        </row>
        <row r="105">
          <cell r="E105" t="str">
            <v>2245</v>
          </cell>
          <cell r="F105">
            <v>0</v>
          </cell>
          <cell r="G105">
            <v>0</v>
          </cell>
          <cell r="H105">
            <v>0</v>
          </cell>
          <cell r="I105"/>
          <cell r="J105"/>
        </row>
        <row r="106">
          <cell r="E106" t="str">
            <v>2240</v>
          </cell>
          <cell r="F106" t="str">
            <v>Mou Shengdong</v>
          </cell>
          <cell r="G106">
            <v>0</v>
          </cell>
          <cell r="H106">
            <v>0</v>
          </cell>
          <cell r="I106">
            <v>2</v>
          </cell>
          <cell r="J106">
            <v>0.5</v>
          </cell>
        </row>
        <row r="107">
          <cell r="E107" t="str">
            <v>2150</v>
          </cell>
          <cell r="F107" t="str">
            <v>Mou Shengdong</v>
          </cell>
          <cell r="G107" t="str">
            <v>Qu Wenwei</v>
          </cell>
          <cell r="H107">
            <v>0</v>
          </cell>
          <cell r="I107">
            <v>1</v>
          </cell>
          <cell r="J107">
            <v>1</v>
          </cell>
        </row>
        <row r="108">
          <cell r="E108" t="str">
            <v>2221</v>
          </cell>
          <cell r="F108">
            <v>0</v>
          </cell>
          <cell r="G108">
            <v>0</v>
          </cell>
          <cell r="H108">
            <v>0</v>
          </cell>
          <cell r="I108"/>
          <cell r="J108"/>
        </row>
        <row r="109">
          <cell r="E109" t="str">
            <v>2220</v>
          </cell>
          <cell r="F109" t="str">
            <v>Mou Shengdong</v>
          </cell>
          <cell r="G109">
            <v>0</v>
          </cell>
          <cell r="H109">
            <v>0</v>
          </cell>
          <cell r="I109">
            <v>10</v>
          </cell>
          <cell r="J109">
            <v>0.5</v>
          </cell>
        </row>
        <row r="110">
          <cell r="E110" t="str">
            <v>2132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E111" t="str">
            <v>2120</v>
          </cell>
          <cell r="F111" t="str">
            <v>Mou Shengdong</v>
          </cell>
          <cell r="G111" t="str">
            <v>Qu Wenwei</v>
          </cell>
          <cell r="H111">
            <v>0</v>
          </cell>
          <cell r="I111">
            <v>1</v>
          </cell>
          <cell r="J111">
            <v>0.5</v>
          </cell>
        </row>
        <row r="112">
          <cell r="E112" t="str">
            <v>2145</v>
          </cell>
          <cell r="F112" t="str">
            <v>Mou Shengdong</v>
          </cell>
          <cell r="G112" t="str">
            <v>Qu Wenwei</v>
          </cell>
          <cell r="H112">
            <v>0</v>
          </cell>
          <cell r="I112">
            <v>1</v>
          </cell>
          <cell r="J112">
            <v>12</v>
          </cell>
        </row>
        <row r="113">
          <cell r="E113" t="str">
            <v>2256</v>
          </cell>
          <cell r="F113">
            <v>0</v>
          </cell>
          <cell r="G113">
            <v>0</v>
          </cell>
          <cell r="H113">
            <v>0</v>
          </cell>
          <cell r="I113">
            <v>2</v>
          </cell>
          <cell r="J113">
            <v>32</v>
          </cell>
        </row>
        <row r="114">
          <cell r="E114" t="str">
            <v>4720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E115" t="str">
            <v>4638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E116" t="str">
            <v>4626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E117" t="str">
            <v>4640</v>
          </cell>
          <cell r="F117" t="str">
            <v>Rater Wang</v>
          </cell>
          <cell r="G117" t="str">
            <v>Hong Yaoming</v>
          </cell>
          <cell r="H117">
            <v>0</v>
          </cell>
          <cell r="I117">
            <v>0</v>
          </cell>
          <cell r="J117">
            <v>0</v>
          </cell>
        </row>
        <row r="118">
          <cell r="E118" t="str">
            <v>4719</v>
          </cell>
          <cell r="F118" t="str">
            <v>Rater Wang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E119" t="str">
            <v>4654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E120" t="str">
            <v>4574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E121" t="str">
            <v>4730</v>
          </cell>
          <cell r="F121" t="str">
            <v>Rater Wang</v>
          </cell>
          <cell r="G121" t="str">
            <v>Hong Yaoming</v>
          </cell>
          <cell r="H121">
            <v>0</v>
          </cell>
          <cell r="I121">
            <v>0</v>
          </cell>
          <cell r="J121">
            <v>1</v>
          </cell>
        </row>
        <row r="122">
          <cell r="E122" t="str">
            <v>4535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E123" t="str">
            <v>4660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0.5</v>
          </cell>
        </row>
        <row r="124">
          <cell r="E124" t="str">
            <v>4734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E125" t="str">
            <v>4760</v>
          </cell>
          <cell r="F125" t="str">
            <v>Rater Wang</v>
          </cell>
          <cell r="G125">
            <v>0</v>
          </cell>
          <cell r="H125" t="str">
            <v>Zhu Jianzhou</v>
          </cell>
          <cell r="I125">
            <v>0</v>
          </cell>
          <cell r="J125">
            <v>0.5</v>
          </cell>
        </row>
        <row r="126">
          <cell r="E126" t="str">
            <v>4653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E127" t="str">
            <v>4652</v>
          </cell>
          <cell r="F127" t="str">
            <v>Rater Wang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E128" t="str">
            <v>4764</v>
          </cell>
          <cell r="F128" t="str">
            <v>Rater Wang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E129" t="str">
            <v>4614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E130" t="str">
            <v>4547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E131" t="str">
            <v>4550</v>
          </cell>
          <cell r="F131" t="str">
            <v>Rater Wang</v>
          </cell>
          <cell r="G131">
            <v>0</v>
          </cell>
          <cell r="H131" t="str">
            <v>Zhu Jianzhou</v>
          </cell>
          <cell r="I131">
            <v>0</v>
          </cell>
          <cell r="J131">
            <v>0.5</v>
          </cell>
        </row>
        <row r="132">
          <cell r="E132" t="str">
            <v>4716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E133" t="str">
            <v>4674</v>
          </cell>
          <cell r="F133" t="str">
            <v>Rater Wang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E134" t="str">
            <v>4755</v>
          </cell>
          <cell r="F134" t="str">
            <v>Rater Wang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</row>
        <row r="135">
          <cell r="E135" t="str">
            <v>4512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E136" t="str">
            <v>4670</v>
          </cell>
          <cell r="F136" t="str">
            <v>Rater Wang</v>
          </cell>
          <cell r="G136" t="str">
            <v>Hong Yaoming</v>
          </cell>
          <cell r="H136">
            <v>0</v>
          </cell>
          <cell r="I136">
            <v>0</v>
          </cell>
          <cell r="J136">
            <v>0.5</v>
          </cell>
        </row>
        <row r="137">
          <cell r="E137" t="str">
            <v>4532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E138" t="str">
            <v>4750</v>
          </cell>
          <cell r="F138" t="str">
            <v>Rater Wang</v>
          </cell>
          <cell r="G138">
            <v>0</v>
          </cell>
          <cell r="H138" t="str">
            <v>Zhu Jianzhou</v>
          </cell>
          <cell r="I138">
            <v>0</v>
          </cell>
          <cell r="J138">
            <v>0.5</v>
          </cell>
        </row>
        <row r="139">
          <cell r="E139" t="str">
            <v>4643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E140" t="str">
            <v>4530</v>
          </cell>
          <cell r="F140" t="str">
            <v>Rater Wang</v>
          </cell>
          <cell r="G140">
            <v>0</v>
          </cell>
          <cell r="H140" t="str">
            <v>Zhu Jianzhou</v>
          </cell>
          <cell r="I140">
            <v>0</v>
          </cell>
          <cell r="J140">
            <v>0.5</v>
          </cell>
        </row>
        <row r="141">
          <cell r="E141" t="str">
            <v>4523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E142" t="str">
            <v>4732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E143" t="str">
            <v>4565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E144" t="str">
            <v>4766</v>
          </cell>
          <cell r="F144" t="str">
            <v>Rater Wang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E145" t="str">
            <v>4633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E146" t="str">
            <v>4675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E147" t="str">
            <v>4663</v>
          </cell>
          <cell r="F147" t="str">
            <v>Rater Wang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</row>
        <row r="148">
          <cell r="E148" t="str">
            <v>4637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</row>
        <row r="149">
          <cell r="E149" t="str">
            <v>4717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</row>
        <row r="150">
          <cell r="E150" t="str">
            <v>4710</v>
          </cell>
          <cell r="F150" t="str">
            <v>Rater Wang</v>
          </cell>
          <cell r="G150" t="str">
            <v>Hong Yaoming</v>
          </cell>
          <cell r="H150">
            <v>0</v>
          </cell>
          <cell r="I150">
            <v>0</v>
          </cell>
          <cell r="J150">
            <v>1</v>
          </cell>
        </row>
        <row r="151">
          <cell r="E151" t="str">
            <v>4546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</row>
        <row r="152">
          <cell r="E152" t="str">
            <v>4644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</row>
        <row r="153">
          <cell r="E153" t="str">
            <v>4667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E154" t="str">
            <v>4724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E155" t="str">
            <v>4548</v>
          </cell>
          <cell r="F155" t="str">
            <v>Rater Wang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</row>
        <row r="156">
          <cell r="E156" t="str">
            <v>4564</v>
          </cell>
          <cell r="F156" t="str">
            <v>Rater Wang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</row>
        <row r="157">
          <cell r="E157" t="str">
            <v>4620</v>
          </cell>
          <cell r="F157" t="str">
            <v>Rater Wang</v>
          </cell>
          <cell r="G157" t="str">
            <v>Hong Yaoming</v>
          </cell>
          <cell r="H157">
            <v>0</v>
          </cell>
          <cell r="I157">
            <v>0</v>
          </cell>
          <cell r="J157">
            <v>0</v>
          </cell>
        </row>
        <row r="158">
          <cell r="E158" t="str">
            <v>4651</v>
          </cell>
          <cell r="F158" t="str">
            <v>Rater Wang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</row>
        <row r="159">
          <cell r="E159" t="str">
            <v>4571</v>
          </cell>
          <cell r="F159" t="str">
            <v>Rater Wang</v>
          </cell>
          <cell r="G159">
            <v>0</v>
          </cell>
          <cell r="H159" t="str">
            <v>Zhu Jianzhou</v>
          </cell>
          <cell r="I159">
            <v>0</v>
          </cell>
          <cell r="J159">
            <v>0.5</v>
          </cell>
        </row>
        <row r="160">
          <cell r="E160" t="str">
            <v>4570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</row>
        <row r="161">
          <cell r="E161" t="str">
            <v>4540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0.5</v>
          </cell>
        </row>
        <row r="162">
          <cell r="E162" t="str">
            <v>4632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</row>
        <row r="163">
          <cell r="E163" t="str">
            <v>4616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</row>
        <row r="164">
          <cell r="E164" t="str">
            <v>4642</v>
          </cell>
          <cell r="F164" t="str">
            <v>Rater Wang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</row>
        <row r="165">
          <cell r="E165" t="str">
            <v>4624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</row>
        <row r="166">
          <cell r="E166" t="str">
            <v>4639</v>
          </cell>
          <cell r="F166" t="str">
            <v>Rater Wang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</row>
        <row r="167">
          <cell r="E167" t="str">
            <v>4610</v>
          </cell>
          <cell r="F167" t="str">
            <v>Rater Wang</v>
          </cell>
          <cell r="G167" t="str">
            <v>Hong Yaoming</v>
          </cell>
          <cell r="H167">
            <v>0</v>
          </cell>
          <cell r="I167">
            <v>0</v>
          </cell>
          <cell r="J167">
            <v>0.5</v>
          </cell>
        </row>
        <row r="168">
          <cell r="E168" t="str">
            <v>4536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</row>
        <row r="169">
          <cell r="E169" t="str">
            <v>4671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</row>
        <row r="170">
          <cell r="E170" t="str">
            <v>4500</v>
          </cell>
          <cell r="F170" t="str">
            <v>Rater Wang</v>
          </cell>
          <cell r="G170">
            <v>0</v>
          </cell>
          <cell r="H170" t="str">
            <v>Zhu Jianzhou</v>
          </cell>
          <cell r="I170">
            <v>1</v>
          </cell>
          <cell r="J170">
            <v>1</v>
          </cell>
        </row>
        <row r="171">
          <cell r="E171" t="str">
            <v>4771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</row>
        <row r="172">
          <cell r="E172" t="str">
            <v>4612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</row>
        <row r="173">
          <cell r="E173" t="str">
            <v>4742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</row>
        <row r="174">
          <cell r="E174" t="str">
            <v>4662</v>
          </cell>
          <cell r="F174" t="str">
            <v>Rater Wang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</row>
        <row r="175">
          <cell r="E175" t="str">
            <v>4630</v>
          </cell>
          <cell r="F175" t="str">
            <v>Rater Wang</v>
          </cell>
          <cell r="G175" t="str">
            <v>Hong Yaoming</v>
          </cell>
          <cell r="H175">
            <v>0</v>
          </cell>
          <cell r="I175">
            <v>0</v>
          </cell>
          <cell r="J175">
            <v>0.5</v>
          </cell>
        </row>
        <row r="176">
          <cell r="E176" t="str">
            <v>4580</v>
          </cell>
          <cell r="F176" t="str">
            <v>Rater Wang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</row>
        <row r="177">
          <cell r="E177" t="str">
            <v>4772</v>
          </cell>
          <cell r="F177" t="str">
            <v>Rater Wang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</row>
        <row r="178">
          <cell r="E178" t="str">
            <v>3123</v>
          </cell>
          <cell r="F178" t="str">
            <v>Ding Ding</v>
          </cell>
          <cell r="G178">
            <v>0</v>
          </cell>
          <cell r="H178">
            <v>0</v>
          </cell>
          <cell r="I178">
            <v>0</v>
          </cell>
          <cell r="J178">
            <v>0.5</v>
          </cell>
        </row>
        <row r="179">
          <cell r="E179" t="str">
            <v>3221</v>
          </cell>
          <cell r="F179" t="str">
            <v>Ding Ding</v>
          </cell>
          <cell r="G179">
            <v>0</v>
          </cell>
          <cell r="H179">
            <v>0</v>
          </cell>
          <cell r="I179">
            <v>0</v>
          </cell>
          <cell r="J179">
            <v>0.5</v>
          </cell>
        </row>
        <row r="180">
          <cell r="E180" t="str">
            <v>3113</v>
          </cell>
          <cell r="F180" t="str">
            <v>Ding Ding</v>
          </cell>
          <cell r="G180" t="str">
            <v>Lu Haiying</v>
          </cell>
          <cell r="H180">
            <v>0</v>
          </cell>
          <cell r="I180">
            <v>0</v>
          </cell>
          <cell r="J180">
            <v>0</v>
          </cell>
        </row>
        <row r="181">
          <cell r="E181" t="str">
            <v>3230</v>
          </cell>
          <cell r="F181" t="str">
            <v>Ding Ding</v>
          </cell>
          <cell r="G181" t="str">
            <v>Lu Haiying</v>
          </cell>
          <cell r="H181">
            <v>0</v>
          </cell>
          <cell r="I181">
            <v>0</v>
          </cell>
          <cell r="J181">
            <v>1</v>
          </cell>
        </row>
        <row r="182">
          <cell r="E182" t="str">
            <v>3220</v>
          </cell>
          <cell r="F182" t="str">
            <v>Ding Ding</v>
          </cell>
          <cell r="G182" t="str">
            <v>Lu Haiying</v>
          </cell>
          <cell r="H182">
            <v>0</v>
          </cell>
          <cell r="I182">
            <v>0</v>
          </cell>
          <cell r="J182">
            <v>0.5</v>
          </cell>
        </row>
        <row r="183">
          <cell r="E183" t="str">
            <v>3256</v>
          </cell>
          <cell r="F183" t="str">
            <v>Ding Ding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</row>
        <row r="184">
          <cell r="E184" t="str">
            <v>3154</v>
          </cell>
          <cell r="F184" t="str">
            <v>Ding Ding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</row>
        <row r="185">
          <cell r="E185" t="str">
            <v>3111</v>
          </cell>
          <cell r="F185" t="str">
            <v>Ding Ding</v>
          </cell>
          <cell r="G185" t="str">
            <v>Lu Haiying</v>
          </cell>
          <cell r="H185">
            <v>0</v>
          </cell>
          <cell r="I185">
            <v>0</v>
          </cell>
          <cell r="J185">
            <v>0</v>
          </cell>
        </row>
        <row r="186">
          <cell r="E186" t="str">
            <v>3211</v>
          </cell>
          <cell r="F186" t="str">
            <v>Ding Ding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</row>
        <row r="187">
          <cell r="E187" t="str">
            <v>3180</v>
          </cell>
          <cell r="F187" t="str">
            <v>Ding Ding</v>
          </cell>
          <cell r="G187">
            <v>0</v>
          </cell>
          <cell r="H187">
            <v>0</v>
          </cell>
          <cell r="I187">
            <v>0</v>
          </cell>
          <cell r="J187">
            <v>0.5</v>
          </cell>
        </row>
        <row r="188">
          <cell r="E188" t="str">
            <v>3140</v>
          </cell>
          <cell r="F188" t="str">
            <v>Ding Ding</v>
          </cell>
          <cell r="G188" t="str">
            <v>Lu Haiying</v>
          </cell>
          <cell r="H188">
            <v>0</v>
          </cell>
          <cell r="I188">
            <v>1</v>
          </cell>
          <cell r="J188">
            <v>0.5</v>
          </cell>
        </row>
        <row r="189">
          <cell r="E189" t="str">
            <v>3141</v>
          </cell>
          <cell r="F189" t="str">
            <v>Ding Ding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</row>
        <row r="190">
          <cell r="E190" t="str">
            <v>3155</v>
          </cell>
          <cell r="F190" t="str">
            <v>Ding Ding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</row>
        <row r="191">
          <cell r="E191" t="str">
            <v>3150</v>
          </cell>
          <cell r="F191" t="str">
            <v>Ding Ding</v>
          </cell>
          <cell r="G191">
            <v>0</v>
          </cell>
          <cell r="H191">
            <v>0</v>
          </cell>
          <cell r="I191">
            <v>2.5</v>
          </cell>
          <cell r="J191">
            <v>1</v>
          </cell>
        </row>
        <row r="192">
          <cell r="E192" t="str">
            <v>3156</v>
          </cell>
          <cell r="F192" t="str">
            <v>Ding Ding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</row>
        <row r="193">
          <cell r="E193" t="str">
            <v>3114</v>
          </cell>
          <cell r="F193" t="str">
            <v>Ding Ding</v>
          </cell>
          <cell r="G193" t="str">
            <v>Lu Haiying</v>
          </cell>
          <cell r="H193">
            <v>0</v>
          </cell>
          <cell r="I193">
            <v>0</v>
          </cell>
          <cell r="J193">
            <v>0</v>
          </cell>
        </row>
        <row r="194">
          <cell r="E194" t="str">
            <v>3124</v>
          </cell>
          <cell r="F194" t="str">
            <v>Ding Ding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</row>
        <row r="195">
          <cell r="E195" t="str">
            <v>3116</v>
          </cell>
          <cell r="F195" t="str">
            <v>Ding Ding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</row>
        <row r="196">
          <cell r="E196" t="str">
            <v>3153</v>
          </cell>
          <cell r="F196" t="str">
            <v>Ding Ding</v>
          </cell>
          <cell r="G196">
            <v>0</v>
          </cell>
          <cell r="H196">
            <v>0</v>
          </cell>
          <cell r="I196">
            <v>0.5</v>
          </cell>
          <cell r="J196">
            <v>0.5</v>
          </cell>
        </row>
        <row r="197">
          <cell r="E197" t="str">
            <v>3100</v>
          </cell>
          <cell r="F197" t="str">
            <v>Ding Ding</v>
          </cell>
          <cell r="G197" t="str">
            <v>Lu Haiying</v>
          </cell>
          <cell r="H197">
            <v>0</v>
          </cell>
          <cell r="I197">
            <v>4.5</v>
          </cell>
          <cell r="J197">
            <v>0.5</v>
          </cell>
        </row>
        <row r="198">
          <cell r="E198" t="str">
            <v>3145</v>
          </cell>
          <cell r="F198" t="str">
            <v>Ding Ding</v>
          </cell>
          <cell r="G198" t="str">
            <v>Lu Haiying</v>
          </cell>
          <cell r="H198">
            <v>0</v>
          </cell>
          <cell r="I198">
            <v>0</v>
          </cell>
          <cell r="J198">
            <v>0.5</v>
          </cell>
        </row>
        <row r="199">
          <cell r="E199" t="str">
            <v>3115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</row>
        <row r="200">
          <cell r="E200" t="str">
            <v>3251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</row>
        <row r="201">
          <cell r="E201" t="str">
            <v>3213</v>
          </cell>
          <cell r="F201" t="str">
            <v>Ding Ding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</row>
        <row r="202">
          <cell r="E202" t="str">
            <v>3241</v>
          </cell>
          <cell r="F202" t="str">
            <v>Ding Ding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</row>
        <row r="203">
          <cell r="E203" t="str">
            <v>3144</v>
          </cell>
          <cell r="F203" t="str">
            <v>Ding Ding</v>
          </cell>
          <cell r="G203" t="str">
            <v>Lu Haiying</v>
          </cell>
          <cell r="H203">
            <v>0</v>
          </cell>
          <cell r="I203">
            <v>0</v>
          </cell>
          <cell r="J203">
            <v>0</v>
          </cell>
        </row>
        <row r="204">
          <cell r="E204" t="str">
            <v>3175</v>
          </cell>
          <cell r="F204" t="str">
            <v>Ding Ding</v>
          </cell>
          <cell r="G204">
            <v>0</v>
          </cell>
          <cell r="H204">
            <v>0</v>
          </cell>
          <cell r="I204">
            <v>0</v>
          </cell>
          <cell r="J204">
            <v>0.5</v>
          </cell>
        </row>
        <row r="205">
          <cell r="E205" t="str">
            <v>3250</v>
          </cell>
          <cell r="F205" t="str">
            <v>Ding Ding</v>
          </cell>
          <cell r="G205">
            <v>0</v>
          </cell>
          <cell r="H205">
            <v>0</v>
          </cell>
          <cell r="I205">
            <v>1</v>
          </cell>
          <cell r="J205">
            <v>1</v>
          </cell>
        </row>
        <row r="206">
          <cell r="E206" t="str">
            <v>3130</v>
          </cell>
          <cell r="F206" t="str">
            <v>Ding Ding</v>
          </cell>
          <cell r="G206" t="str">
            <v>Lu Haiying</v>
          </cell>
          <cell r="H206">
            <v>0</v>
          </cell>
          <cell r="I206">
            <v>0.5</v>
          </cell>
          <cell r="J206">
            <v>0.5</v>
          </cell>
        </row>
        <row r="207">
          <cell r="E207" t="str">
            <v>3252</v>
          </cell>
          <cell r="F207" t="str">
            <v>Ding Ding</v>
          </cell>
          <cell r="G207">
            <v>0</v>
          </cell>
          <cell r="H207">
            <v>0</v>
          </cell>
          <cell r="I207">
            <v>0</v>
          </cell>
          <cell r="J207">
            <v>0.5</v>
          </cell>
        </row>
        <row r="208">
          <cell r="E208" t="str">
            <v>3120</v>
          </cell>
          <cell r="F208" t="str">
            <v>Ding Ding</v>
          </cell>
          <cell r="G208">
            <v>0</v>
          </cell>
          <cell r="H208">
            <v>0</v>
          </cell>
          <cell r="I208">
            <v>0.5</v>
          </cell>
          <cell r="J208">
            <v>0.5</v>
          </cell>
        </row>
        <row r="209">
          <cell r="E209" t="str">
            <v>3160</v>
          </cell>
          <cell r="F209" t="str">
            <v>Ding Ding</v>
          </cell>
          <cell r="G209">
            <v>0</v>
          </cell>
          <cell r="H209">
            <v>0</v>
          </cell>
          <cell r="I209">
            <v>0.5</v>
          </cell>
          <cell r="J209">
            <v>0</v>
          </cell>
        </row>
        <row r="210">
          <cell r="E210" t="str">
            <v>3258</v>
          </cell>
          <cell r="F210" t="str">
            <v>Ding Ding</v>
          </cell>
          <cell r="G210">
            <v>0</v>
          </cell>
          <cell r="H210">
            <v>0</v>
          </cell>
          <cell r="I210">
            <v>0</v>
          </cell>
          <cell r="J210">
            <v>0.5</v>
          </cell>
        </row>
        <row r="211">
          <cell r="E211" t="str">
            <v>3240</v>
          </cell>
          <cell r="F211" t="str">
            <v>Ding Ding</v>
          </cell>
          <cell r="G211" t="str">
            <v>Lu Haiying</v>
          </cell>
          <cell r="H211">
            <v>0</v>
          </cell>
          <cell r="I211">
            <v>0</v>
          </cell>
          <cell r="J211">
            <v>1</v>
          </cell>
        </row>
        <row r="212">
          <cell r="E212" t="str">
            <v>3118</v>
          </cell>
          <cell r="F212" t="str">
            <v>Ding Ding</v>
          </cell>
          <cell r="G212">
            <v>0</v>
          </cell>
          <cell r="H212">
            <v>0</v>
          </cell>
          <cell r="I212">
            <v>0.5</v>
          </cell>
          <cell r="J212">
            <v>0</v>
          </cell>
        </row>
        <row r="213">
          <cell r="E213" t="str">
            <v>3157</v>
          </cell>
          <cell r="F213" t="str">
            <v>Ding Ding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</row>
        <row r="214">
          <cell r="E214" t="str">
            <v>3151</v>
          </cell>
          <cell r="F214" t="str">
            <v>Ding Ding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</row>
        <row r="215">
          <cell r="E215" t="str">
            <v>3210</v>
          </cell>
          <cell r="F215" t="str">
            <v>Ding Ding</v>
          </cell>
          <cell r="G215" t="str">
            <v>Lu Haiying</v>
          </cell>
          <cell r="H215">
            <v>0</v>
          </cell>
          <cell r="I215">
            <v>0.5</v>
          </cell>
          <cell r="J215">
            <v>0.5</v>
          </cell>
        </row>
        <row r="216">
          <cell r="E216" t="str">
            <v>3131</v>
          </cell>
          <cell r="F216" t="str">
            <v>Ding Ding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</row>
        <row r="217">
          <cell r="E217" t="str">
            <v>3237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</row>
        <row r="218">
          <cell r="E218" t="str">
            <v>3244</v>
          </cell>
          <cell r="F218" t="str">
            <v>Ding Ding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</row>
        <row r="219">
          <cell r="E219" t="str">
            <v>0150</v>
          </cell>
          <cell r="F219" t="str">
            <v>kevin shen</v>
          </cell>
          <cell r="G219" t="str">
            <v>Wangxuan</v>
          </cell>
          <cell r="H219">
            <v>0</v>
          </cell>
          <cell r="I219">
            <v>0</v>
          </cell>
          <cell r="J219">
            <v>0.5</v>
          </cell>
        </row>
        <row r="220">
          <cell r="E220" t="str">
            <v>1374</v>
          </cell>
          <cell r="F220" t="str">
            <v>kevin shen</v>
          </cell>
          <cell r="G220" t="str">
            <v>Wangxuan</v>
          </cell>
          <cell r="H220">
            <v>0</v>
          </cell>
          <cell r="I220">
            <v>0</v>
          </cell>
          <cell r="J220">
            <v>0.5</v>
          </cell>
        </row>
        <row r="221">
          <cell r="E221" t="str">
            <v>0160</v>
          </cell>
          <cell r="F221" t="str">
            <v>kevin shen</v>
          </cell>
          <cell r="G221" t="str">
            <v>Wangxuan</v>
          </cell>
          <cell r="H221">
            <v>0</v>
          </cell>
          <cell r="I221">
            <v>0</v>
          </cell>
          <cell r="J221">
            <v>0</v>
          </cell>
        </row>
        <row r="222">
          <cell r="E222" t="str">
            <v>0140</v>
          </cell>
          <cell r="F222" t="str">
            <v>kevin shen</v>
          </cell>
          <cell r="G222" t="str">
            <v>Wangxuan</v>
          </cell>
          <cell r="H222">
            <v>0</v>
          </cell>
          <cell r="I222">
            <v>0</v>
          </cell>
          <cell r="J222">
            <v>0.5</v>
          </cell>
        </row>
        <row r="223">
          <cell r="E223" t="str">
            <v>0100</v>
          </cell>
          <cell r="F223" t="str">
            <v>kevin shen</v>
          </cell>
          <cell r="G223" t="str">
            <v>Wangxuan</v>
          </cell>
          <cell r="H223">
            <v>0</v>
          </cell>
          <cell r="I223">
            <v>0.5</v>
          </cell>
          <cell r="J223">
            <v>0</v>
          </cell>
        </row>
        <row r="224">
          <cell r="E224" t="str">
            <v>1626</v>
          </cell>
          <cell r="F224" t="str">
            <v>kevin shen</v>
          </cell>
          <cell r="G224" t="str">
            <v>Wangxuan</v>
          </cell>
          <cell r="H224">
            <v>0</v>
          </cell>
          <cell r="I224">
            <v>0</v>
          </cell>
          <cell r="J224">
            <v>0</v>
          </cell>
        </row>
        <row r="225">
          <cell r="E225" t="str">
            <v>0210</v>
          </cell>
          <cell r="F225" t="str">
            <v>kevin shen</v>
          </cell>
          <cell r="G225" t="str">
            <v>Wangxuan</v>
          </cell>
          <cell r="H225">
            <v>0</v>
          </cell>
          <cell r="I225">
            <v>0</v>
          </cell>
          <cell r="J225">
            <v>0</v>
          </cell>
        </row>
        <row r="226">
          <cell r="E226" t="str">
            <v>0240</v>
          </cell>
          <cell r="F226" t="str">
            <v>kevin shen</v>
          </cell>
          <cell r="G226" t="str">
            <v>Wangxuan</v>
          </cell>
          <cell r="H226">
            <v>0</v>
          </cell>
          <cell r="I226">
            <v>0</v>
          </cell>
          <cell r="J226">
            <v>0</v>
          </cell>
        </row>
        <row r="227">
          <cell r="E227" t="str">
            <v>0120</v>
          </cell>
          <cell r="F227" t="str">
            <v>kevin shen</v>
          </cell>
          <cell r="G227" t="str">
            <v>Wangxuan</v>
          </cell>
          <cell r="H227">
            <v>0</v>
          </cell>
          <cell r="I227">
            <v>0</v>
          </cell>
          <cell r="J227">
            <v>0</v>
          </cell>
        </row>
        <row r="228">
          <cell r="E228" t="str">
            <v>1000</v>
          </cell>
          <cell r="F228" t="str">
            <v>Liu Kai</v>
          </cell>
          <cell r="G228" t="str">
            <v>Li Wei</v>
          </cell>
          <cell r="H228">
            <v>0</v>
          </cell>
          <cell r="I228">
            <v>9</v>
          </cell>
          <cell r="J228">
            <v>2</v>
          </cell>
        </row>
        <row r="229">
          <cell r="E229" t="str">
            <v>1012</v>
          </cell>
          <cell r="F229" t="str">
            <v>Liu Kai</v>
          </cell>
          <cell r="G229" t="str">
            <v>Li Wei</v>
          </cell>
          <cell r="H229">
            <v>0</v>
          </cell>
          <cell r="I229">
            <v>0</v>
          </cell>
          <cell r="J229">
            <v>0</v>
          </cell>
        </row>
        <row r="230">
          <cell r="E230" t="str">
            <v>0650</v>
          </cell>
          <cell r="F230" t="str">
            <v>Amy Chen</v>
          </cell>
          <cell r="G230" t="str">
            <v>Yu Baoming</v>
          </cell>
          <cell r="H230">
            <v>0</v>
          </cell>
          <cell r="I230">
            <v>0</v>
          </cell>
          <cell r="J230">
            <v>0.5</v>
          </cell>
        </row>
        <row r="231">
          <cell r="E231" t="str">
            <v>1014</v>
          </cell>
          <cell r="F231" t="str">
            <v>Liu Kai</v>
          </cell>
          <cell r="G231" t="str">
            <v>Li Wei</v>
          </cell>
          <cell r="H231">
            <v>0</v>
          </cell>
          <cell r="I231">
            <v>0</v>
          </cell>
          <cell r="J231">
            <v>0</v>
          </cell>
        </row>
        <row r="232">
          <cell r="E232" t="str">
            <v>1024</v>
          </cell>
          <cell r="F232" t="str">
            <v>Liu Kai</v>
          </cell>
          <cell r="G232" t="str">
            <v>Li Wei</v>
          </cell>
          <cell r="H232">
            <v>0</v>
          </cell>
          <cell r="I232">
            <v>0</v>
          </cell>
          <cell r="J232">
            <v>0</v>
          </cell>
        </row>
        <row r="233">
          <cell r="E233" t="str">
            <v>1022</v>
          </cell>
          <cell r="F233" t="str">
            <v>Liu Kai</v>
          </cell>
          <cell r="G233" t="str">
            <v>Li Wei</v>
          </cell>
          <cell r="H233">
            <v>0</v>
          </cell>
          <cell r="I233">
            <v>0</v>
          </cell>
          <cell r="J233">
            <v>0.5</v>
          </cell>
        </row>
        <row r="234">
          <cell r="E234" t="str">
            <v>1011</v>
          </cell>
          <cell r="F234" t="str">
            <v>Liu Kai</v>
          </cell>
          <cell r="G234" t="str">
            <v>Li Wei</v>
          </cell>
          <cell r="H234">
            <v>0</v>
          </cell>
          <cell r="I234">
            <v>0</v>
          </cell>
          <cell r="J234">
            <v>0.5</v>
          </cell>
        </row>
        <row r="235">
          <cell r="E235" t="str">
            <v>1023</v>
          </cell>
          <cell r="F235" t="str">
            <v>Liu Kai</v>
          </cell>
          <cell r="G235" t="str">
            <v>Li Wei</v>
          </cell>
          <cell r="H235">
            <v>0</v>
          </cell>
          <cell r="I235">
            <v>0</v>
          </cell>
          <cell r="J235">
            <v>0</v>
          </cell>
        </row>
        <row r="236">
          <cell r="E236" t="str">
            <v>1013</v>
          </cell>
          <cell r="F236" t="str">
            <v>Liu Kai</v>
          </cell>
          <cell r="G236" t="str">
            <v>Li Wei</v>
          </cell>
          <cell r="H236">
            <v>0</v>
          </cell>
          <cell r="I236">
            <v>0</v>
          </cell>
          <cell r="J236">
            <v>0.5</v>
          </cell>
        </row>
        <row r="237">
          <cell r="E237" t="str">
            <v>1305</v>
          </cell>
          <cell r="F237" t="str">
            <v>Jack Lu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</row>
        <row r="238">
          <cell r="E238" t="str">
            <v>1361</v>
          </cell>
          <cell r="F238" t="str">
            <v>Jack Lu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</row>
        <row r="239">
          <cell r="E239" t="str">
            <v>1320</v>
          </cell>
          <cell r="F239" t="str">
            <v>Jack Lu</v>
          </cell>
          <cell r="G239">
            <v>0</v>
          </cell>
          <cell r="H239">
            <v>0</v>
          </cell>
          <cell r="I239">
            <v>0</v>
          </cell>
          <cell r="J239">
            <v>2</v>
          </cell>
        </row>
        <row r="240">
          <cell r="E240" t="str">
            <v>1360</v>
          </cell>
          <cell r="F240" t="str">
            <v>Jack Lu</v>
          </cell>
          <cell r="G240">
            <v>0</v>
          </cell>
          <cell r="H240">
            <v>0</v>
          </cell>
          <cell r="I240">
            <v>0</v>
          </cell>
          <cell r="J240">
            <v>0.5</v>
          </cell>
        </row>
        <row r="241">
          <cell r="E241" t="str">
            <v>1330</v>
          </cell>
          <cell r="F241" t="str">
            <v>Jack Lu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</row>
        <row r="242">
          <cell r="E242" t="str">
            <v>1303</v>
          </cell>
          <cell r="F242" t="str">
            <v>Jack Lu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</row>
        <row r="243">
          <cell r="E243" t="str">
            <v>1337</v>
          </cell>
          <cell r="F243" t="str">
            <v>Jack Lu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</row>
        <row r="244">
          <cell r="E244" t="str">
            <v>1380</v>
          </cell>
          <cell r="F244" t="str">
            <v>Jack Lu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</row>
        <row r="245">
          <cell r="E245" t="str">
            <v>1350</v>
          </cell>
          <cell r="F245" t="str">
            <v>Jack Lu</v>
          </cell>
          <cell r="G245">
            <v>0</v>
          </cell>
          <cell r="H245">
            <v>0</v>
          </cell>
          <cell r="I245">
            <v>0</v>
          </cell>
          <cell r="J245">
            <v>0.5</v>
          </cell>
        </row>
        <row r="246">
          <cell r="E246" t="str">
            <v>1304</v>
          </cell>
          <cell r="F246" t="str">
            <v>Jack Lu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</row>
        <row r="247">
          <cell r="E247" t="str">
            <v>1371</v>
          </cell>
          <cell r="F247" t="str">
            <v>Jack Lu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</row>
        <row r="248">
          <cell r="E248" t="str">
            <v>1370</v>
          </cell>
          <cell r="F248" t="str">
            <v>Jack Lu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</row>
        <row r="249">
          <cell r="E249" t="str">
            <v>1343</v>
          </cell>
          <cell r="F249" t="str">
            <v>Jack Lu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</row>
        <row r="250">
          <cell r="E250" t="str">
            <v>1362</v>
          </cell>
          <cell r="F250" t="str">
            <v>Jack Lu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</row>
        <row r="251">
          <cell r="E251" t="str">
            <v>1340</v>
          </cell>
          <cell r="F251" t="str">
            <v>Jack Lu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</row>
        <row r="252">
          <cell r="E252" t="str">
            <v>1300</v>
          </cell>
          <cell r="F252" t="str">
            <v>Jack Lu</v>
          </cell>
          <cell r="G252">
            <v>0</v>
          </cell>
          <cell r="H252">
            <v>0</v>
          </cell>
          <cell r="I252">
            <v>1</v>
          </cell>
          <cell r="J252">
            <v>1</v>
          </cell>
        </row>
        <row r="253">
          <cell r="E253" t="str">
            <v>3000</v>
          </cell>
          <cell r="F253" t="str">
            <v>Liu Kai</v>
          </cell>
          <cell r="G253">
            <v>0</v>
          </cell>
          <cell r="H253">
            <v>0</v>
          </cell>
          <cell r="I253">
            <v>3.5</v>
          </cell>
          <cell r="J253">
            <v>1.5</v>
          </cell>
        </row>
        <row r="254">
          <cell r="E254" t="str">
            <v>3015</v>
          </cell>
          <cell r="F254" t="str">
            <v>Liu Kai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E255" t="str">
            <v>2570</v>
          </cell>
          <cell r="F255" t="str">
            <v>kevin shen</v>
          </cell>
          <cell r="G255">
            <v>0</v>
          </cell>
          <cell r="H255">
            <v>0</v>
          </cell>
          <cell r="I255">
            <v>0</v>
          </cell>
          <cell r="J255">
            <v>0.5</v>
          </cell>
        </row>
        <row r="256">
          <cell r="E256" t="str">
            <v>2522</v>
          </cell>
          <cell r="F256" t="str">
            <v>kevin shen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</row>
        <row r="257">
          <cell r="E257" t="str">
            <v>2626</v>
          </cell>
          <cell r="F257" t="str">
            <v>kevin shen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</row>
        <row r="258">
          <cell r="E258" t="str">
            <v>2760</v>
          </cell>
          <cell r="F258" t="str">
            <v>kevin shen</v>
          </cell>
          <cell r="G258">
            <v>0</v>
          </cell>
          <cell r="H258">
            <v>0</v>
          </cell>
          <cell r="I258">
            <v>0</v>
          </cell>
          <cell r="J258">
            <v>0.5</v>
          </cell>
        </row>
        <row r="259">
          <cell r="E259" t="str">
            <v>2767</v>
          </cell>
          <cell r="F259" t="str">
            <v>kevin shen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</row>
        <row r="260">
          <cell r="E260" t="str">
            <v>2515</v>
          </cell>
          <cell r="F260" t="str">
            <v>kevin shen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</row>
        <row r="261">
          <cell r="E261" t="str">
            <v>2645</v>
          </cell>
          <cell r="F261" t="str">
            <v>kevin shen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</row>
        <row r="262">
          <cell r="E262" t="str">
            <v>2737</v>
          </cell>
          <cell r="F262" t="str">
            <v>kevin shen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</row>
        <row r="263">
          <cell r="E263" t="str">
            <v>2662</v>
          </cell>
          <cell r="F263" t="str">
            <v>kevin shen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</row>
        <row r="264">
          <cell r="E264" t="str">
            <v>2724</v>
          </cell>
          <cell r="F264" t="str">
            <v>kevin shen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</row>
        <row r="265">
          <cell r="E265" t="str">
            <v>2642</v>
          </cell>
          <cell r="F265" t="str">
            <v>kevin shen</v>
          </cell>
          <cell r="G265">
            <v>0</v>
          </cell>
          <cell r="H265">
            <v>0</v>
          </cell>
          <cell r="I265">
            <v>0.5</v>
          </cell>
          <cell r="J265">
            <v>0.5</v>
          </cell>
        </row>
        <row r="266">
          <cell r="E266" t="str">
            <v>2714</v>
          </cell>
          <cell r="F266" t="str">
            <v>kevin shen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</row>
        <row r="267">
          <cell r="E267" t="str">
            <v>2621</v>
          </cell>
          <cell r="F267" t="str">
            <v>kevin shen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</row>
        <row r="268">
          <cell r="E268" t="str">
            <v>2627</v>
          </cell>
          <cell r="F268" t="str">
            <v>kevin shen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</row>
        <row r="269">
          <cell r="E269" t="str">
            <v>2749</v>
          </cell>
          <cell r="F269" t="str">
            <v>kevin shen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</row>
        <row r="270">
          <cell r="E270" t="str">
            <v>2667</v>
          </cell>
          <cell r="F270" t="str">
            <v>kevin shen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</row>
        <row r="271">
          <cell r="E271" t="str">
            <v>2733</v>
          </cell>
          <cell r="F271" t="str">
            <v>kevin shen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</row>
        <row r="272">
          <cell r="E272" t="str">
            <v>2530</v>
          </cell>
          <cell r="F272" t="str">
            <v>kevin shen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</row>
        <row r="273">
          <cell r="E273" t="str">
            <v>2742</v>
          </cell>
          <cell r="F273" t="str">
            <v>kevin shen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E274" t="str">
            <v>2654</v>
          </cell>
          <cell r="F274" t="str">
            <v>kevin shen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E275" t="str">
            <v>2644</v>
          </cell>
          <cell r="F275" t="str">
            <v>kevin shen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</row>
        <row r="276">
          <cell r="E276" t="str">
            <v>2712</v>
          </cell>
          <cell r="F276" t="str">
            <v>kevin shen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</row>
        <row r="277">
          <cell r="E277" t="str">
            <v>2768</v>
          </cell>
          <cell r="F277" t="str">
            <v>kevin shen</v>
          </cell>
          <cell r="G277">
            <v>0</v>
          </cell>
          <cell r="H277">
            <v>0</v>
          </cell>
          <cell r="I277">
            <v>0</v>
          </cell>
          <cell r="J277">
            <v>0.5</v>
          </cell>
        </row>
        <row r="278">
          <cell r="E278" t="str">
            <v>2731</v>
          </cell>
          <cell r="F278" t="str">
            <v>kevin shen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</row>
        <row r="279">
          <cell r="E279" t="str">
            <v>2744</v>
          </cell>
          <cell r="F279" t="str">
            <v>kevin shen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</row>
        <row r="280">
          <cell r="E280" t="str">
            <v>2770</v>
          </cell>
          <cell r="F280" t="str">
            <v>kevin shen</v>
          </cell>
          <cell r="G280">
            <v>0</v>
          </cell>
          <cell r="H280">
            <v>0</v>
          </cell>
          <cell r="I280">
            <v>0</v>
          </cell>
          <cell r="J280">
            <v>0.5</v>
          </cell>
        </row>
        <row r="281">
          <cell r="E281" t="str">
            <v>2653</v>
          </cell>
          <cell r="F281" t="str">
            <v>kevin shen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</row>
        <row r="282">
          <cell r="E282" t="str">
            <v>2725</v>
          </cell>
          <cell r="F282" t="str">
            <v>kevin shen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</row>
        <row r="283">
          <cell r="E283" t="str">
            <v>2763</v>
          </cell>
          <cell r="F283" t="str">
            <v>kevin shen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</row>
        <row r="284">
          <cell r="E284" t="str">
            <v>2764</v>
          </cell>
          <cell r="F284" t="str">
            <v>kevin shen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</row>
        <row r="285">
          <cell r="E285" t="str">
            <v>2732</v>
          </cell>
          <cell r="F285" t="str">
            <v>kevin shen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</row>
        <row r="286">
          <cell r="E286" t="str">
            <v>2710</v>
          </cell>
          <cell r="F286" t="str">
            <v>kevin shen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</row>
        <row r="287">
          <cell r="E287" t="str">
            <v>2500</v>
          </cell>
          <cell r="F287" t="str">
            <v>kevin shen</v>
          </cell>
          <cell r="G287">
            <v>0</v>
          </cell>
          <cell r="H287">
            <v>0</v>
          </cell>
          <cell r="I287">
            <v>2</v>
          </cell>
          <cell r="J287">
            <v>1</v>
          </cell>
        </row>
        <row r="288">
          <cell r="E288" t="str">
            <v>2721</v>
          </cell>
          <cell r="F288" t="str">
            <v>kevin shen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</row>
        <row r="289">
          <cell r="E289" t="str">
            <v>2651</v>
          </cell>
          <cell r="F289" t="str">
            <v>kevin shen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</row>
        <row r="290">
          <cell r="E290" t="str">
            <v>2550</v>
          </cell>
          <cell r="F290" t="str">
            <v>kevin shen</v>
          </cell>
          <cell r="G290">
            <v>0</v>
          </cell>
          <cell r="H290">
            <v>0</v>
          </cell>
          <cell r="I290">
            <v>0.5</v>
          </cell>
          <cell r="J290">
            <v>0</v>
          </cell>
        </row>
        <row r="291">
          <cell r="E291" t="str">
            <v>2775</v>
          </cell>
          <cell r="F291" t="str">
            <v>kevin shen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</row>
        <row r="292">
          <cell r="E292" t="str">
            <v>2566</v>
          </cell>
          <cell r="F292" t="str">
            <v>kevin shen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</row>
        <row r="293">
          <cell r="E293" t="str">
            <v>2610</v>
          </cell>
          <cell r="F293" t="str">
            <v>kevin shen</v>
          </cell>
          <cell r="G293">
            <v>0</v>
          </cell>
          <cell r="H293">
            <v>0</v>
          </cell>
          <cell r="I293">
            <v>0.5</v>
          </cell>
          <cell r="J293">
            <v>0</v>
          </cell>
        </row>
        <row r="294">
          <cell r="E294" t="str">
            <v>2640</v>
          </cell>
          <cell r="F294" t="str">
            <v>kevin shen</v>
          </cell>
          <cell r="G294">
            <v>0</v>
          </cell>
          <cell r="H294">
            <v>0</v>
          </cell>
          <cell r="I294">
            <v>0</v>
          </cell>
          <cell r="J294">
            <v>0.5</v>
          </cell>
        </row>
        <row r="295">
          <cell r="E295" t="str">
            <v>2512</v>
          </cell>
          <cell r="F295" t="str">
            <v>kevin shen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</row>
        <row r="296">
          <cell r="E296" t="str">
            <v>2520</v>
          </cell>
          <cell r="F296" t="str">
            <v>kevin shen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</row>
        <row r="297">
          <cell r="E297" t="str">
            <v>2664</v>
          </cell>
          <cell r="F297" t="str">
            <v>kevin shen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</row>
        <row r="298">
          <cell r="E298" t="str">
            <v>2663</v>
          </cell>
          <cell r="F298" t="str">
            <v>kevin shen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</row>
        <row r="299">
          <cell r="E299" t="str">
            <v>2777</v>
          </cell>
          <cell r="F299" t="str">
            <v>kevin shen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</row>
        <row r="300">
          <cell r="E300" t="str">
            <v>2643</v>
          </cell>
          <cell r="F300" t="str">
            <v>kevin shen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</row>
        <row r="301">
          <cell r="E301" t="str">
            <v>2740</v>
          </cell>
          <cell r="F301" t="str">
            <v>kevin shen</v>
          </cell>
          <cell r="G301">
            <v>0</v>
          </cell>
          <cell r="H301">
            <v>0</v>
          </cell>
          <cell r="I301">
            <v>0</v>
          </cell>
          <cell r="J301">
            <v>0.5</v>
          </cell>
        </row>
        <row r="302">
          <cell r="E302" t="str">
            <v>2766</v>
          </cell>
          <cell r="F302" t="str">
            <v>kevin shen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</row>
        <row r="303">
          <cell r="E303" t="str">
            <v>2765</v>
          </cell>
          <cell r="F303" t="str">
            <v>kevin shen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</row>
        <row r="304">
          <cell r="E304" t="str">
            <v>2614</v>
          </cell>
          <cell r="F304" t="str">
            <v>kevin shen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</row>
        <row r="305">
          <cell r="E305" t="str">
            <v>2711</v>
          </cell>
          <cell r="F305" t="str">
            <v>kevin shen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</row>
        <row r="306">
          <cell r="E306" t="str">
            <v>2666</v>
          </cell>
          <cell r="F306" t="str">
            <v>kevin shen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</row>
        <row r="307">
          <cell r="E307" t="str">
            <v>2652</v>
          </cell>
          <cell r="F307" t="str">
            <v>kevin shen</v>
          </cell>
          <cell r="G307">
            <v>0</v>
          </cell>
          <cell r="H307">
            <v>0</v>
          </cell>
          <cell r="I307">
            <v>0</v>
          </cell>
          <cell r="J307">
            <v>0.5</v>
          </cell>
        </row>
        <row r="308">
          <cell r="E308" t="str">
            <v>2762</v>
          </cell>
          <cell r="F308" t="str">
            <v>kevin shen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</row>
        <row r="309">
          <cell r="E309" t="str">
            <v>2656</v>
          </cell>
          <cell r="F309" t="str">
            <v>kevin shen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</row>
        <row r="310">
          <cell r="E310" t="str">
            <v>2622</v>
          </cell>
          <cell r="F310" t="str">
            <v>kevin shen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</row>
        <row r="311">
          <cell r="E311" t="str">
            <v>2734</v>
          </cell>
          <cell r="F311" t="str">
            <v>kevin shen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</row>
        <row r="312">
          <cell r="E312" t="str">
            <v>2735</v>
          </cell>
          <cell r="F312" t="str">
            <v>kevin shen</v>
          </cell>
          <cell r="G312">
            <v>0</v>
          </cell>
          <cell r="H312">
            <v>0</v>
          </cell>
          <cell r="I312">
            <v>0</v>
          </cell>
          <cell r="J312">
            <v>0.5</v>
          </cell>
        </row>
        <row r="313">
          <cell r="E313" t="str">
            <v>2562</v>
          </cell>
          <cell r="F313" t="str">
            <v>kevin shen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</row>
        <row r="314">
          <cell r="E314" t="str">
            <v>2747</v>
          </cell>
          <cell r="F314" t="str">
            <v>kevin shen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</row>
        <row r="315">
          <cell r="E315" t="str">
            <v>2761</v>
          </cell>
          <cell r="F315" t="str">
            <v>kevin shen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</row>
        <row r="316">
          <cell r="E316" t="str">
            <v>2660</v>
          </cell>
          <cell r="F316" t="str">
            <v>kevin shen</v>
          </cell>
          <cell r="G316">
            <v>0</v>
          </cell>
          <cell r="H316">
            <v>0</v>
          </cell>
          <cell r="I316">
            <v>2</v>
          </cell>
          <cell r="J316">
            <v>0.5</v>
          </cell>
        </row>
        <row r="317">
          <cell r="E317" t="str">
            <v>2625</v>
          </cell>
          <cell r="F317" t="str">
            <v>kevin shen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</row>
        <row r="318">
          <cell r="E318" t="str">
            <v>2528</v>
          </cell>
          <cell r="F318" t="str">
            <v>kevin shen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</row>
        <row r="319">
          <cell r="E319" t="str">
            <v>2615</v>
          </cell>
          <cell r="F319" t="str">
            <v>kevin shen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</row>
        <row r="320">
          <cell r="E320" t="str">
            <v>2563</v>
          </cell>
          <cell r="F320" t="str">
            <v>kevin shen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</row>
        <row r="321">
          <cell r="E321" t="str">
            <v>2723</v>
          </cell>
          <cell r="F321" t="str">
            <v>kevin shen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</row>
        <row r="322">
          <cell r="E322" t="str">
            <v>2657</v>
          </cell>
          <cell r="F322" t="str">
            <v>kevin shen</v>
          </cell>
          <cell r="G322">
            <v>0</v>
          </cell>
          <cell r="H322">
            <v>0</v>
          </cell>
          <cell r="I322">
            <v>0</v>
          </cell>
          <cell r="J322">
            <v>0.5</v>
          </cell>
        </row>
        <row r="323">
          <cell r="E323" t="str">
            <v>0410</v>
          </cell>
          <cell r="F323" t="str">
            <v>kevin shen</v>
          </cell>
          <cell r="G323">
            <v>0</v>
          </cell>
          <cell r="H323">
            <v>0</v>
          </cell>
          <cell r="I323">
            <v>0</v>
          </cell>
          <cell r="J323">
            <v>0.5</v>
          </cell>
        </row>
        <row r="324">
          <cell r="E324" t="str">
            <v>0370</v>
          </cell>
          <cell r="F324" t="str">
            <v>kevin shen</v>
          </cell>
          <cell r="G324">
            <v>0</v>
          </cell>
          <cell r="H324">
            <v>0</v>
          </cell>
          <cell r="I324">
            <v>0</v>
          </cell>
          <cell r="J324">
            <v>1</v>
          </cell>
        </row>
        <row r="325">
          <cell r="E325" t="str">
            <v>0300</v>
          </cell>
          <cell r="F325" t="str">
            <v>kevin shen</v>
          </cell>
          <cell r="G325">
            <v>0</v>
          </cell>
          <cell r="H325">
            <v>0</v>
          </cell>
          <cell r="I325">
            <v>2</v>
          </cell>
          <cell r="J325">
            <v>1</v>
          </cell>
        </row>
        <row r="326">
          <cell r="E326" t="str">
            <v>0323</v>
          </cell>
          <cell r="F326" t="str">
            <v>kevin shen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</row>
        <row r="327">
          <cell r="E327" t="str">
            <v>0311</v>
          </cell>
          <cell r="F327" t="str">
            <v>kevin shen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</row>
        <row r="328">
          <cell r="E328" t="str">
            <v>0340</v>
          </cell>
          <cell r="F328" t="str">
            <v>kevin shen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</row>
        <row r="329">
          <cell r="E329" t="str">
            <v>0480</v>
          </cell>
          <cell r="F329" t="str">
            <v>kevin shen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</row>
        <row r="330">
          <cell r="E330" t="str">
            <v>0360</v>
          </cell>
          <cell r="F330" t="str">
            <v>kevin shen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</row>
        <row r="331">
          <cell r="E331" t="str">
            <v>0330</v>
          </cell>
          <cell r="F331" t="str">
            <v>kevin shen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</row>
        <row r="332">
          <cell r="E332" t="str">
            <v>0440</v>
          </cell>
          <cell r="F332" t="str">
            <v>kevin shen</v>
          </cell>
          <cell r="G332">
            <v>0</v>
          </cell>
          <cell r="H332">
            <v>0</v>
          </cell>
          <cell r="I332">
            <v>0</v>
          </cell>
          <cell r="J332">
            <v>0.5</v>
          </cell>
        </row>
        <row r="333">
          <cell r="E333" t="str">
            <v>0460</v>
          </cell>
          <cell r="F333" t="str">
            <v>kevin shen</v>
          </cell>
          <cell r="G333">
            <v>0</v>
          </cell>
          <cell r="H333">
            <v>0</v>
          </cell>
          <cell r="I333">
            <v>0</v>
          </cell>
          <cell r="J333">
            <v>0.5</v>
          </cell>
        </row>
        <row r="334">
          <cell r="E334" t="str">
            <v>0450</v>
          </cell>
          <cell r="F334" t="str">
            <v>kevin shen</v>
          </cell>
          <cell r="G334">
            <v>0</v>
          </cell>
          <cell r="H334">
            <v>0</v>
          </cell>
          <cell r="I334">
            <v>0</v>
          </cell>
          <cell r="J334">
            <v>0.5</v>
          </cell>
        </row>
        <row r="335">
          <cell r="E335" t="str">
            <v>0314</v>
          </cell>
          <cell r="F335" t="str">
            <v>kevin shen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</row>
        <row r="336">
          <cell r="E336" t="str">
            <v>0625</v>
          </cell>
          <cell r="F336" t="str">
            <v>Amy Chen</v>
          </cell>
          <cell r="G336" t="str">
            <v>Yu Baoming</v>
          </cell>
          <cell r="H336">
            <v>0</v>
          </cell>
          <cell r="I336">
            <v>0</v>
          </cell>
          <cell r="J336">
            <v>0.5</v>
          </cell>
        </row>
        <row r="337">
          <cell r="E337" t="str">
            <v>0710</v>
          </cell>
          <cell r="F337" t="str">
            <v>Amy Chen</v>
          </cell>
          <cell r="G337" t="str">
            <v>Yu Baoming</v>
          </cell>
          <cell r="H337">
            <v>0</v>
          </cell>
          <cell r="I337">
            <v>1</v>
          </cell>
          <cell r="J337">
            <v>1</v>
          </cell>
        </row>
        <row r="338">
          <cell r="E338" t="str">
            <v>0630</v>
          </cell>
          <cell r="F338" t="str">
            <v>Amy Chen</v>
          </cell>
          <cell r="G338" t="str">
            <v>Yu Baoming</v>
          </cell>
          <cell r="H338">
            <v>0</v>
          </cell>
          <cell r="I338">
            <v>0.5</v>
          </cell>
          <cell r="J338">
            <v>0.5</v>
          </cell>
        </row>
        <row r="339">
          <cell r="E339" t="str">
            <v>0655</v>
          </cell>
          <cell r="F339" t="str">
            <v>Amy Chen</v>
          </cell>
          <cell r="G339" t="str">
            <v>Yu Baoming</v>
          </cell>
          <cell r="H339">
            <v>0</v>
          </cell>
          <cell r="I339">
            <v>0</v>
          </cell>
          <cell r="J339">
            <v>0</v>
          </cell>
        </row>
        <row r="340">
          <cell r="E340" t="str">
            <v>0555</v>
          </cell>
          <cell r="F340" t="str">
            <v>Amy Chen</v>
          </cell>
          <cell r="G340" t="str">
            <v>Yu Baoming</v>
          </cell>
          <cell r="H340">
            <v>0</v>
          </cell>
          <cell r="I340">
            <v>0</v>
          </cell>
          <cell r="J340">
            <v>0</v>
          </cell>
        </row>
        <row r="341">
          <cell r="E341" t="str">
            <v>0750</v>
          </cell>
          <cell r="F341" t="str">
            <v>Amy Chen</v>
          </cell>
          <cell r="G341" t="str">
            <v>Yu Baoming</v>
          </cell>
          <cell r="H341">
            <v>0</v>
          </cell>
          <cell r="I341">
            <v>0</v>
          </cell>
          <cell r="J341">
            <v>1</v>
          </cell>
        </row>
        <row r="342">
          <cell r="E342" t="str">
            <v>0725</v>
          </cell>
          <cell r="F342" t="str">
            <v>Amy Chen</v>
          </cell>
          <cell r="G342" t="str">
            <v>Yu Baoming</v>
          </cell>
          <cell r="H342">
            <v>0</v>
          </cell>
          <cell r="I342">
            <v>0</v>
          </cell>
          <cell r="J342">
            <v>0</v>
          </cell>
        </row>
        <row r="343">
          <cell r="E343" t="str">
            <v>0754</v>
          </cell>
          <cell r="F343" t="str">
            <v>Amy Chen</v>
          </cell>
          <cell r="G343" t="str">
            <v>Yu Baoming</v>
          </cell>
          <cell r="H343">
            <v>0</v>
          </cell>
          <cell r="I343">
            <v>0</v>
          </cell>
          <cell r="J343">
            <v>0</v>
          </cell>
        </row>
        <row r="344">
          <cell r="E344" t="str">
            <v>0674</v>
          </cell>
          <cell r="F344" t="str">
            <v>Amy Chen</v>
          </cell>
          <cell r="G344" t="str">
            <v>Yu Baoming</v>
          </cell>
          <cell r="H344">
            <v>0</v>
          </cell>
          <cell r="I344">
            <v>0</v>
          </cell>
          <cell r="J344">
            <v>0</v>
          </cell>
        </row>
        <row r="345">
          <cell r="E345" t="str">
            <v>0670</v>
          </cell>
          <cell r="F345" t="str">
            <v>Amy Chen</v>
          </cell>
          <cell r="G345" t="str">
            <v>Yu Baoming</v>
          </cell>
          <cell r="H345">
            <v>0</v>
          </cell>
          <cell r="I345">
            <v>0</v>
          </cell>
          <cell r="J345">
            <v>1</v>
          </cell>
        </row>
        <row r="346">
          <cell r="E346" t="str">
            <v>0666</v>
          </cell>
          <cell r="F346" t="str">
            <v>Amy Chen</v>
          </cell>
          <cell r="G346" t="str">
            <v>Yu Baoming</v>
          </cell>
          <cell r="H346">
            <v>0</v>
          </cell>
          <cell r="I346">
            <v>0</v>
          </cell>
          <cell r="J346">
            <v>0</v>
          </cell>
        </row>
        <row r="347">
          <cell r="E347" t="str">
            <v>0522</v>
          </cell>
          <cell r="F347" t="str">
            <v>Amy Chen</v>
          </cell>
          <cell r="G347" t="str">
            <v>Yu Baoming</v>
          </cell>
          <cell r="H347">
            <v>0</v>
          </cell>
          <cell r="I347">
            <v>0</v>
          </cell>
          <cell r="J347">
            <v>0</v>
          </cell>
        </row>
        <row r="348">
          <cell r="E348" t="str">
            <v>0508</v>
          </cell>
          <cell r="F348" t="str">
            <v>Amy Chen</v>
          </cell>
          <cell r="G348" t="str">
            <v>Yu Baoming</v>
          </cell>
          <cell r="H348">
            <v>0</v>
          </cell>
          <cell r="I348">
            <v>0</v>
          </cell>
          <cell r="J348">
            <v>0</v>
          </cell>
        </row>
        <row r="349">
          <cell r="E349" t="str">
            <v>0563</v>
          </cell>
          <cell r="F349" t="str">
            <v>Amy Chen</v>
          </cell>
          <cell r="G349" t="str">
            <v>Yu Baoming</v>
          </cell>
          <cell r="H349">
            <v>0</v>
          </cell>
          <cell r="I349">
            <v>0</v>
          </cell>
          <cell r="J349">
            <v>0</v>
          </cell>
        </row>
        <row r="350">
          <cell r="E350" t="str">
            <v>0610</v>
          </cell>
          <cell r="F350" t="str">
            <v>Amy Chen</v>
          </cell>
          <cell r="G350" t="str">
            <v>Yu Baoming</v>
          </cell>
          <cell r="H350">
            <v>0</v>
          </cell>
          <cell r="I350">
            <v>0</v>
          </cell>
          <cell r="J350">
            <v>0.5</v>
          </cell>
        </row>
        <row r="351">
          <cell r="E351" t="str">
            <v>0624</v>
          </cell>
          <cell r="F351" t="str">
            <v>Amy Chen</v>
          </cell>
          <cell r="G351" t="str">
            <v>Yu Baoming</v>
          </cell>
          <cell r="H351">
            <v>0</v>
          </cell>
          <cell r="I351">
            <v>0</v>
          </cell>
          <cell r="J351">
            <v>0</v>
          </cell>
        </row>
        <row r="352">
          <cell r="E352" t="str">
            <v>0727</v>
          </cell>
          <cell r="F352" t="str">
            <v>Amy Chen</v>
          </cell>
          <cell r="G352" t="str">
            <v>Yu Baoming</v>
          </cell>
          <cell r="H352">
            <v>0</v>
          </cell>
          <cell r="I352">
            <v>0</v>
          </cell>
          <cell r="J352">
            <v>0</v>
          </cell>
        </row>
        <row r="353">
          <cell r="E353" t="str">
            <v>0538</v>
          </cell>
          <cell r="F353" t="str">
            <v>Amy Chen</v>
          </cell>
          <cell r="G353" t="str">
            <v>Yu Baoming</v>
          </cell>
          <cell r="H353">
            <v>0</v>
          </cell>
          <cell r="I353">
            <v>0</v>
          </cell>
          <cell r="J353">
            <v>0</v>
          </cell>
        </row>
        <row r="354">
          <cell r="E354" t="str">
            <v>0711</v>
          </cell>
          <cell r="F354" t="str">
            <v>Amy Chen</v>
          </cell>
          <cell r="G354" t="str">
            <v>Yu Baoming</v>
          </cell>
          <cell r="H354">
            <v>0</v>
          </cell>
          <cell r="I354">
            <v>0</v>
          </cell>
          <cell r="J354">
            <v>0</v>
          </cell>
        </row>
        <row r="355">
          <cell r="E355" t="str">
            <v>0500</v>
          </cell>
          <cell r="F355" t="str">
            <v>Amy Chen</v>
          </cell>
          <cell r="G355" t="str">
            <v>Yu Baoming</v>
          </cell>
          <cell r="H355">
            <v>0</v>
          </cell>
          <cell r="I355">
            <v>2.5</v>
          </cell>
          <cell r="J355">
            <v>1</v>
          </cell>
        </row>
        <row r="356">
          <cell r="E356" t="str">
            <v>0660</v>
          </cell>
          <cell r="F356" t="str">
            <v>Amy Chen</v>
          </cell>
          <cell r="G356" t="str">
            <v>Yu Baoming</v>
          </cell>
          <cell r="H356">
            <v>0</v>
          </cell>
          <cell r="I356">
            <v>0.5</v>
          </cell>
          <cell r="J356">
            <v>1.5</v>
          </cell>
        </row>
        <row r="357">
          <cell r="E357" t="str">
            <v>0521</v>
          </cell>
          <cell r="F357" t="str">
            <v>Amy Chen</v>
          </cell>
          <cell r="G357" t="str">
            <v>Yu Baoming</v>
          </cell>
          <cell r="H357">
            <v>0</v>
          </cell>
          <cell r="I357">
            <v>0</v>
          </cell>
          <cell r="J357">
            <v>0</v>
          </cell>
        </row>
        <row r="358">
          <cell r="E358" t="str">
            <v>0530</v>
          </cell>
          <cell r="F358" t="str">
            <v>Amy Chen</v>
          </cell>
          <cell r="G358" t="str">
            <v>Yu Baoming</v>
          </cell>
          <cell r="H358">
            <v>0</v>
          </cell>
          <cell r="I358">
            <v>0</v>
          </cell>
          <cell r="J358">
            <v>0.5</v>
          </cell>
        </row>
        <row r="359">
          <cell r="E359" t="str">
            <v>0523</v>
          </cell>
          <cell r="F359" t="str">
            <v>Amy Chen</v>
          </cell>
          <cell r="G359" t="str">
            <v>Yu Baoming</v>
          </cell>
          <cell r="H359">
            <v>0</v>
          </cell>
          <cell r="I359">
            <v>0</v>
          </cell>
          <cell r="J359">
            <v>0</v>
          </cell>
        </row>
        <row r="360">
          <cell r="E360" t="str">
            <v>0642</v>
          </cell>
          <cell r="F360" t="str">
            <v>Amy Chen</v>
          </cell>
          <cell r="G360" t="str">
            <v>Yu Baoming</v>
          </cell>
          <cell r="H360">
            <v>0</v>
          </cell>
          <cell r="I360">
            <v>0</v>
          </cell>
          <cell r="J360">
            <v>0</v>
          </cell>
        </row>
        <row r="361">
          <cell r="E361" t="str">
            <v>0540</v>
          </cell>
          <cell r="F361" t="str">
            <v>Amy Chen</v>
          </cell>
          <cell r="G361" t="str">
            <v>Yu Baoming</v>
          </cell>
          <cell r="H361">
            <v>0</v>
          </cell>
          <cell r="I361">
            <v>0</v>
          </cell>
          <cell r="J361">
            <v>0.5</v>
          </cell>
        </row>
        <row r="362">
          <cell r="E362" t="str">
            <v>0560</v>
          </cell>
          <cell r="F362" t="str">
            <v>Amy Chen</v>
          </cell>
          <cell r="G362" t="str">
            <v>Yu Baoming</v>
          </cell>
          <cell r="H362">
            <v>0</v>
          </cell>
          <cell r="I362">
            <v>0</v>
          </cell>
          <cell r="J362">
            <v>0.5</v>
          </cell>
        </row>
        <row r="363">
          <cell r="E363" t="str">
            <v>0657</v>
          </cell>
          <cell r="F363" t="str">
            <v>Amy Chen</v>
          </cell>
          <cell r="G363" t="str">
            <v>Yu Baoming</v>
          </cell>
          <cell r="H363">
            <v>0</v>
          </cell>
          <cell r="I363">
            <v>0</v>
          </cell>
          <cell r="J363">
            <v>0</v>
          </cell>
        </row>
        <row r="364">
          <cell r="E364" t="str">
            <v>0577</v>
          </cell>
          <cell r="F364" t="str">
            <v>Amy Chen</v>
          </cell>
          <cell r="G364" t="str">
            <v>Yu Baoming</v>
          </cell>
          <cell r="H364">
            <v>0</v>
          </cell>
          <cell r="I364">
            <v>0</v>
          </cell>
          <cell r="J364">
            <v>0</v>
          </cell>
        </row>
        <row r="365">
          <cell r="E365" t="str">
            <v>0654</v>
          </cell>
          <cell r="F365" t="str">
            <v>Amy Chen</v>
          </cell>
          <cell r="G365" t="str">
            <v>Yu Baoming</v>
          </cell>
          <cell r="H365">
            <v>0</v>
          </cell>
          <cell r="I365">
            <v>0</v>
          </cell>
          <cell r="J365">
            <v>0</v>
          </cell>
        </row>
        <row r="366">
          <cell r="E366" t="str">
            <v>0740</v>
          </cell>
          <cell r="F366" t="str">
            <v>Amy Chen</v>
          </cell>
          <cell r="G366" t="str">
            <v>Yu Baoming</v>
          </cell>
          <cell r="H366">
            <v>0</v>
          </cell>
          <cell r="I366">
            <v>0</v>
          </cell>
          <cell r="J366">
            <v>0</v>
          </cell>
        </row>
        <row r="367">
          <cell r="E367" t="str">
            <v>0611</v>
          </cell>
          <cell r="F367" t="str">
            <v>Amy Chen</v>
          </cell>
          <cell r="G367" t="str">
            <v>Yu Baoming</v>
          </cell>
          <cell r="H367">
            <v>0</v>
          </cell>
          <cell r="I367">
            <v>0</v>
          </cell>
          <cell r="J367">
            <v>0</v>
          </cell>
        </row>
        <row r="368">
          <cell r="E368" t="str">
            <v>1180</v>
          </cell>
          <cell r="F368" t="str">
            <v>Michael He</v>
          </cell>
          <cell r="G368" t="str">
            <v>Liu Zheguang</v>
          </cell>
          <cell r="H368">
            <v>0</v>
          </cell>
          <cell r="I368">
            <v>0</v>
          </cell>
          <cell r="J368">
            <v>0.5</v>
          </cell>
        </row>
        <row r="369">
          <cell r="E369" t="str">
            <v>1211</v>
          </cell>
          <cell r="F369" t="str">
            <v>Michael He</v>
          </cell>
          <cell r="G369" t="str">
            <v>Liu Zheguang</v>
          </cell>
          <cell r="H369">
            <v>0</v>
          </cell>
          <cell r="I369">
            <v>0</v>
          </cell>
          <cell r="J369">
            <v>0</v>
          </cell>
        </row>
        <row r="370">
          <cell r="E370" t="str">
            <v>1181</v>
          </cell>
          <cell r="F370" t="str">
            <v>Michael He</v>
          </cell>
          <cell r="G370" t="str">
            <v>Liu Zheguang</v>
          </cell>
          <cell r="H370">
            <v>0</v>
          </cell>
          <cell r="I370">
            <v>0</v>
          </cell>
          <cell r="J370">
            <v>0</v>
          </cell>
        </row>
        <row r="371">
          <cell r="E371" t="str">
            <v>1151</v>
          </cell>
          <cell r="F371" t="str">
            <v>Michael He</v>
          </cell>
          <cell r="G371" t="str">
            <v>Liu Zheguang</v>
          </cell>
          <cell r="H371">
            <v>0</v>
          </cell>
          <cell r="I371">
            <v>0</v>
          </cell>
          <cell r="J371">
            <v>0</v>
          </cell>
        </row>
        <row r="372">
          <cell r="E372" t="str">
            <v>1160</v>
          </cell>
          <cell r="F372" t="str">
            <v>Michael He</v>
          </cell>
          <cell r="G372" t="str">
            <v>Liu Zheguang</v>
          </cell>
          <cell r="H372">
            <v>0</v>
          </cell>
          <cell r="I372">
            <v>2</v>
          </cell>
          <cell r="J372">
            <v>0.5</v>
          </cell>
        </row>
        <row r="373">
          <cell r="E373" t="str">
            <v>1182</v>
          </cell>
          <cell r="F373" t="str">
            <v>Michael He</v>
          </cell>
          <cell r="G373" t="str">
            <v>Liu Zheguang</v>
          </cell>
          <cell r="H373">
            <v>0</v>
          </cell>
          <cell r="I373">
            <v>0</v>
          </cell>
          <cell r="J373">
            <v>0</v>
          </cell>
        </row>
        <row r="374">
          <cell r="E374" t="str">
            <v>1143</v>
          </cell>
          <cell r="F374" t="str">
            <v>Michael He</v>
          </cell>
          <cell r="G374" t="str">
            <v>Liu Zheguang</v>
          </cell>
          <cell r="H374">
            <v>0</v>
          </cell>
          <cell r="I374">
            <v>0</v>
          </cell>
          <cell r="J374">
            <v>0</v>
          </cell>
        </row>
        <row r="375">
          <cell r="E375" t="str">
            <v>1164</v>
          </cell>
          <cell r="F375" t="str">
            <v>Michael He</v>
          </cell>
          <cell r="G375" t="str">
            <v>Liu Zheguang</v>
          </cell>
          <cell r="H375">
            <v>0</v>
          </cell>
          <cell r="I375">
            <v>0</v>
          </cell>
          <cell r="J375">
            <v>0</v>
          </cell>
        </row>
        <row r="376">
          <cell r="E376" t="str">
            <v>1123</v>
          </cell>
          <cell r="F376" t="str">
            <v>Michael He</v>
          </cell>
          <cell r="G376" t="str">
            <v>Liu Zheguang</v>
          </cell>
          <cell r="H376">
            <v>0</v>
          </cell>
          <cell r="I376">
            <v>0</v>
          </cell>
          <cell r="J376">
            <v>0</v>
          </cell>
        </row>
        <row r="377">
          <cell r="E377" t="str">
            <v>1130</v>
          </cell>
          <cell r="F377" t="str">
            <v>Michael He</v>
          </cell>
          <cell r="G377" t="str">
            <v>Liu Zheguang</v>
          </cell>
          <cell r="H377">
            <v>0</v>
          </cell>
          <cell r="I377">
            <v>0</v>
          </cell>
          <cell r="J377">
            <v>0.5</v>
          </cell>
        </row>
        <row r="378">
          <cell r="E378" t="str">
            <v>1103</v>
          </cell>
          <cell r="F378" t="str">
            <v>Michael He</v>
          </cell>
          <cell r="G378" t="str">
            <v>Liu Zheguang</v>
          </cell>
          <cell r="H378">
            <v>0</v>
          </cell>
          <cell r="I378">
            <v>0</v>
          </cell>
          <cell r="J378">
            <v>0</v>
          </cell>
        </row>
        <row r="379">
          <cell r="E379" t="str">
            <v>1162</v>
          </cell>
          <cell r="F379" t="str">
            <v>Michael He</v>
          </cell>
          <cell r="G379" t="str">
            <v>Liu Zheguang</v>
          </cell>
          <cell r="H379">
            <v>0</v>
          </cell>
          <cell r="I379">
            <v>0</v>
          </cell>
          <cell r="J379">
            <v>0.5</v>
          </cell>
        </row>
        <row r="380">
          <cell r="E380" t="str">
            <v>1220</v>
          </cell>
          <cell r="F380" t="str">
            <v>Michael He</v>
          </cell>
          <cell r="G380" t="str">
            <v>Liu Zheguang</v>
          </cell>
          <cell r="H380">
            <v>0</v>
          </cell>
          <cell r="I380">
            <v>0</v>
          </cell>
          <cell r="J380">
            <v>0</v>
          </cell>
        </row>
        <row r="381">
          <cell r="E381" t="str">
            <v>1170</v>
          </cell>
          <cell r="F381" t="str">
            <v>Michael He</v>
          </cell>
          <cell r="G381" t="str">
            <v>Liu Zheguang</v>
          </cell>
          <cell r="H381">
            <v>0</v>
          </cell>
          <cell r="I381">
            <v>0</v>
          </cell>
          <cell r="J381">
            <v>0.5</v>
          </cell>
        </row>
        <row r="382">
          <cell r="E382" t="str">
            <v>1100</v>
          </cell>
          <cell r="F382" t="str">
            <v>Michael He</v>
          </cell>
          <cell r="G382" t="str">
            <v>Liu Zheguang</v>
          </cell>
          <cell r="H382">
            <v>0</v>
          </cell>
          <cell r="I382">
            <v>0</v>
          </cell>
          <cell r="J382">
            <v>2.5</v>
          </cell>
        </row>
        <row r="383">
          <cell r="E383" t="str">
            <v>1142</v>
          </cell>
          <cell r="F383" t="str">
            <v>Michael He</v>
          </cell>
          <cell r="G383" t="str">
            <v>Liu Zheguang</v>
          </cell>
          <cell r="H383">
            <v>0</v>
          </cell>
          <cell r="I383">
            <v>0</v>
          </cell>
          <cell r="J383">
            <v>0</v>
          </cell>
        </row>
        <row r="384">
          <cell r="E384" t="str">
            <v>1133</v>
          </cell>
          <cell r="F384" t="str">
            <v>Michael He</v>
          </cell>
          <cell r="G384" t="str">
            <v>Liu Zheguang</v>
          </cell>
          <cell r="H384">
            <v>0</v>
          </cell>
          <cell r="I384">
            <v>0</v>
          </cell>
          <cell r="J384">
            <v>0</v>
          </cell>
        </row>
        <row r="385">
          <cell r="E385" t="str">
            <v>1163</v>
          </cell>
          <cell r="F385" t="str">
            <v>Michael He</v>
          </cell>
          <cell r="G385" t="str">
            <v>Liu Zheguang</v>
          </cell>
          <cell r="H385">
            <v>0</v>
          </cell>
          <cell r="I385">
            <v>0</v>
          </cell>
          <cell r="J385">
            <v>0</v>
          </cell>
        </row>
        <row r="386">
          <cell r="E386" t="str">
            <v>1240</v>
          </cell>
          <cell r="F386" t="str">
            <v>Michael He</v>
          </cell>
          <cell r="G386" t="str">
            <v>Liu Zheguang</v>
          </cell>
          <cell r="H386">
            <v>0</v>
          </cell>
          <cell r="I386">
            <v>0</v>
          </cell>
          <cell r="J386">
            <v>0.5</v>
          </cell>
        </row>
        <row r="387">
          <cell r="E387" t="str">
            <v>1252</v>
          </cell>
          <cell r="F387" t="str">
            <v>Michael He</v>
          </cell>
          <cell r="G387" t="str">
            <v>Liu Zheguang</v>
          </cell>
          <cell r="H387">
            <v>0</v>
          </cell>
          <cell r="I387">
            <v>0</v>
          </cell>
          <cell r="J387">
            <v>0</v>
          </cell>
        </row>
        <row r="388">
          <cell r="E388" t="str">
            <v>1150</v>
          </cell>
          <cell r="F388" t="str">
            <v>Michael He</v>
          </cell>
          <cell r="G388" t="str">
            <v>Liu Zheguang</v>
          </cell>
          <cell r="H388">
            <v>0</v>
          </cell>
          <cell r="I388">
            <v>0</v>
          </cell>
          <cell r="J388">
            <v>0.5</v>
          </cell>
        </row>
        <row r="389">
          <cell r="E389" t="str">
            <v>1250</v>
          </cell>
          <cell r="F389" t="str">
            <v>Michael He</v>
          </cell>
          <cell r="G389" t="str">
            <v>Liu Zheguang</v>
          </cell>
          <cell r="H389">
            <v>0</v>
          </cell>
          <cell r="I389">
            <v>0</v>
          </cell>
          <cell r="J389">
            <v>0</v>
          </cell>
        </row>
        <row r="390">
          <cell r="E390" t="str">
            <v>1102</v>
          </cell>
          <cell r="F390" t="str">
            <v>Michael He</v>
          </cell>
          <cell r="G390" t="str">
            <v>Liu Zheguang</v>
          </cell>
          <cell r="H390">
            <v>0</v>
          </cell>
          <cell r="I390">
            <v>0</v>
          </cell>
          <cell r="J390">
            <v>0</v>
          </cell>
        </row>
        <row r="391">
          <cell r="E391" t="str">
            <v>1110</v>
          </cell>
          <cell r="F391" t="str">
            <v>Michael He</v>
          </cell>
          <cell r="G391" t="str">
            <v>Liu Zheguang</v>
          </cell>
          <cell r="H391">
            <v>0</v>
          </cell>
          <cell r="I391">
            <v>0</v>
          </cell>
          <cell r="J391">
            <v>0.5</v>
          </cell>
        </row>
        <row r="392">
          <cell r="E392" t="str">
            <v>1120</v>
          </cell>
          <cell r="F392" t="str">
            <v>Michael He</v>
          </cell>
          <cell r="G392" t="str">
            <v>Liu Zheguang</v>
          </cell>
          <cell r="H392">
            <v>0</v>
          </cell>
          <cell r="I392">
            <v>0</v>
          </cell>
          <cell r="J392">
            <v>0</v>
          </cell>
        </row>
        <row r="393">
          <cell r="E393" t="str">
            <v>1127</v>
          </cell>
          <cell r="F393" t="str">
            <v>Michael He</v>
          </cell>
          <cell r="G393" t="str">
            <v>Liu Zheguang</v>
          </cell>
          <cell r="H393">
            <v>0</v>
          </cell>
          <cell r="I393">
            <v>0</v>
          </cell>
          <cell r="J393">
            <v>0</v>
          </cell>
        </row>
        <row r="394">
          <cell r="E394" t="str">
            <v>1210</v>
          </cell>
          <cell r="F394" t="str">
            <v>Michael He</v>
          </cell>
          <cell r="G394" t="str">
            <v>Liu Zheguang</v>
          </cell>
          <cell r="H394">
            <v>0</v>
          </cell>
          <cell r="I394">
            <v>0</v>
          </cell>
          <cell r="J394">
            <v>0.5</v>
          </cell>
        </row>
        <row r="395">
          <cell r="E395" t="str">
            <v>1230</v>
          </cell>
          <cell r="F395" t="str">
            <v>Michael He</v>
          </cell>
          <cell r="G395" t="str">
            <v>Liu Zheguang</v>
          </cell>
          <cell r="H395">
            <v>0</v>
          </cell>
          <cell r="I395">
            <v>0</v>
          </cell>
          <cell r="J395">
            <v>0.5</v>
          </cell>
        </row>
        <row r="396">
          <cell r="E396" t="str">
            <v>1140</v>
          </cell>
          <cell r="F396" t="str">
            <v>Michael He</v>
          </cell>
          <cell r="G396" t="str">
            <v>Liu Zheguang</v>
          </cell>
          <cell r="H396">
            <v>0</v>
          </cell>
          <cell r="I396">
            <v>0</v>
          </cell>
          <cell r="J396">
            <v>0.5</v>
          </cell>
        </row>
        <row r="397">
          <cell r="E397" t="str">
            <v>1546</v>
          </cell>
          <cell r="F397" t="str">
            <v>Jack Lu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</row>
        <row r="398">
          <cell r="E398" t="str">
            <v>1530</v>
          </cell>
          <cell r="F398" t="str">
            <v>Jack Lu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</row>
        <row r="399">
          <cell r="E399" t="str">
            <v>1540</v>
          </cell>
          <cell r="F399" t="str">
            <v>Jack Lu</v>
          </cell>
          <cell r="G399">
            <v>0</v>
          </cell>
          <cell r="H399">
            <v>0</v>
          </cell>
          <cell r="I399">
            <v>0</v>
          </cell>
          <cell r="J399">
            <v>0.5</v>
          </cell>
        </row>
        <row r="400">
          <cell r="E400" t="str">
            <v>1640</v>
          </cell>
          <cell r="F400" t="str">
            <v>Jack Lu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</row>
        <row r="401">
          <cell r="E401" t="str">
            <v>1551</v>
          </cell>
          <cell r="F401" t="str">
            <v>Jack Lu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</row>
        <row r="402">
          <cell r="E402" t="str">
            <v>1564</v>
          </cell>
          <cell r="F402" t="str">
            <v>Jack Lu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</row>
        <row r="403">
          <cell r="E403" t="str">
            <v>1500</v>
          </cell>
          <cell r="F403" t="str">
            <v>Jack Lu</v>
          </cell>
          <cell r="G403">
            <v>0</v>
          </cell>
          <cell r="H403">
            <v>0</v>
          </cell>
          <cell r="I403">
            <v>1</v>
          </cell>
          <cell r="J403">
            <v>0.5</v>
          </cell>
        </row>
        <row r="404">
          <cell r="E404" t="str">
            <v>1650</v>
          </cell>
          <cell r="F404" t="str">
            <v>Jack Lu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</row>
        <row r="405">
          <cell r="E405" t="str">
            <v>1630</v>
          </cell>
          <cell r="F405" t="str">
            <v>Jack Lu</v>
          </cell>
          <cell r="G405">
            <v>0</v>
          </cell>
          <cell r="H405">
            <v>0</v>
          </cell>
          <cell r="I405">
            <v>0</v>
          </cell>
          <cell r="J405">
            <v>1</v>
          </cell>
        </row>
        <row r="406">
          <cell r="E406" t="str">
            <v>1614</v>
          </cell>
          <cell r="F406" t="str">
            <v>Jack Lu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</row>
        <row r="407">
          <cell r="E407" t="str">
            <v>1514</v>
          </cell>
          <cell r="F407" t="str">
            <v>Jack Lu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</row>
        <row r="408">
          <cell r="E408" t="str">
            <v>1561</v>
          </cell>
          <cell r="F408" t="str">
            <v>Jack Lu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</row>
        <row r="409">
          <cell r="E409" t="str">
            <v>1506</v>
          </cell>
          <cell r="F409" t="str">
            <v>Jack Lu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</row>
        <row r="410">
          <cell r="E410" t="str">
            <v>1570</v>
          </cell>
          <cell r="F410" t="str">
            <v>Jack Lu</v>
          </cell>
          <cell r="G410">
            <v>0</v>
          </cell>
          <cell r="H410">
            <v>0</v>
          </cell>
          <cell r="I410">
            <v>0</v>
          </cell>
          <cell r="J410">
            <v>0.5</v>
          </cell>
        </row>
        <row r="411">
          <cell r="E411" t="str">
            <v>1520</v>
          </cell>
          <cell r="F411" t="str">
            <v>Jack Lu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</row>
        <row r="412">
          <cell r="E412" t="str">
            <v>1511</v>
          </cell>
          <cell r="F412" t="str">
            <v>Jack Lu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</row>
        <row r="413">
          <cell r="E413" t="str">
            <v>1613</v>
          </cell>
          <cell r="F413" t="str">
            <v>Jack Lu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</row>
        <row r="414">
          <cell r="E414" t="str">
            <v>1525</v>
          </cell>
          <cell r="F414" t="str">
            <v>Jack Lu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</row>
        <row r="415">
          <cell r="E415" t="str">
            <v>1581</v>
          </cell>
          <cell r="F415" t="str">
            <v>Jack Lu</v>
          </cell>
          <cell r="G415">
            <v>0</v>
          </cell>
          <cell r="H415">
            <v>0</v>
          </cell>
          <cell r="I415">
            <v>0</v>
          </cell>
          <cell r="J415">
            <v>0.5</v>
          </cell>
        </row>
        <row r="416">
          <cell r="E416" t="str">
            <v>1541</v>
          </cell>
          <cell r="F416" t="str">
            <v>Jack Lu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</row>
        <row r="417">
          <cell r="E417" t="str">
            <v>1643</v>
          </cell>
          <cell r="F417" t="str">
            <v>Jack Lu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</row>
        <row r="418">
          <cell r="E418" t="str">
            <v>1610</v>
          </cell>
          <cell r="F418" t="str">
            <v>Jack Lu</v>
          </cell>
          <cell r="G418">
            <v>0</v>
          </cell>
          <cell r="H418">
            <v>0</v>
          </cell>
          <cell r="I418">
            <v>0.5</v>
          </cell>
          <cell r="J418">
            <v>0.5</v>
          </cell>
        </row>
        <row r="419">
          <cell r="E419" t="str">
            <v>5230</v>
          </cell>
          <cell r="F419" t="str">
            <v>CCL1551  双鸭山市</v>
          </cell>
          <cell r="G419" t="str">
            <v>Ou Jiong</v>
          </cell>
          <cell r="H419">
            <v>94</v>
          </cell>
          <cell r="I419">
            <v>1</v>
          </cell>
          <cell r="J419">
            <v>1</v>
          </cell>
        </row>
        <row r="420">
          <cell r="E420" t="str">
            <v>5284</v>
          </cell>
          <cell r="F420" t="str">
            <v>Liu Jianwei</v>
          </cell>
          <cell r="G420" t="str">
            <v>fujin</v>
          </cell>
          <cell r="H420">
            <v>94</v>
          </cell>
          <cell r="I420">
            <v>0</v>
          </cell>
          <cell r="J420">
            <v>1</v>
          </cell>
        </row>
        <row r="421">
          <cell r="E421" t="str">
            <v>5109</v>
          </cell>
          <cell r="F421" t="str">
            <v>Liu Jianwei</v>
          </cell>
          <cell r="G421" t="str">
            <v>Jiamusi Cluster</v>
          </cell>
          <cell r="H421">
            <v>94</v>
          </cell>
          <cell r="I421">
            <v>0</v>
          </cell>
          <cell r="J421">
            <v>0</v>
          </cell>
        </row>
        <row r="422">
          <cell r="E422" t="str">
            <v>5280</v>
          </cell>
          <cell r="F422" t="str">
            <v>Liu Jianwei</v>
          </cell>
          <cell r="G422">
            <v>0</v>
          </cell>
          <cell r="H422" t="str">
            <v xml:space="preserve"> </v>
          </cell>
          <cell r="I422">
            <v>0</v>
          </cell>
          <cell r="J422">
            <v>1</v>
          </cell>
        </row>
        <row r="423">
          <cell r="E423" t="str">
            <v>5253</v>
          </cell>
          <cell r="F423" t="str">
            <v>Liu Jianwei</v>
          </cell>
          <cell r="G423" t="str">
            <v>Qitaihe</v>
          </cell>
          <cell r="H423">
            <v>96</v>
          </cell>
          <cell r="I423">
            <v>0</v>
          </cell>
          <cell r="J423">
            <v>0</v>
          </cell>
        </row>
        <row r="424">
          <cell r="E424" t="str">
            <v>5145</v>
          </cell>
          <cell r="F424" t="str">
            <v>CCL1570  牡丹江市</v>
          </cell>
          <cell r="G424" t="str">
            <v>Ou Jiong</v>
          </cell>
          <cell r="H424">
            <v>96</v>
          </cell>
          <cell r="I424">
            <v>0</v>
          </cell>
          <cell r="J424">
            <v>0</v>
          </cell>
        </row>
        <row r="425">
          <cell r="E425" t="str">
            <v>5251</v>
          </cell>
          <cell r="F425" t="str">
            <v>Liu Jianwei</v>
          </cell>
          <cell r="G425" t="str">
            <v>Jixi</v>
          </cell>
          <cell r="H425">
            <v>96</v>
          </cell>
          <cell r="I425">
            <v>0</v>
          </cell>
          <cell r="J425">
            <v>0</v>
          </cell>
        </row>
        <row r="426">
          <cell r="E426" t="str">
            <v>5282</v>
          </cell>
          <cell r="F426" t="str">
            <v>Liu Jianwei</v>
          </cell>
          <cell r="G426" t="str">
            <v>Mudanjiang Cluster</v>
          </cell>
          <cell r="H426">
            <v>96</v>
          </cell>
          <cell r="I426">
            <v>0</v>
          </cell>
          <cell r="J426">
            <v>1</v>
          </cell>
        </row>
        <row r="427">
          <cell r="E427" t="str">
            <v>5245</v>
          </cell>
          <cell r="F427" t="str">
            <v>Liu Jianwei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</row>
        <row r="428">
          <cell r="E428" t="str">
            <v>5113</v>
          </cell>
          <cell r="F428" t="str">
            <v>Liu Jianwei</v>
          </cell>
          <cell r="G428" t="str">
            <v>Hailaer</v>
          </cell>
          <cell r="H428">
            <v>99</v>
          </cell>
          <cell r="I428">
            <v>0</v>
          </cell>
          <cell r="J428">
            <v>0</v>
          </cell>
        </row>
        <row r="429">
          <cell r="E429" t="str">
            <v>5100</v>
          </cell>
          <cell r="F429" t="str">
            <v>Liu Jianwei</v>
          </cell>
          <cell r="G429" t="str">
            <v>Pan Shou-pei</v>
          </cell>
          <cell r="H429">
            <v>99</v>
          </cell>
          <cell r="I429">
            <v>8</v>
          </cell>
          <cell r="J429">
            <v>2</v>
          </cell>
        </row>
        <row r="430">
          <cell r="E430" t="str">
            <v>5244</v>
          </cell>
          <cell r="F430" t="str">
            <v>Liu Jianwei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</row>
        <row r="431">
          <cell r="E431" t="str">
            <v>5293</v>
          </cell>
          <cell r="F431" t="str">
            <v>Liu Jianwei</v>
          </cell>
          <cell r="G431" t="str">
            <v>Chifeng</v>
          </cell>
          <cell r="H431">
            <v>100</v>
          </cell>
          <cell r="I431">
            <v>0</v>
          </cell>
          <cell r="J431">
            <v>0</v>
          </cell>
        </row>
        <row r="432">
          <cell r="E432" t="str">
            <v>5163</v>
          </cell>
          <cell r="F432" t="str">
            <v>CCL1374  乌兰浩特市</v>
          </cell>
          <cell r="G432" t="str">
            <v>Ou Jiong</v>
          </cell>
          <cell r="H432">
            <v>100</v>
          </cell>
          <cell r="I432">
            <v>0</v>
          </cell>
          <cell r="J432">
            <v>0</v>
          </cell>
        </row>
        <row r="433">
          <cell r="E433" t="str">
            <v>5160</v>
          </cell>
          <cell r="F433" t="str">
            <v>赤峰</v>
          </cell>
          <cell r="G433" t="str">
            <v>Ou Jiong</v>
          </cell>
          <cell r="H433">
            <v>100</v>
          </cell>
          <cell r="I433">
            <v>0</v>
          </cell>
          <cell r="J433">
            <v>1</v>
          </cell>
        </row>
        <row r="434">
          <cell r="E434" t="str">
            <v>5162</v>
          </cell>
          <cell r="F434">
            <v>0</v>
          </cell>
          <cell r="G434" t="str">
            <v>Ou Jiong</v>
          </cell>
          <cell r="H434">
            <v>0</v>
          </cell>
          <cell r="I434">
            <v>0</v>
          </cell>
          <cell r="J434">
            <v>0</v>
          </cell>
        </row>
        <row r="435">
          <cell r="E435" t="str">
            <v>5220</v>
          </cell>
          <cell r="F435" t="str">
            <v>CCL0100  呼和浩特市</v>
          </cell>
          <cell r="G435" t="str">
            <v>Ou Jiong</v>
          </cell>
          <cell r="H435">
            <v>102</v>
          </cell>
          <cell r="I435">
            <v>0</v>
          </cell>
          <cell r="J435">
            <v>0</v>
          </cell>
        </row>
        <row r="436">
          <cell r="E436" t="str">
            <v>5191</v>
          </cell>
          <cell r="F436" t="str">
            <v>Liu Jianwei</v>
          </cell>
          <cell r="G436" t="str">
            <v>Jining</v>
          </cell>
          <cell r="H436">
            <v>102</v>
          </cell>
          <cell r="I436">
            <v>0</v>
          </cell>
          <cell r="J436">
            <v>0</v>
          </cell>
        </row>
        <row r="437">
          <cell r="E437" t="str">
            <v>5291</v>
          </cell>
          <cell r="F437" t="str">
            <v>Liu Jianwei</v>
          </cell>
          <cell r="G437" t="str">
            <v>Baotou</v>
          </cell>
          <cell r="H437">
            <v>102</v>
          </cell>
          <cell r="I437">
            <v>0</v>
          </cell>
          <cell r="J437">
            <v>0</v>
          </cell>
        </row>
        <row r="438">
          <cell r="E438" t="str">
            <v>5153</v>
          </cell>
          <cell r="F438" t="str">
            <v>CCL0150  临河市</v>
          </cell>
          <cell r="G438" t="str">
            <v>Ou Jiong</v>
          </cell>
          <cell r="H438">
            <v>102</v>
          </cell>
          <cell r="I438">
            <v>0</v>
          </cell>
          <cell r="J438">
            <v>0</v>
          </cell>
        </row>
        <row r="439">
          <cell r="E439" t="str">
            <v>5140</v>
          </cell>
          <cell r="F439" t="str">
            <v>CCL0160  乌海市</v>
          </cell>
          <cell r="G439" t="str">
            <v>Ou Jiong</v>
          </cell>
          <cell r="H439">
            <v>102</v>
          </cell>
          <cell r="I439">
            <v>0</v>
          </cell>
          <cell r="J439">
            <v>0</v>
          </cell>
        </row>
        <row r="440">
          <cell r="E440" t="str">
            <v>5150</v>
          </cell>
          <cell r="F440" t="str">
            <v>呼和浩特</v>
          </cell>
          <cell r="G440" t="str">
            <v>Ou Jiong</v>
          </cell>
          <cell r="H440">
            <v>102</v>
          </cell>
          <cell r="I440">
            <v>1</v>
          </cell>
          <cell r="J440">
            <v>1</v>
          </cell>
        </row>
        <row r="441">
          <cell r="E441" t="str">
            <v>5166</v>
          </cell>
          <cell r="F441">
            <v>0</v>
          </cell>
          <cell r="G441" t="str">
            <v>Ou Jiong</v>
          </cell>
          <cell r="H441">
            <v>0</v>
          </cell>
          <cell r="I441">
            <v>0</v>
          </cell>
          <cell r="J441">
            <v>0</v>
          </cell>
        </row>
        <row r="442">
          <cell r="E442" t="str">
            <v>5290</v>
          </cell>
          <cell r="F442" t="str">
            <v>Liu Jianwei</v>
          </cell>
          <cell r="G442" t="str">
            <v>Guangyuan</v>
          </cell>
          <cell r="H442">
            <v>104</v>
          </cell>
          <cell r="I442">
            <v>0</v>
          </cell>
          <cell r="J442">
            <v>1</v>
          </cell>
        </row>
        <row r="443">
          <cell r="E443" t="str">
            <v>5170</v>
          </cell>
          <cell r="F443" t="str">
            <v>CCL6360  巴中市</v>
          </cell>
          <cell r="G443" t="str">
            <v>Ou Jiong</v>
          </cell>
          <cell r="H443">
            <v>104</v>
          </cell>
          <cell r="I443">
            <v>0</v>
          </cell>
          <cell r="J443">
            <v>0</v>
          </cell>
        </row>
        <row r="444">
          <cell r="E444" t="str">
            <v>5180</v>
          </cell>
          <cell r="F444" t="str">
            <v>CCL6374  阆中市</v>
          </cell>
          <cell r="G444" t="str">
            <v>Ou Jiong</v>
          </cell>
          <cell r="H444">
            <v>104</v>
          </cell>
          <cell r="I444">
            <v>8</v>
          </cell>
          <cell r="J444">
            <v>1</v>
          </cell>
        </row>
        <row r="445">
          <cell r="E445" t="str">
            <v>5115</v>
          </cell>
          <cell r="F445" t="str">
            <v>Liu Jianwei</v>
          </cell>
          <cell r="G445" t="str">
            <v>Guangyuan Cluster</v>
          </cell>
          <cell r="H445">
            <v>104</v>
          </cell>
          <cell r="I445">
            <v>0</v>
          </cell>
          <cell r="J445">
            <v>0</v>
          </cell>
        </row>
        <row r="446">
          <cell r="E446" t="str">
            <v>5240</v>
          </cell>
          <cell r="F446" t="str">
            <v>Liu Jianwei</v>
          </cell>
          <cell r="G446">
            <v>0</v>
          </cell>
          <cell r="H446">
            <v>0</v>
          </cell>
          <cell r="I446">
            <v>0</v>
          </cell>
          <cell r="J446">
            <v>1</v>
          </cell>
        </row>
        <row r="447">
          <cell r="E447" t="str">
            <v>5156</v>
          </cell>
          <cell r="F447" t="str">
            <v>CCL6100  成都市</v>
          </cell>
          <cell r="G447" t="str">
            <v>Ou Jiong</v>
          </cell>
          <cell r="H447">
            <v>105</v>
          </cell>
          <cell r="I447">
            <v>0</v>
          </cell>
          <cell r="J447">
            <v>0</v>
          </cell>
        </row>
        <row r="448">
          <cell r="E448" t="str">
            <v>5210</v>
          </cell>
          <cell r="F448" t="str">
            <v>CCL6101  龙泉绎区</v>
          </cell>
          <cell r="G448" t="str">
            <v>Ou Jiong</v>
          </cell>
          <cell r="H448">
            <v>105</v>
          </cell>
          <cell r="I448">
            <v>0</v>
          </cell>
          <cell r="J448">
            <v>0</v>
          </cell>
        </row>
        <row r="449">
          <cell r="E449" t="str">
            <v>5158</v>
          </cell>
          <cell r="F449" t="str">
            <v>CCL6113  大邑县</v>
          </cell>
          <cell r="G449" t="str">
            <v>Ou Jiong</v>
          </cell>
          <cell r="H449">
            <v>105</v>
          </cell>
          <cell r="I449">
            <v>0</v>
          </cell>
          <cell r="J449">
            <v>0</v>
          </cell>
        </row>
        <row r="450">
          <cell r="E450" t="str">
            <v>5190</v>
          </cell>
          <cell r="F450" t="str">
            <v>Liu Jianwei</v>
          </cell>
          <cell r="G450" t="str">
            <v>Xinjin county</v>
          </cell>
          <cell r="H450">
            <v>105</v>
          </cell>
          <cell r="I450">
            <v>1</v>
          </cell>
          <cell r="J450">
            <v>0</v>
          </cell>
        </row>
        <row r="451">
          <cell r="E451" t="str">
            <v>5114</v>
          </cell>
          <cell r="F451" t="str">
            <v>Liu Jianwei</v>
          </cell>
          <cell r="G451" t="str">
            <v>Qionglai</v>
          </cell>
          <cell r="H451">
            <v>105</v>
          </cell>
          <cell r="I451">
            <v>0</v>
          </cell>
          <cell r="J451">
            <v>0</v>
          </cell>
        </row>
        <row r="452">
          <cell r="E452" t="str">
            <v>5272</v>
          </cell>
          <cell r="F452" t="str">
            <v>Liu Jianwei</v>
          </cell>
          <cell r="G452" t="str">
            <v>Dujiangyan</v>
          </cell>
          <cell r="H452">
            <v>105</v>
          </cell>
          <cell r="I452">
            <v>0</v>
          </cell>
          <cell r="J452">
            <v>0</v>
          </cell>
        </row>
        <row r="453">
          <cell r="E453" t="str">
            <v>5260</v>
          </cell>
          <cell r="F453" t="str">
            <v>Liu Jianwei</v>
          </cell>
          <cell r="G453" t="str">
            <v>Deyang</v>
          </cell>
          <cell r="H453">
            <v>105</v>
          </cell>
          <cell r="I453">
            <v>0</v>
          </cell>
          <cell r="J453">
            <v>0</v>
          </cell>
        </row>
        <row r="454">
          <cell r="E454" t="str">
            <v>5108</v>
          </cell>
          <cell r="F454" t="str">
            <v>Liu Jianwei</v>
          </cell>
          <cell r="G454" t="str">
            <v>Mianzhu</v>
          </cell>
          <cell r="H454">
            <v>105</v>
          </cell>
          <cell r="I454">
            <v>0</v>
          </cell>
          <cell r="J454">
            <v>0</v>
          </cell>
        </row>
        <row r="455">
          <cell r="E455" t="str">
            <v>5130</v>
          </cell>
          <cell r="F455" t="str">
            <v>Liu Jianwei</v>
          </cell>
          <cell r="G455" t="str">
            <v>Shifang</v>
          </cell>
          <cell r="H455">
            <v>105</v>
          </cell>
          <cell r="I455">
            <v>0</v>
          </cell>
          <cell r="J455">
            <v>0</v>
          </cell>
        </row>
        <row r="456">
          <cell r="E456" t="str">
            <v>5250</v>
          </cell>
          <cell r="F456" t="str">
            <v>Liu Jianwei</v>
          </cell>
          <cell r="G456" t="str">
            <v>Mianyang</v>
          </cell>
          <cell r="H456">
            <v>105</v>
          </cell>
          <cell r="I456">
            <v>0</v>
          </cell>
          <cell r="J456">
            <v>0</v>
          </cell>
        </row>
        <row r="457">
          <cell r="E457" t="str">
            <v>5141</v>
          </cell>
          <cell r="F457" t="str">
            <v>CCL6217  江油市</v>
          </cell>
          <cell r="G457" t="str">
            <v>Ou Jiong</v>
          </cell>
          <cell r="H457">
            <v>105</v>
          </cell>
          <cell r="I457">
            <v>0</v>
          </cell>
          <cell r="J457">
            <v>0</v>
          </cell>
        </row>
        <row r="458">
          <cell r="E458" t="str">
            <v>5134</v>
          </cell>
          <cell r="F458" t="str">
            <v>Liu Jianwei</v>
          </cell>
          <cell r="G458" t="str">
            <v>Jianyang</v>
          </cell>
          <cell r="H458">
            <v>105</v>
          </cell>
          <cell r="I458">
            <v>0</v>
          </cell>
          <cell r="J458">
            <v>0</v>
          </cell>
        </row>
        <row r="459">
          <cell r="E459" t="str">
            <v>5296</v>
          </cell>
          <cell r="F459" t="str">
            <v>Liu Jianwei</v>
          </cell>
          <cell r="G459" t="str">
            <v>Chengdu Cluster</v>
          </cell>
          <cell r="H459">
            <v>105</v>
          </cell>
          <cell r="I459">
            <v>0</v>
          </cell>
          <cell r="J459">
            <v>0</v>
          </cell>
        </row>
        <row r="460">
          <cell r="E460" t="str">
            <v>5295</v>
          </cell>
          <cell r="F460" t="str">
            <v>Liu Jianwei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</row>
        <row r="461">
          <cell r="E461" t="str">
            <v>5242</v>
          </cell>
          <cell r="F461" t="str">
            <v>Liu Jianwei</v>
          </cell>
          <cell r="G461" t="str">
            <v>Suining</v>
          </cell>
          <cell r="H461">
            <v>106</v>
          </cell>
          <cell r="I461">
            <v>0</v>
          </cell>
          <cell r="J461">
            <v>0</v>
          </cell>
        </row>
        <row r="462">
          <cell r="E462" t="str">
            <v>5120</v>
          </cell>
          <cell r="F462" t="str">
            <v>CCL6292  射洪县</v>
          </cell>
          <cell r="G462" t="str">
            <v>Ou Jiong</v>
          </cell>
          <cell r="H462">
            <v>106</v>
          </cell>
          <cell r="I462">
            <v>0</v>
          </cell>
          <cell r="J462">
            <v>0</v>
          </cell>
        </row>
        <row r="463">
          <cell r="E463" t="str">
            <v>5283</v>
          </cell>
          <cell r="F463" t="str">
            <v>Liu Jianwei</v>
          </cell>
          <cell r="G463" t="str">
            <v>Nanchong</v>
          </cell>
          <cell r="H463">
            <v>106</v>
          </cell>
          <cell r="I463">
            <v>0</v>
          </cell>
          <cell r="J463">
            <v>1</v>
          </cell>
        </row>
        <row r="464">
          <cell r="E464" t="str">
            <v>5252</v>
          </cell>
          <cell r="F464" t="str">
            <v>Liu Jianwei</v>
          </cell>
          <cell r="G464" t="str">
            <v>Guangan</v>
          </cell>
          <cell r="H464">
            <v>106</v>
          </cell>
          <cell r="I464">
            <v>0</v>
          </cell>
          <cell r="J464">
            <v>0</v>
          </cell>
        </row>
        <row r="465">
          <cell r="E465" t="str">
            <v>5285</v>
          </cell>
          <cell r="F465" t="str">
            <v>Liu Jianwei</v>
          </cell>
          <cell r="G465" t="str">
            <v>Nanchong Cluster</v>
          </cell>
          <cell r="H465">
            <v>106</v>
          </cell>
          <cell r="I465">
            <v>0</v>
          </cell>
          <cell r="J465">
            <v>0</v>
          </cell>
        </row>
        <row r="466">
          <cell r="E466" t="str">
            <v>5297</v>
          </cell>
          <cell r="F466" t="str">
            <v>Liu Jianwei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</row>
        <row r="467">
          <cell r="E467" t="str">
            <v>5415</v>
          </cell>
          <cell r="F467" t="str">
            <v>Chen Guangbin</v>
          </cell>
          <cell r="G467" t="str">
            <v>Emeishan</v>
          </cell>
          <cell r="H467">
            <v>107</v>
          </cell>
          <cell r="I467">
            <v>0</v>
          </cell>
          <cell r="J467">
            <v>0</v>
          </cell>
        </row>
        <row r="468">
          <cell r="E468" t="str">
            <v>5360</v>
          </cell>
          <cell r="F468" t="str">
            <v>Chen Guangbin</v>
          </cell>
          <cell r="G468" t="str">
            <v>Meishan county</v>
          </cell>
          <cell r="H468">
            <v>107</v>
          </cell>
          <cell r="I468">
            <v>0</v>
          </cell>
          <cell r="J468">
            <v>1</v>
          </cell>
        </row>
        <row r="469">
          <cell r="E469" t="str">
            <v>5300</v>
          </cell>
          <cell r="F469" t="str">
            <v>Chen Guangbin</v>
          </cell>
          <cell r="G469" t="str">
            <v>Hongya county</v>
          </cell>
          <cell r="H469">
            <v>107</v>
          </cell>
          <cell r="I469">
            <v>1</v>
          </cell>
          <cell r="J469">
            <v>2</v>
          </cell>
        </row>
        <row r="470">
          <cell r="E470" t="str">
            <v>5361</v>
          </cell>
          <cell r="F470" t="str">
            <v>Chen Guangbin</v>
          </cell>
          <cell r="G470" t="str">
            <v>Yaan</v>
          </cell>
          <cell r="H470">
            <v>107</v>
          </cell>
          <cell r="I470">
            <v>0</v>
          </cell>
          <cell r="J470">
            <v>0</v>
          </cell>
        </row>
        <row r="471">
          <cell r="E471" t="str">
            <v>5325</v>
          </cell>
          <cell r="F471" t="str">
            <v>Chen Guangbin</v>
          </cell>
          <cell r="G471" t="str">
            <v>Leshan</v>
          </cell>
          <cell r="H471">
            <v>107</v>
          </cell>
          <cell r="I471">
            <v>0</v>
          </cell>
          <cell r="J471">
            <v>0</v>
          </cell>
        </row>
        <row r="472">
          <cell r="E472" t="str">
            <v>5375</v>
          </cell>
          <cell r="F472" t="str">
            <v>Chen Guangbin</v>
          </cell>
          <cell r="G472" t="str">
            <v>Leshan Cluster</v>
          </cell>
          <cell r="H472">
            <v>107</v>
          </cell>
          <cell r="I472">
            <v>0</v>
          </cell>
          <cell r="J472">
            <v>0</v>
          </cell>
        </row>
        <row r="473">
          <cell r="E473" t="str">
            <v>5304</v>
          </cell>
          <cell r="F473" t="str">
            <v>Chen Guangbin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</row>
        <row r="474">
          <cell r="E474" t="str">
            <v>5450</v>
          </cell>
          <cell r="F474" t="str">
            <v>Chen Guangbin</v>
          </cell>
          <cell r="G474" t="str">
            <v>Neijiang</v>
          </cell>
          <cell r="H474">
            <v>109</v>
          </cell>
          <cell r="I474">
            <v>1</v>
          </cell>
          <cell r="J474">
            <v>0</v>
          </cell>
        </row>
        <row r="475">
          <cell r="E475" t="str">
            <v>5372</v>
          </cell>
          <cell r="F475" t="str">
            <v>Chen Guangbin</v>
          </cell>
          <cell r="G475" t="str">
            <v>Ziyang</v>
          </cell>
          <cell r="H475">
            <v>109</v>
          </cell>
          <cell r="I475">
            <v>0</v>
          </cell>
          <cell r="J475">
            <v>0</v>
          </cell>
        </row>
        <row r="476">
          <cell r="E476" t="str">
            <v>5410</v>
          </cell>
          <cell r="F476" t="str">
            <v>Chen Guangbin</v>
          </cell>
          <cell r="G476" t="str">
            <v>Longchang county</v>
          </cell>
          <cell r="H476">
            <v>109</v>
          </cell>
          <cell r="I476">
            <v>1</v>
          </cell>
          <cell r="J476">
            <v>0</v>
          </cell>
        </row>
        <row r="477">
          <cell r="E477" t="str">
            <v>5430</v>
          </cell>
          <cell r="F477" t="str">
            <v>Chen Guangbin</v>
          </cell>
          <cell r="G477" t="str">
            <v>Zigong</v>
          </cell>
          <cell r="H477">
            <v>109</v>
          </cell>
          <cell r="I477">
            <v>0</v>
          </cell>
          <cell r="J477">
            <v>1</v>
          </cell>
        </row>
        <row r="478">
          <cell r="E478" t="str">
            <v>5470</v>
          </cell>
          <cell r="F478" t="str">
            <v>Chen Guangbin</v>
          </cell>
          <cell r="G478" t="str">
            <v>Yibin</v>
          </cell>
          <cell r="H478">
            <v>109</v>
          </cell>
          <cell r="I478">
            <v>0</v>
          </cell>
          <cell r="J478">
            <v>0</v>
          </cell>
        </row>
        <row r="479">
          <cell r="E479" t="str">
            <v>5354</v>
          </cell>
          <cell r="F479" t="str">
            <v>Chen Guangbin</v>
          </cell>
          <cell r="G479" t="str">
            <v>Luzhou</v>
          </cell>
          <cell r="H479">
            <v>109</v>
          </cell>
          <cell r="I479">
            <v>0</v>
          </cell>
          <cell r="J479">
            <v>0</v>
          </cell>
        </row>
        <row r="480">
          <cell r="E480" t="str">
            <v>5370</v>
          </cell>
          <cell r="F480" t="str">
            <v>Chen Guangbin</v>
          </cell>
          <cell r="G480" t="str">
            <v>Neijiang Cluster</v>
          </cell>
          <cell r="H480">
            <v>109</v>
          </cell>
          <cell r="I480">
            <v>0</v>
          </cell>
          <cell r="J480">
            <v>0</v>
          </cell>
        </row>
        <row r="481">
          <cell r="E481" t="str">
            <v>5330</v>
          </cell>
          <cell r="F481" t="str">
            <v>Chen Guangbin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</row>
        <row r="482">
          <cell r="E482" t="str">
            <v>5466</v>
          </cell>
          <cell r="F482" t="str">
            <v>Chen Guangbin</v>
          </cell>
          <cell r="G482" t="str">
            <v>Xichang</v>
          </cell>
          <cell r="H482">
            <v>110</v>
          </cell>
          <cell r="I482">
            <v>0</v>
          </cell>
          <cell r="J482">
            <v>0</v>
          </cell>
        </row>
        <row r="483">
          <cell r="E483" t="str">
            <v>5371</v>
          </cell>
          <cell r="F483" t="str">
            <v>Chen Guangbin</v>
          </cell>
          <cell r="G483" t="str">
            <v>Panzhihua</v>
          </cell>
          <cell r="H483">
            <v>110</v>
          </cell>
          <cell r="I483">
            <v>0</v>
          </cell>
          <cell r="J483">
            <v>0</v>
          </cell>
        </row>
        <row r="484">
          <cell r="E484" t="str">
            <v>5428</v>
          </cell>
          <cell r="F484" t="str">
            <v>Chen Guangbin</v>
          </cell>
          <cell r="G484" t="str">
            <v>Xichang Cluster</v>
          </cell>
          <cell r="H484">
            <v>110</v>
          </cell>
          <cell r="I484">
            <v>0</v>
          </cell>
          <cell r="J484">
            <v>0</v>
          </cell>
        </row>
        <row r="485">
          <cell r="E485" t="str">
            <v>5307</v>
          </cell>
          <cell r="F485" t="str">
            <v>Chen Guangbin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</row>
        <row r="486">
          <cell r="E486" t="str">
            <v>5350</v>
          </cell>
          <cell r="F486" t="str">
            <v>Chen Guangbin</v>
          </cell>
          <cell r="G486" t="str">
            <v>Chongqing-urban</v>
          </cell>
          <cell r="H486">
            <v>111</v>
          </cell>
          <cell r="I486">
            <v>0</v>
          </cell>
          <cell r="J486">
            <v>0</v>
          </cell>
        </row>
        <row r="487">
          <cell r="E487" t="str">
            <v>5380</v>
          </cell>
          <cell r="F487" t="str">
            <v>Chen Guangbin</v>
          </cell>
          <cell r="G487" t="str">
            <v>Chongqing-yongchuan</v>
          </cell>
          <cell r="H487">
            <v>111</v>
          </cell>
          <cell r="I487">
            <v>0</v>
          </cell>
          <cell r="J487">
            <v>0</v>
          </cell>
        </row>
        <row r="488">
          <cell r="E488" t="str">
            <v>5306</v>
          </cell>
          <cell r="F488" t="str">
            <v>Chen Guangbin</v>
          </cell>
          <cell r="G488" t="str">
            <v>Chongqing-Jiangjin</v>
          </cell>
          <cell r="H488">
            <v>111</v>
          </cell>
          <cell r="I488">
            <v>0</v>
          </cell>
          <cell r="J488">
            <v>0</v>
          </cell>
        </row>
        <row r="489">
          <cell r="E489" t="str">
            <v>3340</v>
          </cell>
          <cell r="F489" t="str">
            <v>Peng Xiao</v>
          </cell>
          <cell r="G489" t="str">
            <v>Chongqing-Dazu</v>
          </cell>
          <cell r="H489">
            <v>111</v>
          </cell>
          <cell r="I489">
            <v>0</v>
          </cell>
          <cell r="J489">
            <v>1</v>
          </cell>
        </row>
        <row r="490">
          <cell r="E490" t="str">
            <v>3318</v>
          </cell>
          <cell r="F490" t="str">
            <v>Peng Xiao</v>
          </cell>
          <cell r="G490" t="str">
            <v xml:space="preserve">Wanzhou </v>
          </cell>
          <cell r="H490">
            <v>111</v>
          </cell>
          <cell r="I490">
            <v>0</v>
          </cell>
          <cell r="J490">
            <v>0</v>
          </cell>
        </row>
        <row r="491">
          <cell r="E491" t="str">
            <v>3311</v>
          </cell>
          <cell r="F491" t="str">
            <v>Peng Xiao</v>
          </cell>
          <cell r="G491" t="str">
            <v>Chongqing-fuling</v>
          </cell>
          <cell r="H491">
            <v>111</v>
          </cell>
          <cell r="I491">
            <v>0</v>
          </cell>
          <cell r="J491">
            <v>0</v>
          </cell>
        </row>
        <row r="492">
          <cell r="E492" t="str">
            <v>3440</v>
          </cell>
          <cell r="F492" t="str">
            <v>Peng Xiao</v>
          </cell>
          <cell r="G492" t="str">
            <v>Chongqing-dazhou</v>
          </cell>
          <cell r="H492">
            <v>111</v>
          </cell>
          <cell r="I492">
            <v>0</v>
          </cell>
          <cell r="J492">
            <v>1</v>
          </cell>
        </row>
        <row r="493">
          <cell r="E493" t="str">
            <v>3333</v>
          </cell>
          <cell r="F493" t="str">
            <v>Peng Xiao</v>
          </cell>
          <cell r="G493" t="str">
            <v>Chongqing Cluster</v>
          </cell>
          <cell r="H493">
            <v>111</v>
          </cell>
          <cell r="I493">
            <v>0</v>
          </cell>
          <cell r="J493">
            <v>0</v>
          </cell>
        </row>
        <row r="494">
          <cell r="E494" t="str">
            <v>3320</v>
          </cell>
          <cell r="F494" t="str">
            <v>Peng Xiao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</row>
        <row r="495">
          <cell r="E495" t="str">
            <v>3416</v>
          </cell>
          <cell r="F495" t="str">
            <v>Peng Xiao</v>
          </cell>
          <cell r="G495" t="str">
            <v>Zhangjiakou</v>
          </cell>
          <cell r="H495">
            <v>112</v>
          </cell>
          <cell r="I495">
            <v>0</v>
          </cell>
          <cell r="J495">
            <v>0</v>
          </cell>
        </row>
        <row r="496">
          <cell r="E496" t="str">
            <v>3324</v>
          </cell>
          <cell r="F496" t="str">
            <v>Peng Xiao</v>
          </cell>
          <cell r="G496" t="str">
            <v>Zhangjiakou Cluster</v>
          </cell>
          <cell r="H496">
            <v>112</v>
          </cell>
          <cell r="I496">
            <v>0</v>
          </cell>
          <cell r="J496">
            <v>0</v>
          </cell>
        </row>
        <row r="497">
          <cell r="E497" t="str">
            <v>3424</v>
          </cell>
          <cell r="F497" t="str">
            <v>Peng Xiao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</row>
        <row r="498">
          <cell r="E498" t="str">
            <v>3445</v>
          </cell>
          <cell r="F498" t="str">
            <v>Peng Xiao</v>
          </cell>
          <cell r="G498" t="str">
            <v>Chende</v>
          </cell>
          <cell r="H498">
            <v>113</v>
          </cell>
          <cell r="I498">
            <v>0</v>
          </cell>
          <cell r="J498">
            <v>0</v>
          </cell>
        </row>
        <row r="499">
          <cell r="E499" t="str">
            <v>3447</v>
          </cell>
          <cell r="F499" t="str">
            <v>Peng Xiao</v>
          </cell>
          <cell r="G499" t="str">
            <v>Chende county</v>
          </cell>
          <cell r="H499">
            <v>113</v>
          </cell>
          <cell r="I499">
            <v>0</v>
          </cell>
          <cell r="J499">
            <v>0</v>
          </cell>
        </row>
        <row r="500">
          <cell r="E500" t="str">
            <v>3300</v>
          </cell>
          <cell r="F500" t="str">
            <v>Peng Xiao</v>
          </cell>
          <cell r="G500" t="str">
            <v>Chende Cluster</v>
          </cell>
          <cell r="H500">
            <v>113</v>
          </cell>
          <cell r="I500">
            <v>1</v>
          </cell>
          <cell r="J500">
            <v>0</v>
          </cell>
        </row>
        <row r="501">
          <cell r="E501" t="str">
            <v>3430</v>
          </cell>
          <cell r="F501" t="str">
            <v>Peng Xiao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</row>
        <row r="502">
          <cell r="E502" t="str">
            <v>3428</v>
          </cell>
          <cell r="F502" t="str">
            <v>Peng Xiao</v>
          </cell>
          <cell r="G502" t="str">
            <v>Xianghe county</v>
          </cell>
          <cell r="H502">
            <v>114</v>
          </cell>
          <cell r="I502">
            <v>0</v>
          </cell>
          <cell r="J502">
            <v>0</v>
          </cell>
        </row>
        <row r="503">
          <cell r="E503" t="str">
            <v>3432</v>
          </cell>
          <cell r="F503" t="str">
            <v>Peng Xiao</v>
          </cell>
          <cell r="G503" t="str">
            <v>Xianghe Cluster</v>
          </cell>
          <cell r="H503">
            <v>114</v>
          </cell>
          <cell r="I503">
            <v>0</v>
          </cell>
          <cell r="J503">
            <v>0</v>
          </cell>
        </row>
        <row r="504">
          <cell r="E504" t="str">
            <v>3360</v>
          </cell>
          <cell r="F504" t="str">
            <v>Peng Xiao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</row>
        <row r="505">
          <cell r="E505" t="str">
            <v>3380</v>
          </cell>
          <cell r="F505" t="str">
            <v>Peng Xiao</v>
          </cell>
          <cell r="G505" t="str">
            <v>Tangshan</v>
          </cell>
          <cell r="H505">
            <v>115</v>
          </cell>
          <cell r="I505">
            <v>0</v>
          </cell>
          <cell r="J505">
            <v>0</v>
          </cell>
        </row>
        <row r="506">
          <cell r="E506" t="str">
            <v>3330</v>
          </cell>
          <cell r="F506" t="str">
            <v>Peng Xiao</v>
          </cell>
          <cell r="G506" t="str">
            <v>Tangshan Cluster</v>
          </cell>
          <cell r="H506">
            <v>115</v>
          </cell>
          <cell r="I506">
            <v>0</v>
          </cell>
          <cell r="J506">
            <v>0</v>
          </cell>
        </row>
        <row r="507">
          <cell r="E507" t="str">
            <v>3312</v>
          </cell>
          <cell r="F507" t="str">
            <v>Peng Xiao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</row>
        <row r="508">
          <cell r="E508" t="str">
            <v>3434</v>
          </cell>
          <cell r="F508" t="str">
            <v>Peng Xiao</v>
          </cell>
          <cell r="G508" t="str">
            <v>Qinhuangdao</v>
          </cell>
          <cell r="H508">
            <v>116</v>
          </cell>
          <cell r="I508">
            <v>0</v>
          </cell>
          <cell r="J508">
            <v>0</v>
          </cell>
        </row>
        <row r="509">
          <cell r="E509" t="str">
            <v>3322</v>
          </cell>
          <cell r="F509" t="str">
            <v>Peng Xiao</v>
          </cell>
          <cell r="G509" t="str">
            <v>Qinhuangdao Cluster</v>
          </cell>
          <cell r="H509">
            <v>116</v>
          </cell>
          <cell r="I509">
            <v>0</v>
          </cell>
          <cell r="J509">
            <v>0</v>
          </cell>
        </row>
        <row r="510">
          <cell r="E510" t="str">
            <v>3425</v>
          </cell>
          <cell r="F510" t="str">
            <v>Peng Xiao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</row>
        <row r="511">
          <cell r="E511" t="str">
            <v>3370</v>
          </cell>
          <cell r="F511" t="str">
            <v>Peng Xiao</v>
          </cell>
          <cell r="G511" t="str">
            <v>Renqiu</v>
          </cell>
          <cell r="H511">
            <v>117</v>
          </cell>
          <cell r="I511">
            <v>0</v>
          </cell>
          <cell r="J511">
            <v>1</v>
          </cell>
        </row>
        <row r="512">
          <cell r="E512" t="str">
            <v>3354</v>
          </cell>
          <cell r="F512" t="str">
            <v>Peng Xiao</v>
          </cell>
          <cell r="G512" t="str">
            <v>Baoding</v>
          </cell>
          <cell r="H512">
            <v>117</v>
          </cell>
          <cell r="I512">
            <v>0</v>
          </cell>
          <cell r="J512">
            <v>0</v>
          </cell>
        </row>
        <row r="513">
          <cell r="E513" t="str">
            <v>3410</v>
          </cell>
          <cell r="F513" t="str">
            <v>Peng Xiao</v>
          </cell>
          <cell r="G513" t="str">
            <v>Qingyuan county</v>
          </cell>
          <cell r="H513">
            <v>117</v>
          </cell>
          <cell r="I513">
            <v>0</v>
          </cell>
          <cell r="J513">
            <v>1</v>
          </cell>
        </row>
        <row r="514">
          <cell r="E514" t="str">
            <v>3317</v>
          </cell>
          <cell r="F514" t="str">
            <v>Peng Xiao</v>
          </cell>
          <cell r="G514" t="str">
            <v>Xushui county</v>
          </cell>
          <cell r="H514">
            <v>117</v>
          </cell>
          <cell r="I514">
            <v>0</v>
          </cell>
          <cell r="J514">
            <v>0</v>
          </cell>
        </row>
        <row r="515">
          <cell r="E515" t="str">
            <v>3439</v>
          </cell>
          <cell r="F515" t="str">
            <v>Peng Xiao</v>
          </cell>
          <cell r="G515" t="str">
            <v>Zhuozhou</v>
          </cell>
          <cell r="H515">
            <v>117</v>
          </cell>
          <cell r="I515">
            <v>0</v>
          </cell>
          <cell r="J515">
            <v>0</v>
          </cell>
        </row>
        <row r="516">
          <cell r="E516" t="str">
            <v>3308</v>
          </cell>
          <cell r="F516" t="str">
            <v>Peng Xiao</v>
          </cell>
          <cell r="G516" t="str">
            <v>Gaobeidian</v>
          </cell>
          <cell r="H516">
            <v>117</v>
          </cell>
          <cell r="I516">
            <v>0</v>
          </cell>
          <cell r="J516">
            <v>0</v>
          </cell>
        </row>
        <row r="517">
          <cell r="E517" t="str">
            <v>3350</v>
          </cell>
          <cell r="F517" t="str">
            <v>Peng Xiao</v>
          </cell>
          <cell r="G517" t="str">
            <v>Baoding Cluster</v>
          </cell>
          <cell r="H517">
            <v>117</v>
          </cell>
          <cell r="I517">
            <v>0</v>
          </cell>
          <cell r="J517">
            <v>0</v>
          </cell>
        </row>
        <row r="518">
          <cell r="E518" t="str">
            <v>3446</v>
          </cell>
          <cell r="F518" t="str">
            <v>Peng Xiao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</row>
        <row r="519">
          <cell r="E519" t="str">
            <v>3417</v>
          </cell>
          <cell r="F519" t="str">
            <v>Peng Xiao</v>
          </cell>
          <cell r="G519" t="str">
            <v>Shijiazhuang</v>
          </cell>
          <cell r="H519">
            <v>119</v>
          </cell>
          <cell r="I519">
            <v>0</v>
          </cell>
          <cell r="J519">
            <v>0</v>
          </cell>
        </row>
        <row r="520">
          <cell r="E520" t="str">
            <v>5715</v>
          </cell>
          <cell r="F520" t="str">
            <v>Liu Jianwei</v>
          </cell>
          <cell r="G520" t="str">
            <v>Gaocheng</v>
          </cell>
          <cell r="H520">
            <v>119</v>
          </cell>
          <cell r="I520">
            <v>0</v>
          </cell>
          <cell r="J520">
            <v>0</v>
          </cell>
        </row>
        <row r="521">
          <cell r="E521" t="str">
            <v>5720</v>
          </cell>
          <cell r="F521" t="str">
            <v>Liu Jianwei</v>
          </cell>
          <cell r="G521" t="str">
            <v>Xinji</v>
          </cell>
          <cell r="H521">
            <v>119</v>
          </cell>
          <cell r="I521">
            <v>0</v>
          </cell>
          <cell r="J521">
            <v>1</v>
          </cell>
        </row>
        <row r="522">
          <cell r="E522" t="str">
            <v>5717</v>
          </cell>
          <cell r="F522" t="str">
            <v>Liu Jianwei</v>
          </cell>
          <cell r="G522" t="str">
            <v>Hengshui</v>
          </cell>
          <cell r="H522">
            <v>119</v>
          </cell>
          <cell r="I522">
            <v>0</v>
          </cell>
          <cell r="J522">
            <v>0</v>
          </cell>
        </row>
        <row r="523">
          <cell r="E523" t="str">
            <v>5701</v>
          </cell>
          <cell r="F523" t="str">
            <v>Liu Jianwei</v>
          </cell>
          <cell r="G523" t="str">
            <v>Shijiazhuang Cluster</v>
          </cell>
          <cell r="H523">
            <v>119</v>
          </cell>
          <cell r="I523">
            <v>0</v>
          </cell>
          <cell r="J523">
            <v>0</v>
          </cell>
        </row>
        <row r="524">
          <cell r="E524" t="str">
            <v>5711</v>
          </cell>
          <cell r="F524" t="str">
            <v>Liu Jianwei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</row>
        <row r="525">
          <cell r="E525" t="str">
            <v>5714</v>
          </cell>
          <cell r="F525" t="str">
            <v>Liu Jianwei</v>
          </cell>
          <cell r="G525" t="str">
            <v>Cangzhou county</v>
          </cell>
          <cell r="H525">
            <v>120</v>
          </cell>
          <cell r="I525">
            <v>0</v>
          </cell>
          <cell r="J525">
            <v>0</v>
          </cell>
        </row>
        <row r="526">
          <cell r="E526" t="str">
            <v>5722</v>
          </cell>
          <cell r="F526" t="str">
            <v>Liu Jianwei</v>
          </cell>
          <cell r="G526" t="str">
            <v>Cangzhou Cluster</v>
          </cell>
          <cell r="H526">
            <v>120</v>
          </cell>
          <cell r="I526">
            <v>0</v>
          </cell>
          <cell r="J526">
            <v>0</v>
          </cell>
        </row>
        <row r="527">
          <cell r="E527" t="str">
            <v>4152</v>
          </cell>
          <cell r="F527" t="str">
            <v>Wang Yuqi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</row>
        <row r="528">
          <cell r="E528" t="str">
            <v>4175</v>
          </cell>
          <cell r="F528" t="str">
            <v>Wang Yuqi</v>
          </cell>
          <cell r="G528" t="str">
            <v>Xingtai</v>
          </cell>
          <cell r="H528">
            <v>121</v>
          </cell>
          <cell r="I528">
            <v>0</v>
          </cell>
          <cell r="J528">
            <v>0</v>
          </cell>
        </row>
        <row r="529">
          <cell r="E529" t="str">
            <v>4160</v>
          </cell>
          <cell r="F529" t="str">
            <v>Wang Yuqi</v>
          </cell>
          <cell r="G529" t="str">
            <v>Handan</v>
          </cell>
          <cell r="H529">
            <v>121</v>
          </cell>
          <cell r="I529">
            <v>0</v>
          </cell>
          <cell r="J529">
            <v>0</v>
          </cell>
        </row>
        <row r="530">
          <cell r="E530" t="str">
            <v>4170</v>
          </cell>
          <cell r="F530" t="str">
            <v>Wang Yuqi</v>
          </cell>
          <cell r="G530" t="str">
            <v>Handan Cluster</v>
          </cell>
          <cell r="H530">
            <v>121</v>
          </cell>
          <cell r="I530">
            <v>0</v>
          </cell>
          <cell r="J530">
            <v>0</v>
          </cell>
        </row>
        <row r="531">
          <cell r="E531" t="str">
            <v>4106</v>
          </cell>
          <cell r="F531" t="str">
            <v>Wang Yuqi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</row>
        <row r="532">
          <cell r="E532" t="str">
            <v>4256</v>
          </cell>
          <cell r="F532" t="str">
            <v>Wang Yuqi</v>
          </cell>
          <cell r="G532" t="str">
            <v>Kunming</v>
          </cell>
          <cell r="H532">
            <v>122</v>
          </cell>
          <cell r="I532">
            <v>0</v>
          </cell>
          <cell r="J532">
            <v>0</v>
          </cell>
        </row>
        <row r="533">
          <cell r="E533" t="str">
            <v>4140</v>
          </cell>
          <cell r="F533" t="str">
            <v>Wang Yuqi</v>
          </cell>
          <cell r="G533" t="str">
            <v>Anning</v>
          </cell>
          <cell r="H533">
            <v>122</v>
          </cell>
          <cell r="I533">
            <v>1</v>
          </cell>
          <cell r="J533">
            <v>0</v>
          </cell>
        </row>
        <row r="534">
          <cell r="E534" t="str">
            <v>4150</v>
          </cell>
          <cell r="F534" t="str">
            <v>Wang Yuqi</v>
          </cell>
          <cell r="G534" t="str">
            <v>Yuxi</v>
          </cell>
          <cell r="H534">
            <v>122</v>
          </cell>
          <cell r="I534">
            <v>0</v>
          </cell>
          <cell r="J534">
            <v>0</v>
          </cell>
        </row>
        <row r="535">
          <cell r="E535" t="str">
            <v>4270</v>
          </cell>
          <cell r="F535" t="str">
            <v>Wang Yuqi</v>
          </cell>
          <cell r="G535" t="str">
            <v>Qujing</v>
          </cell>
          <cell r="H535">
            <v>122</v>
          </cell>
          <cell r="I535">
            <v>0</v>
          </cell>
          <cell r="J535">
            <v>0</v>
          </cell>
        </row>
        <row r="536">
          <cell r="E536" t="str">
            <v>4180</v>
          </cell>
          <cell r="F536" t="str">
            <v>Wang Yuqi</v>
          </cell>
          <cell r="G536" t="str">
            <v>Zhaotong</v>
          </cell>
          <cell r="H536">
            <v>122</v>
          </cell>
          <cell r="I536">
            <v>0</v>
          </cell>
          <cell r="J536">
            <v>0</v>
          </cell>
        </row>
        <row r="537">
          <cell r="E537" t="str">
            <v>4120</v>
          </cell>
          <cell r="F537" t="str">
            <v>Wang Yuqi</v>
          </cell>
          <cell r="G537" t="str">
            <v>Kaiyuan</v>
          </cell>
          <cell r="H537">
            <v>122</v>
          </cell>
          <cell r="I537">
            <v>0</v>
          </cell>
          <cell r="J537">
            <v>1</v>
          </cell>
        </row>
        <row r="538">
          <cell r="E538" t="str">
            <v>4224</v>
          </cell>
          <cell r="F538" t="str">
            <v>Wang Yuqi</v>
          </cell>
          <cell r="G538" t="str">
            <v>Simao</v>
          </cell>
          <cell r="H538">
            <v>122</v>
          </cell>
          <cell r="I538">
            <v>0</v>
          </cell>
          <cell r="J538">
            <v>0</v>
          </cell>
        </row>
        <row r="539">
          <cell r="E539" t="str">
            <v>4250</v>
          </cell>
          <cell r="F539" t="str">
            <v>Wang Yuqi</v>
          </cell>
          <cell r="G539" t="str">
            <v>Chuxiong</v>
          </cell>
          <cell r="H539">
            <v>122</v>
          </cell>
          <cell r="I539">
            <v>0</v>
          </cell>
          <cell r="J539">
            <v>0</v>
          </cell>
        </row>
        <row r="540">
          <cell r="E540" t="str">
            <v>4144</v>
          </cell>
          <cell r="F540" t="str">
            <v>Wang Yuqi</v>
          </cell>
          <cell r="G540" t="str">
            <v>Kunming Cluster</v>
          </cell>
          <cell r="H540">
            <v>122</v>
          </cell>
          <cell r="I540">
            <v>0</v>
          </cell>
          <cell r="J540">
            <v>0</v>
          </cell>
        </row>
        <row r="541">
          <cell r="E541" t="str">
            <v>4131</v>
          </cell>
          <cell r="F541" t="str">
            <v>Wang Yuqi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</row>
        <row r="542">
          <cell r="E542" t="str">
            <v>4154</v>
          </cell>
          <cell r="F542" t="str">
            <v>Wang Yuqi</v>
          </cell>
          <cell r="G542" t="str">
            <v>Dali</v>
          </cell>
          <cell r="H542">
            <v>123</v>
          </cell>
          <cell r="I542">
            <v>1</v>
          </cell>
          <cell r="J542">
            <v>0</v>
          </cell>
        </row>
        <row r="543">
          <cell r="E543" t="str">
            <v>4114</v>
          </cell>
          <cell r="F543" t="str">
            <v>Wang Yuqi</v>
          </cell>
          <cell r="G543" t="str">
            <v>Lijiang county</v>
          </cell>
          <cell r="H543">
            <v>123</v>
          </cell>
          <cell r="I543">
            <v>0</v>
          </cell>
          <cell r="J543">
            <v>0</v>
          </cell>
        </row>
        <row r="544">
          <cell r="E544" t="str">
            <v>4111</v>
          </cell>
          <cell r="F544" t="str">
            <v>Wang Yuqi</v>
          </cell>
          <cell r="G544" t="str">
            <v>Baoshan</v>
          </cell>
          <cell r="H544">
            <v>123</v>
          </cell>
          <cell r="I544">
            <v>0</v>
          </cell>
          <cell r="J544">
            <v>0</v>
          </cell>
        </row>
        <row r="545">
          <cell r="E545" t="str">
            <v>4130</v>
          </cell>
          <cell r="F545" t="str">
            <v>Wang Yuqi</v>
          </cell>
          <cell r="G545" t="str">
            <v>Dali Cluster</v>
          </cell>
          <cell r="H545">
            <v>123</v>
          </cell>
          <cell r="I545">
            <v>0</v>
          </cell>
          <cell r="J545">
            <v>0</v>
          </cell>
        </row>
        <row r="546">
          <cell r="E546" t="str">
            <v>4153</v>
          </cell>
          <cell r="F546" t="str">
            <v>Wang Yuqi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</row>
        <row r="547">
          <cell r="E547" t="str">
            <v>4216</v>
          </cell>
          <cell r="F547" t="str">
            <v>Wang Yuqi</v>
          </cell>
          <cell r="G547" t="str">
            <v>Guiyang</v>
          </cell>
          <cell r="H547">
            <v>127</v>
          </cell>
          <cell r="I547">
            <v>0</v>
          </cell>
          <cell r="J547">
            <v>0</v>
          </cell>
        </row>
        <row r="548">
          <cell r="E548" t="str">
            <v>4217</v>
          </cell>
          <cell r="F548" t="str">
            <v>Wang Yuqi</v>
          </cell>
          <cell r="G548" t="str">
            <v>Liupanshui</v>
          </cell>
          <cell r="H548">
            <v>127</v>
          </cell>
          <cell r="I548">
            <v>0</v>
          </cell>
          <cell r="J548">
            <v>0</v>
          </cell>
        </row>
        <row r="549">
          <cell r="E549" t="str">
            <v>4218</v>
          </cell>
          <cell r="F549" t="str">
            <v>Wang Yuqi</v>
          </cell>
          <cell r="G549" t="str">
            <v>Duyun</v>
          </cell>
          <cell r="H549">
            <v>127</v>
          </cell>
          <cell r="I549">
            <v>0</v>
          </cell>
          <cell r="J549">
            <v>0</v>
          </cell>
        </row>
        <row r="550">
          <cell r="E550" t="str">
            <v>4210</v>
          </cell>
          <cell r="F550" t="str">
            <v>Wang Yuqi</v>
          </cell>
          <cell r="G550" t="str">
            <v>Anshun</v>
          </cell>
          <cell r="H550">
            <v>127</v>
          </cell>
          <cell r="I550">
            <v>0</v>
          </cell>
          <cell r="J550">
            <v>1</v>
          </cell>
        </row>
        <row r="551">
          <cell r="E551" t="str">
            <v>4220</v>
          </cell>
          <cell r="F551" t="str">
            <v>Wang Yuqi</v>
          </cell>
          <cell r="G551" t="str">
            <v>xingyi</v>
          </cell>
          <cell r="H551">
            <v>127</v>
          </cell>
          <cell r="I551">
            <v>0</v>
          </cell>
          <cell r="J551">
            <v>1</v>
          </cell>
        </row>
        <row r="552">
          <cell r="E552" t="str">
            <v>4230</v>
          </cell>
          <cell r="F552" t="str">
            <v>Wang Yuqi</v>
          </cell>
          <cell r="G552" t="str">
            <v>Zunyi</v>
          </cell>
          <cell r="H552">
            <v>127</v>
          </cell>
          <cell r="I552">
            <v>0</v>
          </cell>
          <cell r="J552">
            <v>0</v>
          </cell>
        </row>
        <row r="553">
          <cell r="E553" t="str">
            <v>4122</v>
          </cell>
          <cell r="F553" t="str">
            <v>Wang Yuqi</v>
          </cell>
          <cell r="G553" t="str">
            <v>Guiyang Cluster</v>
          </cell>
          <cell r="H553">
            <v>127</v>
          </cell>
          <cell r="I553">
            <v>0</v>
          </cell>
          <cell r="J553">
            <v>0</v>
          </cell>
        </row>
        <row r="554">
          <cell r="E554" t="str">
            <v>4100</v>
          </cell>
          <cell r="F554" t="str">
            <v>Wang Yuqi</v>
          </cell>
          <cell r="G554">
            <v>0</v>
          </cell>
          <cell r="H554">
            <v>0</v>
          </cell>
          <cell r="I554">
            <v>2</v>
          </cell>
          <cell r="J554">
            <v>1</v>
          </cell>
        </row>
        <row r="555">
          <cell r="E555" t="str">
            <v>4168</v>
          </cell>
          <cell r="F555" t="str">
            <v>Wang Yuqi</v>
          </cell>
          <cell r="G555" t="str">
            <v>Tongren</v>
          </cell>
          <cell r="H555">
            <v>129</v>
          </cell>
          <cell r="I555">
            <v>0</v>
          </cell>
          <cell r="J555">
            <v>0</v>
          </cell>
        </row>
        <row r="556">
          <cell r="E556" t="str">
            <v>3650</v>
          </cell>
          <cell r="F556" t="str">
            <v>Qian Hongwei</v>
          </cell>
          <cell r="G556" t="str">
            <v>Zhenyuan county</v>
          </cell>
          <cell r="H556">
            <v>129</v>
          </cell>
          <cell r="I556">
            <v>0</v>
          </cell>
          <cell r="J556">
            <v>1</v>
          </cell>
        </row>
        <row r="557">
          <cell r="E557" t="str">
            <v>3633</v>
          </cell>
          <cell r="F557" t="str">
            <v>Qian Hongwei</v>
          </cell>
          <cell r="G557" t="str">
            <v>Tongren Cluster</v>
          </cell>
          <cell r="H557">
            <v>129</v>
          </cell>
          <cell r="I557">
            <v>0</v>
          </cell>
          <cell r="J557">
            <v>0</v>
          </cell>
        </row>
        <row r="558">
          <cell r="E558" t="str">
            <v>3512</v>
          </cell>
          <cell r="F558" t="str">
            <v>Qian Hongwei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</row>
        <row r="559">
          <cell r="E559" t="str">
            <v>3623</v>
          </cell>
          <cell r="F559" t="str">
            <v>Qian Hongwei</v>
          </cell>
          <cell r="G559" t="str">
            <v>Hancheng</v>
          </cell>
          <cell r="H559">
            <v>131</v>
          </cell>
          <cell r="I559">
            <v>0</v>
          </cell>
          <cell r="J559">
            <v>0</v>
          </cell>
        </row>
        <row r="560">
          <cell r="E560" t="str">
            <v>3530</v>
          </cell>
          <cell r="F560" t="str">
            <v>Qian Hongwei</v>
          </cell>
          <cell r="G560" t="str">
            <v>Yanan</v>
          </cell>
          <cell r="H560">
            <v>131</v>
          </cell>
          <cell r="I560">
            <v>0</v>
          </cell>
          <cell r="J560">
            <v>1</v>
          </cell>
        </row>
        <row r="561">
          <cell r="E561" t="str">
            <v>3610</v>
          </cell>
          <cell r="F561" t="str">
            <v>Qian Hongwei</v>
          </cell>
          <cell r="G561" t="str">
            <v>Yin Yong</v>
          </cell>
          <cell r="H561">
            <v>131</v>
          </cell>
          <cell r="I561">
            <v>1</v>
          </cell>
          <cell r="J561">
            <v>0</v>
          </cell>
        </row>
        <row r="562">
          <cell r="E562" t="str">
            <v>3522</v>
          </cell>
          <cell r="F562" t="str">
            <v>Qian Hongwei</v>
          </cell>
          <cell r="G562" t="str">
            <v>Jingbian county</v>
          </cell>
          <cell r="H562">
            <v>131</v>
          </cell>
          <cell r="I562">
            <v>0</v>
          </cell>
          <cell r="J562">
            <v>0</v>
          </cell>
        </row>
        <row r="563">
          <cell r="E563" t="str">
            <v>3554</v>
          </cell>
          <cell r="F563" t="str">
            <v>Qian Hongwei</v>
          </cell>
          <cell r="G563" t="str">
            <v>Yulin</v>
          </cell>
          <cell r="H563">
            <v>131</v>
          </cell>
          <cell r="I563">
            <v>0</v>
          </cell>
          <cell r="J563">
            <v>0</v>
          </cell>
        </row>
        <row r="564">
          <cell r="E564" t="str">
            <v>3621</v>
          </cell>
          <cell r="F564" t="str">
            <v>Qian Hongwei</v>
          </cell>
          <cell r="G564" t="str">
            <v>Yanan Cluster</v>
          </cell>
          <cell r="H564">
            <v>131</v>
          </cell>
          <cell r="I564">
            <v>0</v>
          </cell>
          <cell r="J564">
            <v>1</v>
          </cell>
        </row>
        <row r="565">
          <cell r="E565" t="str">
            <v>3624</v>
          </cell>
          <cell r="F565" t="str">
            <v>Qian Hongwei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</row>
        <row r="566">
          <cell r="E566" t="str">
            <v>3533</v>
          </cell>
          <cell r="F566" t="str">
            <v>Qian Hongwei</v>
          </cell>
          <cell r="G566" t="str">
            <v>Xian</v>
          </cell>
          <cell r="H566">
            <v>134</v>
          </cell>
          <cell r="I566">
            <v>0</v>
          </cell>
          <cell r="J566">
            <v>0</v>
          </cell>
        </row>
        <row r="567">
          <cell r="E567" t="str">
            <v>3651</v>
          </cell>
          <cell r="F567" t="str">
            <v>Qian Hongwei</v>
          </cell>
          <cell r="G567" t="str">
            <v>Xianyang</v>
          </cell>
          <cell r="H567">
            <v>134</v>
          </cell>
          <cell r="I567">
            <v>0</v>
          </cell>
          <cell r="J567">
            <v>0</v>
          </cell>
        </row>
        <row r="568">
          <cell r="E568" t="str">
            <v>3504</v>
          </cell>
          <cell r="F568" t="str">
            <v>Qian Hongwei</v>
          </cell>
          <cell r="G568" t="str">
            <v>Weinan</v>
          </cell>
          <cell r="H568">
            <v>134</v>
          </cell>
          <cell r="I568">
            <v>0</v>
          </cell>
          <cell r="J568">
            <v>0</v>
          </cell>
        </row>
        <row r="569">
          <cell r="E569" t="str">
            <v>3531</v>
          </cell>
          <cell r="F569" t="str">
            <v>Qian Hongwei</v>
          </cell>
          <cell r="G569" t="str">
            <v>Baoji</v>
          </cell>
          <cell r="H569">
            <v>134</v>
          </cell>
          <cell r="I569">
            <v>0</v>
          </cell>
          <cell r="J569">
            <v>0</v>
          </cell>
        </row>
        <row r="570">
          <cell r="E570" t="str">
            <v>3542</v>
          </cell>
          <cell r="F570" t="str">
            <v>Qian Hongwei</v>
          </cell>
          <cell r="G570" t="str">
            <v>Hanzhong</v>
          </cell>
          <cell r="H570">
            <v>134</v>
          </cell>
          <cell r="I570">
            <v>0</v>
          </cell>
          <cell r="J570">
            <v>0</v>
          </cell>
        </row>
        <row r="571">
          <cell r="E571" t="str">
            <v>3625</v>
          </cell>
          <cell r="F571" t="str">
            <v>Qian Hongwei</v>
          </cell>
          <cell r="G571" t="str">
            <v>Ankang</v>
          </cell>
          <cell r="H571">
            <v>134</v>
          </cell>
          <cell r="I571">
            <v>0</v>
          </cell>
          <cell r="J571">
            <v>0</v>
          </cell>
        </row>
        <row r="572">
          <cell r="E572" t="str">
            <v>3621</v>
          </cell>
          <cell r="F572" t="str">
            <v>Qian Hongwei</v>
          </cell>
          <cell r="G572" t="str">
            <v>Yin Yong</v>
          </cell>
          <cell r="H572">
            <v>134</v>
          </cell>
          <cell r="I572">
            <v>0</v>
          </cell>
          <cell r="J572">
            <v>0</v>
          </cell>
        </row>
        <row r="573">
          <cell r="E573" t="str">
            <v>3536</v>
          </cell>
          <cell r="F573" t="str">
            <v>Qian Hongwei</v>
          </cell>
          <cell r="G573" t="str">
            <v>Xian Cluster</v>
          </cell>
          <cell r="H573">
            <v>134</v>
          </cell>
          <cell r="I573">
            <v>0</v>
          </cell>
          <cell r="J573">
            <v>0</v>
          </cell>
        </row>
        <row r="574">
          <cell r="E574" t="str">
            <v>3622</v>
          </cell>
          <cell r="F574" t="str">
            <v>Qian Hongwei</v>
          </cell>
          <cell r="G574" t="str">
            <v>Yin Yong</v>
          </cell>
          <cell r="H574">
            <v>0</v>
          </cell>
          <cell r="I574">
            <v>0</v>
          </cell>
          <cell r="J574">
            <v>0</v>
          </cell>
        </row>
        <row r="575">
          <cell r="E575" t="str">
            <v>3543</v>
          </cell>
          <cell r="F575" t="str">
            <v>Qian Hongwei</v>
          </cell>
          <cell r="G575" t="str">
            <v>Shihezi</v>
          </cell>
          <cell r="H575">
            <v>138</v>
          </cell>
          <cell r="I575">
            <v>0</v>
          </cell>
          <cell r="J575">
            <v>0</v>
          </cell>
        </row>
        <row r="576">
          <cell r="E576" t="str">
            <v>3660</v>
          </cell>
          <cell r="F576" t="str">
            <v>Qian Hongwei</v>
          </cell>
          <cell r="G576" t="str">
            <v>Kuitun</v>
          </cell>
          <cell r="H576">
            <v>138</v>
          </cell>
          <cell r="I576">
            <v>0</v>
          </cell>
          <cell r="J576">
            <v>0</v>
          </cell>
        </row>
        <row r="577">
          <cell r="E577" t="str">
            <v>3626</v>
          </cell>
          <cell r="F577" t="str">
            <v>Qian Hongwei</v>
          </cell>
          <cell r="G577" t="str">
            <v>Yin Yong</v>
          </cell>
          <cell r="H577">
            <v>138</v>
          </cell>
          <cell r="I577">
            <v>0</v>
          </cell>
          <cell r="J577">
            <v>0</v>
          </cell>
        </row>
        <row r="578">
          <cell r="E578" t="str">
            <v>3620</v>
          </cell>
          <cell r="F578" t="str">
            <v>Qian Hongwei</v>
          </cell>
          <cell r="G578" t="str">
            <v>Yin Yong</v>
          </cell>
          <cell r="H578">
            <v>138</v>
          </cell>
          <cell r="I578">
            <v>0</v>
          </cell>
          <cell r="J578">
            <v>1</v>
          </cell>
        </row>
        <row r="579">
          <cell r="E579" t="str">
            <v>3534</v>
          </cell>
          <cell r="F579" t="str">
            <v>Qian Hongwei</v>
          </cell>
          <cell r="G579" t="str">
            <v>Akesu</v>
          </cell>
          <cell r="H579">
            <v>138</v>
          </cell>
          <cell r="I579">
            <v>0</v>
          </cell>
          <cell r="J579">
            <v>0</v>
          </cell>
        </row>
        <row r="580">
          <cell r="E580" t="str">
            <v>3630</v>
          </cell>
          <cell r="F580" t="str">
            <v>Qian Hongwei</v>
          </cell>
          <cell r="G580" t="str">
            <v>Yin Yong</v>
          </cell>
          <cell r="H580">
            <v>138</v>
          </cell>
          <cell r="I580">
            <v>1</v>
          </cell>
          <cell r="J580">
            <v>0</v>
          </cell>
        </row>
        <row r="581">
          <cell r="E581" t="str">
            <v>3632</v>
          </cell>
          <cell r="F581" t="str">
            <v>Qian Hongwei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</row>
        <row r="582">
          <cell r="E582" t="str">
            <v>3627</v>
          </cell>
          <cell r="F582" t="str">
            <v>Qian Hongwei</v>
          </cell>
          <cell r="G582" t="str">
            <v>Yin Yong</v>
          </cell>
          <cell r="H582">
            <v>142</v>
          </cell>
          <cell r="I582">
            <v>0</v>
          </cell>
          <cell r="J582">
            <v>0</v>
          </cell>
        </row>
        <row r="583">
          <cell r="E583" t="str">
            <v>3550</v>
          </cell>
          <cell r="F583" t="str">
            <v>Qian Hongwei</v>
          </cell>
          <cell r="G583" t="str">
            <v>Hami</v>
          </cell>
          <cell r="H583">
            <v>142</v>
          </cell>
          <cell r="I583">
            <v>0</v>
          </cell>
          <cell r="J583">
            <v>0</v>
          </cell>
        </row>
        <row r="584">
          <cell r="E584" t="str">
            <v>3500</v>
          </cell>
          <cell r="F584" t="str">
            <v>Qian Hongwei</v>
          </cell>
          <cell r="G584" t="str">
            <v>Korla</v>
          </cell>
          <cell r="H584">
            <v>142</v>
          </cell>
          <cell r="I584">
            <v>2</v>
          </cell>
          <cell r="J584">
            <v>1</v>
          </cell>
        </row>
        <row r="585">
          <cell r="E585" t="str">
            <v>3503</v>
          </cell>
          <cell r="F585" t="str">
            <v>Qian Hongwei</v>
          </cell>
          <cell r="G585" t="str">
            <v>Wulumuqi Cluster</v>
          </cell>
          <cell r="H585">
            <v>142</v>
          </cell>
          <cell r="I585">
            <v>0</v>
          </cell>
          <cell r="J585">
            <v>0</v>
          </cell>
        </row>
        <row r="586">
          <cell r="E586" t="str">
            <v>3552</v>
          </cell>
          <cell r="F586" t="str">
            <v>Qian Hongwei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</row>
        <row r="587">
          <cell r="E587" t="str">
            <v>3511</v>
          </cell>
          <cell r="F587" t="str">
            <v>Qian Hongwei</v>
          </cell>
          <cell r="G587" t="str">
            <v>Zhangye</v>
          </cell>
          <cell r="H587">
            <v>146</v>
          </cell>
          <cell r="I587">
            <v>0</v>
          </cell>
          <cell r="J587">
            <v>1</v>
          </cell>
        </row>
        <row r="588">
          <cell r="E588" t="str">
            <v>3505</v>
          </cell>
          <cell r="F588" t="str">
            <v>Qian Hongwei</v>
          </cell>
          <cell r="G588" t="str">
            <v>Jiuqian</v>
          </cell>
          <cell r="H588">
            <v>146</v>
          </cell>
          <cell r="I588">
            <v>0</v>
          </cell>
          <cell r="J588">
            <v>0</v>
          </cell>
        </row>
        <row r="589">
          <cell r="E589" t="str">
            <v>3540</v>
          </cell>
          <cell r="F589" t="str">
            <v>Qian Hongwei</v>
          </cell>
          <cell r="G589" t="str">
            <v>Jiayuguang</v>
          </cell>
          <cell r="H589">
            <v>146</v>
          </cell>
          <cell r="I589">
            <v>0</v>
          </cell>
          <cell r="J589">
            <v>0</v>
          </cell>
        </row>
        <row r="590">
          <cell r="E590" t="str">
            <v>3502</v>
          </cell>
          <cell r="F590" t="str">
            <v>Qian Hongwei</v>
          </cell>
          <cell r="G590" t="str">
            <v>Zhangye Cluster</v>
          </cell>
          <cell r="H590">
            <v>146</v>
          </cell>
          <cell r="I590">
            <v>0</v>
          </cell>
          <cell r="J590">
            <v>0</v>
          </cell>
        </row>
        <row r="591">
          <cell r="E591" t="str">
            <v>3663</v>
          </cell>
          <cell r="F591" t="str">
            <v>Qian Hongwei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</row>
        <row r="592">
          <cell r="E592" t="str">
            <v>3508</v>
          </cell>
          <cell r="F592" t="str">
            <v>Qian Hongwei</v>
          </cell>
          <cell r="G592" t="str">
            <v>Lanzhou</v>
          </cell>
          <cell r="H592">
            <v>148</v>
          </cell>
          <cell r="I592">
            <v>0</v>
          </cell>
          <cell r="J592">
            <v>0</v>
          </cell>
        </row>
        <row r="593">
          <cell r="E593" t="str">
            <v>3532</v>
          </cell>
          <cell r="F593" t="str">
            <v>Qian Hongwei</v>
          </cell>
          <cell r="G593" t="str">
            <v>Tianshui</v>
          </cell>
          <cell r="H593">
            <v>148</v>
          </cell>
          <cell r="I593">
            <v>0</v>
          </cell>
          <cell r="J593">
            <v>0</v>
          </cell>
        </row>
        <row r="594">
          <cell r="E594" t="str">
            <v>3640</v>
          </cell>
          <cell r="F594" t="str">
            <v>Qian Hongwei</v>
          </cell>
          <cell r="G594" t="str">
            <v>Yin Yong</v>
          </cell>
          <cell r="H594">
            <v>148</v>
          </cell>
          <cell r="I594">
            <v>1</v>
          </cell>
          <cell r="J594">
            <v>0</v>
          </cell>
        </row>
        <row r="595">
          <cell r="E595" t="str">
            <v>3631</v>
          </cell>
          <cell r="F595" t="str">
            <v>Qian Hongwei</v>
          </cell>
          <cell r="G595" t="str">
            <v>Yin Yong</v>
          </cell>
          <cell r="H595">
            <v>0</v>
          </cell>
          <cell r="I595">
            <v>0</v>
          </cell>
          <cell r="J595">
            <v>0</v>
          </cell>
        </row>
        <row r="596">
          <cell r="E596" t="str">
            <v>6741</v>
          </cell>
          <cell r="F596">
            <v>0</v>
          </cell>
          <cell r="G596" t="str">
            <v>Ma Min</v>
          </cell>
          <cell r="H596">
            <v>0</v>
          </cell>
          <cell r="I596">
            <v>0</v>
          </cell>
          <cell r="J596">
            <v>0</v>
          </cell>
        </row>
        <row r="597">
          <cell r="E597" t="str">
            <v>6780</v>
          </cell>
          <cell r="F597">
            <v>0</v>
          </cell>
          <cell r="G597" t="str">
            <v>Ma Min</v>
          </cell>
          <cell r="H597">
            <v>0</v>
          </cell>
          <cell r="I597">
            <v>0</v>
          </cell>
          <cell r="J597">
            <v>0</v>
          </cell>
        </row>
        <row r="598">
          <cell r="E598" t="str">
            <v>6710</v>
          </cell>
          <cell r="F598">
            <v>0</v>
          </cell>
          <cell r="G598" t="str">
            <v>Ma Min</v>
          </cell>
          <cell r="H598">
            <v>0</v>
          </cell>
          <cell r="I598">
            <v>0</v>
          </cell>
          <cell r="J598">
            <v>0</v>
          </cell>
        </row>
        <row r="599">
          <cell r="E599" t="str">
            <v>6503</v>
          </cell>
          <cell r="F599">
            <v>0</v>
          </cell>
          <cell r="G599" t="str">
            <v>Ma Min</v>
          </cell>
          <cell r="H599">
            <v>0</v>
          </cell>
          <cell r="I599">
            <v>0</v>
          </cell>
          <cell r="J599">
            <v>0</v>
          </cell>
        </row>
        <row r="600">
          <cell r="E600" t="str">
            <v>6616</v>
          </cell>
          <cell r="F600">
            <v>0</v>
          </cell>
          <cell r="G600" t="str">
            <v>Ma Min</v>
          </cell>
          <cell r="H600">
            <v>0</v>
          </cell>
          <cell r="I600">
            <v>0</v>
          </cell>
          <cell r="J600">
            <v>0</v>
          </cell>
        </row>
        <row r="601">
          <cell r="E601" t="str">
            <v>6650</v>
          </cell>
          <cell r="F601">
            <v>0</v>
          </cell>
          <cell r="G601" t="str">
            <v>Ma Min</v>
          </cell>
          <cell r="H601">
            <v>0</v>
          </cell>
          <cell r="I601">
            <v>0</v>
          </cell>
          <cell r="J601">
            <v>0</v>
          </cell>
        </row>
        <row r="602">
          <cell r="E602" t="str">
            <v>6500</v>
          </cell>
          <cell r="F602">
            <v>0</v>
          </cell>
          <cell r="G602" t="str">
            <v>Ma Min</v>
          </cell>
          <cell r="H602">
            <v>0</v>
          </cell>
          <cell r="I602">
            <v>3</v>
          </cell>
          <cell r="J602">
            <v>1</v>
          </cell>
        </row>
        <row r="603">
          <cell r="E603" t="str">
            <v>6570</v>
          </cell>
          <cell r="F603">
            <v>0</v>
          </cell>
          <cell r="G603" t="str">
            <v>Ma Min</v>
          </cell>
          <cell r="H603">
            <v>0</v>
          </cell>
          <cell r="I603">
            <v>0</v>
          </cell>
          <cell r="J603">
            <v>0</v>
          </cell>
        </row>
        <row r="604">
          <cell r="E604" t="str">
            <v>6550</v>
          </cell>
          <cell r="F604">
            <v>0</v>
          </cell>
          <cell r="G604" t="str">
            <v>Ma Min</v>
          </cell>
          <cell r="H604">
            <v>0</v>
          </cell>
          <cell r="I604">
            <v>0</v>
          </cell>
          <cell r="J604">
            <v>1</v>
          </cell>
        </row>
        <row r="605">
          <cell r="E605" t="str">
            <v>6750</v>
          </cell>
          <cell r="F605">
            <v>0</v>
          </cell>
          <cell r="G605" t="str">
            <v>Ma Min</v>
          </cell>
          <cell r="H605">
            <v>0</v>
          </cell>
          <cell r="I605">
            <v>0</v>
          </cell>
          <cell r="J605">
            <v>0</v>
          </cell>
        </row>
        <row r="606">
          <cell r="E606" t="str">
            <v>6531</v>
          </cell>
          <cell r="F606">
            <v>0</v>
          </cell>
          <cell r="G606" t="str">
            <v>Ma Min</v>
          </cell>
          <cell r="H606">
            <v>0</v>
          </cell>
          <cell r="I606">
            <v>0</v>
          </cell>
          <cell r="J606">
            <v>1</v>
          </cell>
        </row>
        <row r="607">
          <cell r="E607" t="str">
            <v>6140</v>
          </cell>
          <cell r="F607" t="str">
            <v>Li Yu Fei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</row>
        <row r="608">
          <cell r="E608" t="str">
            <v>6184</v>
          </cell>
          <cell r="F608" t="str">
            <v>Li Yu Fei</v>
          </cell>
          <cell r="G608">
            <v>0</v>
          </cell>
          <cell r="H608" t="str">
            <v>Su Jian</v>
          </cell>
          <cell r="I608">
            <v>0</v>
          </cell>
          <cell r="J608">
            <v>0</v>
          </cell>
        </row>
        <row r="609">
          <cell r="E609" t="str">
            <v>6410</v>
          </cell>
          <cell r="F609" t="str">
            <v>Li Yu Fei</v>
          </cell>
          <cell r="G609">
            <v>0</v>
          </cell>
          <cell r="H609">
            <v>0</v>
          </cell>
          <cell r="I609">
            <v>0</v>
          </cell>
          <cell r="J609">
            <v>1</v>
          </cell>
        </row>
        <row r="610">
          <cell r="E610" t="str">
            <v>6370</v>
          </cell>
          <cell r="F610" t="str">
            <v>Li Yu Fei</v>
          </cell>
          <cell r="G610">
            <v>0</v>
          </cell>
          <cell r="H610">
            <v>0</v>
          </cell>
          <cell r="I610">
            <v>0</v>
          </cell>
          <cell r="J610">
            <v>1</v>
          </cell>
        </row>
        <row r="611">
          <cell r="E611" t="str">
            <v>6113</v>
          </cell>
          <cell r="F611" t="str">
            <v>Li Yu Fei</v>
          </cell>
          <cell r="G611">
            <v>0</v>
          </cell>
          <cell r="H611" t="str">
            <v>Su Jian</v>
          </cell>
          <cell r="I611">
            <v>0</v>
          </cell>
          <cell r="J611">
            <v>0</v>
          </cell>
        </row>
        <row r="612">
          <cell r="E612" t="str">
            <v>6440</v>
          </cell>
          <cell r="F612" t="str">
            <v>Li Yu Fei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</row>
        <row r="613">
          <cell r="E613" t="str">
            <v>6292</v>
          </cell>
          <cell r="F613" t="str">
            <v>Li Yu Fei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</row>
        <row r="614">
          <cell r="E614" t="str">
            <v>6142</v>
          </cell>
          <cell r="F614" t="str">
            <v>Li Yu Fei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</row>
        <row r="615">
          <cell r="E615" t="str">
            <v>6360</v>
          </cell>
          <cell r="F615" t="str">
            <v>Li Yu Fei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</row>
        <row r="616">
          <cell r="E616" t="str">
            <v>6280</v>
          </cell>
          <cell r="F616" t="str">
            <v>Li Yu Fei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</row>
        <row r="617">
          <cell r="E617" t="str">
            <v>6380</v>
          </cell>
          <cell r="F617" t="str">
            <v>Li Yu Fei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</row>
        <row r="618">
          <cell r="E618" t="str">
            <v>6180</v>
          </cell>
          <cell r="F618" t="str">
            <v>Li Yu Fei</v>
          </cell>
          <cell r="G618" t="str">
            <v>Su Jian</v>
          </cell>
          <cell r="H618" t="str">
            <v>Su Jian</v>
          </cell>
          <cell r="I618">
            <v>0</v>
          </cell>
          <cell r="J618">
            <v>1</v>
          </cell>
        </row>
        <row r="619">
          <cell r="E619" t="str">
            <v>6100</v>
          </cell>
          <cell r="F619" t="str">
            <v>Li Yu Fei</v>
          </cell>
          <cell r="G619" t="str">
            <v>Lv Juan</v>
          </cell>
          <cell r="H619" t="str">
            <v>Su Jian</v>
          </cell>
          <cell r="I619">
            <v>4</v>
          </cell>
          <cell r="J619">
            <v>4</v>
          </cell>
        </row>
        <row r="620">
          <cell r="E620" t="str">
            <v>6170</v>
          </cell>
          <cell r="F620">
            <v>0</v>
          </cell>
          <cell r="G620" t="str">
            <v>Ma Min</v>
          </cell>
          <cell r="H620">
            <v>0</v>
          </cell>
          <cell r="I620">
            <v>0</v>
          </cell>
          <cell r="J620">
            <v>0</v>
          </cell>
        </row>
        <row r="621">
          <cell r="E621" t="str">
            <v>6114</v>
          </cell>
          <cell r="F621" t="str">
            <v>Li Yu Fei</v>
          </cell>
          <cell r="G621">
            <v>0</v>
          </cell>
          <cell r="H621" t="str">
            <v>Su Jian</v>
          </cell>
          <cell r="I621">
            <v>0</v>
          </cell>
          <cell r="J621">
            <v>0</v>
          </cell>
        </row>
        <row r="622">
          <cell r="E622" t="str">
            <v>6217</v>
          </cell>
          <cell r="F622" t="str">
            <v>Li Yu Fei</v>
          </cell>
          <cell r="G622">
            <v>0</v>
          </cell>
          <cell r="H622" t="str">
            <v>Su Jian</v>
          </cell>
          <cell r="I622">
            <v>0</v>
          </cell>
          <cell r="J622">
            <v>0</v>
          </cell>
        </row>
        <row r="623">
          <cell r="E623" t="str">
            <v>6460</v>
          </cell>
          <cell r="F623" t="str">
            <v>Li Yu Fei</v>
          </cell>
          <cell r="G623">
            <v>0</v>
          </cell>
          <cell r="H623">
            <v>0</v>
          </cell>
          <cell r="I623">
            <v>0</v>
          </cell>
          <cell r="J623">
            <v>1</v>
          </cell>
        </row>
        <row r="624">
          <cell r="E624" t="str">
            <v>6203</v>
          </cell>
          <cell r="F624" t="str">
            <v>Li Yu Fei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</row>
        <row r="625">
          <cell r="E625" t="str">
            <v>6200</v>
          </cell>
          <cell r="F625" t="str">
            <v>Li Yu Fei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</row>
        <row r="626">
          <cell r="E626" t="str">
            <v>6414</v>
          </cell>
          <cell r="F626" t="str">
            <v>Li Yu Fei</v>
          </cell>
          <cell r="G626">
            <v>0</v>
          </cell>
          <cell r="H626" t="str">
            <v>Su Jian</v>
          </cell>
          <cell r="I626">
            <v>0</v>
          </cell>
          <cell r="J626">
            <v>0</v>
          </cell>
        </row>
        <row r="627">
          <cell r="E627" t="str">
            <v>6182</v>
          </cell>
          <cell r="F627" t="str">
            <v>Li Yu Fei</v>
          </cell>
          <cell r="G627">
            <v>0</v>
          </cell>
          <cell r="H627" t="str">
            <v>Su Jian</v>
          </cell>
          <cell r="I627">
            <v>0</v>
          </cell>
          <cell r="J627">
            <v>0</v>
          </cell>
        </row>
        <row r="628">
          <cell r="E628" t="str">
            <v>6210</v>
          </cell>
          <cell r="F628" t="str">
            <v>Li Yu Fei</v>
          </cell>
          <cell r="G628">
            <v>0</v>
          </cell>
          <cell r="H628" t="str">
            <v>Su Jian</v>
          </cell>
          <cell r="I628">
            <v>0</v>
          </cell>
          <cell r="J628">
            <v>0</v>
          </cell>
        </row>
        <row r="629">
          <cell r="E629" t="str">
            <v>6430</v>
          </cell>
          <cell r="F629" t="str">
            <v>Li Yu Fei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</row>
        <row r="630">
          <cell r="E630" t="str">
            <v>6150</v>
          </cell>
          <cell r="F630">
            <v>0</v>
          </cell>
          <cell r="G630" t="str">
            <v>Ma Min</v>
          </cell>
          <cell r="H630">
            <v>0</v>
          </cell>
          <cell r="I630">
            <v>0</v>
          </cell>
          <cell r="J630">
            <v>0</v>
          </cell>
        </row>
        <row r="631">
          <cell r="E631" t="str">
            <v>6413</v>
          </cell>
          <cell r="F631" t="str">
            <v>Li Yu Fei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</row>
        <row r="632">
          <cell r="E632" t="str">
            <v>6290</v>
          </cell>
          <cell r="F632" t="str">
            <v>Li Yu Fei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</row>
        <row r="633">
          <cell r="E633" t="str">
            <v>6115</v>
          </cell>
          <cell r="F633" t="str">
            <v>Li Yu Fei</v>
          </cell>
          <cell r="G633">
            <v>0</v>
          </cell>
          <cell r="H633" t="str">
            <v>Su Jian</v>
          </cell>
          <cell r="I633">
            <v>0</v>
          </cell>
          <cell r="J633">
            <v>0</v>
          </cell>
        </row>
        <row r="634">
          <cell r="E634" t="str">
            <v>6118</v>
          </cell>
          <cell r="F634" t="str">
            <v>Li Yu Fei</v>
          </cell>
          <cell r="G634">
            <v>0</v>
          </cell>
          <cell r="H634" t="str">
            <v>Su Jian</v>
          </cell>
          <cell r="I634">
            <v>0</v>
          </cell>
          <cell r="J634">
            <v>0</v>
          </cell>
        </row>
        <row r="635">
          <cell r="E635" t="str">
            <v>6374</v>
          </cell>
          <cell r="F635" t="str">
            <v>Li Yu Fei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</row>
        <row r="636">
          <cell r="E636" t="str">
            <v>6421</v>
          </cell>
          <cell r="F636" t="str">
            <v>Li Yu Fei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</row>
        <row r="637">
          <cell r="E637" t="str">
            <v>6250</v>
          </cell>
          <cell r="F637" t="str">
            <v>Li Yu Fei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</row>
        <row r="638">
          <cell r="E638" t="str">
            <v>6101</v>
          </cell>
          <cell r="F638" t="str">
            <v>Li Yu Fei</v>
          </cell>
          <cell r="G638">
            <v>0</v>
          </cell>
          <cell r="H638" t="str">
            <v>Su Jian</v>
          </cell>
          <cell r="I638">
            <v>0</v>
          </cell>
          <cell r="J638">
            <v>0</v>
          </cell>
        </row>
        <row r="639">
          <cell r="E639" t="str">
            <v>7560</v>
          </cell>
          <cell r="F639">
            <v>0</v>
          </cell>
          <cell r="G639" t="str">
            <v>Huang Wei Dong</v>
          </cell>
          <cell r="H639">
            <v>0</v>
          </cell>
          <cell r="I639">
            <v>0</v>
          </cell>
          <cell r="J639">
            <v>0</v>
          </cell>
        </row>
        <row r="640">
          <cell r="E640" t="str">
            <v>7500</v>
          </cell>
          <cell r="F640">
            <v>0</v>
          </cell>
          <cell r="G640" t="str">
            <v>Huang Wei Dong</v>
          </cell>
          <cell r="H640">
            <v>0</v>
          </cell>
          <cell r="I640">
            <v>0</v>
          </cell>
          <cell r="J640">
            <v>1</v>
          </cell>
        </row>
        <row r="641">
          <cell r="E641" t="str">
            <v>8300</v>
          </cell>
          <cell r="F641">
            <v>0</v>
          </cell>
          <cell r="G641" t="str">
            <v>Rao Jian Jun</v>
          </cell>
          <cell r="H641">
            <v>0</v>
          </cell>
          <cell r="I641">
            <v>0</v>
          </cell>
          <cell r="J641">
            <v>3</v>
          </cell>
        </row>
        <row r="642">
          <cell r="E642" t="str">
            <v>8350</v>
          </cell>
          <cell r="F642">
            <v>0</v>
          </cell>
          <cell r="G642" t="str">
            <v>Rao Jian Jun</v>
          </cell>
          <cell r="H642">
            <v>0</v>
          </cell>
          <cell r="I642">
            <v>0</v>
          </cell>
          <cell r="J642">
            <v>0</v>
          </cell>
        </row>
        <row r="643">
          <cell r="E643" t="str">
            <v>8390</v>
          </cell>
          <cell r="F643">
            <v>0</v>
          </cell>
          <cell r="G643" t="str">
            <v>Rao Jian Jun</v>
          </cell>
          <cell r="H643">
            <v>0</v>
          </cell>
          <cell r="I643">
            <v>0</v>
          </cell>
          <cell r="J643">
            <v>1</v>
          </cell>
        </row>
        <row r="644">
          <cell r="E644" t="str">
            <v>8347</v>
          </cell>
          <cell r="F644">
            <v>0</v>
          </cell>
          <cell r="G644" t="str">
            <v>Rao Jian Jun</v>
          </cell>
          <cell r="H644">
            <v>0</v>
          </cell>
          <cell r="I644">
            <v>0</v>
          </cell>
          <cell r="J644">
            <v>0</v>
          </cell>
        </row>
        <row r="645">
          <cell r="E645" t="str">
            <v>8332</v>
          </cell>
          <cell r="F645">
            <v>0</v>
          </cell>
          <cell r="G645" t="str">
            <v>Rao Jian Jun</v>
          </cell>
          <cell r="H645">
            <v>0</v>
          </cell>
          <cell r="I645">
            <v>0</v>
          </cell>
          <cell r="J645">
            <v>0</v>
          </cell>
        </row>
        <row r="646">
          <cell r="E646" t="str">
            <v>8410</v>
          </cell>
          <cell r="F646">
            <v>0</v>
          </cell>
          <cell r="G646" t="str">
            <v>Rao Jian Jun</v>
          </cell>
          <cell r="H646">
            <v>0</v>
          </cell>
          <cell r="I646">
            <v>0</v>
          </cell>
          <cell r="J646">
            <v>1</v>
          </cell>
        </row>
        <row r="647">
          <cell r="E647" t="str">
            <v>8320</v>
          </cell>
          <cell r="F647">
            <v>0</v>
          </cell>
          <cell r="G647" t="str">
            <v>Rao Jian Jun</v>
          </cell>
          <cell r="H647">
            <v>0</v>
          </cell>
          <cell r="I647">
            <v>0</v>
          </cell>
          <cell r="J647">
            <v>1</v>
          </cell>
        </row>
        <row r="648">
          <cell r="E648" t="str">
            <v>8430</v>
          </cell>
          <cell r="F648">
            <v>0</v>
          </cell>
          <cell r="G648" t="str">
            <v>Rao Jian Jun</v>
          </cell>
          <cell r="H648">
            <v>0</v>
          </cell>
          <cell r="I648">
            <v>0</v>
          </cell>
          <cell r="J648">
            <v>0</v>
          </cell>
        </row>
        <row r="649">
          <cell r="E649" t="str">
            <v>8360</v>
          </cell>
          <cell r="F649">
            <v>0</v>
          </cell>
          <cell r="G649" t="str">
            <v>Rao Jian Jun</v>
          </cell>
          <cell r="H649">
            <v>0</v>
          </cell>
          <cell r="I649">
            <v>0</v>
          </cell>
          <cell r="J649">
            <v>0</v>
          </cell>
        </row>
        <row r="650">
          <cell r="E650" t="str">
            <v>4427</v>
          </cell>
          <cell r="F650" t="str">
            <v>Hong Zong Ben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</row>
        <row r="651">
          <cell r="E651" t="str">
            <v>4330</v>
          </cell>
          <cell r="F651" t="str">
            <v>Hong Zong Ben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</row>
        <row r="652">
          <cell r="E652" t="str">
            <v>4420</v>
          </cell>
          <cell r="F652" t="str">
            <v>Hong Zong Ben</v>
          </cell>
          <cell r="G652" t="str">
            <v>Li Wei</v>
          </cell>
          <cell r="H652">
            <v>0</v>
          </cell>
          <cell r="I652">
            <v>0</v>
          </cell>
          <cell r="J652">
            <v>1</v>
          </cell>
        </row>
        <row r="653">
          <cell r="E653" t="str">
            <v>4370</v>
          </cell>
          <cell r="F653" t="str">
            <v>Hong Zong Ben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</row>
        <row r="654">
          <cell r="E654" t="str">
            <v>4351</v>
          </cell>
          <cell r="F654" t="str">
            <v>Hong Zong Ben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</row>
        <row r="655">
          <cell r="E655" t="str">
            <v>4317</v>
          </cell>
          <cell r="F655" t="str">
            <v>Hong Zong Ben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</row>
        <row r="656">
          <cell r="E656" t="str">
            <v>4320</v>
          </cell>
          <cell r="F656" t="str">
            <v>Hong Zong Ben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</row>
        <row r="657">
          <cell r="E657" t="str">
            <v>4430</v>
          </cell>
          <cell r="F657" t="str">
            <v>Hong Zong Ben</v>
          </cell>
          <cell r="G657" t="str">
            <v>Li Wei</v>
          </cell>
          <cell r="H657">
            <v>0</v>
          </cell>
          <cell r="I657">
            <v>1</v>
          </cell>
          <cell r="J657">
            <v>1</v>
          </cell>
        </row>
        <row r="658">
          <cell r="E658" t="str">
            <v>4433</v>
          </cell>
          <cell r="F658" t="str">
            <v>Hong Zong Ben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</row>
        <row r="659">
          <cell r="E659" t="str">
            <v>4441</v>
          </cell>
          <cell r="F659" t="str">
            <v>Hong Zong Ben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</row>
        <row r="660">
          <cell r="E660" t="str">
            <v>4450</v>
          </cell>
          <cell r="F660" t="str">
            <v>Hong Zong Ben</v>
          </cell>
          <cell r="G660" t="str">
            <v>Li Wei</v>
          </cell>
          <cell r="H660">
            <v>0</v>
          </cell>
          <cell r="I660">
            <v>0</v>
          </cell>
          <cell r="J660">
            <v>0</v>
          </cell>
        </row>
        <row r="661">
          <cell r="E661" t="str">
            <v>4412</v>
          </cell>
          <cell r="F661" t="str">
            <v>Hong Zong Ben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</row>
        <row r="662">
          <cell r="E662" t="str">
            <v>4300</v>
          </cell>
          <cell r="F662" t="str">
            <v>Hong Zong Ben</v>
          </cell>
          <cell r="G662">
            <v>0</v>
          </cell>
          <cell r="H662">
            <v>0</v>
          </cell>
          <cell r="I662">
            <v>4</v>
          </cell>
          <cell r="J662">
            <v>3</v>
          </cell>
        </row>
        <row r="663">
          <cell r="E663" t="str">
            <v>4354</v>
          </cell>
          <cell r="F663" t="str">
            <v>Hong Zong Ben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</row>
        <row r="664">
          <cell r="E664" t="str">
            <v>4302</v>
          </cell>
          <cell r="F664" t="str">
            <v>Hong Zong Ben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</row>
        <row r="665">
          <cell r="E665" t="str">
            <v>4332</v>
          </cell>
          <cell r="F665" t="str">
            <v>Hong Zong Ben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</row>
        <row r="666">
          <cell r="E666" t="str">
            <v>4331</v>
          </cell>
          <cell r="F666" t="str">
            <v>Hong Zong Ben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</row>
        <row r="667">
          <cell r="E667" t="str">
            <v>4333</v>
          </cell>
          <cell r="F667" t="str">
            <v>Hong Zong Ben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</row>
        <row r="668">
          <cell r="E668" t="str">
            <v>4340</v>
          </cell>
          <cell r="F668" t="str">
            <v>Hong Zong Ben</v>
          </cell>
          <cell r="G668" t="str">
            <v>Li Wei</v>
          </cell>
          <cell r="H668">
            <v>0</v>
          </cell>
          <cell r="I668">
            <v>0</v>
          </cell>
          <cell r="J668">
            <v>1</v>
          </cell>
        </row>
        <row r="669">
          <cell r="E669" t="str">
            <v>4480</v>
          </cell>
          <cell r="F669" t="str">
            <v>Hong Zong Ben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</row>
        <row r="670">
          <cell r="E670" t="str">
            <v>4410</v>
          </cell>
          <cell r="F670" t="str">
            <v>Hong Zong Ben</v>
          </cell>
          <cell r="G670" t="str">
            <v>Li Wei</v>
          </cell>
          <cell r="H670">
            <v>0</v>
          </cell>
          <cell r="I670">
            <v>0</v>
          </cell>
          <cell r="J670">
            <v>1</v>
          </cell>
        </row>
        <row r="671">
          <cell r="E671" t="str">
            <v>4417</v>
          </cell>
          <cell r="F671" t="str">
            <v>Hong Zong Ben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</row>
        <row r="672">
          <cell r="E672" t="str">
            <v>4373</v>
          </cell>
          <cell r="F672" t="str">
            <v>Hong Zong Ben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</row>
        <row r="673">
          <cell r="E673" t="str">
            <v>4360</v>
          </cell>
          <cell r="F673" t="str">
            <v>Hong Zong Ben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</row>
        <row r="674">
          <cell r="E674" t="str">
            <v>4319</v>
          </cell>
          <cell r="F674" t="str">
            <v>Hong Zong Ben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</row>
        <row r="675">
          <cell r="E675" t="str">
            <v>4380</v>
          </cell>
          <cell r="F675" t="str">
            <v>Hong Zong Ben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</row>
        <row r="676">
          <cell r="E676" t="str">
            <v>4350</v>
          </cell>
          <cell r="F676" t="str">
            <v>Hong Zong Ben</v>
          </cell>
          <cell r="G676">
            <v>0</v>
          </cell>
          <cell r="H676">
            <v>0</v>
          </cell>
          <cell r="I676">
            <v>0</v>
          </cell>
          <cell r="J676">
            <v>1</v>
          </cell>
        </row>
        <row r="677">
          <cell r="E677" t="str">
            <v>4303</v>
          </cell>
          <cell r="F677" t="str">
            <v>Hong Zong Ben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</row>
        <row r="678">
          <cell r="E678" t="str">
            <v>7300</v>
          </cell>
          <cell r="F678">
            <v>0</v>
          </cell>
          <cell r="G678" t="str">
            <v>Huang Wei Dong</v>
          </cell>
          <cell r="H678">
            <v>0</v>
          </cell>
          <cell r="I678">
            <v>0</v>
          </cell>
          <cell r="J678">
            <v>1</v>
          </cell>
        </row>
        <row r="679">
          <cell r="E679" t="str">
            <v>7351</v>
          </cell>
          <cell r="F679">
            <v>0</v>
          </cell>
          <cell r="G679" t="str">
            <v>Huang Wei Dong</v>
          </cell>
          <cell r="H679">
            <v>0</v>
          </cell>
          <cell r="I679">
            <v>0</v>
          </cell>
          <cell r="J679">
            <v>1</v>
          </cell>
        </row>
        <row r="680">
          <cell r="E680" t="str">
            <v>7410</v>
          </cell>
          <cell r="F680">
            <v>0</v>
          </cell>
          <cell r="G680" t="str">
            <v>Huang Wei Dong</v>
          </cell>
          <cell r="H680">
            <v>0</v>
          </cell>
          <cell r="I680">
            <v>0</v>
          </cell>
          <cell r="J680">
            <v>0</v>
          </cell>
        </row>
        <row r="681">
          <cell r="E681" t="str">
            <v>7340</v>
          </cell>
          <cell r="F681">
            <v>0</v>
          </cell>
          <cell r="G681" t="str">
            <v>Huang Wei Dong</v>
          </cell>
          <cell r="H681">
            <v>0</v>
          </cell>
          <cell r="I681">
            <v>0</v>
          </cell>
          <cell r="J681">
            <v>0</v>
          </cell>
        </row>
        <row r="682">
          <cell r="E682" t="str">
            <v>7350</v>
          </cell>
          <cell r="F682">
            <v>0</v>
          </cell>
          <cell r="G682" t="str">
            <v>Huang Wei Dong</v>
          </cell>
          <cell r="H682">
            <v>0</v>
          </cell>
          <cell r="I682">
            <v>0</v>
          </cell>
          <cell r="J682">
            <v>0</v>
          </cell>
        </row>
        <row r="683">
          <cell r="E683" t="str">
            <v>8500</v>
          </cell>
          <cell r="F683" t="str">
            <v>Li Yu Fei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</row>
        <row r="684">
          <cell r="E684" t="str">
            <v>5530</v>
          </cell>
          <cell r="F684">
            <v>0</v>
          </cell>
          <cell r="G684" t="str">
            <v>Ma Min</v>
          </cell>
          <cell r="H684">
            <v>0</v>
          </cell>
          <cell r="I684">
            <v>0</v>
          </cell>
          <cell r="J684">
            <v>0</v>
          </cell>
        </row>
        <row r="685">
          <cell r="E685" t="str">
            <v>5624</v>
          </cell>
          <cell r="F685">
            <v>0</v>
          </cell>
          <cell r="G685" t="str">
            <v>Ma Min</v>
          </cell>
          <cell r="H685">
            <v>0</v>
          </cell>
          <cell r="I685">
            <v>0</v>
          </cell>
          <cell r="J685">
            <v>0</v>
          </cell>
        </row>
        <row r="686">
          <cell r="E686" t="str">
            <v>5610</v>
          </cell>
          <cell r="F686">
            <v>0</v>
          </cell>
          <cell r="G686" t="str">
            <v>Ma Min</v>
          </cell>
          <cell r="H686">
            <v>0</v>
          </cell>
          <cell r="I686">
            <v>0</v>
          </cell>
          <cell r="J686">
            <v>0</v>
          </cell>
        </row>
        <row r="687">
          <cell r="E687" t="str">
            <v>5517</v>
          </cell>
          <cell r="F687">
            <v>0</v>
          </cell>
          <cell r="G687" t="str">
            <v>Ma Min</v>
          </cell>
          <cell r="H687">
            <v>0</v>
          </cell>
          <cell r="I687">
            <v>0</v>
          </cell>
          <cell r="J687">
            <v>0</v>
          </cell>
        </row>
        <row r="688">
          <cell r="E688" t="str">
            <v>5500</v>
          </cell>
          <cell r="F688">
            <v>0</v>
          </cell>
          <cell r="G688" t="str">
            <v>Ma Min</v>
          </cell>
          <cell r="H688">
            <v>0</v>
          </cell>
          <cell r="I688">
            <v>1</v>
          </cell>
          <cell r="J688">
            <v>2</v>
          </cell>
        </row>
        <row r="689">
          <cell r="E689" t="str">
            <v>5630</v>
          </cell>
          <cell r="F689">
            <v>0</v>
          </cell>
          <cell r="G689" t="str">
            <v>Ma Min</v>
          </cell>
          <cell r="H689">
            <v>0</v>
          </cell>
          <cell r="I689">
            <v>0</v>
          </cell>
          <cell r="J689">
            <v>0</v>
          </cell>
        </row>
        <row r="690">
          <cell r="E690" t="str">
            <v>5580</v>
          </cell>
          <cell r="F690">
            <v>0</v>
          </cell>
          <cell r="G690" t="str">
            <v>Ma Min</v>
          </cell>
          <cell r="H690">
            <v>0</v>
          </cell>
          <cell r="I690">
            <v>0</v>
          </cell>
          <cell r="J690">
            <v>0</v>
          </cell>
        </row>
        <row r="691">
          <cell r="E691" t="str">
            <v>5543</v>
          </cell>
          <cell r="F691">
            <v>0</v>
          </cell>
          <cell r="G691" t="str">
            <v>Ma Min</v>
          </cell>
          <cell r="H691">
            <v>0</v>
          </cell>
          <cell r="I691">
            <v>0</v>
          </cell>
          <cell r="J691">
            <v>0</v>
          </cell>
        </row>
        <row r="692">
          <cell r="E692" t="str">
            <v>5577</v>
          </cell>
          <cell r="F692">
            <v>0</v>
          </cell>
          <cell r="G692" t="str">
            <v>Ma Min</v>
          </cell>
          <cell r="H692">
            <v>0</v>
          </cell>
          <cell r="I692">
            <v>0</v>
          </cell>
          <cell r="J692">
            <v>0</v>
          </cell>
        </row>
        <row r="693">
          <cell r="E693" t="str">
            <v>4040</v>
          </cell>
          <cell r="F693" t="str">
            <v>Lv Hong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</row>
        <row r="694">
          <cell r="E694" t="str">
            <v>4023</v>
          </cell>
          <cell r="F694" t="str">
            <v>Lv Hong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</row>
        <row r="695">
          <cell r="E695" t="str">
            <v>4021</v>
          </cell>
          <cell r="F695" t="str">
            <v>Lv Hong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</row>
        <row r="696">
          <cell r="E696" t="str">
            <v>4022</v>
          </cell>
          <cell r="F696" t="str">
            <v>Lv Hong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</row>
        <row r="697">
          <cell r="E697" t="str">
            <v>4080</v>
          </cell>
          <cell r="F697" t="str">
            <v>Lv Hong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</row>
        <row r="698">
          <cell r="E698" t="str">
            <v>6350</v>
          </cell>
          <cell r="F698" t="str">
            <v>Lv Hong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</row>
        <row r="699">
          <cell r="E699" t="str">
            <v>4000</v>
          </cell>
          <cell r="F699" t="str">
            <v>Lv Hong</v>
          </cell>
          <cell r="G699">
            <v>0</v>
          </cell>
          <cell r="H699">
            <v>0</v>
          </cell>
          <cell r="I699">
            <v>2</v>
          </cell>
          <cell r="J699">
            <v>3</v>
          </cell>
        </row>
        <row r="700">
          <cell r="E700" t="str">
            <v>7120</v>
          </cell>
          <cell r="F700">
            <v>0</v>
          </cell>
          <cell r="G700" t="str">
            <v>Huang Wei Dong</v>
          </cell>
          <cell r="H700">
            <v>0</v>
          </cell>
          <cell r="I700">
            <v>0</v>
          </cell>
          <cell r="J700">
            <v>1</v>
          </cell>
        </row>
        <row r="701">
          <cell r="E701" t="str">
            <v>7250</v>
          </cell>
          <cell r="F701">
            <v>0</v>
          </cell>
          <cell r="G701" t="str">
            <v>Huang Wei Dong</v>
          </cell>
          <cell r="H701">
            <v>0</v>
          </cell>
          <cell r="I701">
            <v>0</v>
          </cell>
          <cell r="J701">
            <v>0</v>
          </cell>
        </row>
        <row r="702">
          <cell r="E702" t="str">
            <v>7210</v>
          </cell>
          <cell r="F702">
            <v>0</v>
          </cell>
          <cell r="G702" t="str">
            <v>Huang Wei Dong</v>
          </cell>
          <cell r="H702">
            <v>0</v>
          </cell>
          <cell r="I702">
            <v>0</v>
          </cell>
          <cell r="J702">
            <v>0</v>
          </cell>
        </row>
        <row r="703">
          <cell r="E703" t="str">
            <v>7160</v>
          </cell>
          <cell r="F703">
            <v>0</v>
          </cell>
          <cell r="G703" t="str">
            <v>Huang Wei Dong</v>
          </cell>
          <cell r="H703">
            <v>0</v>
          </cell>
          <cell r="I703">
            <v>0</v>
          </cell>
          <cell r="J703">
            <v>1</v>
          </cell>
        </row>
        <row r="704">
          <cell r="E704" t="str">
            <v>7190</v>
          </cell>
          <cell r="F704">
            <v>0</v>
          </cell>
          <cell r="G704" t="str">
            <v>Huang Wei Dong</v>
          </cell>
          <cell r="H704">
            <v>0</v>
          </cell>
          <cell r="I704">
            <v>0</v>
          </cell>
          <cell r="J704">
            <v>0</v>
          </cell>
        </row>
        <row r="705">
          <cell r="E705" t="str">
            <v>7230</v>
          </cell>
          <cell r="F705">
            <v>0</v>
          </cell>
          <cell r="G705" t="str">
            <v>Huang Wei Dong</v>
          </cell>
          <cell r="H705">
            <v>0</v>
          </cell>
          <cell r="I705">
            <v>0</v>
          </cell>
          <cell r="J705">
            <v>0</v>
          </cell>
        </row>
        <row r="706">
          <cell r="E706" t="str">
            <v>7140</v>
          </cell>
          <cell r="F706">
            <v>0</v>
          </cell>
          <cell r="G706" t="str">
            <v>Huang Wei Dong</v>
          </cell>
          <cell r="H706">
            <v>0</v>
          </cell>
          <cell r="I706">
            <v>0</v>
          </cell>
          <cell r="J706">
            <v>1</v>
          </cell>
        </row>
        <row r="707">
          <cell r="E707" t="str">
            <v>7180</v>
          </cell>
          <cell r="F707">
            <v>0</v>
          </cell>
          <cell r="G707" t="str">
            <v>Huang Wei Dong</v>
          </cell>
          <cell r="H707">
            <v>0</v>
          </cell>
          <cell r="I707">
            <v>0</v>
          </cell>
          <cell r="J707">
            <v>0</v>
          </cell>
        </row>
        <row r="708">
          <cell r="E708" t="str">
            <v>7100</v>
          </cell>
          <cell r="F708">
            <v>0</v>
          </cell>
          <cell r="G708" t="str">
            <v>Huang Wei Dong</v>
          </cell>
          <cell r="H708">
            <v>0</v>
          </cell>
          <cell r="I708">
            <v>4</v>
          </cell>
          <cell r="J708">
            <v>1</v>
          </cell>
        </row>
        <row r="709">
          <cell r="E709" t="str">
            <v>7270</v>
          </cell>
          <cell r="F709">
            <v>0</v>
          </cell>
          <cell r="G709" t="str">
            <v>Huang Wei Dong</v>
          </cell>
          <cell r="H709">
            <v>0</v>
          </cell>
          <cell r="I709">
            <v>0</v>
          </cell>
          <cell r="J709">
            <v>0</v>
          </cell>
        </row>
        <row r="710">
          <cell r="E710" t="str">
            <v>7185</v>
          </cell>
          <cell r="F710">
            <v>0</v>
          </cell>
          <cell r="G710" t="str">
            <v>Huang Wei Dong</v>
          </cell>
          <cell r="H710">
            <v>0</v>
          </cell>
          <cell r="I710">
            <v>0</v>
          </cell>
          <cell r="J710">
            <v>0</v>
          </cell>
        </row>
        <row r="711">
          <cell r="E711" t="str">
            <v>7154</v>
          </cell>
          <cell r="F711">
            <v>0</v>
          </cell>
          <cell r="G711" t="str">
            <v>Huang Wei Dong</v>
          </cell>
          <cell r="H711">
            <v>0</v>
          </cell>
          <cell r="I711">
            <v>0</v>
          </cell>
          <cell r="J711">
            <v>0</v>
          </cell>
        </row>
        <row r="712">
          <cell r="E712" t="str">
            <v>8100</v>
          </cell>
          <cell r="F712">
            <v>0</v>
          </cell>
          <cell r="G712" t="str">
            <v>Huang Wei Dong</v>
          </cell>
          <cell r="H712">
            <v>0</v>
          </cell>
          <cell r="I712">
            <v>0</v>
          </cell>
          <cell r="J712">
            <v>1</v>
          </cell>
        </row>
      </sheetData>
      <sheetData sheetId="11" refreshError="1">
        <row r="4">
          <cell r="A4" t="str">
            <v>2000</v>
          </cell>
          <cell r="B4">
            <v>1.0000000000012994</v>
          </cell>
          <cell r="C4" t="str">
            <v>East</v>
          </cell>
          <cell r="D4" t="str">
            <v>CPV016 上海市</v>
          </cell>
          <cell r="E4" t="str">
            <v>Shanghai</v>
          </cell>
          <cell r="F4" t="str">
            <v>CCL2000  上海市市区</v>
          </cell>
          <cell r="G4" t="str">
            <v>Shanghai-urban</v>
          </cell>
          <cell r="H4">
            <v>1</v>
          </cell>
          <cell r="I4">
            <v>2</v>
          </cell>
          <cell r="J4">
            <v>67</v>
          </cell>
          <cell r="K4">
            <v>21</v>
          </cell>
          <cell r="L4">
            <v>11</v>
          </cell>
          <cell r="M4">
            <v>32</v>
          </cell>
          <cell r="N4">
            <v>9</v>
          </cell>
          <cell r="O4">
            <v>9</v>
          </cell>
          <cell r="P4">
            <v>12</v>
          </cell>
          <cell r="Q4">
            <v>12</v>
          </cell>
          <cell r="R4">
            <v>12</v>
          </cell>
          <cell r="S4">
            <v>217</v>
          </cell>
          <cell r="T4">
            <v>33</v>
          </cell>
          <cell r="U4">
            <v>238</v>
          </cell>
          <cell r="V4">
            <v>9</v>
          </cell>
          <cell r="W4">
            <v>2552</v>
          </cell>
        </row>
        <row r="5">
          <cell r="A5" t="str">
            <v>2011</v>
          </cell>
          <cell r="B5">
            <v>319.00000000000102</v>
          </cell>
          <cell r="C5" t="str">
            <v>East</v>
          </cell>
          <cell r="D5" t="str">
            <v>CPV016 上海市</v>
          </cell>
          <cell r="E5" t="str">
            <v>Shanghai</v>
          </cell>
          <cell r="F5" t="str">
            <v>CCL2011  闵行区</v>
          </cell>
          <cell r="G5" t="str">
            <v>Shanghai-minghang</v>
          </cell>
          <cell r="H5">
            <v>1</v>
          </cell>
          <cell r="I5">
            <v>0</v>
          </cell>
          <cell r="J5"/>
          <cell r="K5">
            <v>0</v>
          </cell>
          <cell r="L5">
            <v>0</v>
          </cell>
          <cell r="M5">
            <v>0</v>
          </cell>
          <cell r="N5"/>
          <cell r="O5"/>
          <cell r="P5"/>
          <cell r="Q5"/>
          <cell r="R5"/>
          <cell r="S5"/>
          <cell r="T5"/>
          <cell r="U5"/>
          <cell r="V5"/>
          <cell r="W5"/>
        </row>
        <row r="6">
          <cell r="A6" t="str">
            <v>2012</v>
          </cell>
          <cell r="B6">
            <v>225.00000000000099</v>
          </cell>
          <cell r="C6" t="str">
            <v>East</v>
          </cell>
          <cell r="D6" t="str">
            <v>CPV016 上海市</v>
          </cell>
          <cell r="E6" t="str">
            <v>Shanghai</v>
          </cell>
          <cell r="F6" t="str">
            <v>CCL2012  浦东新区</v>
          </cell>
          <cell r="G6" t="str">
            <v>Shanghai-pudong</v>
          </cell>
          <cell r="H6">
            <v>1</v>
          </cell>
          <cell r="I6"/>
          <cell r="J6"/>
          <cell r="K6"/>
          <cell r="L6">
            <v>7</v>
          </cell>
          <cell r="M6" t="e">
            <v>#VALUE!</v>
          </cell>
          <cell r="N6">
            <v>4</v>
          </cell>
          <cell r="O6">
            <v>4</v>
          </cell>
          <cell r="P6">
            <v>1</v>
          </cell>
          <cell r="Q6">
            <v>1</v>
          </cell>
          <cell r="R6">
            <v>2</v>
          </cell>
          <cell r="S6">
            <v>2</v>
          </cell>
          <cell r="T6">
            <v>7</v>
          </cell>
          <cell r="U6">
            <v>7</v>
          </cell>
          <cell r="V6"/>
          <cell r="W6"/>
        </row>
        <row r="7">
          <cell r="A7" t="str">
            <v>2013</v>
          </cell>
          <cell r="B7">
            <v>290.00000000000102</v>
          </cell>
          <cell r="C7" t="str">
            <v>East</v>
          </cell>
          <cell r="D7" t="str">
            <v>CPV016 上海市</v>
          </cell>
          <cell r="E7" t="str">
            <v>Shanghai</v>
          </cell>
          <cell r="F7" t="str">
            <v>CCL2013  南汇县</v>
          </cell>
          <cell r="G7" t="str">
            <v>SH-Nanhui</v>
          </cell>
          <cell r="H7">
            <v>1</v>
          </cell>
          <cell r="I7"/>
          <cell r="J7"/>
          <cell r="K7"/>
          <cell r="L7">
            <v>0</v>
          </cell>
          <cell r="M7" t="e">
            <v>#VALUE!</v>
          </cell>
          <cell r="N7"/>
          <cell r="O7"/>
          <cell r="P7"/>
          <cell r="Q7"/>
          <cell r="R7"/>
          <cell r="S7"/>
          <cell r="T7"/>
          <cell r="U7"/>
          <cell r="V7"/>
          <cell r="W7"/>
        </row>
        <row r="8">
          <cell r="A8" t="str">
            <v>2016</v>
          </cell>
          <cell r="B8">
            <v>0</v>
          </cell>
          <cell r="C8" t="str">
            <v>East</v>
          </cell>
          <cell r="D8" t="str">
            <v>CPV016 上海市</v>
          </cell>
          <cell r="E8" t="str">
            <v>Shanghai</v>
          </cell>
          <cell r="F8" t="str">
            <v>CCL2016  松江区</v>
          </cell>
          <cell r="G8" t="str">
            <v>Shanghai-songjiang</v>
          </cell>
          <cell r="H8">
            <v>1</v>
          </cell>
          <cell r="I8"/>
          <cell r="J8"/>
          <cell r="K8"/>
          <cell r="L8">
            <v>0</v>
          </cell>
          <cell r="M8" t="e">
            <v>#VALUE!</v>
          </cell>
          <cell r="N8"/>
          <cell r="O8"/>
          <cell r="P8"/>
          <cell r="Q8"/>
          <cell r="R8"/>
          <cell r="S8"/>
          <cell r="T8"/>
          <cell r="U8"/>
          <cell r="V8"/>
          <cell r="W8"/>
        </row>
        <row r="9">
          <cell r="A9" t="str">
            <v>2017</v>
          </cell>
          <cell r="B9">
            <v>169.00000000000099</v>
          </cell>
          <cell r="C9" t="str">
            <v>East</v>
          </cell>
          <cell r="D9" t="str">
            <v>CPV016 上海市</v>
          </cell>
          <cell r="E9" t="str">
            <v>Shanghai</v>
          </cell>
          <cell r="F9" t="str">
            <v>CCL2017  青浦县</v>
          </cell>
          <cell r="G9" t="str">
            <v>Shanghai-qingpu</v>
          </cell>
          <cell r="H9">
            <v>1</v>
          </cell>
          <cell r="I9"/>
          <cell r="J9"/>
          <cell r="K9"/>
          <cell r="L9">
            <v>2</v>
          </cell>
          <cell r="M9" t="e">
            <v>#VALUE!</v>
          </cell>
          <cell r="N9">
            <v>2</v>
          </cell>
          <cell r="O9">
            <v>6</v>
          </cell>
          <cell r="P9"/>
          <cell r="Q9"/>
          <cell r="R9"/>
          <cell r="S9"/>
          <cell r="T9">
            <v>2</v>
          </cell>
          <cell r="U9">
            <v>6</v>
          </cell>
          <cell r="V9"/>
          <cell r="W9"/>
        </row>
        <row r="10">
          <cell r="A10" t="str">
            <v>2018</v>
          </cell>
          <cell r="B10">
            <v>0</v>
          </cell>
          <cell r="C10" t="str">
            <v>East</v>
          </cell>
          <cell r="D10" t="str">
            <v>CPV016 上海市</v>
          </cell>
          <cell r="E10" t="str">
            <v>Shanghai</v>
          </cell>
          <cell r="F10" t="str">
            <v>CCL2018  嘉定区</v>
          </cell>
          <cell r="G10" t="str">
            <v>Shanghai-jiading</v>
          </cell>
          <cell r="H10">
            <v>1</v>
          </cell>
          <cell r="I10"/>
          <cell r="J10"/>
          <cell r="K10"/>
          <cell r="L10">
            <v>0</v>
          </cell>
          <cell r="M10" t="e">
            <v>#VALUE!</v>
          </cell>
          <cell r="N10"/>
          <cell r="O10"/>
          <cell r="P10"/>
          <cell r="Q10"/>
          <cell r="R10"/>
          <cell r="S10"/>
          <cell r="T10"/>
          <cell r="U10"/>
          <cell r="V10"/>
          <cell r="W10"/>
        </row>
        <row r="11">
          <cell r="A11" t="str">
            <v>2019</v>
          </cell>
          <cell r="B11">
            <v>72.000000000001293</v>
          </cell>
          <cell r="C11" t="str">
            <v>East</v>
          </cell>
          <cell r="D11" t="str">
            <v>CPV016 上海市</v>
          </cell>
          <cell r="E11" t="str">
            <v>Shanghai</v>
          </cell>
          <cell r="F11" t="str">
            <v>CCL2019  宝山区</v>
          </cell>
          <cell r="G11" t="str">
            <v>Shanghai-baoshan</v>
          </cell>
          <cell r="H11">
            <v>1</v>
          </cell>
          <cell r="I11">
            <v>1</v>
          </cell>
          <cell r="J11">
            <v>9</v>
          </cell>
          <cell r="K11">
            <v>1</v>
          </cell>
          <cell r="L11">
            <v>32</v>
          </cell>
          <cell r="M11">
            <v>33</v>
          </cell>
          <cell r="N11">
            <v>2</v>
          </cell>
          <cell r="O11">
            <v>2</v>
          </cell>
          <cell r="P11">
            <v>13</v>
          </cell>
          <cell r="Q11">
            <v>13</v>
          </cell>
          <cell r="R11">
            <v>2</v>
          </cell>
          <cell r="S11">
            <v>2</v>
          </cell>
          <cell r="T11">
            <v>17</v>
          </cell>
          <cell r="U11">
            <v>17</v>
          </cell>
          <cell r="V11"/>
          <cell r="W11"/>
        </row>
        <row r="12">
          <cell r="A12" t="str">
            <v>2021</v>
          </cell>
          <cell r="B12">
            <v>153.00000000000099</v>
          </cell>
          <cell r="C12" t="str">
            <v>East</v>
          </cell>
          <cell r="D12" t="str">
            <v>CPV016 上海市</v>
          </cell>
          <cell r="E12" t="str">
            <v>Shanghai</v>
          </cell>
          <cell r="F12" t="str">
            <v>CCL2021  崇明县</v>
          </cell>
          <cell r="G12" t="str">
            <v>Shanghai-chongming</v>
          </cell>
          <cell r="H12">
            <v>1</v>
          </cell>
          <cell r="I12"/>
          <cell r="J12"/>
          <cell r="K12"/>
          <cell r="L12">
            <v>1</v>
          </cell>
          <cell r="M12" t="e">
            <v>#VALUE!</v>
          </cell>
          <cell r="N12"/>
          <cell r="O12"/>
          <cell r="P12">
            <v>1</v>
          </cell>
          <cell r="Q12">
            <v>1</v>
          </cell>
          <cell r="R12"/>
          <cell r="S12"/>
          <cell r="T12">
            <v>1</v>
          </cell>
          <cell r="U12">
            <v>1</v>
          </cell>
          <cell r="V12"/>
          <cell r="W12"/>
        </row>
        <row r="13">
          <cell r="C13" t="str">
            <v>East</v>
          </cell>
          <cell r="D13" t="str">
            <v>CCP016 上海市</v>
          </cell>
          <cell r="E13" t="str">
            <v>Shanghai</v>
          </cell>
          <cell r="F13" t="str">
            <v>上海</v>
          </cell>
          <cell r="G13" t="str">
            <v>Shanghai Cluster</v>
          </cell>
          <cell r="H13">
            <v>1</v>
          </cell>
          <cell r="I13">
            <v>3</v>
          </cell>
          <cell r="J13">
            <v>76</v>
          </cell>
          <cell r="K13">
            <v>22</v>
          </cell>
          <cell r="L13">
            <v>53</v>
          </cell>
          <cell r="M13">
            <v>75</v>
          </cell>
          <cell r="N13">
            <v>17</v>
          </cell>
          <cell r="O13">
            <v>21</v>
          </cell>
          <cell r="P13">
            <v>27</v>
          </cell>
          <cell r="Q13">
            <v>27</v>
          </cell>
          <cell r="R13">
            <v>16</v>
          </cell>
          <cell r="S13">
            <v>221</v>
          </cell>
          <cell r="T13">
            <v>60</v>
          </cell>
          <cell r="U13">
            <v>269</v>
          </cell>
          <cell r="V13">
            <v>9</v>
          </cell>
          <cell r="W13">
            <v>2552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A15" t="str">
            <v>2210</v>
          </cell>
          <cell r="B15">
            <v>64.000000000001293</v>
          </cell>
          <cell r="C15" t="str">
            <v>East</v>
          </cell>
          <cell r="D15" t="str">
            <v>CPV014 江苏省</v>
          </cell>
          <cell r="E15" t="str">
            <v>Jiangsu</v>
          </cell>
          <cell r="F15" t="str">
            <v>CCL2210  徐州市</v>
          </cell>
          <cell r="G15" t="str">
            <v>Xuzhou</v>
          </cell>
          <cell r="H15">
            <v>2</v>
          </cell>
          <cell r="I15">
            <v>2</v>
          </cell>
          <cell r="J15">
            <v>63</v>
          </cell>
          <cell r="K15">
            <v>43</v>
          </cell>
          <cell r="L15">
            <v>6</v>
          </cell>
          <cell r="M15">
            <v>49</v>
          </cell>
          <cell r="N15">
            <v>13</v>
          </cell>
          <cell r="O15">
            <v>15</v>
          </cell>
          <cell r="P15">
            <v>2</v>
          </cell>
          <cell r="Q15">
            <v>2</v>
          </cell>
          <cell r="R15"/>
          <cell r="S15"/>
          <cell r="T15">
            <v>15</v>
          </cell>
          <cell r="U15">
            <v>17</v>
          </cell>
          <cell r="V15">
            <v>13</v>
          </cell>
          <cell r="W15">
            <v>29</v>
          </cell>
        </row>
        <row r="16">
          <cell r="A16" t="str">
            <v>2214</v>
          </cell>
          <cell r="B16">
            <v>0</v>
          </cell>
          <cell r="C16" t="str">
            <v>East</v>
          </cell>
          <cell r="D16" t="str">
            <v>CPV014 江苏省</v>
          </cell>
          <cell r="E16" t="str">
            <v>Jiangsu</v>
          </cell>
          <cell r="F16" t="str">
            <v>CCL2214  新沂市</v>
          </cell>
          <cell r="G16" t="str">
            <v>Xinyi</v>
          </cell>
          <cell r="H16">
            <v>2</v>
          </cell>
          <cell r="I16"/>
          <cell r="J16"/>
          <cell r="K16"/>
          <cell r="L16">
            <v>0</v>
          </cell>
          <cell r="M16" t="e">
            <v>#VALUE!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</row>
        <row r="17">
          <cell r="C17" t="str">
            <v>East</v>
          </cell>
          <cell r="D17" t="str">
            <v>CCP014 江苏省</v>
          </cell>
          <cell r="E17" t="str">
            <v>Jiangsu</v>
          </cell>
          <cell r="F17" t="str">
            <v>徐州</v>
          </cell>
          <cell r="G17" t="str">
            <v>Xuzhou Cluster</v>
          </cell>
          <cell r="H17">
            <v>2</v>
          </cell>
          <cell r="I17">
            <v>2</v>
          </cell>
          <cell r="J17">
            <v>63</v>
          </cell>
          <cell r="K17">
            <v>43</v>
          </cell>
          <cell r="L17">
            <v>6</v>
          </cell>
          <cell r="M17">
            <v>49</v>
          </cell>
          <cell r="N17">
            <v>13</v>
          </cell>
          <cell r="O17">
            <v>15</v>
          </cell>
          <cell r="P17">
            <v>2</v>
          </cell>
          <cell r="Q17">
            <v>2</v>
          </cell>
          <cell r="R17">
            <v>0</v>
          </cell>
          <cell r="S17">
            <v>0</v>
          </cell>
          <cell r="T17">
            <v>15</v>
          </cell>
          <cell r="U17">
            <v>17</v>
          </cell>
          <cell r="V17">
            <v>13</v>
          </cell>
          <cell r="W17">
            <v>29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A19" t="str">
            <v>2320</v>
          </cell>
          <cell r="B19">
            <v>120.00000000000099</v>
          </cell>
          <cell r="C19" t="str">
            <v>East</v>
          </cell>
          <cell r="D19" t="str">
            <v>CPV015 安徽省</v>
          </cell>
          <cell r="E19" t="str">
            <v>Anhui</v>
          </cell>
          <cell r="F19" t="str">
            <v>CCL2320  淮南市</v>
          </cell>
          <cell r="G19" t="str">
            <v>Huainan</v>
          </cell>
          <cell r="H19">
            <v>3</v>
          </cell>
          <cell r="I19">
            <v>1</v>
          </cell>
          <cell r="J19">
            <v>40</v>
          </cell>
          <cell r="K19">
            <v>30</v>
          </cell>
          <cell r="L19">
            <v>1</v>
          </cell>
          <cell r="M19">
            <v>31</v>
          </cell>
          <cell r="N19">
            <v>3</v>
          </cell>
          <cell r="O19">
            <v>3</v>
          </cell>
          <cell r="P19"/>
          <cell r="Q19"/>
          <cell r="R19"/>
          <cell r="S19"/>
          <cell r="T19">
            <v>3</v>
          </cell>
          <cell r="U19">
            <v>3</v>
          </cell>
          <cell r="V19"/>
          <cell r="W19"/>
        </row>
        <row r="20">
          <cell r="A20" t="str">
            <v>2321</v>
          </cell>
          <cell r="B20">
            <v>0</v>
          </cell>
          <cell r="C20" t="str">
            <v>East</v>
          </cell>
          <cell r="D20" t="str">
            <v>CPV015 安徽省</v>
          </cell>
          <cell r="E20" t="str">
            <v>Anhui</v>
          </cell>
          <cell r="F20" t="str">
            <v>CCL2321  凤台县</v>
          </cell>
          <cell r="G20" t="str">
            <v>Fengtai county</v>
          </cell>
          <cell r="H20">
            <v>3</v>
          </cell>
          <cell r="I20"/>
          <cell r="J20"/>
          <cell r="K20"/>
          <cell r="L20"/>
          <cell r="M20" t="e">
            <v>#VALUE!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</row>
        <row r="21">
          <cell r="A21" t="str">
            <v>2330</v>
          </cell>
          <cell r="B21">
            <v>69.000000000001293</v>
          </cell>
          <cell r="C21" t="str">
            <v>East</v>
          </cell>
          <cell r="D21" t="str">
            <v>CPV015 安徽省</v>
          </cell>
          <cell r="E21" t="str">
            <v>Anhui</v>
          </cell>
          <cell r="F21" t="str">
            <v>CCL2330  蚌埠市</v>
          </cell>
          <cell r="G21" t="str">
            <v>Bengbu</v>
          </cell>
          <cell r="H21">
            <v>3</v>
          </cell>
          <cell r="I21">
            <v>2</v>
          </cell>
          <cell r="J21">
            <v>68</v>
          </cell>
          <cell r="K21">
            <v>58</v>
          </cell>
          <cell r="L21">
            <v>3</v>
          </cell>
          <cell r="M21">
            <v>61</v>
          </cell>
          <cell r="N21">
            <v>1</v>
          </cell>
          <cell r="O21">
            <v>3</v>
          </cell>
          <cell r="P21"/>
          <cell r="Q21"/>
          <cell r="R21"/>
          <cell r="S21"/>
          <cell r="T21">
            <v>1</v>
          </cell>
          <cell r="U21">
            <v>3</v>
          </cell>
          <cell r="V21">
            <v>1</v>
          </cell>
          <cell r="W21">
            <v>2</v>
          </cell>
        </row>
        <row r="22">
          <cell r="A22" t="str">
            <v>2340</v>
          </cell>
          <cell r="B22">
            <v>182.00000000000099</v>
          </cell>
          <cell r="C22" t="str">
            <v>East</v>
          </cell>
          <cell r="D22" t="str">
            <v>CPV015 安徽省</v>
          </cell>
          <cell r="E22" t="str">
            <v>Anhui</v>
          </cell>
          <cell r="F22" t="str">
            <v>CCL2340  宿州市</v>
          </cell>
          <cell r="G22" t="str">
            <v>Suzhou</v>
          </cell>
          <cell r="H22">
            <v>3</v>
          </cell>
          <cell r="I22">
            <v>3</v>
          </cell>
          <cell r="J22">
            <v>24</v>
          </cell>
          <cell r="K22">
            <v>22</v>
          </cell>
          <cell r="L22"/>
          <cell r="M22" t="e">
            <v>#VALUE!</v>
          </cell>
          <cell r="N22">
            <v>17</v>
          </cell>
          <cell r="O22">
            <v>19</v>
          </cell>
          <cell r="P22"/>
          <cell r="Q22"/>
          <cell r="R22">
            <v>2</v>
          </cell>
          <cell r="S22">
            <v>2</v>
          </cell>
          <cell r="T22">
            <v>19</v>
          </cell>
          <cell r="U22">
            <v>21</v>
          </cell>
          <cell r="V22"/>
          <cell r="W22"/>
        </row>
        <row r="23">
          <cell r="A23" t="str">
            <v>2351</v>
          </cell>
          <cell r="B23">
            <v>133.00000000000099</v>
          </cell>
          <cell r="C23" t="str">
            <v>East</v>
          </cell>
          <cell r="D23" t="str">
            <v>CPV015 安徽省</v>
          </cell>
          <cell r="E23" t="str">
            <v>Anhui</v>
          </cell>
          <cell r="F23" t="str">
            <v>CCL2351  濉溪县</v>
          </cell>
          <cell r="G23" t="str">
            <v>Suixi county</v>
          </cell>
          <cell r="H23">
            <v>3</v>
          </cell>
          <cell r="I23">
            <v>4</v>
          </cell>
          <cell r="J23">
            <v>29</v>
          </cell>
          <cell r="K23">
            <v>28</v>
          </cell>
          <cell r="L23"/>
          <cell r="M23" t="e">
            <v>#VALUE!</v>
          </cell>
          <cell r="N23">
            <v>15</v>
          </cell>
          <cell r="O23">
            <v>18</v>
          </cell>
          <cell r="P23"/>
          <cell r="Q23"/>
          <cell r="R23">
            <v>2</v>
          </cell>
          <cell r="S23">
            <v>2</v>
          </cell>
          <cell r="T23">
            <v>17</v>
          </cell>
          <cell r="U23">
            <v>20</v>
          </cell>
          <cell r="V23"/>
          <cell r="W23"/>
        </row>
        <row r="24">
          <cell r="A24" t="str">
            <v>2352</v>
          </cell>
          <cell r="B24">
            <v>0</v>
          </cell>
          <cell r="C24" t="str">
            <v>East</v>
          </cell>
          <cell r="D24" t="str">
            <v>CPV015 安徽省</v>
          </cell>
          <cell r="E24" t="str">
            <v>Anhui</v>
          </cell>
          <cell r="F24" t="str">
            <v>CCL2352  萧县</v>
          </cell>
          <cell r="G24" t="str">
            <v>Xiao county</v>
          </cell>
          <cell r="H24">
            <v>3</v>
          </cell>
          <cell r="I24"/>
          <cell r="J24"/>
          <cell r="K24"/>
          <cell r="L24"/>
          <cell r="M24" t="e">
            <v>#VALUE!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</row>
        <row r="25">
          <cell r="C25" t="str">
            <v>East</v>
          </cell>
          <cell r="D25" t="str">
            <v>CPV015 安徽省</v>
          </cell>
          <cell r="E25" t="str">
            <v>Anhui</v>
          </cell>
          <cell r="F25" t="str">
            <v>淮北</v>
          </cell>
          <cell r="G25" t="str">
            <v xml:space="preserve">Huaibei </v>
          </cell>
          <cell r="H25">
            <v>3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East</v>
          </cell>
          <cell r="D26" t="str">
            <v>CCP015 安徽省</v>
          </cell>
          <cell r="E26" t="str">
            <v>Anhui</v>
          </cell>
          <cell r="F26" t="str">
            <v>蚌埠</v>
          </cell>
          <cell r="G26" t="str">
            <v>Bengbu Cluster</v>
          </cell>
          <cell r="H26">
            <v>3</v>
          </cell>
          <cell r="I26">
            <v>10</v>
          </cell>
          <cell r="J26">
            <v>161</v>
          </cell>
          <cell r="K26">
            <v>138</v>
          </cell>
          <cell r="L26">
            <v>4</v>
          </cell>
          <cell r="M26">
            <v>142</v>
          </cell>
          <cell r="N26">
            <v>36</v>
          </cell>
          <cell r="O26">
            <v>43</v>
          </cell>
          <cell r="P26">
            <v>0</v>
          </cell>
          <cell r="Q26">
            <v>0</v>
          </cell>
          <cell r="R26">
            <v>4</v>
          </cell>
          <cell r="S26">
            <v>4</v>
          </cell>
          <cell r="T26">
            <v>40</v>
          </cell>
          <cell r="U26">
            <v>47</v>
          </cell>
          <cell r="V26">
            <v>1</v>
          </cell>
          <cell r="W26">
            <v>2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A28" t="str">
            <v>3230</v>
          </cell>
          <cell r="B28">
            <v>313.00000000000102</v>
          </cell>
          <cell r="C28" t="str">
            <v>East</v>
          </cell>
          <cell r="D28" t="str">
            <v>CPV017 浙江省</v>
          </cell>
          <cell r="E28" t="str">
            <v>Zhejiang</v>
          </cell>
          <cell r="F28" t="str">
            <v>CCL3230  丽水市</v>
          </cell>
          <cell r="G28" t="str">
            <v>Lishui</v>
          </cell>
          <cell r="H28">
            <v>4</v>
          </cell>
          <cell r="I28">
            <v>1</v>
          </cell>
          <cell r="J28">
            <v>12</v>
          </cell>
          <cell r="K28">
            <v>9</v>
          </cell>
          <cell r="L28"/>
          <cell r="M28" t="e">
            <v>#VALUE!</v>
          </cell>
          <cell r="N28">
            <v>3</v>
          </cell>
          <cell r="O28">
            <v>3</v>
          </cell>
          <cell r="P28">
            <v>1</v>
          </cell>
          <cell r="Q28">
            <v>1</v>
          </cell>
          <cell r="R28"/>
          <cell r="S28"/>
          <cell r="T28">
            <v>4</v>
          </cell>
          <cell r="U28">
            <v>4</v>
          </cell>
          <cell r="V28"/>
          <cell r="W28"/>
        </row>
        <row r="29">
          <cell r="A29" t="str">
            <v>3250</v>
          </cell>
          <cell r="B29">
            <v>47.0000000000013</v>
          </cell>
          <cell r="C29" t="str">
            <v>East</v>
          </cell>
          <cell r="D29" t="str">
            <v>CPV017 浙江省</v>
          </cell>
          <cell r="E29" t="str">
            <v>Zhejiang</v>
          </cell>
          <cell r="F29" t="str">
            <v>CCL3250  温州市</v>
          </cell>
          <cell r="G29" t="str">
            <v>Wenzhou</v>
          </cell>
          <cell r="H29">
            <v>4</v>
          </cell>
          <cell r="I29">
            <v>6</v>
          </cell>
          <cell r="J29">
            <v>243</v>
          </cell>
          <cell r="K29">
            <v>128</v>
          </cell>
          <cell r="L29">
            <v>3</v>
          </cell>
          <cell r="M29">
            <v>131</v>
          </cell>
          <cell r="N29">
            <v>29</v>
          </cell>
          <cell r="O29">
            <v>61</v>
          </cell>
          <cell r="P29"/>
          <cell r="Q29"/>
          <cell r="R29">
            <v>4</v>
          </cell>
          <cell r="S29">
            <v>4</v>
          </cell>
          <cell r="T29">
            <v>33</v>
          </cell>
          <cell r="U29">
            <v>65</v>
          </cell>
          <cell r="V29">
            <v>11</v>
          </cell>
          <cell r="W29">
            <v>46</v>
          </cell>
        </row>
        <row r="30">
          <cell r="A30" t="str">
            <v>3252</v>
          </cell>
          <cell r="B30">
            <v>56.0000000000013</v>
          </cell>
          <cell r="C30" t="str">
            <v>East</v>
          </cell>
          <cell r="D30" t="str">
            <v>CPV017 浙江省</v>
          </cell>
          <cell r="E30" t="str">
            <v>Zhejiang</v>
          </cell>
          <cell r="F30" t="str">
            <v>CCL3252  瑞安市</v>
          </cell>
          <cell r="G30" t="str">
            <v>Ruian</v>
          </cell>
          <cell r="H30">
            <v>4</v>
          </cell>
          <cell r="I30">
            <v>2</v>
          </cell>
          <cell r="J30">
            <v>180</v>
          </cell>
          <cell r="K30">
            <v>115</v>
          </cell>
          <cell r="L30">
            <v>6</v>
          </cell>
          <cell r="M30">
            <v>121</v>
          </cell>
          <cell r="N30">
            <v>5</v>
          </cell>
          <cell r="O30">
            <v>15</v>
          </cell>
          <cell r="P30">
            <v>1</v>
          </cell>
          <cell r="Q30">
            <v>1</v>
          </cell>
          <cell r="R30">
            <v>5</v>
          </cell>
          <cell r="S30">
            <v>5</v>
          </cell>
          <cell r="T30">
            <v>11</v>
          </cell>
          <cell r="U30">
            <v>21</v>
          </cell>
          <cell r="V30">
            <v>10</v>
          </cell>
          <cell r="W30">
            <v>13</v>
          </cell>
        </row>
        <row r="31">
          <cell r="A31" t="str">
            <v>3256</v>
          </cell>
          <cell r="B31">
            <v>50.0000000000013</v>
          </cell>
          <cell r="C31" t="str">
            <v>East</v>
          </cell>
          <cell r="D31" t="str">
            <v>CPV017 浙江省</v>
          </cell>
          <cell r="E31" t="str">
            <v>Zhejiang</v>
          </cell>
          <cell r="F31" t="str">
            <v>CCL3256  乐清市</v>
          </cell>
          <cell r="G31" t="str">
            <v>Leqing</v>
          </cell>
          <cell r="H31">
            <v>4</v>
          </cell>
          <cell r="I31">
            <v>4</v>
          </cell>
          <cell r="J31">
            <v>128</v>
          </cell>
          <cell r="K31">
            <v>98</v>
          </cell>
          <cell r="L31">
            <v>6</v>
          </cell>
          <cell r="M31">
            <v>104</v>
          </cell>
          <cell r="N31">
            <v>10</v>
          </cell>
          <cell r="O31">
            <v>18</v>
          </cell>
          <cell r="P31"/>
          <cell r="Q31"/>
          <cell r="R31"/>
          <cell r="S31"/>
          <cell r="T31">
            <v>10</v>
          </cell>
          <cell r="U31">
            <v>18</v>
          </cell>
          <cell r="V31">
            <v>7</v>
          </cell>
          <cell r="W31">
            <v>10</v>
          </cell>
        </row>
        <row r="32">
          <cell r="A32" t="str">
            <v>3258</v>
          </cell>
          <cell r="B32">
            <v>160.00000000000099</v>
          </cell>
          <cell r="C32" t="str">
            <v>East</v>
          </cell>
          <cell r="D32" t="str">
            <v>CPV017 浙江省</v>
          </cell>
          <cell r="E32" t="str">
            <v>Zhejiang</v>
          </cell>
          <cell r="F32" t="str">
            <v>CCL3258  苍南县</v>
          </cell>
          <cell r="G32" t="str">
            <v>Cangnan county</v>
          </cell>
          <cell r="H32">
            <v>4</v>
          </cell>
          <cell r="I32">
            <v>1</v>
          </cell>
          <cell r="J32">
            <v>530</v>
          </cell>
          <cell r="K32">
            <v>157</v>
          </cell>
          <cell r="L32">
            <v>5</v>
          </cell>
          <cell r="M32">
            <v>162</v>
          </cell>
          <cell r="N32">
            <v>12</v>
          </cell>
          <cell r="O32">
            <v>12</v>
          </cell>
          <cell r="P32"/>
          <cell r="Q32"/>
          <cell r="R32"/>
          <cell r="S32"/>
          <cell r="T32">
            <v>12</v>
          </cell>
          <cell r="U32">
            <v>12</v>
          </cell>
          <cell r="V32">
            <v>5</v>
          </cell>
          <cell r="W32">
            <v>38</v>
          </cell>
        </row>
        <row r="33">
          <cell r="C33" t="str">
            <v>East</v>
          </cell>
          <cell r="D33" t="str">
            <v>CCP017 浙江省</v>
          </cell>
          <cell r="E33" t="str">
            <v>Zhejiang</v>
          </cell>
          <cell r="F33" t="str">
            <v>温州</v>
          </cell>
          <cell r="G33" t="str">
            <v>Wenzhou Cluster</v>
          </cell>
          <cell r="H33">
            <v>4</v>
          </cell>
          <cell r="I33">
            <v>14</v>
          </cell>
          <cell r="J33">
            <v>1093</v>
          </cell>
          <cell r="K33">
            <v>507</v>
          </cell>
          <cell r="L33">
            <v>20</v>
          </cell>
          <cell r="M33">
            <v>527</v>
          </cell>
          <cell r="N33">
            <v>59</v>
          </cell>
          <cell r="O33">
            <v>109</v>
          </cell>
          <cell r="P33">
            <v>2</v>
          </cell>
          <cell r="Q33">
            <v>2</v>
          </cell>
          <cell r="R33">
            <v>9</v>
          </cell>
          <cell r="S33">
            <v>9</v>
          </cell>
          <cell r="T33">
            <v>70</v>
          </cell>
          <cell r="U33">
            <v>120</v>
          </cell>
          <cell r="V33">
            <v>33</v>
          </cell>
          <cell r="W33">
            <v>107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A35" t="str">
            <v>4610</v>
          </cell>
          <cell r="B35">
            <v>154.00000000000099</v>
          </cell>
          <cell r="C35" t="str">
            <v>East</v>
          </cell>
          <cell r="D35" t="str">
            <v>CPV013 河南省</v>
          </cell>
          <cell r="E35" t="str">
            <v>Henan</v>
          </cell>
          <cell r="F35" t="str">
            <v>CCL4610  许昌市</v>
          </cell>
          <cell r="G35" t="str">
            <v>Xuchang</v>
          </cell>
          <cell r="H35">
            <v>5</v>
          </cell>
          <cell r="I35">
            <v>2</v>
          </cell>
          <cell r="J35">
            <v>20</v>
          </cell>
          <cell r="K35">
            <v>12</v>
          </cell>
          <cell r="L35">
            <v>4</v>
          </cell>
          <cell r="M35">
            <v>16</v>
          </cell>
          <cell r="N35">
            <v>7</v>
          </cell>
          <cell r="O35">
            <v>7</v>
          </cell>
          <cell r="P35"/>
          <cell r="Q35"/>
          <cell r="R35"/>
          <cell r="S35"/>
          <cell r="T35">
            <v>7</v>
          </cell>
          <cell r="U35">
            <v>7</v>
          </cell>
          <cell r="V35"/>
          <cell r="W35"/>
        </row>
        <row r="36">
          <cell r="A36" t="str">
            <v>4670</v>
          </cell>
          <cell r="B36">
            <v>184.00000000000099</v>
          </cell>
          <cell r="C36" t="str">
            <v>East</v>
          </cell>
          <cell r="D36" t="str">
            <v>CPV013 河南省</v>
          </cell>
          <cell r="E36" t="str">
            <v>Henan</v>
          </cell>
          <cell r="F36" t="str">
            <v>CCL4670  平顶山市</v>
          </cell>
          <cell r="G36" t="str">
            <v>Pingdingshan</v>
          </cell>
          <cell r="H36">
            <v>5</v>
          </cell>
          <cell r="I36">
            <v>1</v>
          </cell>
          <cell r="J36">
            <v>47</v>
          </cell>
          <cell r="K36">
            <v>34</v>
          </cell>
          <cell r="L36">
            <v>3</v>
          </cell>
          <cell r="M36">
            <v>37</v>
          </cell>
          <cell r="N36">
            <v>4</v>
          </cell>
          <cell r="O36">
            <v>5</v>
          </cell>
          <cell r="P36">
            <v>1</v>
          </cell>
          <cell r="Q36">
            <v>1</v>
          </cell>
          <cell r="R36"/>
          <cell r="S36"/>
          <cell r="T36">
            <v>5</v>
          </cell>
          <cell r="U36">
            <v>6</v>
          </cell>
          <cell r="V36"/>
          <cell r="W36"/>
        </row>
        <row r="37">
          <cell r="A37" t="str">
            <v>4674</v>
          </cell>
          <cell r="B37">
            <v>371.00000000000102</v>
          </cell>
          <cell r="C37" t="str">
            <v>East</v>
          </cell>
          <cell r="D37" t="str">
            <v>CPV013 河南省</v>
          </cell>
          <cell r="E37" t="str">
            <v>Henan</v>
          </cell>
          <cell r="F37" t="str">
            <v>CCL4674  宝丰县</v>
          </cell>
          <cell r="G37" t="str">
            <v>Baofeng county</v>
          </cell>
          <cell r="H37">
            <v>5</v>
          </cell>
          <cell r="I37"/>
          <cell r="J37"/>
          <cell r="K37"/>
          <cell r="L37"/>
          <cell r="M37" t="e">
            <v>#VALUE!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</row>
        <row r="38">
          <cell r="A38" t="str">
            <v>4675</v>
          </cell>
          <cell r="B38">
            <v>0</v>
          </cell>
          <cell r="C38" t="str">
            <v>East</v>
          </cell>
          <cell r="D38" t="str">
            <v>CPV013 河南省</v>
          </cell>
          <cell r="E38" t="str">
            <v>Henan</v>
          </cell>
          <cell r="F38" t="str">
            <v>CCL4675  汝州市</v>
          </cell>
          <cell r="G38" t="str">
            <v>ruzhou</v>
          </cell>
          <cell r="H38">
            <v>5</v>
          </cell>
          <cell r="I38"/>
          <cell r="J38"/>
          <cell r="K38"/>
          <cell r="L38"/>
          <cell r="M38" t="e">
            <v>#VALUE!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</row>
        <row r="39">
          <cell r="A39" t="str">
            <v>4730</v>
          </cell>
          <cell r="B39">
            <v>101.00000000000099</v>
          </cell>
          <cell r="C39" t="str">
            <v>East</v>
          </cell>
          <cell r="D39" t="str">
            <v>CPV013 河南省</v>
          </cell>
          <cell r="E39" t="str">
            <v>Henan</v>
          </cell>
          <cell r="F39" t="str">
            <v>CCL4730  南阳市</v>
          </cell>
          <cell r="G39" t="str">
            <v>Nanyang</v>
          </cell>
          <cell r="H39">
            <v>5</v>
          </cell>
          <cell r="I39">
            <v>3</v>
          </cell>
          <cell r="J39">
            <v>35</v>
          </cell>
          <cell r="K39">
            <v>18</v>
          </cell>
          <cell r="L39">
            <v>2</v>
          </cell>
          <cell r="M39">
            <v>20</v>
          </cell>
          <cell r="N39">
            <v>5</v>
          </cell>
          <cell r="O39">
            <v>8</v>
          </cell>
          <cell r="P39"/>
          <cell r="Q39"/>
          <cell r="R39"/>
          <cell r="S39"/>
          <cell r="T39">
            <v>5</v>
          </cell>
          <cell r="U39">
            <v>8</v>
          </cell>
          <cell r="V39"/>
          <cell r="W39"/>
        </row>
        <row r="40">
          <cell r="A40" t="str">
            <v>4734</v>
          </cell>
          <cell r="B40">
            <v>0</v>
          </cell>
          <cell r="C40" t="str">
            <v>East</v>
          </cell>
          <cell r="D40" t="str">
            <v>CPV013 河南省</v>
          </cell>
          <cell r="E40" t="str">
            <v>Henan</v>
          </cell>
          <cell r="F40" t="str">
            <v>CCL4734  唐河县</v>
          </cell>
          <cell r="G40" t="str">
            <v>tanghe</v>
          </cell>
          <cell r="H40">
            <v>32</v>
          </cell>
          <cell r="I40"/>
          <cell r="J40"/>
          <cell r="K40"/>
          <cell r="L40"/>
          <cell r="M40" t="e">
            <v>#VALUE!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</row>
        <row r="41">
          <cell r="C41" t="str">
            <v>East</v>
          </cell>
          <cell r="D41" t="str">
            <v>CPV013 河南省</v>
          </cell>
          <cell r="E41" t="str">
            <v>Henan</v>
          </cell>
          <cell r="F41" t="str">
            <v>平顶山</v>
          </cell>
          <cell r="G41" t="str">
            <v>Pingdingshan Cluster</v>
          </cell>
          <cell r="H41">
            <v>5</v>
          </cell>
          <cell r="I41">
            <v>6</v>
          </cell>
          <cell r="J41">
            <v>102</v>
          </cell>
          <cell r="K41">
            <v>64</v>
          </cell>
          <cell r="L41">
            <v>9</v>
          </cell>
          <cell r="M41">
            <v>73</v>
          </cell>
          <cell r="N41">
            <v>16</v>
          </cell>
          <cell r="O41">
            <v>20</v>
          </cell>
          <cell r="P41">
            <v>1</v>
          </cell>
          <cell r="Q41">
            <v>1</v>
          </cell>
          <cell r="R41">
            <v>0</v>
          </cell>
          <cell r="S41">
            <v>0</v>
          </cell>
          <cell r="T41">
            <v>17</v>
          </cell>
          <cell r="U41">
            <v>21</v>
          </cell>
          <cell r="V41">
            <v>0</v>
          </cell>
          <cell r="W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A43" t="str">
            <v>2230</v>
          </cell>
          <cell r="B43">
            <v>161.00000000000099</v>
          </cell>
          <cell r="C43" t="str">
            <v>East</v>
          </cell>
          <cell r="D43" t="str">
            <v>CPV014 江苏省</v>
          </cell>
          <cell r="E43" t="str">
            <v>Jiangsu</v>
          </cell>
          <cell r="F43" t="str">
            <v>CCL2230  淮阴市</v>
          </cell>
          <cell r="G43" t="str">
            <v>Huaiyin</v>
          </cell>
          <cell r="H43">
            <v>6</v>
          </cell>
          <cell r="I43">
            <v>4</v>
          </cell>
          <cell r="J43">
            <v>116</v>
          </cell>
          <cell r="K43">
            <v>60</v>
          </cell>
          <cell r="L43">
            <v>1</v>
          </cell>
          <cell r="M43">
            <v>61</v>
          </cell>
          <cell r="N43">
            <v>4</v>
          </cell>
          <cell r="O43">
            <v>6</v>
          </cell>
          <cell r="P43"/>
          <cell r="Q43"/>
          <cell r="R43"/>
          <cell r="S43"/>
          <cell r="T43">
            <v>4</v>
          </cell>
          <cell r="U43">
            <v>6</v>
          </cell>
          <cell r="V43"/>
          <cell r="W43"/>
        </row>
        <row r="44">
          <cell r="A44" t="str">
            <v>2236</v>
          </cell>
          <cell r="B44">
            <v>94.000000000001293</v>
          </cell>
          <cell r="C44" t="str">
            <v>East</v>
          </cell>
          <cell r="D44" t="str">
            <v>CPV014 江苏省</v>
          </cell>
          <cell r="E44" t="str">
            <v>Jiangsu</v>
          </cell>
          <cell r="F44" t="str">
            <v>CCL2236  沭阳县</v>
          </cell>
          <cell r="G44" t="str">
            <v>Shuyang county</v>
          </cell>
          <cell r="H44">
            <v>6</v>
          </cell>
          <cell r="I44">
            <v>4</v>
          </cell>
          <cell r="J44">
            <v>157</v>
          </cell>
          <cell r="K44">
            <v>120</v>
          </cell>
          <cell r="L44"/>
          <cell r="M44" t="e">
            <v>#VALUE!</v>
          </cell>
          <cell r="N44">
            <v>3</v>
          </cell>
          <cell r="O44">
            <v>4</v>
          </cell>
          <cell r="P44"/>
          <cell r="Q44"/>
          <cell r="R44"/>
          <cell r="S44"/>
          <cell r="T44">
            <v>3</v>
          </cell>
          <cell r="U44">
            <v>4</v>
          </cell>
          <cell r="V44"/>
          <cell r="W44"/>
        </row>
        <row r="45">
          <cell r="A45" t="str">
            <v>2237</v>
          </cell>
          <cell r="B45">
            <v>0</v>
          </cell>
          <cell r="C45" t="str">
            <v>East</v>
          </cell>
          <cell r="D45" t="str">
            <v>CPV014 江苏省</v>
          </cell>
          <cell r="E45" t="str">
            <v>Jiangsu</v>
          </cell>
          <cell r="F45" t="str">
            <v>CCL2237  泗阳县</v>
          </cell>
          <cell r="G45" t="str">
            <v>Siyang county</v>
          </cell>
          <cell r="H45">
            <v>6</v>
          </cell>
          <cell r="I45"/>
          <cell r="J45"/>
          <cell r="K45"/>
          <cell r="L45"/>
          <cell r="M45" t="e">
            <v>#VALUE!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</row>
        <row r="46">
          <cell r="A46" t="str">
            <v>2266</v>
          </cell>
          <cell r="B46">
            <v>0</v>
          </cell>
          <cell r="C46" t="str">
            <v>East</v>
          </cell>
          <cell r="D46" t="str">
            <v>CPV014 江苏省</v>
          </cell>
          <cell r="E46" t="str">
            <v>Jiangsu</v>
          </cell>
          <cell r="F46" t="str">
            <v>CCL2266  海安县</v>
          </cell>
          <cell r="G46" t="str">
            <v>Haian county</v>
          </cell>
          <cell r="H46">
            <v>6</v>
          </cell>
          <cell r="I46"/>
          <cell r="J46"/>
          <cell r="K46"/>
          <cell r="L46"/>
          <cell r="M46" t="e">
            <v>#VALUE!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</row>
        <row r="47">
          <cell r="A47" t="str">
            <v>2238</v>
          </cell>
          <cell r="B47">
            <v>0</v>
          </cell>
          <cell r="C47" t="str">
            <v>East</v>
          </cell>
          <cell r="D47" t="str">
            <v>CPV015 江苏省</v>
          </cell>
          <cell r="E47" t="str">
            <v>Jiangsu</v>
          </cell>
          <cell r="F47" t="str">
            <v>CCL2238  宿迁市</v>
          </cell>
          <cell r="G47" t="str">
            <v>Suqian</v>
          </cell>
          <cell r="H47">
            <v>6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C48" t="str">
            <v>East</v>
          </cell>
          <cell r="D48" t="str">
            <v>CCP014 江苏省</v>
          </cell>
          <cell r="E48" t="str">
            <v>Jiangsu</v>
          </cell>
          <cell r="F48" t="str">
            <v>淮阴</v>
          </cell>
          <cell r="G48" t="str">
            <v>Huaiyin Cluster</v>
          </cell>
          <cell r="H48">
            <v>6</v>
          </cell>
          <cell r="I48">
            <v>8</v>
          </cell>
          <cell r="J48">
            <v>273</v>
          </cell>
          <cell r="K48">
            <v>180</v>
          </cell>
          <cell r="L48">
            <v>1</v>
          </cell>
          <cell r="M48">
            <v>181</v>
          </cell>
          <cell r="N48">
            <v>7</v>
          </cell>
          <cell r="O48">
            <v>10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7</v>
          </cell>
          <cell r="U48">
            <v>10</v>
          </cell>
          <cell r="V48">
            <v>0</v>
          </cell>
          <cell r="W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A50" t="str">
            <v>2220</v>
          </cell>
          <cell r="B50">
            <v>190.00000000000099</v>
          </cell>
          <cell r="C50" t="str">
            <v>East</v>
          </cell>
          <cell r="D50" t="str">
            <v>CPV014 江苏省</v>
          </cell>
          <cell r="E50" t="str">
            <v>Jiangsu</v>
          </cell>
          <cell r="F50" t="str">
            <v>CCL2220  连云港市</v>
          </cell>
          <cell r="G50" t="str">
            <v>Lianyungang</v>
          </cell>
          <cell r="H50">
            <v>7</v>
          </cell>
          <cell r="I50">
            <v>4</v>
          </cell>
          <cell r="J50">
            <v>100</v>
          </cell>
          <cell r="K50">
            <v>25</v>
          </cell>
          <cell r="L50">
            <v>2</v>
          </cell>
          <cell r="M50">
            <v>27</v>
          </cell>
          <cell r="N50">
            <v>5</v>
          </cell>
          <cell r="O50">
            <v>7</v>
          </cell>
          <cell r="P50">
            <v>1</v>
          </cell>
          <cell r="Q50">
            <v>1</v>
          </cell>
          <cell r="R50"/>
          <cell r="S50"/>
          <cell r="T50">
            <v>6</v>
          </cell>
          <cell r="U50">
            <v>8</v>
          </cell>
          <cell r="V50"/>
          <cell r="W50"/>
        </row>
        <row r="51">
          <cell r="A51" t="str">
            <v>2221</v>
          </cell>
          <cell r="B51">
            <v>0</v>
          </cell>
          <cell r="C51" t="str">
            <v>East</v>
          </cell>
          <cell r="D51" t="str">
            <v>CPV014 江苏省</v>
          </cell>
          <cell r="E51" t="str">
            <v>Jiangsu</v>
          </cell>
          <cell r="F51" t="str">
            <v>CCL2221  赣榆县</v>
          </cell>
          <cell r="G51" t="str">
            <v>Ganyu county</v>
          </cell>
          <cell r="H51">
            <v>7</v>
          </cell>
          <cell r="I51"/>
          <cell r="J51"/>
          <cell r="K51"/>
          <cell r="L51"/>
          <cell r="M51" t="e">
            <v>#VALUE!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</row>
        <row r="52">
          <cell r="A52" t="str">
            <v>2223</v>
          </cell>
          <cell r="B52">
            <v>0</v>
          </cell>
          <cell r="C52" t="str">
            <v>East</v>
          </cell>
          <cell r="D52" t="str">
            <v>CPV014 江苏省</v>
          </cell>
          <cell r="E52" t="str">
            <v>Jiangsu</v>
          </cell>
          <cell r="F52" t="str">
            <v>CCL2223  东海县</v>
          </cell>
          <cell r="G52" t="str">
            <v>Donghai cunty</v>
          </cell>
          <cell r="H52">
            <v>7</v>
          </cell>
          <cell r="I52"/>
          <cell r="J52"/>
          <cell r="K52"/>
          <cell r="L52"/>
          <cell r="M52" t="e">
            <v>#VALUE!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</row>
        <row r="53">
          <cell r="C53" t="str">
            <v>East</v>
          </cell>
          <cell r="D53" t="str">
            <v>CCP014 江苏省</v>
          </cell>
          <cell r="E53" t="str">
            <v>Jiangsu</v>
          </cell>
          <cell r="F53" t="str">
            <v>连云港</v>
          </cell>
          <cell r="G53" t="str">
            <v>Lianyungang Cluster</v>
          </cell>
          <cell r="H53">
            <v>7</v>
          </cell>
          <cell r="I53">
            <v>4</v>
          </cell>
          <cell r="J53">
            <v>100</v>
          </cell>
          <cell r="K53">
            <v>25</v>
          </cell>
          <cell r="L53">
            <v>2</v>
          </cell>
          <cell r="M53">
            <v>27</v>
          </cell>
          <cell r="N53">
            <v>5</v>
          </cell>
          <cell r="O53">
            <v>7</v>
          </cell>
          <cell r="P53">
            <v>1</v>
          </cell>
          <cell r="Q53">
            <v>1</v>
          </cell>
          <cell r="R53">
            <v>0</v>
          </cell>
          <cell r="S53">
            <v>0</v>
          </cell>
          <cell r="T53">
            <v>6</v>
          </cell>
          <cell r="U53">
            <v>8</v>
          </cell>
          <cell r="V53">
            <v>0</v>
          </cell>
          <cell r="W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A55" t="str">
            <v>3175</v>
          </cell>
          <cell r="B55">
            <v>71.000000000001293</v>
          </cell>
          <cell r="C55" t="str">
            <v>East</v>
          </cell>
          <cell r="D55" t="str">
            <v>CPV017 浙江省</v>
          </cell>
          <cell r="E55" t="str">
            <v>Zhejiang</v>
          </cell>
          <cell r="F55" t="str">
            <v>CCL3175  温岭市</v>
          </cell>
          <cell r="G55" t="str">
            <v>Wenling</v>
          </cell>
          <cell r="H55">
            <v>8</v>
          </cell>
          <cell r="I55">
            <v>3</v>
          </cell>
          <cell r="J55">
            <v>93</v>
          </cell>
          <cell r="K55">
            <v>40</v>
          </cell>
          <cell r="L55"/>
          <cell r="M55" t="e">
            <v>#VALUE!</v>
          </cell>
          <cell r="N55">
            <v>19</v>
          </cell>
          <cell r="O55">
            <v>19</v>
          </cell>
          <cell r="P55">
            <v>2</v>
          </cell>
          <cell r="Q55">
            <v>2</v>
          </cell>
          <cell r="R55"/>
          <cell r="S55"/>
          <cell r="T55">
            <v>21</v>
          </cell>
          <cell r="U55">
            <v>21</v>
          </cell>
          <cell r="V55"/>
          <cell r="W55"/>
        </row>
        <row r="56">
          <cell r="A56" t="str">
            <v>3180</v>
          </cell>
          <cell r="B56">
            <v>87.000000000001293</v>
          </cell>
          <cell r="C56" t="str">
            <v>East</v>
          </cell>
          <cell r="D56" t="str">
            <v>CPV017 浙江省</v>
          </cell>
          <cell r="E56" t="str">
            <v>Zhejiang</v>
          </cell>
          <cell r="F56" t="str">
            <v>CCL3180  台州市</v>
          </cell>
          <cell r="G56" t="str">
            <v>Taizhou</v>
          </cell>
          <cell r="H56">
            <v>8</v>
          </cell>
          <cell r="I56">
            <v>1</v>
          </cell>
          <cell r="J56">
            <v>53</v>
          </cell>
          <cell r="K56">
            <v>35</v>
          </cell>
          <cell r="L56">
            <v>1</v>
          </cell>
          <cell r="M56">
            <v>36</v>
          </cell>
          <cell r="N56">
            <v>4</v>
          </cell>
          <cell r="O56">
            <v>7</v>
          </cell>
          <cell r="P56">
            <v>2</v>
          </cell>
          <cell r="Q56">
            <v>2</v>
          </cell>
          <cell r="R56"/>
          <cell r="S56"/>
          <cell r="T56">
            <v>6</v>
          </cell>
          <cell r="U56">
            <v>9</v>
          </cell>
          <cell r="V56"/>
          <cell r="W56"/>
        </row>
        <row r="57">
          <cell r="C57" t="str">
            <v>East</v>
          </cell>
          <cell r="D57" t="str">
            <v>CCP017 浙江省</v>
          </cell>
          <cell r="E57" t="str">
            <v>Zhejiang</v>
          </cell>
          <cell r="F57" t="str">
            <v>台州</v>
          </cell>
          <cell r="G57" t="str">
            <v>Taizhou Cluster</v>
          </cell>
          <cell r="H57">
            <v>8</v>
          </cell>
          <cell r="I57">
            <v>4</v>
          </cell>
          <cell r="J57">
            <v>146</v>
          </cell>
          <cell r="K57">
            <v>75</v>
          </cell>
          <cell r="L57">
            <v>1</v>
          </cell>
          <cell r="M57">
            <v>76</v>
          </cell>
          <cell r="N57">
            <v>23</v>
          </cell>
          <cell r="O57">
            <v>26</v>
          </cell>
          <cell r="P57">
            <v>4</v>
          </cell>
          <cell r="Q57">
            <v>4</v>
          </cell>
          <cell r="R57">
            <v>0</v>
          </cell>
          <cell r="S57">
            <v>0</v>
          </cell>
          <cell r="T57">
            <v>27</v>
          </cell>
          <cell r="U57">
            <v>30</v>
          </cell>
          <cell r="V57">
            <v>0</v>
          </cell>
          <cell r="W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A59" t="str">
            <v>2240</v>
          </cell>
          <cell r="B59">
            <v>118.00000000000099</v>
          </cell>
          <cell r="C59" t="str">
            <v>East</v>
          </cell>
          <cell r="D59" t="str">
            <v>CPV014 江苏省</v>
          </cell>
          <cell r="E59" t="str">
            <v>Jiangsu</v>
          </cell>
          <cell r="F59" t="str">
            <v>CCL2240  盐城市</v>
          </cell>
          <cell r="G59" t="str">
            <v>Yancheng</v>
          </cell>
          <cell r="H59">
            <v>9</v>
          </cell>
          <cell r="I59">
            <v>3</v>
          </cell>
          <cell r="J59">
            <v>120</v>
          </cell>
          <cell r="K59">
            <v>65</v>
          </cell>
          <cell r="L59">
            <v>7</v>
          </cell>
          <cell r="M59">
            <v>72</v>
          </cell>
          <cell r="N59">
            <v>13</v>
          </cell>
          <cell r="O59">
            <v>17</v>
          </cell>
          <cell r="P59">
            <v>2</v>
          </cell>
          <cell r="Q59">
            <v>2</v>
          </cell>
          <cell r="R59"/>
          <cell r="S59"/>
          <cell r="T59">
            <v>15</v>
          </cell>
          <cell r="U59">
            <v>19</v>
          </cell>
          <cell r="V59"/>
          <cell r="W59"/>
        </row>
        <row r="60">
          <cell r="A60" t="str">
            <v>2242</v>
          </cell>
          <cell r="B60">
            <v>348.00000000000102</v>
          </cell>
          <cell r="C60" t="str">
            <v>East</v>
          </cell>
          <cell r="D60" t="str">
            <v>CPV014 江苏省</v>
          </cell>
          <cell r="E60" t="str">
            <v>Jiangsu</v>
          </cell>
          <cell r="F60" t="str">
            <v>CCL2242  东台市</v>
          </cell>
          <cell r="G60" t="str">
            <v>Dongtai</v>
          </cell>
          <cell r="H60">
            <v>9</v>
          </cell>
          <cell r="I60"/>
          <cell r="J60"/>
          <cell r="K60"/>
          <cell r="L60"/>
          <cell r="M60" t="e">
            <v>#VALUE!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</row>
        <row r="61">
          <cell r="A61" t="str">
            <v>2245</v>
          </cell>
          <cell r="B61">
            <v>0</v>
          </cell>
          <cell r="C61" t="str">
            <v>East</v>
          </cell>
          <cell r="D61" t="str">
            <v>CPV014 江苏省</v>
          </cell>
          <cell r="E61" t="str">
            <v>Jiangsu</v>
          </cell>
          <cell r="F61" t="str">
            <v>CCL2245  滨海县</v>
          </cell>
          <cell r="G61" t="str">
            <v>Binhai county</v>
          </cell>
          <cell r="H61">
            <v>9</v>
          </cell>
          <cell r="I61"/>
          <cell r="J61"/>
          <cell r="K61"/>
          <cell r="L61"/>
          <cell r="M61" t="e">
            <v>#VALUE!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</row>
        <row r="62">
          <cell r="A62" t="str">
            <v>2246</v>
          </cell>
          <cell r="B62">
            <v>366.00000000000102</v>
          </cell>
          <cell r="C62" t="str">
            <v>East</v>
          </cell>
          <cell r="D62" t="str">
            <v>CPV014 江苏省</v>
          </cell>
          <cell r="E62" t="str">
            <v>Jiangsu</v>
          </cell>
          <cell r="F62" t="str">
            <v>CCL2246  响水县</v>
          </cell>
          <cell r="G62" t="str">
            <v>Xiangshui county</v>
          </cell>
          <cell r="H62">
            <v>9</v>
          </cell>
          <cell r="I62"/>
          <cell r="J62"/>
          <cell r="K62"/>
          <cell r="L62"/>
          <cell r="M62" t="e">
            <v>#VALUE!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</row>
        <row r="63">
          <cell r="A63" t="str">
            <v>2247</v>
          </cell>
          <cell r="B63">
            <v>0</v>
          </cell>
          <cell r="C63" t="str">
            <v>East</v>
          </cell>
          <cell r="D63" t="str">
            <v>CPV014 江苏省</v>
          </cell>
          <cell r="E63" t="str">
            <v>Jiangsu</v>
          </cell>
          <cell r="F63" t="str">
            <v>CCL2247  建湖县</v>
          </cell>
          <cell r="G63" t="str">
            <v>Jianhu county</v>
          </cell>
          <cell r="H63">
            <v>9</v>
          </cell>
          <cell r="I63"/>
          <cell r="J63"/>
          <cell r="K63"/>
          <cell r="L63"/>
          <cell r="M63" t="e">
            <v>#VALUE!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</row>
        <row r="64">
          <cell r="C64" t="str">
            <v>East</v>
          </cell>
          <cell r="D64" t="str">
            <v>CCP014 江苏省</v>
          </cell>
          <cell r="E64" t="str">
            <v>Jiangsu</v>
          </cell>
          <cell r="F64" t="str">
            <v>盐城</v>
          </cell>
          <cell r="G64" t="str">
            <v>Yancheng Cluster</v>
          </cell>
          <cell r="H64">
            <v>9</v>
          </cell>
          <cell r="I64">
            <v>3</v>
          </cell>
          <cell r="J64">
            <v>120</v>
          </cell>
          <cell r="K64">
            <v>65</v>
          </cell>
          <cell r="L64">
            <v>7</v>
          </cell>
          <cell r="M64">
            <v>72</v>
          </cell>
          <cell r="N64">
            <v>13</v>
          </cell>
          <cell r="O64">
            <v>17</v>
          </cell>
          <cell r="P64">
            <v>2</v>
          </cell>
          <cell r="Q64">
            <v>2</v>
          </cell>
          <cell r="R64">
            <v>0</v>
          </cell>
          <cell r="S64">
            <v>0</v>
          </cell>
          <cell r="T64">
            <v>15</v>
          </cell>
          <cell r="U64">
            <v>19</v>
          </cell>
          <cell r="V64">
            <v>0</v>
          </cell>
          <cell r="W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A66" t="str">
            <v>2145</v>
          </cell>
          <cell r="B66">
            <v>148.00000000000099</v>
          </cell>
          <cell r="C66" t="str">
            <v>East</v>
          </cell>
          <cell r="D66" t="str">
            <v>CPV014 江苏省</v>
          </cell>
          <cell r="E66" t="str">
            <v>Jiangsu</v>
          </cell>
          <cell r="F66" t="str">
            <v>CCL2145  靖江市</v>
          </cell>
          <cell r="G66" t="str">
            <v>Jingjiang</v>
          </cell>
          <cell r="H66">
            <v>10</v>
          </cell>
          <cell r="I66"/>
          <cell r="J66"/>
          <cell r="K66"/>
          <cell r="L66">
            <v>4</v>
          </cell>
          <cell r="M66" t="e">
            <v>#VALUE!</v>
          </cell>
          <cell r="N66">
            <v>3</v>
          </cell>
          <cell r="O66">
            <v>3</v>
          </cell>
          <cell r="P66">
            <v>1</v>
          </cell>
          <cell r="Q66">
            <v>1</v>
          </cell>
          <cell r="R66">
            <v>6</v>
          </cell>
          <cell r="S66">
            <v>15</v>
          </cell>
          <cell r="T66">
            <v>10</v>
          </cell>
          <cell r="U66">
            <v>19</v>
          </cell>
          <cell r="V66"/>
          <cell r="W66"/>
        </row>
        <row r="67">
          <cell r="A67" t="str">
            <v>2250</v>
          </cell>
          <cell r="B67">
            <v>53.0000000000013</v>
          </cell>
          <cell r="C67" t="str">
            <v>East</v>
          </cell>
          <cell r="D67" t="str">
            <v>CPV014 江苏省</v>
          </cell>
          <cell r="E67" t="str">
            <v>Jiangsu</v>
          </cell>
          <cell r="F67" t="str">
            <v>CCL2250  扬州市</v>
          </cell>
          <cell r="G67" t="str">
            <v>Yangzhou</v>
          </cell>
          <cell r="H67">
            <v>10</v>
          </cell>
          <cell r="I67">
            <v>2</v>
          </cell>
          <cell r="J67">
            <v>80</v>
          </cell>
          <cell r="K67">
            <v>28</v>
          </cell>
          <cell r="L67">
            <v>6</v>
          </cell>
          <cell r="M67">
            <v>34</v>
          </cell>
          <cell r="N67">
            <v>6</v>
          </cell>
          <cell r="O67">
            <v>14</v>
          </cell>
          <cell r="P67">
            <v>4</v>
          </cell>
          <cell r="Q67">
            <v>4</v>
          </cell>
          <cell r="R67">
            <v>3</v>
          </cell>
          <cell r="S67">
            <v>3</v>
          </cell>
          <cell r="T67">
            <v>13</v>
          </cell>
          <cell r="U67">
            <v>21</v>
          </cell>
          <cell r="V67">
            <v>12</v>
          </cell>
          <cell r="W67">
            <v>14</v>
          </cell>
        </row>
        <row r="68">
          <cell r="A68" t="str">
            <v>2252</v>
          </cell>
          <cell r="B68">
            <v>0</v>
          </cell>
          <cell r="C68" t="str">
            <v>East</v>
          </cell>
          <cell r="D68" t="str">
            <v>CPV014 江苏省</v>
          </cell>
          <cell r="E68" t="str">
            <v>Jiangsu</v>
          </cell>
          <cell r="F68" t="str">
            <v>CCL2252  江都市</v>
          </cell>
          <cell r="G68" t="str">
            <v>Jiangdu</v>
          </cell>
          <cell r="H68">
            <v>10</v>
          </cell>
          <cell r="I68"/>
          <cell r="J68"/>
          <cell r="K68"/>
          <cell r="L68"/>
          <cell r="M68" t="e">
            <v>#VALUE!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</row>
        <row r="69">
          <cell r="A69" t="str">
            <v>2253</v>
          </cell>
          <cell r="B69">
            <v>45.0000000000013</v>
          </cell>
          <cell r="C69" t="str">
            <v>East</v>
          </cell>
          <cell r="D69" t="str">
            <v>CPV014 江苏省</v>
          </cell>
          <cell r="E69" t="str">
            <v>Jiangsu</v>
          </cell>
          <cell r="F69" t="str">
            <v>CCL2253  泰州市</v>
          </cell>
          <cell r="G69" t="str">
            <v>Taizhou</v>
          </cell>
          <cell r="H69">
            <v>10</v>
          </cell>
          <cell r="I69">
            <v>22</v>
          </cell>
          <cell r="J69">
            <v>633</v>
          </cell>
          <cell r="K69">
            <v>172</v>
          </cell>
          <cell r="L69">
            <v>12</v>
          </cell>
          <cell r="M69">
            <v>184</v>
          </cell>
          <cell r="N69">
            <v>25</v>
          </cell>
          <cell r="O69">
            <v>37</v>
          </cell>
          <cell r="P69">
            <v>3</v>
          </cell>
          <cell r="Q69">
            <v>3</v>
          </cell>
          <cell r="R69"/>
          <cell r="S69"/>
          <cell r="T69">
            <v>28</v>
          </cell>
          <cell r="U69">
            <v>40</v>
          </cell>
          <cell r="V69"/>
          <cell r="W69"/>
        </row>
        <row r="70">
          <cell r="A70" t="str">
            <v>2254</v>
          </cell>
          <cell r="B70">
            <v>188.00000000000099</v>
          </cell>
          <cell r="C70" t="str">
            <v>East</v>
          </cell>
          <cell r="D70" t="str">
            <v>CPV014 江苏省</v>
          </cell>
          <cell r="E70" t="str">
            <v>Jiangsu</v>
          </cell>
          <cell r="F70" t="str">
            <v>CCL2254  泰兴市</v>
          </cell>
          <cell r="G70" t="str">
            <v>Taixing</v>
          </cell>
          <cell r="H70">
            <v>10</v>
          </cell>
          <cell r="I70">
            <v>1</v>
          </cell>
          <cell r="J70">
            <v>50</v>
          </cell>
          <cell r="K70">
            <v>8</v>
          </cell>
          <cell r="L70">
            <v>1</v>
          </cell>
          <cell r="M70">
            <v>9</v>
          </cell>
          <cell r="N70">
            <v>8</v>
          </cell>
          <cell r="O70">
            <v>8</v>
          </cell>
          <cell r="P70">
            <v>1</v>
          </cell>
          <cell r="Q70">
            <v>1</v>
          </cell>
          <cell r="R70"/>
          <cell r="S70"/>
          <cell r="T70">
            <v>9</v>
          </cell>
          <cell r="U70">
            <v>9</v>
          </cell>
          <cell r="V70"/>
          <cell r="W70"/>
        </row>
        <row r="71">
          <cell r="A71" t="str">
            <v>2255</v>
          </cell>
          <cell r="B71">
            <v>0</v>
          </cell>
          <cell r="C71" t="str">
            <v>East</v>
          </cell>
          <cell r="D71" t="str">
            <v>CPV014 江苏省</v>
          </cell>
          <cell r="E71" t="str">
            <v>Jiangsu</v>
          </cell>
          <cell r="F71" t="str">
            <v>CCL2255  姜堰市</v>
          </cell>
          <cell r="G71" t="str">
            <v>Jiangyan</v>
          </cell>
          <cell r="H71">
            <v>10</v>
          </cell>
          <cell r="I71"/>
          <cell r="J71"/>
          <cell r="K71"/>
          <cell r="L71"/>
          <cell r="M71" t="e">
            <v>#VALUE!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</row>
        <row r="72">
          <cell r="A72" t="str">
            <v>2256</v>
          </cell>
          <cell r="B72">
            <v>317.00000000000102</v>
          </cell>
          <cell r="C72" t="str">
            <v>East</v>
          </cell>
          <cell r="D72" t="str">
            <v>CPV014 江苏省</v>
          </cell>
          <cell r="E72" t="str">
            <v>Jiangsu</v>
          </cell>
          <cell r="F72" t="str">
            <v>CCL2256  高邮市</v>
          </cell>
          <cell r="G72" t="str">
            <v>Gaoyou</v>
          </cell>
          <cell r="H72">
            <v>10</v>
          </cell>
          <cell r="I72"/>
          <cell r="J72"/>
          <cell r="K72"/>
          <cell r="L72"/>
          <cell r="M72" t="e">
            <v>#VALUE!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</row>
        <row r="73">
          <cell r="A73" t="str">
            <v>2257</v>
          </cell>
          <cell r="B73">
            <v>322.00000000000102</v>
          </cell>
          <cell r="C73" t="str">
            <v>East</v>
          </cell>
          <cell r="D73" t="str">
            <v>CPV014 江苏省</v>
          </cell>
          <cell r="E73" t="str">
            <v>Jiangsu</v>
          </cell>
          <cell r="F73" t="str">
            <v>CCL2257  兴化市</v>
          </cell>
          <cell r="G73" t="str">
            <v>Xinghua</v>
          </cell>
          <cell r="H73">
            <v>10</v>
          </cell>
          <cell r="I73"/>
          <cell r="J73"/>
          <cell r="K73"/>
          <cell r="L73"/>
          <cell r="M73" t="e">
            <v>#VALUE!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</row>
        <row r="74">
          <cell r="C74" t="str">
            <v>East</v>
          </cell>
          <cell r="D74" t="str">
            <v>CCP014 江苏省</v>
          </cell>
          <cell r="E74" t="str">
            <v>Jiangsu</v>
          </cell>
          <cell r="F74" t="str">
            <v>扬州</v>
          </cell>
          <cell r="G74" t="str">
            <v>Yangzhou Cluster</v>
          </cell>
          <cell r="H74">
            <v>10</v>
          </cell>
          <cell r="I74">
            <v>25</v>
          </cell>
          <cell r="J74">
            <v>763</v>
          </cell>
          <cell r="K74">
            <v>208</v>
          </cell>
          <cell r="L74">
            <v>23</v>
          </cell>
          <cell r="M74">
            <v>231</v>
          </cell>
          <cell r="N74">
            <v>42</v>
          </cell>
          <cell r="O74">
            <v>62</v>
          </cell>
          <cell r="P74">
            <v>9</v>
          </cell>
          <cell r="Q74">
            <v>9</v>
          </cell>
          <cell r="R74">
            <v>9</v>
          </cell>
          <cell r="S74">
            <v>18</v>
          </cell>
          <cell r="T74">
            <v>60</v>
          </cell>
          <cell r="U74">
            <v>89</v>
          </cell>
          <cell r="V74">
            <v>12</v>
          </cell>
          <cell r="W74">
            <v>14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A76" t="str">
            <v>2100</v>
          </cell>
          <cell r="B76">
            <v>6.0000000000013003</v>
          </cell>
          <cell r="C76" t="str">
            <v>East</v>
          </cell>
          <cell r="D76" t="str">
            <v>CPV014 江苏省</v>
          </cell>
          <cell r="E76" t="str">
            <v>Jiangsu</v>
          </cell>
          <cell r="F76" t="str">
            <v>CCL2100  南京市</v>
          </cell>
          <cell r="G76" t="str">
            <v>Nanjing</v>
          </cell>
          <cell r="H76">
            <v>11</v>
          </cell>
          <cell r="I76">
            <v>8</v>
          </cell>
          <cell r="J76">
            <v>8</v>
          </cell>
          <cell r="K76">
            <v>8</v>
          </cell>
          <cell r="L76">
            <v>12</v>
          </cell>
          <cell r="M76">
            <v>20</v>
          </cell>
          <cell r="N76">
            <v>12</v>
          </cell>
          <cell r="O76">
            <v>57</v>
          </cell>
          <cell r="P76">
            <v>7</v>
          </cell>
          <cell r="Q76">
            <v>7</v>
          </cell>
          <cell r="R76"/>
          <cell r="S76"/>
          <cell r="T76">
            <v>19</v>
          </cell>
          <cell r="U76">
            <v>64</v>
          </cell>
          <cell r="V76"/>
          <cell r="W76"/>
        </row>
        <row r="77">
          <cell r="A77" t="str">
            <v>2111</v>
          </cell>
          <cell r="B77">
            <v>248.00000000000099</v>
          </cell>
          <cell r="C77" t="str">
            <v>East</v>
          </cell>
          <cell r="D77" t="str">
            <v>CPV014 江苏省</v>
          </cell>
          <cell r="E77" t="str">
            <v>Jiangsu</v>
          </cell>
          <cell r="F77" t="str">
            <v>CCL2111  江宁县</v>
          </cell>
          <cell r="G77" t="str">
            <v>Jiangning county</v>
          </cell>
          <cell r="H77">
            <v>11</v>
          </cell>
          <cell r="I77"/>
          <cell r="J77"/>
          <cell r="K77"/>
          <cell r="L77"/>
          <cell r="M77" t="e">
            <v>#VALUE!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</row>
        <row r="78">
          <cell r="C78" t="str">
            <v>East</v>
          </cell>
          <cell r="D78" t="str">
            <v>CCP014 江苏省</v>
          </cell>
          <cell r="E78" t="str">
            <v>Jiangsu</v>
          </cell>
          <cell r="F78" t="str">
            <v>南京</v>
          </cell>
          <cell r="G78" t="str">
            <v>Nanjing Cluster</v>
          </cell>
          <cell r="H78">
            <v>11</v>
          </cell>
          <cell r="I78">
            <v>8</v>
          </cell>
          <cell r="J78">
            <v>8</v>
          </cell>
          <cell r="K78">
            <v>8</v>
          </cell>
          <cell r="L78">
            <v>12</v>
          </cell>
          <cell r="M78">
            <v>20</v>
          </cell>
          <cell r="N78">
            <v>12</v>
          </cell>
          <cell r="O78">
            <v>57</v>
          </cell>
          <cell r="P78">
            <v>7</v>
          </cell>
          <cell r="Q78">
            <v>7</v>
          </cell>
          <cell r="R78">
            <v>0</v>
          </cell>
          <cell r="S78">
            <v>0</v>
          </cell>
          <cell r="T78">
            <v>19</v>
          </cell>
          <cell r="U78">
            <v>64</v>
          </cell>
          <cell r="V78">
            <v>0</v>
          </cell>
          <cell r="W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</row>
        <row r="80">
          <cell r="A80" t="str">
            <v>2300</v>
          </cell>
          <cell r="B80">
            <v>39.0000000000013</v>
          </cell>
          <cell r="C80" t="str">
            <v>East</v>
          </cell>
          <cell r="D80" t="str">
            <v>CPV015 安徽省</v>
          </cell>
          <cell r="E80" t="str">
            <v>Anhui</v>
          </cell>
          <cell r="F80" t="str">
            <v>CCL2300  合肥市</v>
          </cell>
          <cell r="G80" t="str">
            <v>Hefei</v>
          </cell>
          <cell r="H80">
            <v>12</v>
          </cell>
          <cell r="I80">
            <v>3</v>
          </cell>
          <cell r="J80">
            <v>85</v>
          </cell>
          <cell r="K80">
            <v>44</v>
          </cell>
          <cell r="L80">
            <v>1</v>
          </cell>
          <cell r="M80">
            <v>45</v>
          </cell>
          <cell r="N80">
            <v>10</v>
          </cell>
          <cell r="O80">
            <v>21</v>
          </cell>
          <cell r="P80">
            <v>5</v>
          </cell>
          <cell r="Q80">
            <v>6</v>
          </cell>
          <cell r="R80"/>
          <cell r="S80"/>
          <cell r="T80">
            <v>15</v>
          </cell>
          <cell r="U80">
            <v>27</v>
          </cell>
          <cell r="V80">
            <v>4</v>
          </cell>
          <cell r="W80">
            <v>9</v>
          </cell>
        </row>
        <row r="81">
          <cell r="A81" t="str">
            <v>2312</v>
          </cell>
          <cell r="B81">
            <v>0</v>
          </cell>
          <cell r="C81" t="str">
            <v>East</v>
          </cell>
          <cell r="D81" t="str">
            <v>CPV015 安徽省</v>
          </cell>
          <cell r="E81" t="str">
            <v>Anhui</v>
          </cell>
          <cell r="F81" t="str">
            <v>CCL2312  肥西县</v>
          </cell>
          <cell r="G81" t="str">
            <v>Feixi county</v>
          </cell>
          <cell r="H81">
            <v>12</v>
          </cell>
          <cell r="I81"/>
          <cell r="J81"/>
          <cell r="K81"/>
          <cell r="L81"/>
          <cell r="M81" t="e">
            <v>#VALUE!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</row>
        <row r="82">
          <cell r="A82" t="str">
            <v>2313</v>
          </cell>
          <cell r="B82">
            <v>0</v>
          </cell>
          <cell r="C82" t="str">
            <v>East</v>
          </cell>
          <cell r="D82" t="str">
            <v>CPV015 安徽省</v>
          </cell>
          <cell r="E82" t="str">
            <v>Anhui</v>
          </cell>
          <cell r="F82" t="str">
            <v>CCL2313  舒城县</v>
          </cell>
          <cell r="G82" t="str">
            <v>Shucheng county</v>
          </cell>
          <cell r="H82">
            <v>12</v>
          </cell>
          <cell r="I82"/>
          <cell r="J82"/>
          <cell r="K82"/>
          <cell r="L82"/>
          <cell r="M82" t="e">
            <v>#VALUE!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</row>
        <row r="83">
          <cell r="A83" t="str">
            <v>2315</v>
          </cell>
          <cell r="B83">
            <v>0</v>
          </cell>
          <cell r="C83" t="str">
            <v>East</v>
          </cell>
          <cell r="D83" t="str">
            <v>CPV015 安徽省</v>
          </cell>
          <cell r="E83" t="str">
            <v>Anhui</v>
          </cell>
          <cell r="F83" t="str">
            <v>CCL2315  庐江县</v>
          </cell>
          <cell r="G83" t="str">
            <v>Lujiang county</v>
          </cell>
          <cell r="H83">
            <v>12</v>
          </cell>
          <cell r="I83"/>
          <cell r="J83"/>
          <cell r="K83"/>
          <cell r="L83"/>
          <cell r="M83" t="e">
            <v>#VALUE!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</row>
        <row r="84">
          <cell r="A84" t="str">
            <v>2322</v>
          </cell>
          <cell r="B84">
            <v>358.00000000000102</v>
          </cell>
          <cell r="C84" t="str">
            <v>East</v>
          </cell>
          <cell r="D84" t="str">
            <v>CPV015 安徽省</v>
          </cell>
          <cell r="E84" t="str">
            <v>Anhui</v>
          </cell>
          <cell r="F84" t="str">
            <v>CCL2322  寿县</v>
          </cell>
          <cell r="G84" t="str">
            <v>Shou county</v>
          </cell>
          <cell r="H84">
            <v>12</v>
          </cell>
          <cell r="I84"/>
          <cell r="J84"/>
          <cell r="K84"/>
          <cell r="L84"/>
          <cell r="M84" t="e">
            <v>#VALUE!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</row>
        <row r="85">
          <cell r="A85" t="str">
            <v>2332</v>
          </cell>
          <cell r="B85">
            <v>0</v>
          </cell>
          <cell r="C85" t="str">
            <v>East</v>
          </cell>
          <cell r="D85" t="str">
            <v>CPV015 安徽省</v>
          </cell>
          <cell r="E85" t="str">
            <v>Anhui</v>
          </cell>
          <cell r="F85" t="str">
            <v>CCL2332  定远县</v>
          </cell>
          <cell r="G85" t="str">
            <v>Dingyuan county</v>
          </cell>
          <cell r="H85">
            <v>12</v>
          </cell>
          <cell r="I85"/>
          <cell r="J85"/>
          <cell r="K85"/>
          <cell r="L85"/>
          <cell r="M85" t="e">
            <v>#VALUE!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</row>
        <row r="86">
          <cell r="A86" t="str">
            <v>2370</v>
          </cell>
          <cell r="B86">
            <v>98.000000000001293</v>
          </cell>
          <cell r="C86" t="str">
            <v>East</v>
          </cell>
          <cell r="D86" t="str">
            <v>CPV015 安徽省</v>
          </cell>
          <cell r="E86" t="str">
            <v>Anhui</v>
          </cell>
          <cell r="F86" t="str">
            <v>CCL2370  六安市</v>
          </cell>
          <cell r="G86" t="str">
            <v>Liuan</v>
          </cell>
          <cell r="H86">
            <v>12</v>
          </cell>
          <cell r="I86">
            <v>4</v>
          </cell>
          <cell r="J86">
            <v>93</v>
          </cell>
          <cell r="K86">
            <v>50</v>
          </cell>
          <cell r="L86">
            <v>1</v>
          </cell>
          <cell r="M86">
            <v>51</v>
          </cell>
          <cell r="N86">
            <v>3</v>
          </cell>
          <cell r="O86">
            <v>3</v>
          </cell>
          <cell r="P86">
            <v>3</v>
          </cell>
          <cell r="Q86">
            <v>6</v>
          </cell>
          <cell r="R86">
            <v>1</v>
          </cell>
          <cell r="S86">
            <v>1</v>
          </cell>
          <cell r="T86">
            <v>7</v>
          </cell>
          <cell r="U86">
            <v>10</v>
          </cell>
          <cell r="V86"/>
          <cell r="W86"/>
        </row>
        <row r="87">
          <cell r="A87" t="str">
            <v>2372</v>
          </cell>
          <cell r="B87">
            <v>0</v>
          </cell>
          <cell r="C87" t="str">
            <v>East</v>
          </cell>
          <cell r="D87" t="str">
            <v>CPV015 安徽省</v>
          </cell>
          <cell r="E87" t="str">
            <v>Anhui</v>
          </cell>
          <cell r="F87" t="str">
            <v>CCL2372  霍山县</v>
          </cell>
          <cell r="G87" t="str">
            <v>Huoshan county</v>
          </cell>
          <cell r="H87">
            <v>12</v>
          </cell>
          <cell r="I87"/>
          <cell r="J87"/>
          <cell r="K87"/>
          <cell r="L87"/>
          <cell r="M87" t="e">
            <v>#VALUE!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</row>
        <row r="88">
          <cell r="A88" t="str">
            <v>2374</v>
          </cell>
          <cell r="B88">
            <v>0</v>
          </cell>
          <cell r="C88" t="str">
            <v>East</v>
          </cell>
          <cell r="D88" t="str">
            <v>CPV015 安徽省</v>
          </cell>
          <cell r="E88" t="str">
            <v>Anhui</v>
          </cell>
          <cell r="F88" t="str">
            <v>CCL2374  霍邱县</v>
          </cell>
          <cell r="G88" t="str">
            <v>Huoqiu county</v>
          </cell>
          <cell r="H88">
            <v>12</v>
          </cell>
          <cell r="I88"/>
          <cell r="J88"/>
          <cell r="K88"/>
          <cell r="L88"/>
          <cell r="M88" t="e">
            <v>#VALUE!</v>
          </cell>
          <cell r="N88"/>
          <cell r="O88"/>
          <cell r="P88"/>
          <cell r="Q88"/>
          <cell r="R88"/>
          <cell r="S88"/>
          <cell r="T88"/>
          <cell r="U88"/>
          <cell r="V88"/>
          <cell r="W88"/>
        </row>
        <row r="89">
          <cell r="A89" t="str">
            <v>2380</v>
          </cell>
          <cell r="B89">
            <v>191.00000000000099</v>
          </cell>
          <cell r="C89" t="str">
            <v>East</v>
          </cell>
          <cell r="D89" t="str">
            <v>CPV015 安徽省</v>
          </cell>
          <cell r="E89" t="str">
            <v>Anhui</v>
          </cell>
          <cell r="F89" t="str">
            <v>CCL2380  巢湖市</v>
          </cell>
          <cell r="G89" t="str">
            <v>Chaohu</v>
          </cell>
          <cell r="H89">
            <v>12</v>
          </cell>
          <cell r="I89"/>
          <cell r="J89"/>
          <cell r="K89"/>
          <cell r="L89"/>
          <cell r="M89" t="e">
            <v>#VALUE!</v>
          </cell>
          <cell r="N89"/>
          <cell r="O89"/>
          <cell r="P89"/>
          <cell r="Q89"/>
          <cell r="R89"/>
          <cell r="S89"/>
          <cell r="T89"/>
          <cell r="U89"/>
          <cell r="V89"/>
          <cell r="W89"/>
        </row>
        <row r="90">
          <cell r="A90" t="str">
            <v>2390</v>
          </cell>
          <cell r="B90">
            <v>178.00000000000099</v>
          </cell>
          <cell r="C90" t="str">
            <v>East</v>
          </cell>
          <cell r="D90" t="str">
            <v>CPV015 安徽省</v>
          </cell>
          <cell r="E90" t="str">
            <v>Anhui</v>
          </cell>
          <cell r="F90" t="str">
            <v>CCL2390  滁州市</v>
          </cell>
          <cell r="G90" t="str">
            <v>Chuzhou</v>
          </cell>
          <cell r="H90">
            <v>12</v>
          </cell>
          <cell r="I90">
            <v>1</v>
          </cell>
          <cell r="J90">
            <v>8</v>
          </cell>
          <cell r="K90">
            <v>4</v>
          </cell>
          <cell r="L90">
            <v>4</v>
          </cell>
          <cell r="M90">
            <v>8</v>
          </cell>
          <cell r="N90">
            <v>2</v>
          </cell>
          <cell r="O90">
            <v>6</v>
          </cell>
          <cell r="P90">
            <v>1</v>
          </cell>
          <cell r="Q90">
            <v>1</v>
          </cell>
          <cell r="R90"/>
          <cell r="S90"/>
          <cell r="T90">
            <v>3</v>
          </cell>
          <cell r="U90">
            <v>7</v>
          </cell>
          <cell r="V90"/>
          <cell r="W90"/>
        </row>
        <row r="91">
          <cell r="A91" t="str">
            <v>2393</v>
          </cell>
          <cell r="B91">
            <v>0</v>
          </cell>
          <cell r="C91" t="str">
            <v>East</v>
          </cell>
          <cell r="D91" t="str">
            <v>CPV015 安徽省</v>
          </cell>
          <cell r="E91" t="str">
            <v>Anhui</v>
          </cell>
          <cell r="F91" t="str">
            <v>CCL2393  天长市</v>
          </cell>
          <cell r="G91" t="str">
            <v>Tianchang</v>
          </cell>
          <cell r="H91">
            <v>12</v>
          </cell>
          <cell r="I91"/>
          <cell r="J91"/>
          <cell r="K91"/>
          <cell r="L91"/>
          <cell r="M91" t="e">
            <v>#VALUE!</v>
          </cell>
          <cell r="N91"/>
          <cell r="O91"/>
          <cell r="P91"/>
          <cell r="Q91"/>
          <cell r="R91"/>
          <cell r="S91"/>
          <cell r="T91"/>
          <cell r="U91"/>
          <cell r="V91"/>
          <cell r="W91"/>
        </row>
        <row r="92">
          <cell r="A92" t="str">
            <v>2394</v>
          </cell>
          <cell r="B92">
            <v>0</v>
          </cell>
          <cell r="C92" t="str">
            <v>East</v>
          </cell>
          <cell r="D92" t="str">
            <v>CPV015 安徽省</v>
          </cell>
          <cell r="E92" t="str">
            <v>Anhui</v>
          </cell>
          <cell r="F92" t="str">
            <v>CCL2394  明光市</v>
          </cell>
          <cell r="G92" t="str">
            <v>mingguang</v>
          </cell>
          <cell r="H92">
            <v>12</v>
          </cell>
          <cell r="I92"/>
          <cell r="J92"/>
          <cell r="K92"/>
          <cell r="L92"/>
          <cell r="M92" t="e">
            <v>#VALUE!</v>
          </cell>
          <cell r="N92"/>
          <cell r="O92"/>
          <cell r="P92"/>
          <cell r="Q92"/>
          <cell r="R92"/>
          <cell r="S92"/>
          <cell r="T92"/>
          <cell r="U92"/>
          <cell r="V92"/>
          <cell r="W92"/>
        </row>
        <row r="93">
          <cell r="C93" t="str">
            <v>East</v>
          </cell>
          <cell r="D93" t="str">
            <v>CCP015 安徽省</v>
          </cell>
          <cell r="E93" t="str">
            <v>Anhui</v>
          </cell>
          <cell r="F93" t="str">
            <v>合肥</v>
          </cell>
          <cell r="G93" t="str">
            <v>Hefei Cluster</v>
          </cell>
          <cell r="H93">
            <v>12</v>
          </cell>
          <cell r="I93">
            <v>8</v>
          </cell>
          <cell r="J93">
            <v>186</v>
          </cell>
          <cell r="K93">
            <v>98</v>
          </cell>
          <cell r="L93">
            <v>6</v>
          </cell>
          <cell r="M93">
            <v>104</v>
          </cell>
          <cell r="N93">
            <v>15</v>
          </cell>
          <cell r="O93">
            <v>30</v>
          </cell>
          <cell r="P93">
            <v>9</v>
          </cell>
          <cell r="Q93">
            <v>13</v>
          </cell>
          <cell r="R93">
            <v>1</v>
          </cell>
          <cell r="S93">
            <v>1</v>
          </cell>
          <cell r="T93">
            <v>25</v>
          </cell>
          <cell r="U93">
            <v>44</v>
          </cell>
          <cell r="V93">
            <v>4</v>
          </cell>
          <cell r="W93">
            <v>9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A95" t="str">
            <v>3100</v>
          </cell>
          <cell r="B95">
            <v>9.0000000000013003</v>
          </cell>
          <cell r="C95" t="str">
            <v>East</v>
          </cell>
          <cell r="D95" t="str">
            <v>CPV017 浙江省</v>
          </cell>
          <cell r="E95" t="str">
            <v>Zhejiang</v>
          </cell>
          <cell r="F95" t="str">
            <v>CCL3100  杭州市</v>
          </cell>
          <cell r="G95" t="str">
            <v>Hangzhou</v>
          </cell>
          <cell r="H95">
            <v>13</v>
          </cell>
          <cell r="I95">
            <v>6</v>
          </cell>
          <cell r="J95">
            <v>176</v>
          </cell>
          <cell r="K95">
            <v>114</v>
          </cell>
          <cell r="L95">
            <v>1</v>
          </cell>
          <cell r="M95">
            <v>115</v>
          </cell>
          <cell r="N95">
            <v>6</v>
          </cell>
          <cell r="O95">
            <v>6</v>
          </cell>
          <cell r="P95">
            <v>7</v>
          </cell>
          <cell r="Q95">
            <v>7</v>
          </cell>
          <cell r="R95"/>
          <cell r="S95"/>
          <cell r="T95">
            <v>13</v>
          </cell>
          <cell r="U95">
            <v>13</v>
          </cell>
          <cell r="V95">
            <v>1</v>
          </cell>
          <cell r="W95">
            <v>40</v>
          </cell>
        </row>
        <row r="96">
          <cell r="A96" t="str">
            <v>3111</v>
          </cell>
          <cell r="B96">
            <v>357.00000000000102</v>
          </cell>
          <cell r="C96" t="str">
            <v>East</v>
          </cell>
          <cell r="D96" t="str">
            <v>CPV017 浙江省</v>
          </cell>
          <cell r="E96" t="str">
            <v>Zhejiang</v>
          </cell>
          <cell r="F96" t="str">
            <v>CCL3111  余杭市</v>
          </cell>
          <cell r="G96" t="str">
            <v>Yuhang</v>
          </cell>
          <cell r="H96">
            <v>13</v>
          </cell>
          <cell r="I96"/>
          <cell r="J96"/>
          <cell r="K96"/>
          <cell r="L96"/>
          <cell r="M96" t="e">
            <v>#VALUE!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</row>
        <row r="97">
          <cell r="A97" t="str">
            <v>3113</v>
          </cell>
          <cell r="B97">
            <v>0</v>
          </cell>
          <cell r="C97" t="str">
            <v>East</v>
          </cell>
          <cell r="D97" t="str">
            <v>CPV017 浙江省</v>
          </cell>
          <cell r="E97" t="str">
            <v>Zhejiang</v>
          </cell>
          <cell r="F97" t="str">
            <v>CCL3113  临安市</v>
          </cell>
          <cell r="G97" t="str">
            <v>Linan</v>
          </cell>
          <cell r="H97">
            <v>13</v>
          </cell>
          <cell r="I97"/>
          <cell r="J97"/>
          <cell r="K97"/>
          <cell r="L97"/>
          <cell r="M97" t="e">
            <v>#VALUE!</v>
          </cell>
          <cell r="N97"/>
          <cell r="O97"/>
          <cell r="P97"/>
          <cell r="Q97"/>
          <cell r="R97"/>
          <cell r="S97"/>
          <cell r="T97"/>
          <cell r="U97"/>
          <cell r="V97"/>
          <cell r="W97"/>
        </row>
        <row r="98">
          <cell r="A98" t="str">
            <v>3114</v>
          </cell>
          <cell r="B98">
            <v>0</v>
          </cell>
          <cell r="C98" t="str">
            <v>East</v>
          </cell>
          <cell r="D98" t="str">
            <v>CPV017 浙江省</v>
          </cell>
          <cell r="E98" t="str">
            <v>Zhejiang</v>
          </cell>
          <cell r="F98" t="str">
            <v>CCL3114  富阳市</v>
          </cell>
          <cell r="G98" t="str">
            <v>Fuyang</v>
          </cell>
          <cell r="H98">
            <v>13</v>
          </cell>
          <cell r="I98"/>
          <cell r="J98"/>
          <cell r="K98"/>
          <cell r="L98"/>
          <cell r="M98" t="e">
            <v>#VALUE!</v>
          </cell>
          <cell r="N98"/>
          <cell r="O98"/>
          <cell r="P98"/>
          <cell r="Q98"/>
          <cell r="R98"/>
          <cell r="S98"/>
          <cell r="T98"/>
          <cell r="U98"/>
          <cell r="V98"/>
          <cell r="W98"/>
        </row>
        <row r="99">
          <cell r="A99" t="str">
            <v>3116</v>
          </cell>
          <cell r="B99">
            <v>310.00000000000102</v>
          </cell>
          <cell r="C99" t="str">
            <v>East</v>
          </cell>
          <cell r="D99" t="str">
            <v>CPV017 浙江省</v>
          </cell>
          <cell r="E99" t="str">
            <v>Zhejiang</v>
          </cell>
          <cell r="F99" t="str">
            <v>CCL3116  建德市</v>
          </cell>
          <cell r="G99" t="str">
            <v>Jiande</v>
          </cell>
          <cell r="H99">
            <v>13</v>
          </cell>
          <cell r="I99"/>
          <cell r="J99"/>
          <cell r="K99"/>
          <cell r="L99"/>
          <cell r="M99" t="e">
            <v>#VALUE!</v>
          </cell>
          <cell r="N99"/>
          <cell r="O99"/>
          <cell r="P99"/>
          <cell r="Q99"/>
          <cell r="R99"/>
          <cell r="S99"/>
          <cell r="T99"/>
          <cell r="U99"/>
          <cell r="V99"/>
          <cell r="W99"/>
        </row>
        <row r="100">
          <cell r="C100" t="str">
            <v>East</v>
          </cell>
          <cell r="D100" t="str">
            <v>CCP017 浙江省</v>
          </cell>
          <cell r="E100" t="str">
            <v>Zhejiang</v>
          </cell>
          <cell r="F100" t="str">
            <v>杭州</v>
          </cell>
          <cell r="G100" t="str">
            <v>Hangzhou Cluster</v>
          </cell>
          <cell r="H100">
            <v>13</v>
          </cell>
          <cell r="I100">
            <v>6</v>
          </cell>
          <cell r="J100">
            <v>176</v>
          </cell>
          <cell r="K100">
            <v>114</v>
          </cell>
          <cell r="L100">
            <v>1</v>
          </cell>
          <cell r="M100">
            <v>115</v>
          </cell>
          <cell r="N100">
            <v>6</v>
          </cell>
          <cell r="O100">
            <v>6</v>
          </cell>
          <cell r="P100">
            <v>7</v>
          </cell>
          <cell r="Q100">
            <v>7</v>
          </cell>
          <cell r="R100">
            <v>0</v>
          </cell>
          <cell r="S100">
            <v>0</v>
          </cell>
          <cell r="T100">
            <v>13</v>
          </cell>
          <cell r="U100">
            <v>13</v>
          </cell>
          <cell r="V100">
            <v>1</v>
          </cell>
          <cell r="W100">
            <v>40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A102" t="str">
            <v>4500</v>
          </cell>
          <cell r="B102">
            <v>19.0000000000013</v>
          </cell>
          <cell r="C102" t="str">
            <v>East</v>
          </cell>
          <cell r="D102" t="str">
            <v>CPV013 河南省</v>
          </cell>
          <cell r="E102" t="str">
            <v>Henan</v>
          </cell>
          <cell r="F102" t="str">
            <v>CCL4500  郑州市</v>
          </cell>
          <cell r="G102" t="str">
            <v>Zhengzhou</v>
          </cell>
          <cell r="H102">
            <v>14</v>
          </cell>
          <cell r="I102">
            <v>5</v>
          </cell>
          <cell r="J102">
            <v>273</v>
          </cell>
          <cell r="K102">
            <v>79</v>
          </cell>
          <cell r="L102">
            <v>2</v>
          </cell>
          <cell r="M102">
            <v>81</v>
          </cell>
          <cell r="N102">
            <v>23</v>
          </cell>
          <cell r="O102">
            <v>73</v>
          </cell>
          <cell r="P102">
            <v>3</v>
          </cell>
          <cell r="Q102">
            <v>8</v>
          </cell>
          <cell r="R102">
            <v>13</v>
          </cell>
          <cell r="S102">
            <v>24</v>
          </cell>
          <cell r="T102">
            <v>39</v>
          </cell>
          <cell r="U102">
            <v>105</v>
          </cell>
          <cell r="V102">
            <v>43</v>
          </cell>
          <cell r="W102">
            <v>47</v>
          </cell>
        </row>
        <row r="103">
          <cell r="A103" t="str">
            <v>4512</v>
          </cell>
          <cell r="B103">
            <v>0</v>
          </cell>
          <cell r="C103" t="str">
            <v>East</v>
          </cell>
          <cell r="D103" t="str">
            <v>CPV013 河南省</v>
          </cell>
          <cell r="E103" t="str">
            <v>Henan</v>
          </cell>
          <cell r="F103" t="str">
            <v>CCL4512  巩义市</v>
          </cell>
          <cell r="G103" t="str">
            <v>gongyi</v>
          </cell>
          <cell r="H103">
            <v>14</v>
          </cell>
          <cell r="I103"/>
          <cell r="J103"/>
          <cell r="K103"/>
          <cell r="L103"/>
          <cell r="M103" t="e">
            <v>#VALUE!</v>
          </cell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</row>
        <row r="104">
          <cell r="A104" t="str">
            <v>4750</v>
          </cell>
          <cell r="B104">
            <v>88.000000000001293</v>
          </cell>
          <cell r="C104" t="str">
            <v>East</v>
          </cell>
          <cell r="D104" t="str">
            <v>CPV013 河南省</v>
          </cell>
          <cell r="E104" t="str">
            <v>Henan</v>
          </cell>
          <cell r="F104" t="str">
            <v>CCL4750  开封市</v>
          </cell>
          <cell r="G104" t="str">
            <v>Kaifeng</v>
          </cell>
          <cell r="H104">
            <v>14</v>
          </cell>
          <cell r="I104">
            <v>3</v>
          </cell>
          <cell r="J104">
            <v>45</v>
          </cell>
          <cell r="K104">
            <v>31</v>
          </cell>
          <cell r="L104">
            <v>2</v>
          </cell>
          <cell r="M104">
            <v>33</v>
          </cell>
          <cell r="N104">
            <v>7</v>
          </cell>
          <cell r="O104">
            <v>13</v>
          </cell>
          <cell r="P104"/>
          <cell r="Q104"/>
          <cell r="R104"/>
          <cell r="S104"/>
          <cell r="T104">
            <v>7</v>
          </cell>
          <cell r="U104">
            <v>13</v>
          </cell>
          <cell r="V104"/>
          <cell r="W104"/>
        </row>
        <row r="105">
          <cell r="A105" t="str">
            <v>4755</v>
          </cell>
          <cell r="B105">
            <v>363.00000000000102</v>
          </cell>
          <cell r="C105" t="str">
            <v>East</v>
          </cell>
          <cell r="D105" t="str">
            <v>CPV013 河南省</v>
          </cell>
          <cell r="E105" t="str">
            <v>Henan</v>
          </cell>
          <cell r="F105" t="str">
            <v>CCL4755  尉氏县</v>
          </cell>
          <cell r="G105" t="str">
            <v>Weishi county</v>
          </cell>
          <cell r="H105">
            <v>14</v>
          </cell>
          <cell r="I105"/>
          <cell r="J105"/>
          <cell r="K105"/>
          <cell r="L105"/>
          <cell r="M105" t="e">
            <v>#VALUE!</v>
          </cell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</row>
        <row r="106">
          <cell r="A106" t="str">
            <v>4760</v>
          </cell>
          <cell r="B106">
            <v>222.00000000000099</v>
          </cell>
          <cell r="C106" t="str">
            <v>East</v>
          </cell>
          <cell r="D106" t="str">
            <v>CPV013 河南省</v>
          </cell>
          <cell r="E106" t="str">
            <v>Henan</v>
          </cell>
          <cell r="F106" t="str">
            <v>CCL4760  商丘市</v>
          </cell>
          <cell r="G106" t="str">
            <v>Shangqiu</v>
          </cell>
          <cell r="H106">
            <v>18</v>
          </cell>
          <cell r="I106">
            <v>2</v>
          </cell>
          <cell r="J106">
            <v>16</v>
          </cell>
          <cell r="K106">
            <v>5</v>
          </cell>
          <cell r="L106"/>
          <cell r="M106" t="e">
            <v>#VALUE!</v>
          </cell>
          <cell r="N106">
            <v>3</v>
          </cell>
          <cell r="O106">
            <v>5</v>
          </cell>
          <cell r="P106"/>
          <cell r="Q106"/>
          <cell r="R106"/>
          <cell r="S106"/>
          <cell r="T106">
            <v>3</v>
          </cell>
          <cell r="U106">
            <v>5</v>
          </cell>
          <cell r="V106"/>
          <cell r="W106"/>
        </row>
        <row r="107">
          <cell r="A107" t="str">
            <v>4764</v>
          </cell>
          <cell r="B107">
            <v>0</v>
          </cell>
          <cell r="C107" t="str">
            <v>East</v>
          </cell>
          <cell r="D107" t="str">
            <v>CPV013 河南省</v>
          </cell>
          <cell r="E107" t="str">
            <v>Henan</v>
          </cell>
          <cell r="F107" t="str">
            <v>CCL4764  夏邑县</v>
          </cell>
          <cell r="G107" t="str">
            <v>Xiayi county</v>
          </cell>
          <cell r="H107">
            <v>18</v>
          </cell>
          <cell r="I107"/>
          <cell r="J107"/>
          <cell r="K107"/>
          <cell r="L107"/>
          <cell r="M107" t="e">
            <v>#VALUE!</v>
          </cell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</row>
        <row r="108">
          <cell r="A108" t="str">
            <v>4766</v>
          </cell>
          <cell r="B108">
            <v>0</v>
          </cell>
          <cell r="C108" t="str">
            <v>East</v>
          </cell>
          <cell r="D108" t="str">
            <v>CPV013 河南省</v>
          </cell>
          <cell r="E108" t="str">
            <v>Henan</v>
          </cell>
          <cell r="F108" t="str">
            <v>CCL4766  永城市</v>
          </cell>
          <cell r="G108" t="str">
            <v>Yongcheng</v>
          </cell>
          <cell r="H108">
            <v>18</v>
          </cell>
          <cell r="I108"/>
          <cell r="J108"/>
          <cell r="K108"/>
          <cell r="L108"/>
          <cell r="M108" t="e">
            <v>#VALUE!</v>
          </cell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</row>
        <row r="109">
          <cell r="C109" t="str">
            <v>East</v>
          </cell>
          <cell r="D109" t="str">
            <v>CCP013 河南省</v>
          </cell>
          <cell r="E109" t="str">
            <v>Henan</v>
          </cell>
          <cell r="F109" t="str">
            <v>郑州</v>
          </cell>
          <cell r="G109" t="str">
            <v>Zhengzhou Cluster</v>
          </cell>
          <cell r="H109">
            <v>14</v>
          </cell>
          <cell r="I109">
            <v>10</v>
          </cell>
          <cell r="J109">
            <v>334</v>
          </cell>
          <cell r="K109">
            <v>115</v>
          </cell>
          <cell r="L109">
            <v>4</v>
          </cell>
          <cell r="M109">
            <v>119</v>
          </cell>
          <cell r="N109">
            <v>33</v>
          </cell>
          <cell r="O109">
            <v>91</v>
          </cell>
          <cell r="P109">
            <v>3</v>
          </cell>
          <cell r="Q109">
            <v>8</v>
          </cell>
          <cell r="R109">
            <v>13</v>
          </cell>
          <cell r="S109">
            <v>24</v>
          </cell>
          <cell r="T109">
            <v>49</v>
          </cell>
          <cell r="U109">
            <v>123</v>
          </cell>
          <cell r="V109">
            <v>43</v>
          </cell>
          <cell r="W109">
            <v>47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A111" t="str">
            <v>2120</v>
          </cell>
          <cell r="B111">
            <v>90.000000000001293</v>
          </cell>
          <cell r="C111" t="str">
            <v>East</v>
          </cell>
          <cell r="D111" t="str">
            <v>CPV014 江苏省</v>
          </cell>
          <cell r="E111" t="str">
            <v>Jiangsu</v>
          </cell>
          <cell r="F111" t="str">
            <v>CCL2120  镇江市</v>
          </cell>
          <cell r="G111" t="str">
            <v>Zhenjiang</v>
          </cell>
          <cell r="H111">
            <v>15</v>
          </cell>
          <cell r="I111">
            <v>1</v>
          </cell>
          <cell r="J111">
            <v>20</v>
          </cell>
          <cell r="K111">
            <v>5</v>
          </cell>
          <cell r="L111">
            <v>1</v>
          </cell>
          <cell r="M111">
            <v>6</v>
          </cell>
          <cell r="N111">
            <v>3</v>
          </cell>
          <cell r="O111">
            <v>3</v>
          </cell>
          <cell r="P111">
            <v>3</v>
          </cell>
          <cell r="Q111">
            <v>3</v>
          </cell>
          <cell r="R111"/>
          <cell r="S111"/>
          <cell r="T111">
            <v>6</v>
          </cell>
          <cell r="U111">
            <v>6</v>
          </cell>
          <cell r="V111"/>
          <cell r="W111"/>
        </row>
        <row r="112">
          <cell r="A112" t="str">
            <v>2123</v>
          </cell>
          <cell r="B112">
            <v>237.00000000000099</v>
          </cell>
          <cell r="C112" t="str">
            <v>East</v>
          </cell>
          <cell r="D112" t="str">
            <v>CPV014 江苏省</v>
          </cell>
          <cell r="E112" t="str">
            <v>Jiangsu</v>
          </cell>
          <cell r="F112" t="str">
            <v>CCL2123  丹阳市</v>
          </cell>
          <cell r="G112" t="str">
            <v>Danyang</v>
          </cell>
          <cell r="H112">
            <v>15</v>
          </cell>
          <cell r="I112">
            <v>1</v>
          </cell>
          <cell r="J112">
            <v>12</v>
          </cell>
          <cell r="K112">
            <v>12</v>
          </cell>
          <cell r="L112"/>
          <cell r="M112" t="e">
            <v>#VALUE!</v>
          </cell>
          <cell r="N112"/>
          <cell r="O112"/>
          <cell r="P112"/>
          <cell r="Q112"/>
          <cell r="R112">
            <v>2</v>
          </cell>
          <cell r="S112">
            <v>3</v>
          </cell>
          <cell r="T112">
            <v>2</v>
          </cell>
          <cell r="U112">
            <v>3</v>
          </cell>
          <cell r="V112"/>
          <cell r="W112"/>
        </row>
        <row r="113">
          <cell r="C113" t="str">
            <v>East</v>
          </cell>
          <cell r="D113" t="str">
            <v>CCP014 江苏省</v>
          </cell>
          <cell r="E113" t="str">
            <v>Jiangsu</v>
          </cell>
          <cell r="F113" t="str">
            <v>镇江</v>
          </cell>
          <cell r="G113" t="str">
            <v>Zhenjiang Cluster</v>
          </cell>
          <cell r="H113">
            <v>15</v>
          </cell>
          <cell r="I113">
            <v>2</v>
          </cell>
          <cell r="J113">
            <v>32</v>
          </cell>
          <cell r="K113">
            <v>17</v>
          </cell>
          <cell r="L113">
            <v>1</v>
          </cell>
          <cell r="M113">
            <v>18</v>
          </cell>
          <cell r="N113">
            <v>3</v>
          </cell>
          <cell r="O113">
            <v>3</v>
          </cell>
          <cell r="P113">
            <v>3</v>
          </cell>
          <cell r="Q113">
            <v>3</v>
          </cell>
          <cell r="R113">
            <v>2</v>
          </cell>
          <cell r="S113">
            <v>3</v>
          </cell>
          <cell r="T113">
            <v>8</v>
          </cell>
          <cell r="U113">
            <v>9</v>
          </cell>
          <cell r="V113">
            <v>0</v>
          </cell>
          <cell r="W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A115" t="str">
            <v>2260</v>
          </cell>
          <cell r="B115">
            <v>11.0000000000013</v>
          </cell>
          <cell r="C115" t="str">
            <v>East</v>
          </cell>
          <cell r="D115" t="str">
            <v>CPV014 江苏省</v>
          </cell>
          <cell r="E115" t="str">
            <v>Jiangsu</v>
          </cell>
          <cell r="F115" t="str">
            <v>CCL2260  南通市</v>
          </cell>
          <cell r="G115" t="str">
            <v>Nantong</v>
          </cell>
          <cell r="H115">
            <v>16</v>
          </cell>
          <cell r="I115">
            <v>4</v>
          </cell>
          <cell r="J115">
            <v>71</v>
          </cell>
          <cell r="K115">
            <v>47</v>
          </cell>
          <cell r="L115"/>
          <cell r="M115" t="e">
            <v>#VALUE!</v>
          </cell>
          <cell r="N115">
            <v>6</v>
          </cell>
          <cell r="O115">
            <v>11</v>
          </cell>
          <cell r="P115"/>
          <cell r="Q115"/>
          <cell r="R115"/>
          <cell r="S115"/>
          <cell r="T115">
            <v>6</v>
          </cell>
          <cell r="U115">
            <v>11</v>
          </cell>
          <cell r="V115"/>
          <cell r="W115"/>
        </row>
        <row r="116">
          <cell r="A116" t="str">
            <v>2261</v>
          </cell>
          <cell r="B116">
            <v>314.00000000000102</v>
          </cell>
          <cell r="C116" t="str">
            <v>East</v>
          </cell>
          <cell r="D116" t="str">
            <v>CPV014 江苏省</v>
          </cell>
          <cell r="E116" t="str">
            <v>Jiangsu</v>
          </cell>
          <cell r="F116" t="str">
            <v>CCL2261  海门市</v>
          </cell>
          <cell r="G116" t="str">
            <v>Haimen</v>
          </cell>
          <cell r="H116">
            <v>16</v>
          </cell>
          <cell r="I116"/>
          <cell r="J116"/>
          <cell r="K116"/>
          <cell r="L116"/>
          <cell r="M116" t="e">
            <v>#VALUE!</v>
          </cell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</row>
        <row r="117">
          <cell r="A117" t="str">
            <v>2262</v>
          </cell>
          <cell r="B117">
            <v>203.00000000000099</v>
          </cell>
          <cell r="C117" t="str">
            <v>East</v>
          </cell>
          <cell r="D117" t="str">
            <v>CPV014 江苏省</v>
          </cell>
          <cell r="E117" t="str">
            <v>Jiangsu</v>
          </cell>
          <cell r="F117" t="str">
            <v>CCL2262  启东市</v>
          </cell>
          <cell r="G117" t="str">
            <v>Qidong</v>
          </cell>
          <cell r="H117">
            <v>16</v>
          </cell>
          <cell r="I117"/>
          <cell r="J117"/>
          <cell r="K117"/>
          <cell r="L117"/>
          <cell r="M117" t="e">
            <v>#VALUE!</v>
          </cell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</row>
        <row r="118">
          <cell r="A118" t="str">
            <v>2265</v>
          </cell>
          <cell r="B118">
            <v>89.000000000001293</v>
          </cell>
          <cell r="C118" t="str">
            <v>East</v>
          </cell>
          <cell r="D118" t="str">
            <v>CPV014 江苏省</v>
          </cell>
          <cell r="E118" t="str">
            <v>Jiangsu</v>
          </cell>
          <cell r="F118" t="str">
            <v>CCL2265  如皋市</v>
          </cell>
          <cell r="G118" t="str">
            <v>Rugao</v>
          </cell>
          <cell r="H118">
            <v>16</v>
          </cell>
          <cell r="I118">
            <v>1</v>
          </cell>
          <cell r="J118">
            <v>25</v>
          </cell>
          <cell r="K118">
            <v>25</v>
          </cell>
          <cell r="L118">
            <v>10</v>
          </cell>
          <cell r="M118">
            <v>35</v>
          </cell>
          <cell r="N118">
            <v>63</v>
          </cell>
          <cell r="O118">
            <v>70</v>
          </cell>
          <cell r="P118"/>
          <cell r="Q118"/>
          <cell r="R118"/>
          <cell r="S118"/>
          <cell r="T118">
            <v>63</v>
          </cell>
          <cell r="U118">
            <v>70</v>
          </cell>
          <cell r="V118"/>
          <cell r="W118"/>
        </row>
        <row r="119">
          <cell r="C119" t="str">
            <v>East</v>
          </cell>
          <cell r="D119" t="str">
            <v>CCP014 江苏省</v>
          </cell>
          <cell r="E119" t="str">
            <v>Jiangsu</v>
          </cell>
          <cell r="F119" t="str">
            <v>南通</v>
          </cell>
          <cell r="G119" t="str">
            <v>Nantong Cluster</v>
          </cell>
          <cell r="H119">
            <v>16</v>
          </cell>
          <cell r="I119">
            <v>5</v>
          </cell>
          <cell r="J119">
            <v>96</v>
          </cell>
          <cell r="K119">
            <v>72</v>
          </cell>
          <cell r="L119">
            <v>10</v>
          </cell>
          <cell r="M119">
            <v>82</v>
          </cell>
          <cell r="N119">
            <v>69</v>
          </cell>
          <cell r="O119">
            <v>81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69</v>
          </cell>
          <cell r="U119">
            <v>81</v>
          </cell>
          <cell r="V119">
            <v>0</v>
          </cell>
          <cell r="W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</row>
        <row r="121">
          <cell r="A121" t="str">
            <v>3210</v>
          </cell>
          <cell r="B121">
            <v>175.00000000000099</v>
          </cell>
          <cell r="C121" t="str">
            <v>East</v>
          </cell>
          <cell r="D121" t="str">
            <v>CPV017 浙江省</v>
          </cell>
          <cell r="E121" t="str">
            <v>Zhejiang</v>
          </cell>
          <cell r="F121" t="str">
            <v>CCL3210  金华市</v>
          </cell>
          <cell r="G121" t="str">
            <v>Jinhua</v>
          </cell>
          <cell r="H121">
            <v>17</v>
          </cell>
          <cell r="I121">
            <v>1</v>
          </cell>
          <cell r="J121">
            <v>21</v>
          </cell>
          <cell r="K121">
            <v>7</v>
          </cell>
          <cell r="L121"/>
          <cell r="M121" t="e">
            <v>#VALUE!</v>
          </cell>
          <cell r="N121">
            <v>3</v>
          </cell>
          <cell r="O121">
            <v>5</v>
          </cell>
          <cell r="P121"/>
          <cell r="Q121"/>
          <cell r="R121"/>
          <cell r="S121"/>
          <cell r="T121">
            <v>3</v>
          </cell>
          <cell r="U121">
            <v>5</v>
          </cell>
          <cell r="V121"/>
          <cell r="W121"/>
        </row>
        <row r="122">
          <cell r="A122" t="str">
            <v>3211</v>
          </cell>
          <cell r="B122">
            <v>0</v>
          </cell>
          <cell r="C122" t="str">
            <v>East</v>
          </cell>
          <cell r="D122" t="str">
            <v>CPV017 浙江省</v>
          </cell>
          <cell r="E122" t="str">
            <v>Zhejiang</v>
          </cell>
          <cell r="F122" t="str">
            <v>CCL3211  兰溪市</v>
          </cell>
          <cell r="G122" t="str">
            <v>Lanxi</v>
          </cell>
          <cell r="H122">
            <v>17</v>
          </cell>
          <cell r="I122"/>
          <cell r="J122"/>
          <cell r="K122"/>
          <cell r="L122"/>
          <cell r="M122" t="e">
            <v>#VALUE!</v>
          </cell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</row>
        <row r="123">
          <cell r="A123" t="str">
            <v>3213</v>
          </cell>
          <cell r="B123">
            <v>0</v>
          </cell>
          <cell r="C123" t="str">
            <v>East</v>
          </cell>
          <cell r="D123" t="str">
            <v>CPV017 浙江省</v>
          </cell>
          <cell r="E123" t="str">
            <v>Zhejiang</v>
          </cell>
          <cell r="F123" t="str">
            <v>CCL3213  永康市</v>
          </cell>
          <cell r="G123" t="str">
            <v>Yongkang</v>
          </cell>
          <cell r="H123">
            <v>17</v>
          </cell>
          <cell r="I123"/>
          <cell r="J123"/>
          <cell r="K123"/>
          <cell r="L123"/>
          <cell r="M123" t="e">
            <v>#VALUE!</v>
          </cell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</row>
        <row r="124">
          <cell r="A124" t="str">
            <v>3220</v>
          </cell>
          <cell r="B124">
            <v>46.0000000000013</v>
          </cell>
          <cell r="C124" t="str">
            <v>East</v>
          </cell>
          <cell r="D124" t="str">
            <v>CPV017 浙江省</v>
          </cell>
          <cell r="E124" t="str">
            <v>Zhejiang</v>
          </cell>
          <cell r="F124" t="str">
            <v>CCL3220  义乌市</v>
          </cell>
          <cell r="G124" t="str">
            <v>Yiwu</v>
          </cell>
          <cell r="H124">
            <v>17</v>
          </cell>
          <cell r="I124">
            <v>4</v>
          </cell>
          <cell r="J124">
            <v>530</v>
          </cell>
          <cell r="K124">
            <v>216</v>
          </cell>
          <cell r="L124"/>
          <cell r="M124" t="e">
            <v>#VALUE!</v>
          </cell>
          <cell r="N124">
            <v>6</v>
          </cell>
          <cell r="O124">
            <v>21</v>
          </cell>
          <cell r="P124">
            <v>4</v>
          </cell>
          <cell r="Q124">
            <v>4</v>
          </cell>
          <cell r="R124"/>
          <cell r="S124"/>
          <cell r="T124">
            <v>10</v>
          </cell>
          <cell r="U124">
            <v>25</v>
          </cell>
          <cell r="V124">
            <v>1</v>
          </cell>
          <cell r="W124">
            <v>5</v>
          </cell>
        </row>
        <row r="125">
          <cell r="A125" t="str">
            <v>3221</v>
          </cell>
          <cell r="B125">
            <v>119.00000000000099</v>
          </cell>
          <cell r="C125" t="str">
            <v>East</v>
          </cell>
          <cell r="D125" t="str">
            <v>CPV017 浙江省</v>
          </cell>
          <cell r="E125" t="str">
            <v>Zhejiang</v>
          </cell>
          <cell r="F125" t="str">
            <v>CCL3221  东阳市</v>
          </cell>
          <cell r="G125" t="str">
            <v>Dongyang</v>
          </cell>
          <cell r="H125">
            <v>17</v>
          </cell>
          <cell r="I125">
            <v>1</v>
          </cell>
          <cell r="J125">
            <v>111</v>
          </cell>
          <cell r="K125">
            <v>60</v>
          </cell>
          <cell r="L125">
            <v>1</v>
          </cell>
          <cell r="M125">
            <v>61</v>
          </cell>
          <cell r="N125">
            <v>5</v>
          </cell>
          <cell r="O125">
            <v>12</v>
          </cell>
          <cell r="P125">
            <v>2</v>
          </cell>
          <cell r="Q125">
            <v>2</v>
          </cell>
          <cell r="R125"/>
          <cell r="S125"/>
          <cell r="T125">
            <v>7</v>
          </cell>
          <cell r="U125">
            <v>14</v>
          </cell>
          <cell r="V125">
            <v>4</v>
          </cell>
          <cell r="W125">
            <v>5</v>
          </cell>
        </row>
        <row r="126">
          <cell r="A126" t="str">
            <v>3240</v>
          </cell>
          <cell r="B126">
            <v>181.00000000000099</v>
          </cell>
          <cell r="C126" t="str">
            <v>East</v>
          </cell>
          <cell r="D126" t="str">
            <v>CPV017 浙江省</v>
          </cell>
          <cell r="E126" t="str">
            <v>Zhejiang</v>
          </cell>
          <cell r="F126" t="str">
            <v>CCL3240  衢州市</v>
          </cell>
          <cell r="G126" t="str">
            <v>Quzhou</v>
          </cell>
          <cell r="H126">
            <v>17</v>
          </cell>
          <cell r="I126">
            <v>3</v>
          </cell>
          <cell r="J126">
            <v>116</v>
          </cell>
          <cell r="K126">
            <v>81</v>
          </cell>
          <cell r="L126">
            <v>3</v>
          </cell>
          <cell r="M126">
            <v>84</v>
          </cell>
          <cell r="N126">
            <v>8</v>
          </cell>
          <cell r="O126">
            <v>9</v>
          </cell>
          <cell r="P126">
            <v>1</v>
          </cell>
          <cell r="Q126">
            <v>1</v>
          </cell>
          <cell r="R126"/>
          <cell r="S126"/>
          <cell r="T126">
            <v>9</v>
          </cell>
          <cell r="U126">
            <v>10</v>
          </cell>
          <cell r="V126"/>
          <cell r="W126"/>
        </row>
        <row r="127">
          <cell r="A127" t="str">
            <v>3241</v>
          </cell>
          <cell r="B127">
            <v>0</v>
          </cell>
          <cell r="C127" t="str">
            <v>East</v>
          </cell>
          <cell r="D127" t="str">
            <v>CPV017 浙江省</v>
          </cell>
          <cell r="E127" t="str">
            <v>Zhejiang</v>
          </cell>
          <cell r="F127" t="str">
            <v>CCL3241  江山市</v>
          </cell>
          <cell r="G127" t="str">
            <v>Jiangshan</v>
          </cell>
          <cell r="H127">
            <v>17</v>
          </cell>
          <cell r="I127"/>
          <cell r="J127"/>
          <cell r="K127"/>
          <cell r="L127"/>
          <cell r="M127" t="e">
            <v>#VALUE!</v>
          </cell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</row>
        <row r="128">
          <cell r="A128" t="str">
            <v>3244</v>
          </cell>
          <cell r="B128">
            <v>0</v>
          </cell>
          <cell r="C128" t="str">
            <v>East</v>
          </cell>
          <cell r="D128" t="str">
            <v>CPV017 浙江省</v>
          </cell>
          <cell r="E128" t="str">
            <v>Zhejiang</v>
          </cell>
          <cell r="F128" t="str">
            <v>CCL3244  龙游县</v>
          </cell>
          <cell r="G128" t="str">
            <v>Longyou county</v>
          </cell>
          <cell r="H128">
            <v>17</v>
          </cell>
          <cell r="I128"/>
          <cell r="J128"/>
          <cell r="K128"/>
          <cell r="L128"/>
          <cell r="M128" t="e">
            <v>#VALUE!</v>
          </cell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</row>
        <row r="129">
          <cell r="C129" t="str">
            <v>East</v>
          </cell>
          <cell r="D129" t="str">
            <v>CCP017 浙江省</v>
          </cell>
          <cell r="E129" t="str">
            <v>Zhejiang</v>
          </cell>
          <cell r="F129" t="str">
            <v>金华</v>
          </cell>
          <cell r="G129" t="str">
            <v>Jinhua Cluster</v>
          </cell>
          <cell r="H129">
            <v>17</v>
          </cell>
          <cell r="I129">
            <v>9</v>
          </cell>
          <cell r="J129">
            <v>778</v>
          </cell>
          <cell r="K129">
            <v>364</v>
          </cell>
          <cell r="L129">
            <v>4</v>
          </cell>
          <cell r="M129">
            <v>368</v>
          </cell>
          <cell r="N129">
            <v>22</v>
          </cell>
          <cell r="O129">
            <v>47</v>
          </cell>
          <cell r="P129">
            <v>7</v>
          </cell>
          <cell r="Q129">
            <v>7</v>
          </cell>
          <cell r="R129">
            <v>0</v>
          </cell>
          <cell r="S129">
            <v>0</v>
          </cell>
          <cell r="T129">
            <v>29</v>
          </cell>
          <cell r="U129">
            <v>54</v>
          </cell>
          <cell r="V129">
            <v>5</v>
          </cell>
          <cell r="W129">
            <v>10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A131" t="str">
            <v>2140</v>
          </cell>
          <cell r="B131">
            <v>32.0000000000013</v>
          </cell>
          <cell r="C131" t="str">
            <v>East</v>
          </cell>
          <cell r="D131" t="str">
            <v>CPV014 江苏省</v>
          </cell>
          <cell r="E131" t="str">
            <v>Jiangsu</v>
          </cell>
          <cell r="F131" t="str">
            <v>CCL2140  无锡市</v>
          </cell>
          <cell r="G131" t="str">
            <v>Wuxi</v>
          </cell>
          <cell r="H131">
            <v>19</v>
          </cell>
          <cell r="I131">
            <v>1</v>
          </cell>
          <cell r="J131">
            <v>50</v>
          </cell>
          <cell r="K131">
            <v>4</v>
          </cell>
          <cell r="L131">
            <v>1</v>
          </cell>
          <cell r="M131">
            <v>5</v>
          </cell>
          <cell r="N131">
            <v>3</v>
          </cell>
          <cell r="O131">
            <v>6</v>
          </cell>
          <cell r="P131">
            <v>1</v>
          </cell>
          <cell r="Q131">
            <v>1</v>
          </cell>
          <cell r="R131"/>
          <cell r="S131"/>
          <cell r="T131">
            <v>4</v>
          </cell>
          <cell r="U131">
            <v>7</v>
          </cell>
          <cell r="V131"/>
          <cell r="W131"/>
        </row>
        <row r="132">
          <cell r="A132" t="str">
            <v>2142</v>
          </cell>
          <cell r="B132">
            <v>340.00000000000102</v>
          </cell>
          <cell r="C132" t="str">
            <v>East</v>
          </cell>
          <cell r="D132" t="str">
            <v>CPV014 江苏省</v>
          </cell>
          <cell r="E132" t="str">
            <v>Jiangsu</v>
          </cell>
          <cell r="F132" t="str">
            <v>CCL2142  宜兴市</v>
          </cell>
          <cell r="G132" t="str">
            <v>Yixing</v>
          </cell>
          <cell r="H132">
            <v>19</v>
          </cell>
          <cell r="I132"/>
          <cell r="J132"/>
          <cell r="K132"/>
          <cell r="L132"/>
          <cell r="M132" t="e">
            <v>#VALUE!</v>
          </cell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</row>
        <row r="133">
          <cell r="A133" t="str">
            <v>2144</v>
          </cell>
          <cell r="B133">
            <v>253.00000000000099</v>
          </cell>
          <cell r="C133" t="str">
            <v>East</v>
          </cell>
          <cell r="D133" t="str">
            <v>CPV014 江苏省</v>
          </cell>
          <cell r="E133" t="str">
            <v>Jiangsu</v>
          </cell>
          <cell r="F133" t="str">
            <v>CCL2144  江阴市</v>
          </cell>
          <cell r="G133" t="str">
            <v>Jiangyin</v>
          </cell>
          <cell r="H133">
            <v>19</v>
          </cell>
          <cell r="I133">
            <v>1</v>
          </cell>
          <cell r="J133">
            <v>10</v>
          </cell>
          <cell r="K133">
            <v>5</v>
          </cell>
          <cell r="L133"/>
          <cell r="M133" t="e">
            <v>#VALUE!</v>
          </cell>
          <cell r="N133">
            <v>3</v>
          </cell>
          <cell r="O133">
            <v>3</v>
          </cell>
          <cell r="P133">
            <v>3</v>
          </cell>
          <cell r="Q133">
            <v>3</v>
          </cell>
          <cell r="R133">
            <v>8</v>
          </cell>
          <cell r="S133">
            <v>8</v>
          </cell>
          <cell r="T133">
            <v>14</v>
          </cell>
          <cell r="U133">
            <v>14</v>
          </cell>
          <cell r="V133"/>
          <cell r="W133"/>
        </row>
        <row r="134">
          <cell r="C134" t="str">
            <v>East</v>
          </cell>
          <cell r="D134" t="str">
            <v>CCP014 江苏省</v>
          </cell>
          <cell r="E134" t="str">
            <v>Jiangsu</v>
          </cell>
          <cell r="F134" t="str">
            <v>无锡</v>
          </cell>
          <cell r="G134" t="str">
            <v>Wuxi Cluster</v>
          </cell>
          <cell r="H134">
            <v>19</v>
          </cell>
          <cell r="I134">
            <v>2</v>
          </cell>
          <cell r="J134">
            <v>60</v>
          </cell>
          <cell r="K134">
            <v>9</v>
          </cell>
          <cell r="L134">
            <v>1</v>
          </cell>
          <cell r="M134">
            <v>10</v>
          </cell>
          <cell r="N134">
            <v>6</v>
          </cell>
          <cell r="O134">
            <v>9</v>
          </cell>
          <cell r="P134">
            <v>4</v>
          </cell>
          <cell r="Q134">
            <v>4</v>
          </cell>
          <cell r="R134">
            <v>8</v>
          </cell>
          <cell r="S134">
            <v>8</v>
          </cell>
          <cell r="T134">
            <v>18</v>
          </cell>
          <cell r="U134">
            <v>21</v>
          </cell>
          <cell r="V134">
            <v>0</v>
          </cell>
          <cell r="W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A136" t="str">
            <v>2410</v>
          </cell>
          <cell r="B136">
            <v>59.0000000000013</v>
          </cell>
          <cell r="C136" t="str">
            <v>East</v>
          </cell>
          <cell r="D136" t="str">
            <v>CPV015 安徽省</v>
          </cell>
          <cell r="E136" t="str">
            <v>Anhui</v>
          </cell>
          <cell r="F136" t="str">
            <v>CCL2410  芜湖市</v>
          </cell>
          <cell r="G136" t="str">
            <v>Wuhu</v>
          </cell>
          <cell r="H136">
            <v>20</v>
          </cell>
          <cell r="I136">
            <v>1</v>
          </cell>
          <cell r="J136">
            <v>120</v>
          </cell>
          <cell r="K136">
            <v>80</v>
          </cell>
          <cell r="L136">
            <v>4</v>
          </cell>
          <cell r="M136">
            <v>84</v>
          </cell>
          <cell r="N136">
            <v>5</v>
          </cell>
          <cell r="O136">
            <v>5</v>
          </cell>
          <cell r="P136">
            <v>1</v>
          </cell>
          <cell r="Q136">
            <v>1</v>
          </cell>
          <cell r="R136"/>
          <cell r="S136"/>
          <cell r="T136">
            <v>6</v>
          </cell>
          <cell r="U136">
            <v>6</v>
          </cell>
          <cell r="V136">
            <v>4</v>
          </cell>
          <cell r="W136">
            <v>4</v>
          </cell>
        </row>
        <row r="137">
          <cell r="A137" t="str">
            <v>2420</v>
          </cell>
          <cell r="B137">
            <v>172.00000000000099</v>
          </cell>
          <cell r="C137" t="str">
            <v>East</v>
          </cell>
          <cell r="D137" t="str">
            <v>CPV015 安徽省</v>
          </cell>
          <cell r="E137" t="str">
            <v>Anhui</v>
          </cell>
          <cell r="F137" t="str">
            <v>CCL2420  宣州市</v>
          </cell>
          <cell r="G137" t="str">
            <v>Xuanzhou</v>
          </cell>
          <cell r="H137">
            <v>20</v>
          </cell>
          <cell r="I137">
            <v>6</v>
          </cell>
          <cell r="J137">
            <v>5</v>
          </cell>
          <cell r="K137">
            <v>3</v>
          </cell>
          <cell r="L137">
            <v>4</v>
          </cell>
          <cell r="M137">
            <v>7</v>
          </cell>
          <cell r="N137">
            <v>4</v>
          </cell>
          <cell r="O137">
            <v>4</v>
          </cell>
          <cell r="P137">
            <v>2</v>
          </cell>
          <cell r="Q137">
            <v>2</v>
          </cell>
          <cell r="R137">
            <v>4</v>
          </cell>
          <cell r="S137">
            <v>5</v>
          </cell>
          <cell r="T137">
            <v>10</v>
          </cell>
          <cell r="U137">
            <v>11</v>
          </cell>
          <cell r="V137">
            <v>6</v>
          </cell>
          <cell r="W137">
            <v>6</v>
          </cell>
        </row>
        <row r="138">
          <cell r="A138" t="str">
            <v>2422</v>
          </cell>
          <cell r="B138">
            <v>356.00000000000102</v>
          </cell>
          <cell r="C138" t="str">
            <v>East</v>
          </cell>
          <cell r="D138" t="str">
            <v>CPV015 安徽省</v>
          </cell>
          <cell r="E138" t="str">
            <v>Anhui</v>
          </cell>
          <cell r="F138" t="str">
            <v>CCL2422  广德县</v>
          </cell>
          <cell r="G138" t="str">
            <v>Guangde county</v>
          </cell>
          <cell r="H138">
            <v>20</v>
          </cell>
          <cell r="I138"/>
          <cell r="J138"/>
          <cell r="K138"/>
          <cell r="L138"/>
          <cell r="M138" t="e">
            <v>#VALUE!</v>
          </cell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</row>
        <row r="139">
          <cell r="A139" t="str">
            <v>2423</v>
          </cell>
          <cell r="B139">
            <v>0</v>
          </cell>
          <cell r="C139" t="str">
            <v>East</v>
          </cell>
          <cell r="D139" t="str">
            <v>CPV015 安徽省</v>
          </cell>
          <cell r="E139" t="str">
            <v>Anhui</v>
          </cell>
          <cell r="F139" t="str">
            <v>CCL2423  宁国市</v>
          </cell>
          <cell r="G139" t="str">
            <v>Ninggou</v>
          </cell>
          <cell r="H139">
            <v>20</v>
          </cell>
          <cell r="I139"/>
          <cell r="J139"/>
          <cell r="K139"/>
          <cell r="L139"/>
          <cell r="M139" t="e">
            <v>#VALUE!</v>
          </cell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</row>
        <row r="140">
          <cell r="A140" t="str">
            <v>2430</v>
          </cell>
          <cell r="B140">
            <v>147.00000000000099</v>
          </cell>
          <cell r="C140" t="str">
            <v>East</v>
          </cell>
          <cell r="D140" t="str">
            <v>CPV015 安徽省</v>
          </cell>
          <cell r="E140" t="str">
            <v>Anhui</v>
          </cell>
          <cell r="F140" t="str">
            <v>CCL2430  马鞍山市</v>
          </cell>
          <cell r="G140" t="str">
            <v>Maanshan</v>
          </cell>
          <cell r="H140">
            <v>20</v>
          </cell>
          <cell r="I140">
            <v>1</v>
          </cell>
          <cell r="J140">
            <v>15</v>
          </cell>
          <cell r="K140">
            <v>14</v>
          </cell>
          <cell r="L140">
            <v>4</v>
          </cell>
          <cell r="M140">
            <v>18</v>
          </cell>
          <cell r="N140">
            <v>3</v>
          </cell>
          <cell r="O140">
            <v>7</v>
          </cell>
          <cell r="P140">
            <v>1</v>
          </cell>
          <cell r="Q140">
            <v>1</v>
          </cell>
          <cell r="R140"/>
          <cell r="S140"/>
          <cell r="T140">
            <v>4</v>
          </cell>
          <cell r="U140">
            <v>8</v>
          </cell>
          <cell r="V140">
            <v>3</v>
          </cell>
          <cell r="W140">
            <v>26</v>
          </cell>
        </row>
        <row r="141">
          <cell r="A141" t="str">
            <v>2431</v>
          </cell>
          <cell r="B141">
            <v>367.00000000000102</v>
          </cell>
          <cell r="C141" t="str">
            <v>East</v>
          </cell>
          <cell r="D141" t="str">
            <v>CPV015 安徽省</v>
          </cell>
          <cell r="E141" t="str">
            <v>Anhui</v>
          </cell>
          <cell r="F141" t="str">
            <v>CCL2431  当涂县</v>
          </cell>
          <cell r="G141" t="str">
            <v>Dangtu county</v>
          </cell>
          <cell r="H141">
            <v>20</v>
          </cell>
          <cell r="I141"/>
          <cell r="J141"/>
          <cell r="K141"/>
          <cell r="L141"/>
          <cell r="M141" t="e">
            <v>#VALUE!</v>
          </cell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</row>
        <row r="142">
          <cell r="A142" t="str">
            <v>2314</v>
          </cell>
          <cell r="B142">
            <v>0</v>
          </cell>
          <cell r="C142" t="str">
            <v>East</v>
          </cell>
          <cell r="D142" t="str">
            <v>CPV015 安徽省</v>
          </cell>
          <cell r="E142" t="str">
            <v>Anhui</v>
          </cell>
          <cell r="F142" t="str">
            <v>CCL2314  桐城市</v>
          </cell>
          <cell r="G142" t="str">
            <v>Tongcheng</v>
          </cell>
          <cell r="H142">
            <v>24</v>
          </cell>
          <cell r="I142"/>
          <cell r="J142"/>
          <cell r="K142"/>
          <cell r="L142"/>
          <cell r="M142" t="e">
            <v>#VALUE!</v>
          </cell>
          <cell r="N142">
            <v>2</v>
          </cell>
          <cell r="O142">
            <v>2</v>
          </cell>
          <cell r="P142"/>
          <cell r="Q142"/>
          <cell r="R142"/>
          <cell r="S142"/>
          <cell r="T142">
            <v>2</v>
          </cell>
          <cell r="U142">
            <v>2</v>
          </cell>
          <cell r="V142"/>
          <cell r="W142"/>
        </row>
        <row r="143">
          <cell r="A143" t="str">
            <v>2428</v>
          </cell>
          <cell r="B143">
            <v>0</v>
          </cell>
          <cell r="C143" t="str">
            <v>East</v>
          </cell>
          <cell r="D143" t="str">
            <v>CPV015 安徽省</v>
          </cell>
          <cell r="E143" t="str">
            <v>Anhui</v>
          </cell>
          <cell r="F143" t="str">
            <v>CCL2428  青阳县</v>
          </cell>
          <cell r="G143" t="str">
            <v>Qingyang county</v>
          </cell>
          <cell r="H143">
            <v>24</v>
          </cell>
          <cell r="I143"/>
          <cell r="J143"/>
          <cell r="K143"/>
          <cell r="L143"/>
          <cell r="M143" t="e">
            <v>#VALUE!</v>
          </cell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</row>
        <row r="144">
          <cell r="A144" t="str">
            <v>2440</v>
          </cell>
          <cell r="B144">
            <v>140.00000000000099</v>
          </cell>
          <cell r="C144" t="str">
            <v>East</v>
          </cell>
          <cell r="D144" t="str">
            <v>CPV015 安徽省</v>
          </cell>
          <cell r="E144" t="str">
            <v>Anhui</v>
          </cell>
          <cell r="F144" t="str">
            <v>CCL2440  铜陵市</v>
          </cell>
          <cell r="G144" t="str">
            <v>Tongling</v>
          </cell>
          <cell r="H144">
            <v>24</v>
          </cell>
          <cell r="I144">
            <v>2</v>
          </cell>
          <cell r="J144">
            <v>140</v>
          </cell>
          <cell r="K144">
            <v>35</v>
          </cell>
          <cell r="L144">
            <v>4</v>
          </cell>
          <cell r="M144">
            <v>39</v>
          </cell>
          <cell r="N144">
            <v>6</v>
          </cell>
          <cell r="O144">
            <v>8</v>
          </cell>
          <cell r="P144"/>
          <cell r="Q144"/>
          <cell r="R144"/>
          <cell r="S144"/>
          <cell r="T144">
            <v>6</v>
          </cell>
          <cell r="U144">
            <v>8</v>
          </cell>
          <cell r="V144">
            <v>4</v>
          </cell>
          <cell r="W144">
            <v>4</v>
          </cell>
        </row>
        <row r="145">
          <cell r="A145" t="str">
            <v>2450</v>
          </cell>
          <cell r="B145">
            <v>220.00000000000099</v>
          </cell>
          <cell r="C145" t="str">
            <v>East</v>
          </cell>
          <cell r="D145" t="str">
            <v>CPV015 安徽省</v>
          </cell>
          <cell r="E145" t="str">
            <v>Anhui</v>
          </cell>
          <cell r="F145" t="str">
            <v>CCL2450  黄山市</v>
          </cell>
          <cell r="G145" t="str">
            <v>Huangshan</v>
          </cell>
          <cell r="H145">
            <v>24</v>
          </cell>
          <cell r="I145">
            <v>1</v>
          </cell>
          <cell r="J145">
            <v>2</v>
          </cell>
          <cell r="K145">
            <v>2</v>
          </cell>
          <cell r="L145">
            <v>8</v>
          </cell>
          <cell r="M145">
            <v>10</v>
          </cell>
          <cell r="N145">
            <v>5</v>
          </cell>
          <cell r="O145">
            <v>5</v>
          </cell>
          <cell r="P145">
            <v>9</v>
          </cell>
          <cell r="Q145">
            <v>10</v>
          </cell>
          <cell r="R145">
            <v>2</v>
          </cell>
          <cell r="S145">
            <v>2</v>
          </cell>
          <cell r="T145">
            <v>16</v>
          </cell>
          <cell r="U145">
            <v>17</v>
          </cell>
          <cell r="V145"/>
          <cell r="W145"/>
        </row>
        <row r="146">
          <cell r="C146" t="str">
            <v>East</v>
          </cell>
          <cell r="D146" t="str">
            <v>CCP015 安徽省</v>
          </cell>
          <cell r="E146" t="str">
            <v>Anhui</v>
          </cell>
          <cell r="F146" t="str">
            <v>芜湖</v>
          </cell>
          <cell r="G146" t="str">
            <v>Wuhu Cluster</v>
          </cell>
          <cell r="H146">
            <v>20</v>
          </cell>
          <cell r="I146">
            <v>11</v>
          </cell>
          <cell r="J146">
            <v>282</v>
          </cell>
          <cell r="K146">
            <v>134</v>
          </cell>
          <cell r="L146">
            <v>24</v>
          </cell>
          <cell r="M146">
            <v>158</v>
          </cell>
          <cell r="N146">
            <v>25</v>
          </cell>
          <cell r="O146">
            <v>31</v>
          </cell>
          <cell r="P146">
            <v>13</v>
          </cell>
          <cell r="Q146">
            <v>14</v>
          </cell>
          <cell r="R146">
            <v>6</v>
          </cell>
          <cell r="S146">
            <v>7</v>
          </cell>
          <cell r="T146">
            <v>44</v>
          </cell>
          <cell r="U146">
            <v>52</v>
          </cell>
          <cell r="V146">
            <v>17</v>
          </cell>
          <cell r="W146">
            <v>40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A148" t="str">
            <v>3150</v>
          </cell>
          <cell r="B148">
            <v>25.0000000000013</v>
          </cell>
          <cell r="C148" t="str">
            <v>East</v>
          </cell>
          <cell r="D148" t="str">
            <v>CPV017 浙江省</v>
          </cell>
          <cell r="E148" t="str">
            <v>Zhejiang</v>
          </cell>
          <cell r="F148" t="str">
            <v>CCL3150  宁波市</v>
          </cell>
          <cell r="G148" t="str">
            <v>Ningbo</v>
          </cell>
          <cell r="H148">
            <v>21</v>
          </cell>
          <cell r="I148">
            <v>2</v>
          </cell>
          <cell r="J148">
            <v>500</v>
          </cell>
          <cell r="K148">
            <v>127</v>
          </cell>
          <cell r="L148">
            <v>4</v>
          </cell>
          <cell r="M148">
            <v>131</v>
          </cell>
          <cell r="N148">
            <v>7</v>
          </cell>
          <cell r="O148">
            <v>30</v>
          </cell>
          <cell r="P148">
            <v>2</v>
          </cell>
          <cell r="Q148">
            <v>2</v>
          </cell>
          <cell r="R148"/>
          <cell r="S148"/>
          <cell r="T148">
            <v>9</v>
          </cell>
          <cell r="U148">
            <v>32</v>
          </cell>
          <cell r="V148"/>
          <cell r="W148"/>
        </row>
        <row r="149">
          <cell r="A149" t="str">
            <v>3151</v>
          </cell>
          <cell r="B149">
            <v>0</v>
          </cell>
          <cell r="C149" t="str">
            <v>East</v>
          </cell>
          <cell r="D149" t="str">
            <v>CPV017 浙江省</v>
          </cell>
          <cell r="E149" t="str">
            <v>Zhejiang</v>
          </cell>
          <cell r="F149" t="str">
            <v>CCL3151  鄞县</v>
          </cell>
          <cell r="G149" t="str">
            <v>Yin county</v>
          </cell>
          <cell r="H149">
            <v>21</v>
          </cell>
          <cell r="I149"/>
          <cell r="J149"/>
          <cell r="K149"/>
          <cell r="L149"/>
          <cell r="M149" t="e">
            <v>#VALUE!</v>
          </cell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</row>
        <row r="150">
          <cell r="A150" t="str">
            <v>3153</v>
          </cell>
          <cell r="B150">
            <v>84.000000000001293</v>
          </cell>
          <cell r="C150" t="str">
            <v>East</v>
          </cell>
          <cell r="D150" t="str">
            <v>CPV017 浙江省</v>
          </cell>
          <cell r="E150" t="str">
            <v>Zhejiang</v>
          </cell>
          <cell r="F150" t="str">
            <v>CCL3153  慈溪市</v>
          </cell>
          <cell r="G150" t="str">
            <v>Cixi</v>
          </cell>
          <cell r="H150">
            <v>21</v>
          </cell>
          <cell r="I150">
            <v>3</v>
          </cell>
          <cell r="J150">
            <v>97</v>
          </cell>
          <cell r="K150">
            <v>77</v>
          </cell>
          <cell r="L150">
            <v>4</v>
          </cell>
          <cell r="M150">
            <v>81</v>
          </cell>
          <cell r="N150">
            <v>8</v>
          </cell>
          <cell r="O150">
            <v>32</v>
          </cell>
          <cell r="P150">
            <v>1</v>
          </cell>
          <cell r="Q150">
            <v>1</v>
          </cell>
          <cell r="R150"/>
          <cell r="S150"/>
          <cell r="T150">
            <v>9</v>
          </cell>
          <cell r="U150">
            <v>33</v>
          </cell>
          <cell r="V150">
            <v>1</v>
          </cell>
          <cell r="W150">
            <v>1</v>
          </cell>
        </row>
        <row r="151">
          <cell r="A151" t="str">
            <v>3154</v>
          </cell>
          <cell r="B151">
            <v>0</v>
          </cell>
          <cell r="C151" t="str">
            <v>East</v>
          </cell>
          <cell r="D151" t="str">
            <v>CPV017 浙江省</v>
          </cell>
          <cell r="E151" t="str">
            <v>Zhejiang</v>
          </cell>
          <cell r="F151" t="str">
            <v>CCL3154  余姚市</v>
          </cell>
          <cell r="G151" t="str">
            <v>Yuyao</v>
          </cell>
          <cell r="H151">
            <v>21</v>
          </cell>
          <cell r="I151"/>
          <cell r="J151"/>
          <cell r="K151"/>
          <cell r="L151"/>
          <cell r="M151" t="e">
            <v>#VALUE!</v>
          </cell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</row>
        <row r="152">
          <cell r="A152" t="str">
            <v>3155</v>
          </cell>
          <cell r="B152">
            <v>0</v>
          </cell>
          <cell r="C152" t="str">
            <v>East</v>
          </cell>
          <cell r="D152" t="str">
            <v>CPV017 浙江省</v>
          </cell>
          <cell r="E152" t="str">
            <v>Zhejiang</v>
          </cell>
          <cell r="F152" t="str">
            <v>CCL3155  奉化市</v>
          </cell>
          <cell r="G152" t="str">
            <v>Fenghua</v>
          </cell>
          <cell r="H152">
            <v>21</v>
          </cell>
          <cell r="I152"/>
          <cell r="J152"/>
          <cell r="K152"/>
          <cell r="L152"/>
          <cell r="M152" t="e">
            <v>#VALUE!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</row>
        <row r="153">
          <cell r="A153" t="str">
            <v>3156</v>
          </cell>
          <cell r="B153">
            <v>0</v>
          </cell>
          <cell r="C153" t="str">
            <v>East</v>
          </cell>
          <cell r="D153" t="str">
            <v>CPV017 浙江省</v>
          </cell>
          <cell r="E153" t="str">
            <v>Zhejiang</v>
          </cell>
          <cell r="F153" t="str">
            <v>CCL3156  宁海县</v>
          </cell>
          <cell r="G153" t="str">
            <v>Ninghai county</v>
          </cell>
          <cell r="H153">
            <v>21</v>
          </cell>
          <cell r="I153"/>
          <cell r="J153"/>
          <cell r="K153"/>
          <cell r="L153"/>
          <cell r="M153" t="e">
            <v>#VALUE!</v>
          </cell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</row>
        <row r="154">
          <cell r="A154" t="str">
            <v>3157</v>
          </cell>
          <cell r="B154">
            <v>0</v>
          </cell>
          <cell r="C154" t="str">
            <v>East</v>
          </cell>
          <cell r="D154" t="str">
            <v>CPV017 浙江省</v>
          </cell>
          <cell r="E154" t="str">
            <v>Zhejiang</v>
          </cell>
          <cell r="F154" t="str">
            <v>CCL3157  象山县</v>
          </cell>
          <cell r="G154" t="str">
            <v>Xiangshan county</v>
          </cell>
          <cell r="H154">
            <v>21</v>
          </cell>
          <cell r="I154"/>
          <cell r="J154"/>
          <cell r="K154"/>
          <cell r="L154"/>
          <cell r="M154" t="e">
            <v>#VALUE!</v>
          </cell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</row>
        <row r="155">
          <cell r="A155" t="str">
            <v>3160</v>
          </cell>
          <cell r="B155">
            <v>218.00000000000099</v>
          </cell>
          <cell r="C155" t="str">
            <v>East</v>
          </cell>
          <cell r="D155" t="str">
            <v>CPV017 浙江省</v>
          </cell>
          <cell r="E155" t="str">
            <v>Zhejiang</v>
          </cell>
          <cell r="F155" t="str">
            <v>CCL3160  舟山市</v>
          </cell>
          <cell r="G155" t="str">
            <v>Zhoushan</v>
          </cell>
          <cell r="H155">
            <v>21</v>
          </cell>
          <cell r="I155"/>
          <cell r="J155"/>
          <cell r="K155"/>
          <cell r="L155"/>
          <cell r="M155" t="e">
            <v>#VALUE!</v>
          </cell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</row>
        <row r="156">
          <cell r="C156" t="str">
            <v>East</v>
          </cell>
          <cell r="D156" t="str">
            <v>CCP017 浙江省</v>
          </cell>
          <cell r="E156" t="str">
            <v>Zhejiang</v>
          </cell>
          <cell r="F156" t="str">
            <v>宁波</v>
          </cell>
          <cell r="G156" t="str">
            <v>Ningbo Cluster</v>
          </cell>
          <cell r="H156">
            <v>21</v>
          </cell>
          <cell r="I156">
            <v>5</v>
          </cell>
          <cell r="J156">
            <v>597</v>
          </cell>
          <cell r="K156">
            <v>204</v>
          </cell>
          <cell r="L156">
            <v>8</v>
          </cell>
          <cell r="M156">
            <v>212</v>
          </cell>
          <cell r="N156">
            <v>15</v>
          </cell>
          <cell r="O156">
            <v>62</v>
          </cell>
          <cell r="P156">
            <v>3</v>
          </cell>
          <cell r="Q156">
            <v>3</v>
          </cell>
          <cell r="R156">
            <v>0</v>
          </cell>
          <cell r="S156">
            <v>0</v>
          </cell>
          <cell r="T156">
            <v>18</v>
          </cell>
          <cell r="U156">
            <v>65</v>
          </cell>
          <cell r="V156">
            <v>1</v>
          </cell>
          <cell r="W156">
            <v>1</v>
          </cell>
        </row>
        <row r="157"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A158" t="str">
            <v>4540</v>
          </cell>
          <cell r="B158">
            <v>192.00000000000099</v>
          </cell>
          <cell r="C158" t="str">
            <v>East</v>
          </cell>
          <cell r="D158" t="str">
            <v>CPV013 河南省</v>
          </cell>
          <cell r="E158" t="str">
            <v>Henan</v>
          </cell>
          <cell r="F158" t="str">
            <v>CCL4540  焦作市</v>
          </cell>
          <cell r="G158" t="str">
            <v>Jiaozuo</v>
          </cell>
          <cell r="H158">
            <v>22</v>
          </cell>
          <cell r="I158">
            <v>1</v>
          </cell>
          <cell r="J158">
            <v>22</v>
          </cell>
          <cell r="K158">
            <v>13</v>
          </cell>
          <cell r="L158">
            <v>2</v>
          </cell>
          <cell r="M158">
            <v>15</v>
          </cell>
          <cell r="N158">
            <v>18</v>
          </cell>
          <cell r="O158">
            <v>19</v>
          </cell>
          <cell r="P158">
            <v>2</v>
          </cell>
          <cell r="Q158">
            <v>2</v>
          </cell>
          <cell r="R158"/>
          <cell r="S158"/>
          <cell r="T158">
            <v>20</v>
          </cell>
          <cell r="U158">
            <v>21</v>
          </cell>
          <cell r="V158"/>
          <cell r="W158"/>
        </row>
        <row r="159">
          <cell r="A159" t="str">
            <v>4548</v>
          </cell>
          <cell r="B159">
            <v>374.00000000000102</v>
          </cell>
          <cell r="C159" t="str">
            <v>East</v>
          </cell>
          <cell r="D159" t="str">
            <v>CPV013 河南省</v>
          </cell>
          <cell r="E159" t="str">
            <v>Henan</v>
          </cell>
          <cell r="F159" t="str">
            <v>CCL4548  温县</v>
          </cell>
          <cell r="G159" t="str">
            <v>Wen county</v>
          </cell>
          <cell r="H159">
            <v>22</v>
          </cell>
          <cell r="I159"/>
          <cell r="J159"/>
          <cell r="K159"/>
          <cell r="L159"/>
          <cell r="M159" t="e">
            <v>#VALUE!</v>
          </cell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</row>
        <row r="160">
          <cell r="A160" t="str">
            <v>4710</v>
          </cell>
          <cell r="B160">
            <v>43.0000000000013</v>
          </cell>
          <cell r="C160" t="str">
            <v>East</v>
          </cell>
          <cell r="D160" t="str">
            <v>CPV013 河南省</v>
          </cell>
          <cell r="E160" t="str">
            <v>Henan</v>
          </cell>
          <cell r="F160" t="str">
            <v>CCL4710  洛阳市</v>
          </cell>
          <cell r="G160" t="str">
            <v>Luoyang</v>
          </cell>
          <cell r="H160">
            <v>22</v>
          </cell>
          <cell r="I160">
            <v>1</v>
          </cell>
          <cell r="J160">
            <v>164</v>
          </cell>
          <cell r="K160">
            <v>62</v>
          </cell>
          <cell r="L160">
            <v>2</v>
          </cell>
          <cell r="M160">
            <v>64</v>
          </cell>
          <cell r="N160">
            <v>20</v>
          </cell>
          <cell r="O160">
            <v>34</v>
          </cell>
          <cell r="P160">
            <v>5</v>
          </cell>
          <cell r="Q160">
            <v>5</v>
          </cell>
          <cell r="R160">
            <v>9</v>
          </cell>
          <cell r="S160">
            <v>9</v>
          </cell>
          <cell r="T160">
            <v>34</v>
          </cell>
          <cell r="U160">
            <v>48</v>
          </cell>
          <cell r="V160"/>
          <cell r="W160"/>
        </row>
        <row r="161">
          <cell r="A161" t="str">
            <v>4719</v>
          </cell>
          <cell r="B161">
            <v>341.00000000000102</v>
          </cell>
          <cell r="C161" t="str">
            <v>East</v>
          </cell>
          <cell r="D161" t="str">
            <v>CPV013 河南省</v>
          </cell>
          <cell r="E161" t="str">
            <v>Henan</v>
          </cell>
          <cell r="F161" t="str">
            <v>CCL4719  偃师市</v>
          </cell>
          <cell r="G161" t="str">
            <v>Yanshi</v>
          </cell>
          <cell r="H161">
            <v>22</v>
          </cell>
          <cell r="I161"/>
          <cell r="J161"/>
          <cell r="K161"/>
          <cell r="L161"/>
          <cell r="M161" t="e">
            <v>#VALUE!</v>
          </cell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</row>
        <row r="162">
          <cell r="A162" t="str">
            <v>4720</v>
          </cell>
          <cell r="B162">
            <v>351.00000000000102</v>
          </cell>
          <cell r="C162" t="str">
            <v>East</v>
          </cell>
          <cell r="D162" t="str">
            <v>CPV013 河南省</v>
          </cell>
          <cell r="E162" t="str">
            <v>Henan</v>
          </cell>
          <cell r="F162" t="str">
            <v>CCL4720  三门峡市</v>
          </cell>
          <cell r="G162" t="str">
            <v>Sanmenxia</v>
          </cell>
          <cell r="H162">
            <v>22</v>
          </cell>
          <cell r="I162"/>
          <cell r="J162"/>
          <cell r="K162"/>
          <cell r="L162"/>
          <cell r="M162" t="e">
            <v>#VALUE!</v>
          </cell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</row>
        <row r="163">
          <cell r="C163" t="str">
            <v>East</v>
          </cell>
          <cell r="D163" t="str">
            <v>CCP013 河南省</v>
          </cell>
          <cell r="E163" t="str">
            <v>Henan</v>
          </cell>
          <cell r="F163" t="str">
            <v>洛阳</v>
          </cell>
          <cell r="G163" t="str">
            <v>Luoyang Cluster</v>
          </cell>
          <cell r="H163">
            <v>22</v>
          </cell>
          <cell r="I163">
            <v>2</v>
          </cell>
          <cell r="J163">
            <v>186</v>
          </cell>
          <cell r="K163">
            <v>75</v>
          </cell>
          <cell r="L163">
            <v>4</v>
          </cell>
          <cell r="M163">
            <v>79</v>
          </cell>
          <cell r="N163">
            <v>38</v>
          </cell>
          <cell r="O163">
            <v>53</v>
          </cell>
          <cell r="P163">
            <v>7</v>
          </cell>
          <cell r="Q163">
            <v>7</v>
          </cell>
          <cell r="R163">
            <v>9</v>
          </cell>
          <cell r="S163">
            <v>9</v>
          </cell>
          <cell r="T163">
            <v>54</v>
          </cell>
          <cell r="U163">
            <v>69</v>
          </cell>
          <cell r="V163">
            <v>0</v>
          </cell>
          <cell r="W163">
            <v>0</v>
          </cell>
        </row>
        <row r="164"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</row>
        <row r="165">
          <cell r="A165" t="str">
            <v>2130</v>
          </cell>
          <cell r="B165">
            <v>17.0000000000013</v>
          </cell>
          <cell r="C165" t="str">
            <v>East</v>
          </cell>
          <cell r="D165" t="str">
            <v>CPV014 江苏省</v>
          </cell>
          <cell r="E165" t="str">
            <v>Jiangsu</v>
          </cell>
          <cell r="F165" t="str">
            <v>CCL2130  常州市</v>
          </cell>
          <cell r="G165" t="str">
            <v>Changzhou</v>
          </cell>
          <cell r="H165">
            <v>23</v>
          </cell>
          <cell r="I165">
            <v>4</v>
          </cell>
          <cell r="J165">
            <v>38</v>
          </cell>
          <cell r="K165">
            <v>37</v>
          </cell>
          <cell r="L165"/>
          <cell r="M165" t="e">
            <v>#VALUE!</v>
          </cell>
          <cell r="N165">
            <v>2</v>
          </cell>
          <cell r="O165">
            <v>3</v>
          </cell>
          <cell r="P165">
            <v>2</v>
          </cell>
          <cell r="Q165">
            <v>2</v>
          </cell>
          <cell r="R165">
            <v>2</v>
          </cell>
          <cell r="S165">
            <v>2</v>
          </cell>
          <cell r="T165">
            <v>6</v>
          </cell>
          <cell r="U165">
            <v>7</v>
          </cell>
          <cell r="V165">
            <v>2</v>
          </cell>
          <cell r="W165">
            <v>25</v>
          </cell>
        </row>
        <row r="166">
          <cell r="A166" t="str">
            <v>2132</v>
          </cell>
          <cell r="B166">
            <v>0</v>
          </cell>
          <cell r="C166" t="str">
            <v>East</v>
          </cell>
          <cell r="D166" t="str">
            <v>CPV014 江苏省</v>
          </cell>
          <cell r="E166" t="str">
            <v>Jiangsu</v>
          </cell>
          <cell r="F166" t="str">
            <v>CCL2132  金坛市</v>
          </cell>
          <cell r="G166" t="str">
            <v>Jintan</v>
          </cell>
          <cell r="H166">
            <v>23</v>
          </cell>
          <cell r="I166"/>
          <cell r="J166"/>
          <cell r="K166"/>
          <cell r="L166"/>
          <cell r="M166" t="e">
            <v>#VALUE!</v>
          </cell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</row>
        <row r="167">
          <cell r="A167" t="str">
            <v>2133</v>
          </cell>
          <cell r="B167">
            <v>0</v>
          </cell>
          <cell r="C167" t="str">
            <v>East</v>
          </cell>
          <cell r="D167" t="str">
            <v>CPV014 江苏省</v>
          </cell>
          <cell r="E167" t="str">
            <v>Jiangsu</v>
          </cell>
          <cell r="F167" t="str">
            <v>CCL2133  溧阳市</v>
          </cell>
          <cell r="G167" t="str">
            <v>Liyang</v>
          </cell>
          <cell r="H167">
            <v>23</v>
          </cell>
          <cell r="I167"/>
          <cell r="J167"/>
          <cell r="K167"/>
          <cell r="L167"/>
          <cell r="M167" t="e">
            <v>#VALUE!</v>
          </cell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</row>
        <row r="168">
          <cell r="C168" t="str">
            <v>East</v>
          </cell>
          <cell r="D168" t="str">
            <v>CCP014 江苏省</v>
          </cell>
          <cell r="E168" t="str">
            <v>Jiangsu</v>
          </cell>
          <cell r="F168" t="str">
            <v>常州</v>
          </cell>
          <cell r="G168" t="str">
            <v>Changzhou Cluster</v>
          </cell>
          <cell r="H168">
            <v>23</v>
          </cell>
          <cell r="I168">
            <v>4</v>
          </cell>
          <cell r="J168">
            <v>38</v>
          </cell>
          <cell r="K168">
            <v>37</v>
          </cell>
          <cell r="L168">
            <v>0</v>
          </cell>
          <cell r="M168">
            <v>37</v>
          </cell>
          <cell r="N168">
            <v>2</v>
          </cell>
          <cell r="O168">
            <v>3</v>
          </cell>
          <cell r="P168">
            <v>2</v>
          </cell>
          <cell r="Q168">
            <v>2</v>
          </cell>
          <cell r="R168">
            <v>2</v>
          </cell>
          <cell r="S168">
            <v>2</v>
          </cell>
          <cell r="T168">
            <v>6</v>
          </cell>
          <cell r="U168">
            <v>7</v>
          </cell>
          <cell r="V168">
            <v>2</v>
          </cell>
          <cell r="W168">
            <v>25</v>
          </cell>
        </row>
        <row r="169"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A170" t="str">
            <v>2460</v>
          </cell>
          <cell r="B170">
            <v>96.000000000001293</v>
          </cell>
          <cell r="C170" t="str">
            <v>East</v>
          </cell>
          <cell r="D170" t="str">
            <v>CPV015 安徽省</v>
          </cell>
          <cell r="E170" t="str">
            <v>Anhui</v>
          </cell>
          <cell r="F170" t="str">
            <v>CCL2460  安庆市</v>
          </cell>
          <cell r="G170" t="str">
            <v>Anqing</v>
          </cell>
          <cell r="H170">
            <v>24</v>
          </cell>
          <cell r="I170">
            <v>4</v>
          </cell>
          <cell r="J170">
            <v>279</v>
          </cell>
          <cell r="K170">
            <v>146</v>
          </cell>
          <cell r="L170"/>
          <cell r="M170" t="e">
            <v>#VALUE!</v>
          </cell>
          <cell r="N170">
            <v>11</v>
          </cell>
          <cell r="O170">
            <v>14</v>
          </cell>
          <cell r="P170"/>
          <cell r="Q170"/>
          <cell r="R170"/>
          <cell r="S170"/>
          <cell r="T170">
            <v>11</v>
          </cell>
          <cell r="U170">
            <v>14</v>
          </cell>
          <cell r="V170"/>
          <cell r="W170"/>
        </row>
        <row r="171">
          <cell r="A171" t="str">
            <v>2462</v>
          </cell>
          <cell r="B171">
            <v>0</v>
          </cell>
          <cell r="C171" t="str">
            <v>East</v>
          </cell>
          <cell r="D171" t="str">
            <v>CPV015 安徽省</v>
          </cell>
          <cell r="E171" t="str">
            <v>Anhui</v>
          </cell>
          <cell r="F171" t="str">
            <v>CCL2462  望江县</v>
          </cell>
          <cell r="G171" t="str">
            <v>Wangjiang county</v>
          </cell>
          <cell r="H171">
            <v>24</v>
          </cell>
          <cell r="I171"/>
          <cell r="J171"/>
          <cell r="K171"/>
          <cell r="L171"/>
          <cell r="M171" t="e">
            <v>#VALUE!</v>
          </cell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</row>
        <row r="172">
          <cell r="A172" t="str">
            <v>2471</v>
          </cell>
          <cell r="B172">
            <v>360.00000000000102</v>
          </cell>
          <cell r="C172" t="str">
            <v>East</v>
          </cell>
          <cell r="D172" t="str">
            <v>CPV015 安徽省</v>
          </cell>
          <cell r="E172" t="str">
            <v>Anhui</v>
          </cell>
          <cell r="F172" t="str">
            <v>CCL2471  贵池市</v>
          </cell>
          <cell r="G172" t="str">
            <v>Guici</v>
          </cell>
          <cell r="H172">
            <v>24</v>
          </cell>
          <cell r="I172"/>
          <cell r="J172"/>
          <cell r="K172"/>
          <cell r="L172"/>
          <cell r="M172" t="e">
            <v>#VALUE!</v>
          </cell>
          <cell r="N172">
            <v>1</v>
          </cell>
          <cell r="O172">
            <v>1</v>
          </cell>
          <cell r="P172"/>
          <cell r="Q172"/>
          <cell r="R172"/>
          <cell r="S172"/>
          <cell r="T172">
            <v>1</v>
          </cell>
          <cell r="U172">
            <v>1</v>
          </cell>
          <cell r="V172"/>
          <cell r="W172"/>
        </row>
        <row r="173">
          <cell r="A173" t="str">
            <v>2472</v>
          </cell>
          <cell r="B173">
            <v>0</v>
          </cell>
          <cell r="C173" t="str">
            <v>East</v>
          </cell>
          <cell r="D173" t="str">
            <v>CPV015 安徽省</v>
          </cell>
          <cell r="E173" t="str">
            <v>Anhui</v>
          </cell>
          <cell r="F173" t="str">
            <v>CCL2472  东至县</v>
          </cell>
          <cell r="G173" t="str">
            <v>Dongzhi county</v>
          </cell>
          <cell r="H173">
            <v>24</v>
          </cell>
          <cell r="I173"/>
          <cell r="J173"/>
          <cell r="K173"/>
          <cell r="L173"/>
          <cell r="M173" t="e">
            <v>#VALUE!</v>
          </cell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</row>
        <row r="174">
          <cell r="C174" t="str">
            <v>East</v>
          </cell>
          <cell r="D174" t="str">
            <v>CCP015 安徽省</v>
          </cell>
          <cell r="E174" t="str">
            <v>Anhui</v>
          </cell>
          <cell r="F174" t="str">
            <v>安庆</v>
          </cell>
          <cell r="G174" t="str">
            <v>Anqing Cluster</v>
          </cell>
          <cell r="H174">
            <v>24</v>
          </cell>
          <cell r="I174">
            <v>4</v>
          </cell>
          <cell r="J174">
            <v>279</v>
          </cell>
          <cell r="K174">
            <v>146</v>
          </cell>
          <cell r="L174">
            <v>0</v>
          </cell>
          <cell r="M174">
            <v>146</v>
          </cell>
          <cell r="N174">
            <v>12</v>
          </cell>
          <cell r="O174">
            <v>15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12</v>
          </cell>
          <cell r="U174">
            <v>15</v>
          </cell>
          <cell r="V174">
            <v>0</v>
          </cell>
          <cell r="W174">
            <v>0</v>
          </cell>
        </row>
        <row r="175"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A176" t="str">
            <v>3130</v>
          </cell>
          <cell r="B176">
            <v>60.0000000000013</v>
          </cell>
          <cell r="C176" t="str">
            <v>East</v>
          </cell>
          <cell r="D176" t="str">
            <v>CPV017 浙江省</v>
          </cell>
          <cell r="E176" t="str">
            <v>Zhejiang</v>
          </cell>
          <cell r="F176" t="str">
            <v>CCL3130  湖州市</v>
          </cell>
          <cell r="G176" t="str">
            <v>Huzhou</v>
          </cell>
          <cell r="H176">
            <v>25</v>
          </cell>
          <cell r="I176">
            <v>3</v>
          </cell>
          <cell r="J176">
            <v>57</v>
          </cell>
          <cell r="K176">
            <v>35</v>
          </cell>
          <cell r="L176">
            <v>3</v>
          </cell>
          <cell r="M176">
            <v>38</v>
          </cell>
          <cell r="N176">
            <v>5</v>
          </cell>
          <cell r="O176">
            <v>5</v>
          </cell>
          <cell r="P176">
            <v>2</v>
          </cell>
          <cell r="Q176">
            <v>2</v>
          </cell>
          <cell r="R176"/>
          <cell r="S176"/>
          <cell r="T176">
            <v>7</v>
          </cell>
          <cell r="U176">
            <v>7</v>
          </cell>
          <cell r="V176">
            <v>3</v>
          </cell>
          <cell r="W176">
            <v>3</v>
          </cell>
        </row>
        <row r="177">
          <cell r="A177" t="str">
            <v>3131</v>
          </cell>
          <cell r="B177">
            <v>0</v>
          </cell>
          <cell r="C177" t="str">
            <v>East</v>
          </cell>
          <cell r="D177" t="str">
            <v>CPV017 浙江省</v>
          </cell>
          <cell r="E177" t="str">
            <v>Zhejiang</v>
          </cell>
          <cell r="F177" t="str">
            <v>CCL3131  长兴县</v>
          </cell>
          <cell r="G177" t="str">
            <v>Changxin county</v>
          </cell>
          <cell r="H177">
            <v>25</v>
          </cell>
          <cell r="I177"/>
          <cell r="J177"/>
          <cell r="K177"/>
          <cell r="L177"/>
          <cell r="M177" t="e">
            <v>#VALUE!</v>
          </cell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</row>
        <row r="178">
          <cell r="A178" t="str">
            <v>3140</v>
          </cell>
          <cell r="B178">
            <v>66.000000000001293</v>
          </cell>
          <cell r="C178" t="str">
            <v>East</v>
          </cell>
          <cell r="D178" t="str">
            <v>CPV017 浙江省</v>
          </cell>
          <cell r="E178" t="str">
            <v>Zhejiang</v>
          </cell>
          <cell r="F178" t="str">
            <v>CCL3140  嘉兴市</v>
          </cell>
          <cell r="G178" t="str">
            <v>Jiaxing</v>
          </cell>
          <cell r="H178">
            <v>25</v>
          </cell>
          <cell r="I178">
            <v>3</v>
          </cell>
          <cell r="J178">
            <v>21</v>
          </cell>
          <cell r="K178">
            <v>21</v>
          </cell>
          <cell r="L178">
            <v>2</v>
          </cell>
          <cell r="M178">
            <v>23</v>
          </cell>
          <cell r="N178">
            <v>7</v>
          </cell>
          <cell r="O178">
            <v>12</v>
          </cell>
          <cell r="P178">
            <v>3</v>
          </cell>
          <cell r="Q178">
            <v>3</v>
          </cell>
          <cell r="R178"/>
          <cell r="S178"/>
          <cell r="T178">
            <v>10</v>
          </cell>
          <cell r="U178">
            <v>15</v>
          </cell>
          <cell r="V178"/>
          <cell r="W178"/>
        </row>
        <row r="179">
          <cell r="A179" t="str">
            <v>3141</v>
          </cell>
          <cell r="B179">
            <v>0</v>
          </cell>
          <cell r="C179" t="str">
            <v>East</v>
          </cell>
          <cell r="D179" t="str">
            <v>CPV017 浙江省</v>
          </cell>
          <cell r="E179" t="str">
            <v>Zhejiang</v>
          </cell>
          <cell r="F179" t="str">
            <v>CCL3141  嘉善县</v>
          </cell>
          <cell r="G179" t="str">
            <v>Jiashan county</v>
          </cell>
          <cell r="H179">
            <v>25</v>
          </cell>
          <cell r="I179"/>
          <cell r="J179"/>
          <cell r="K179"/>
          <cell r="L179"/>
          <cell r="M179" t="e">
            <v>#VALUE!</v>
          </cell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</row>
        <row r="180">
          <cell r="A180" t="str">
            <v>3144</v>
          </cell>
          <cell r="B180">
            <v>142.00000000000099</v>
          </cell>
          <cell r="C180" t="str">
            <v>East</v>
          </cell>
          <cell r="D180" t="str">
            <v>CPV017 浙江省</v>
          </cell>
          <cell r="E180" t="str">
            <v>Zhejiang</v>
          </cell>
          <cell r="F180" t="str">
            <v>CCL3144  海宁市</v>
          </cell>
          <cell r="G180" t="str">
            <v>Haining</v>
          </cell>
          <cell r="H180">
            <v>25</v>
          </cell>
          <cell r="I180">
            <v>1</v>
          </cell>
          <cell r="J180">
            <v>2</v>
          </cell>
          <cell r="K180">
            <v>2</v>
          </cell>
          <cell r="L180">
            <v>4</v>
          </cell>
          <cell r="M180">
            <v>6</v>
          </cell>
          <cell r="N180">
            <v>7</v>
          </cell>
          <cell r="O180">
            <v>7</v>
          </cell>
          <cell r="P180">
            <v>6</v>
          </cell>
          <cell r="Q180">
            <v>6</v>
          </cell>
          <cell r="R180"/>
          <cell r="S180"/>
          <cell r="T180">
            <v>13</v>
          </cell>
          <cell r="U180">
            <v>13</v>
          </cell>
          <cell r="V180"/>
          <cell r="W180"/>
        </row>
        <row r="181">
          <cell r="A181" t="str">
            <v>3145</v>
          </cell>
          <cell r="B181">
            <v>67.000000000001293</v>
          </cell>
          <cell r="C181" t="str">
            <v>East</v>
          </cell>
          <cell r="D181" t="str">
            <v>CPV017 浙江省</v>
          </cell>
          <cell r="E181" t="str">
            <v>Zhejiang</v>
          </cell>
          <cell r="F181" t="str">
            <v>CCL3145  桐乡市</v>
          </cell>
          <cell r="G181" t="str">
            <v>Tongxiang</v>
          </cell>
          <cell r="H181">
            <v>25</v>
          </cell>
          <cell r="I181">
            <v>2</v>
          </cell>
          <cell r="J181">
            <v>13</v>
          </cell>
          <cell r="K181">
            <v>13</v>
          </cell>
          <cell r="L181">
            <v>3</v>
          </cell>
          <cell r="M181">
            <v>16</v>
          </cell>
          <cell r="N181">
            <v>9</v>
          </cell>
          <cell r="O181">
            <v>9</v>
          </cell>
          <cell r="P181">
            <v>3</v>
          </cell>
          <cell r="Q181">
            <v>3</v>
          </cell>
          <cell r="R181"/>
          <cell r="S181"/>
          <cell r="T181">
            <v>12</v>
          </cell>
          <cell r="U181">
            <v>12</v>
          </cell>
          <cell r="V181"/>
          <cell r="W181"/>
        </row>
        <row r="182">
          <cell r="C182" t="str">
            <v>East</v>
          </cell>
          <cell r="D182" t="str">
            <v>CCP017 浙江省</v>
          </cell>
          <cell r="E182" t="str">
            <v>Zhejiang</v>
          </cell>
          <cell r="F182" t="str">
            <v>嘉兴</v>
          </cell>
          <cell r="G182" t="str">
            <v>Jiaxing Cluster</v>
          </cell>
          <cell r="H182">
            <v>25</v>
          </cell>
          <cell r="I182">
            <v>9</v>
          </cell>
          <cell r="J182">
            <v>93</v>
          </cell>
          <cell r="K182">
            <v>71</v>
          </cell>
          <cell r="L182">
            <v>12</v>
          </cell>
          <cell r="M182">
            <v>83</v>
          </cell>
          <cell r="N182">
            <v>28</v>
          </cell>
          <cell r="O182">
            <v>33</v>
          </cell>
          <cell r="P182">
            <v>14</v>
          </cell>
          <cell r="Q182">
            <v>14</v>
          </cell>
          <cell r="R182">
            <v>0</v>
          </cell>
          <cell r="S182">
            <v>0</v>
          </cell>
          <cell r="T182">
            <v>42</v>
          </cell>
          <cell r="U182">
            <v>47</v>
          </cell>
          <cell r="V182">
            <v>3</v>
          </cell>
          <cell r="W182">
            <v>3</v>
          </cell>
        </row>
        <row r="183"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A184" t="str">
            <v>4530</v>
          </cell>
          <cell r="B184">
            <v>83.000000000001293</v>
          </cell>
          <cell r="C184" t="str">
            <v>East</v>
          </cell>
          <cell r="D184" t="str">
            <v>CPV013 河南省</v>
          </cell>
          <cell r="E184" t="str">
            <v>Henan</v>
          </cell>
          <cell r="F184" t="str">
            <v>CCL4530  新乡市</v>
          </cell>
          <cell r="G184" t="str">
            <v>Xinxiang</v>
          </cell>
          <cell r="H184">
            <v>26</v>
          </cell>
          <cell r="I184">
            <v>4</v>
          </cell>
          <cell r="J184">
            <v>46</v>
          </cell>
          <cell r="K184">
            <v>37</v>
          </cell>
          <cell r="L184">
            <v>1</v>
          </cell>
          <cell r="M184">
            <v>38</v>
          </cell>
          <cell r="N184">
            <v>9</v>
          </cell>
          <cell r="O184">
            <v>10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11</v>
          </cell>
          <cell r="U184">
            <v>12</v>
          </cell>
          <cell r="V184"/>
          <cell r="W184"/>
        </row>
        <row r="185">
          <cell r="A185" t="str">
            <v>4550</v>
          </cell>
          <cell r="B185">
            <v>189.00000000000099</v>
          </cell>
          <cell r="C185" t="str">
            <v>East</v>
          </cell>
          <cell r="D185" t="str">
            <v>CPV013 河南省</v>
          </cell>
          <cell r="E185" t="str">
            <v>Henan</v>
          </cell>
          <cell r="F185" t="str">
            <v>CCL4550  安阳市</v>
          </cell>
          <cell r="G185" t="str">
            <v>Anyang</v>
          </cell>
          <cell r="H185">
            <v>26</v>
          </cell>
          <cell r="I185">
            <v>1</v>
          </cell>
          <cell r="J185">
            <v>16</v>
          </cell>
          <cell r="K185">
            <v>6</v>
          </cell>
          <cell r="L185"/>
          <cell r="M185" t="e">
            <v>#VALUE!</v>
          </cell>
          <cell r="N185">
            <v>5</v>
          </cell>
          <cell r="O185">
            <v>5</v>
          </cell>
          <cell r="P185"/>
          <cell r="Q185"/>
          <cell r="R185">
            <v>2</v>
          </cell>
          <cell r="S185">
            <v>2</v>
          </cell>
          <cell r="T185">
            <v>7</v>
          </cell>
          <cell r="U185">
            <v>7</v>
          </cell>
          <cell r="V185"/>
          <cell r="W185"/>
        </row>
        <row r="186">
          <cell r="A186" t="str">
            <v>4564</v>
          </cell>
          <cell r="B186">
            <v>370.00000000000102</v>
          </cell>
          <cell r="C186" t="str">
            <v>East</v>
          </cell>
          <cell r="D186" t="str">
            <v>CPV013 河南省</v>
          </cell>
          <cell r="E186" t="str">
            <v>Henan</v>
          </cell>
          <cell r="F186" t="str">
            <v>CCL4564  滑县</v>
          </cell>
          <cell r="G186" t="str">
            <v>Huaxian county</v>
          </cell>
          <cell r="H186">
            <v>26</v>
          </cell>
          <cell r="I186"/>
          <cell r="J186"/>
          <cell r="K186"/>
          <cell r="L186"/>
          <cell r="M186" t="e">
            <v>#VALUE!</v>
          </cell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</row>
        <row r="187">
          <cell r="A187" t="str">
            <v>4571</v>
          </cell>
          <cell r="B187">
            <v>227.00000000000099</v>
          </cell>
          <cell r="C187" t="str">
            <v>East</v>
          </cell>
          <cell r="D187" t="str">
            <v>CPV013 河南省</v>
          </cell>
          <cell r="E187" t="str">
            <v>Henan</v>
          </cell>
          <cell r="F187" t="str">
            <v>CCL4571  濮阳县</v>
          </cell>
          <cell r="G187" t="str">
            <v>Puyang</v>
          </cell>
          <cell r="H187">
            <v>26</v>
          </cell>
          <cell r="I187">
            <v>2</v>
          </cell>
          <cell r="J187">
            <v>13</v>
          </cell>
          <cell r="K187">
            <v>7</v>
          </cell>
          <cell r="L187"/>
          <cell r="M187" t="e">
            <v>#VALUE!</v>
          </cell>
          <cell r="N187">
            <v>9</v>
          </cell>
          <cell r="O187">
            <v>13</v>
          </cell>
          <cell r="P187">
            <v>1</v>
          </cell>
          <cell r="Q187">
            <v>1</v>
          </cell>
          <cell r="R187"/>
          <cell r="S187"/>
          <cell r="T187">
            <v>10</v>
          </cell>
          <cell r="U187">
            <v>14</v>
          </cell>
          <cell r="V187"/>
          <cell r="W187"/>
        </row>
        <row r="188">
          <cell r="A188" t="str">
            <v>4580</v>
          </cell>
          <cell r="B188">
            <v>0</v>
          </cell>
          <cell r="C188" t="str">
            <v>East</v>
          </cell>
          <cell r="D188" t="str">
            <v>CPV013 河南省</v>
          </cell>
          <cell r="E188" t="str">
            <v>Henan</v>
          </cell>
          <cell r="F188" t="str">
            <v>CCL4580  鹤壁市</v>
          </cell>
          <cell r="G188" t="str">
            <v>Hebi</v>
          </cell>
          <cell r="H188">
            <v>26</v>
          </cell>
          <cell r="I188"/>
          <cell r="J188"/>
          <cell r="K188"/>
          <cell r="L188"/>
          <cell r="M188" t="e">
            <v>#VALUE!</v>
          </cell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</row>
        <row r="189">
          <cell r="A189" t="str">
            <v>4565</v>
          </cell>
          <cell r="B189">
            <v>0</v>
          </cell>
          <cell r="C189" t="str">
            <v>East</v>
          </cell>
          <cell r="D189" t="str">
            <v>CPV013 河南省</v>
          </cell>
          <cell r="E189" t="str">
            <v>Henan</v>
          </cell>
          <cell r="F189" t="str">
            <v>CCL4565  林州市</v>
          </cell>
          <cell r="G189" t="str">
            <v>linzhou</v>
          </cell>
          <cell r="H189">
            <v>31</v>
          </cell>
          <cell r="I189"/>
          <cell r="J189"/>
          <cell r="K189"/>
          <cell r="L189"/>
          <cell r="M189" t="e">
            <v>#VALUE!</v>
          </cell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</row>
        <row r="190">
          <cell r="C190" t="str">
            <v>East</v>
          </cell>
          <cell r="D190" t="str">
            <v>CCP013 河南省</v>
          </cell>
          <cell r="E190" t="str">
            <v>Henan</v>
          </cell>
          <cell r="F190" t="str">
            <v>新乡</v>
          </cell>
          <cell r="G190" t="str">
            <v>Xinxiang Cluster</v>
          </cell>
          <cell r="H190">
            <v>26</v>
          </cell>
          <cell r="I190">
            <v>7</v>
          </cell>
          <cell r="J190">
            <v>75</v>
          </cell>
          <cell r="K190">
            <v>50</v>
          </cell>
          <cell r="L190">
            <v>1</v>
          </cell>
          <cell r="M190">
            <v>51</v>
          </cell>
          <cell r="N190">
            <v>23</v>
          </cell>
          <cell r="O190">
            <v>28</v>
          </cell>
          <cell r="P190">
            <v>2</v>
          </cell>
          <cell r="Q190">
            <v>2</v>
          </cell>
          <cell r="R190">
            <v>3</v>
          </cell>
          <cell r="S190">
            <v>3</v>
          </cell>
          <cell r="T190">
            <v>28</v>
          </cell>
          <cell r="U190">
            <v>33</v>
          </cell>
          <cell r="V190">
            <v>0</v>
          </cell>
          <cell r="W190">
            <v>0</v>
          </cell>
        </row>
        <row r="191"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A192" t="str">
            <v>2150</v>
          </cell>
          <cell r="B192">
            <v>16.0000000000013</v>
          </cell>
          <cell r="C192" t="str">
            <v>East</v>
          </cell>
          <cell r="D192" t="str">
            <v>CPV014 江苏省</v>
          </cell>
          <cell r="E192" t="str">
            <v>Jiangsu</v>
          </cell>
          <cell r="F192" t="str">
            <v>CCL2150  苏州市</v>
          </cell>
          <cell r="G192" t="str">
            <v>Suzhou</v>
          </cell>
          <cell r="H192">
            <v>27</v>
          </cell>
          <cell r="I192">
            <v>4</v>
          </cell>
          <cell r="J192">
            <v>156</v>
          </cell>
          <cell r="K192">
            <v>29</v>
          </cell>
          <cell r="L192">
            <v>66</v>
          </cell>
          <cell r="M192">
            <v>95</v>
          </cell>
          <cell r="N192">
            <v>10</v>
          </cell>
          <cell r="O192">
            <v>18</v>
          </cell>
          <cell r="P192">
            <v>11</v>
          </cell>
          <cell r="Q192">
            <v>13</v>
          </cell>
          <cell r="R192"/>
          <cell r="S192"/>
          <cell r="T192">
            <v>21</v>
          </cell>
          <cell r="U192">
            <v>31</v>
          </cell>
          <cell r="V192">
            <v>1</v>
          </cell>
          <cell r="W192">
            <v>11</v>
          </cell>
        </row>
        <row r="193">
          <cell r="A193" t="str">
            <v>2153</v>
          </cell>
          <cell r="B193">
            <v>144.00000000000099</v>
          </cell>
          <cell r="C193" t="str">
            <v>East</v>
          </cell>
          <cell r="D193" t="str">
            <v>CPV014 江苏省</v>
          </cell>
          <cell r="E193" t="str">
            <v>Jiangsu</v>
          </cell>
          <cell r="F193" t="str">
            <v>CCL2153  昆山市</v>
          </cell>
          <cell r="G193" t="str">
            <v>Kunshan</v>
          </cell>
          <cell r="H193">
            <v>27</v>
          </cell>
          <cell r="I193"/>
          <cell r="J193"/>
          <cell r="K193"/>
          <cell r="L193"/>
          <cell r="M193" t="e">
            <v>#VALUE!</v>
          </cell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</row>
        <row r="194">
          <cell r="A194" t="str">
            <v>2154</v>
          </cell>
          <cell r="B194">
            <v>209.00000000000099</v>
          </cell>
          <cell r="C194" t="str">
            <v>East</v>
          </cell>
          <cell r="D194" t="str">
            <v>CPV014 江苏省</v>
          </cell>
          <cell r="E194" t="str">
            <v>Jiangsu</v>
          </cell>
          <cell r="F194" t="str">
            <v>CCL2154  太仓市</v>
          </cell>
          <cell r="G194" t="str">
            <v>Taicang</v>
          </cell>
          <cell r="H194">
            <v>27</v>
          </cell>
          <cell r="I194"/>
          <cell r="J194"/>
          <cell r="K194"/>
          <cell r="L194"/>
          <cell r="M194" t="e">
            <v>#VALUE!</v>
          </cell>
          <cell r="N194">
            <v>3</v>
          </cell>
          <cell r="O194">
            <v>6</v>
          </cell>
          <cell r="P194">
            <v>1</v>
          </cell>
          <cell r="Q194">
            <v>1</v>
          </cell>
          <cell r="R194"/>
          <cell r="S194"/>
          <cell r="T194">
            <v>4</v>
          </cell>
          <cell r="U194">
            <v>7</v>
          </cell>
          <cell r="V194"/>
          <cell r="W194"/>
        </row>
        <row r="195">
          <cell r="A195" t="str">
            <v>2155</v>
          </cell>
          <cell r="B195">
            <v>52.0000000000013</v>
          </cell>
          <cell r="C195" t="str">
            <v>East</v>
          </cell>
          <cell r="D195" t="str">
            <v>CPV014 江苏省</v>
          </cell>
          <cell r="E195" t="str">
            <v>Jiangsu</v>
          </cell>
          <cell r="F195" t="str">
            <v>CCL2155  常熟市</v>
          </cell>
          <cell r="G195" t="str">
            <v>Changshu</v>
          </cell>
          <cell r="H195">
            <v>27</v>
          </cell>
          <cell r="I195">
            <v>1</v>
          </cell>
          <cell r="J195">
            <v>19</v>
          </cell>
          <cell r="K195">
            <v>8</v>
          </cell>
          <cell r="L195"/>
          <cell r="M195" t="e">
            <v>#VALUE!</v>
          </cell>
          <cell r="N195">
            <v>2</v>
          </cell>
          <cell r="O195">
            <v>19</v>
          </cell>
          <cell r="P195">
            <v>2</v>
          </cell>
          <cell r="Q195">
            <v>2</v>
          </cell>
          <cell r="R195"/>
          <cell r="S195"/>
          <cell r="T195">
            <v>4</v>
          </cell>
          <cell r="U195">
            <v>21</v>
          </cell>
          <cell r="V195"/>
          <cell r="W195"/>
        </row>
        <row r="196">
          <cell r="A196" t="str">
            <v>2156</v>
          </cell>
          <cell r="B196">
            <v>91.000000000001293</v>
          </cell>
          <cell r="C196" t="str">
            <v>East</v>
          </cell>
          <cell r="D196" t="str">
            <v>CPV014 江苏省</v>
          </cell>
          <cell r="E196" t="str">
            <v>Jiangsu</v>
          </cell>
          <cell r="F196" t="str">
            <v>CCL2156  张家港市</v>
          </cell>
          <cell r="G196" t="str">
            <v>Zhangjiagang</v>
          </cell>
          <cell r="H196">
            <v>27</v>
          </cell>
          <cell r="I196">
            <v>1</v>
          </cell>
          <cell r="J196">
            <v>11</v>
          </cell>
          <cell r="K196">
            <v>6</v>
          </cell>
          <cell r="L196"/>
          <cell r="M196" t="e">
            <v>#VALUE!</v>
          </cell>
          <cell r="N196">
            <v>3</v>
          </cell>
          <cell r="O196">
            <v>3</v>
          </cell>
          <cell r="P196">
            <v>5</v>
          </cell>
          <cell r="Q196">
            <v>5</v>
          </cell>
          <cell r="R196">
            <v>3</v>
          </cell>
          <cell r="S196">
            <v>3</v>
          </cell>
          <cell r="T196">
            <v>11</v>
          </cell>
          <cell r="U196">
            <v>11</v>
          </cell>
          <cell r="V196"/>
          <cell r="W196"/>
        </row>
        <row r="197">
          <cell r="C197" t="str">
            <v>East</v>
          </cell>
          <cell r="D197" t="str">
            <v>CCP014 江苏省</v>
          </cell>
          <cell r="E197" t="str">
            <v>Jiangsu</v>
          </cell>
          <cell r="F197" t="str">
            <v>苏州</v>
          </cell>
          <cell r="G197" t="str">
            <v>Suzhou Cluster</v>
          </cell>
          <cell r="H197">
            <v>27</v>
          </cell>
          <cell r="I197">
            <v>6</v>
          </cell>
          <cell r="J197">
            <v>186</v>
          </cell>
          <cell r="K197">
            <v>43</v>
          </cell>
          <cell r="L197">
            <v>66</v>
          </cell>
          <cell r="M197">
            <v>109</v>
          </cell>
          <cell r="N197">
            <v>18</v>
          </cell>
          <cell r="O197">
            <v>46</v>
          </cell>
          <cell r="P197">
            <v>19</v>
          </cell>
          <cell r="Q197">
            <v>21</v>
          </cell>
          <cell r="R197">
            <v>3</v>
          </cell>
          <cell r="S197">
            <v>3</v>
          </cell>
          <cell r="T197">
            <v>40</v>
          </cell>
          <cell r="U197">
            <v>70</v>
          </cell>
          <cell r="V197">
            <v>1</v>
          </cell>
          <cell r="W197">
            <v>11</v>
          </cell>
        </row>
        <row r="198"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</row>
        <row r="199">
          <cell r="A199" t="str">
            <v>2360</v>
          </cell>
          <cell r="B199">
            <v>61.0000000000013</v>
          </cell>
          <cell r="C199" t="str">
            <v>East</v>
          </cell>
          <cell r="D199" t="str">
            <v>CPV015 安徽省</v>
          </cell>
          <cell r="E199" t="str">
            <v>Anhui</v>
          </cell>
          <cell r="F199" t="str">
            <v>CCL2360  阜阳市</v>
          </cell>
          <cell r="G199" t="str">
            <v>Fuyang</v>
          </cell>
          <cell r="H199">
            <v>28</v>
          </cell>
          <cell r="I199">
            <v>2</v>
          </cell>
          <cell r="J199">
            <v>56</v>
          </cell>
          <cell r="K199">
            <v>45</v>
          </cell>
          <cell r="L199"/>
          <cell r="M199" t="e">
            <v>#VALUE!</v>
          </cell>
          <cell r="N199">
            <v>20</v>
          </cell>
          <cell r="O199">
            <v>20</v>
          </cell>
          <cell r="P199">
            <v>5</v>
          </cell>
          <cell r="Q199">
            <v>5</v>
          </cell>
          <cell r="R199"/>
          <cell r="S199"/>
          <cell r="T199">
            <v>25</v>
          </cell>
          <cell r="U199">
            <v>25</v>
          </cell>
          <cell r="V199"/>
          <cell r="W199"/>
        </row>
        <row r="200">
          <cell r="A200" t="str">
            <v>2365</v>
          </cell>
          <cell r="B200">
            <v>0</v>
          </cell>
          <cell r="C200" t="str">
            <v>East</v>
          </cell>
          <cell r="D200" t="str">
            <v>CPV015 安徽省</v>
          </cell>
          <cell r="E200" t="str">
            <v>Anhui</v>
          </cell>
          <cell r="F200" t="str">
            <v>CCL2365  界首市</v>
          </cell>
          <cell r="G200" t="str">
            <v>Jieshou</v>
          </cell>
          <cell r="H200">
            <v>28</v>
          </cell>
          <cell r="I200"/>
          <cell r="J200"/>
          <cell r="K200"/>
          <cell r="L200"/>
          <cell r="M200" t="e">
            <v>#VALUE!</v>
          </cell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</row>
        <row r="201">
          <cell r="C201" t="str">
            <v>East</v>
          </cell>
          <cell r="D201" t="str">
            <v>CCP015 安徽省</v>
          </cell>
          <cell r="E201" t="str">
            <v>Anhui</v>
          </cell>
          <cell r="F201" t="str">
            <v>阜阳</v>
          </cell>
          <cell r="G201" t="str">
            <v>Fuyang Cluster</v>
          </cell>
          <cell r="H201">
            <v>28</v>
          </cell>
          <cell r="I201">
            <v>2</v>
          </cell>
          <cell r="J201">
            <v>56</v>
          </cell>
          <cell r="K201">
            <v>45</v>
          </cell>
          <cell r="L201">
            <v>0</v>
          </cell>
          <cell r="M201">
            <v>45</v>
          </cell>
          <cell r="N201">
            <v>20</v>
          </cell>
          <cell r="O201">
            <v>20</v>
          </cell>
          <cell r="P201">
            <v>5</v>
          </cell>
          <cell r="Q201">
            <v>5</v>
          </cell>
          <cell r="R201">
            <v>0</v>
          </cell>
          <cell r="S201">
            <v>0</v>
          </cell>
          <cell r="T201">
            <v>25</v>
          </cell>
          <cell r="U201">
            <v>25</v>
          </cell>
          <cell r="V201">
            <v>0</v>
          </cell>
          <cell r="W201">
            <v>0</v>
          </cell>
        </row>
        <row r="202"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</row>
        <row r="203">
          <cell r="A203" t="str">
            <v>3118</v>
          </cell>
          <cell r="B203">
            <v>283.00000000000102</v>
          </cell>
          <cell r="C203" t="str">
            <v>East</v>
          </cell>
          <cell r="D203" t="str">
            <v>CPV017 浙江省</v>
          </cell>
          <cell r="E203" t="str">
            <v>Zhejiang</v>
          </cell>
          <cell r="F203" t="str">
            <v>CCL3118  诸暨市</v>
          </cell>
          <cell r="G203" t="str">
            <v>Zhuji</v>
          </cell>
          <cell r="H203">
            <v>29</v>
          </cell>
          <cell r="I203"/>
          <cell r="J203"/>
          <cell r="K203"/>
          <cell r="L203"/>
          <cell r="M203" t="e">
            <v>#VALUE!</v>
          </cell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</row>
        <row r="204">
          <cell r="A204" t="str">
            <v>3120</v>
          </cell>
          <cell r="B204">
            <v>54.0000000000013</v>
          </cell>
          <cell r="C204" t="str">
            <v>East</v>
          </cell>
          <cell r="D204" t="str">
            <v>CPV017 浙江省</v>
          </cell>
          <cell r="E204" t="str">
            <v>Zhejiang</v>
          </cell>
          <cell r="F204" t="str">
            <v>CCL3120  绍兴市</v>
          </cell>
          <cell r="G204" t="str">
            <v>Shaoxing</v>
          </cell>
          <cell r="H204">
            <v>29</v>
          </cell>
          <cell r="I204"/>
          <cell r="J204"/>
          <cell r="K204"/>
          <cell r="L204">
            <v>12</v>
          </cell>
          <cell r="M204" t="e">
            <v>#VALUE!</v>
          </cell>
          <cell r="N204">
            <v>5</v>
          </cell>
          <cell r="O204">
            <v>15</v>
          </cell>
          <cell r="P204">
            <v>6</v>
          </cell>
          <cell r="Q204">
            <v>6</v>
          </cell>
          <cell r="R204"/>
          <cell r="S204"/>
          <cell r="T204">
            <v>11</v>
          </cell>
          <cell r="U204">
            <v>21</v>
          </cell>
          <cell r="V204"/>
          <cell r="W204"/>
        </row>
        <row r="205">
          <cell r="A205" t="str">
            <v>3123</v>
          </cell>
          <cell r="B205">
            <v>279.00000000000102</v>
          </cell>
          <cell r="C205" t="str">
            <v>East</v>
          </cell>
          <cell r="D205" t="str">
            <v>CPV017 浙江省</v>
          </cell>
          <cell r="E205" t="str">
            <v>Zhejiang</v>
          </cell>
          <cell r="F205" t="str">
            <v>CCL3123  上虞市</v>
          </cell>
          <cell r="G205" t="str">
            <v>Shangyu</v>
          </cell>
          <cell r="H205">
            <v>29</v>
          </cell>
          <cell r="I205">
            <v>1</v>
          </cell>
          <cell r="J205">
            <v>120</v>
          </cell>
          <cell r="K205">
            <v>15</v>
          </cell>
          <cell r="L205">
            <v>4</v>
          </cell>
          <cell r="M205">
            <v>19</v>
          </cell>
          <cell r="N205">
            <v>2</v>
          </cell>
          <cell r="O205">
            <v>3</v>
          </cell>
          <cell r="P205">
            <v>4</v>
          </cell>
          <cell r="Q205">
            <v>4</v>
          </cell>
          <cell r="R205"/>
          <cell r="S205"/>
          <cell r="T205">
            <v>6</v>
          </cell>
          <cell r="U205">
            <v>7</v>
          </cell>
          <cell r="V205"/>
          <cell r="W205"/>
        </row>
        <row r="206">
          <cell r="A206" t="str">
            <v>3124</v>
          </cell>
          <cell r="B206">
            <v>0</v>
          </cell>
          <cell r="C206" t="str">
            <v>East</v>
          </cell>
          <cell r="D206" t="str">
            <v>CPV017 浙江省</v>
          </cell>
          <cell r="E206" t="str">
            <v>Zhejiang</v>
          </cell>
          <cell r="F206" t="str">
            <v>CCL3124  嵊州市</v>
          </cell>
          <cell r="G206" t="str">
            <v>Shenzhou</v>
          </cell>
          <cell r="H206">
            <v>29</v>
          </cell>
          <cell r="I206"/>
          <cell r="J206"/>
          <cell r="K206"/>
          <cell r="L206"/>
          <cell r="M206" t="e">
            <v>#VALUE!</v>
          </cell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</row>
        <row r="207">
          <cell r="C207" t="str">
            <v>East</v>
          </cell>
          <cell r="D207" t="str">
            <v>CCP017 浙江省</v>
          </cell>
          <cell r="E207" t="str">
            <v>Zhejiang</v>
          </cell>
          <cell r="F207" t="str">
            <v>绍兴</v>
          </cell>
          <cell r="G207" t="str">
            <v>Shaoxing Cluster</v>
          </cell>
          <cell r="H207">
            <v>29</v>
          </cell>
          <cell r="I207">
            <v>1</v>
          </cell>
          <cell r="J207">
            <v>120</v>
          </cell>
          <cell r="K207">
            <v>15</v>
          </cell>
          <cell r="L207">
            <v>16</v>
          </cell>
          <cell r="M207">
            <v>31</v>
          </cell>
          <cell r="N207">
            <v>7</v>
          </cell>
          <cell r="O207">
            <v>18</v>
          </cell>
          <cell r="P207">
            <v>10</v>
          </cell>
          <cell r="Q207">
            <v>10</v>
          </cell>
          <cell r="R207">
            <v>0</v>
          </cell>
          <cell r="S207">
            <v>0</v>
          </cell>
          <cell r="T207">
            <v>17</v>
          </cell>
          <cell r="U207">
            <v>28</v>
          </cell>
          <cell r="V207">
            <v>0</v>
          </cell>
          <cell r="W207">
            <v>0</v>
          </cell>
        </row>
        <row r="208"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A209" t="str">
            <v>4620</v>
          </cell>
          <cell r="B209">
            <v>241.00000000000099</v>
          </cell>
          <cell r="C209" t="str">
            <v>East</v>
          </cell>
          <cell r="D209" t="str">
            <v>CPV013 河南省</v>
          </cell>
          <cell r="E209" t="str">
            <v>Henan</v>
          </cell>
          <cell r="F209" t="str">
            <v>CCL4620  漯河市</v>
          </cell>
          <cell r="G209" t="str">
            <v>Luohe</v>
          </cell>
          <cell r="H209">
            <v>30</v>
          </cell>
          <cell r="I209">
            <v>1</v>
          </cell>
          <cell r="J209">
            <v>20</v>
          </cell>
          <cell r="K209">
            <v>10</v>
          </cell>
          <cell r="L209">
            <v>2</v>
          </cell>
          <cell r="M209">
            <v>12</v>
          </cell>
          <cell r="N209">
            <v>7</v>
          </cell>
          <cell r="O209">
            <v>7</v>
          </cell>
          <cell r="P209"/>
          <cell r="Q209"/>
          <cell r="R209"/>
          <cell r="S209"/>
          <cell r="T209">
            <v>7</v>
          </cell>
          <cell r="U209">
            <v>7</v>
          </cell>
          <cell r="V209">
            <v>4</v>
          </cell>
          <cell r="W209">
            <v>4</v>
          </cell>
        </row>
        <row r="210">
          <cell r="A210" t="str">
            <v>4630</v>
          </cell>
          <cell r="B210">
            <v>292.00000000000102</v>
          </cell>
          <cell r="C210" t="str">
            <v>East</v>
          </cell>
          <cell r="D210" t="str">
            <v>CPV013 河南省</v>
          </cell>
          <cell r="E210" t="str">
            <v>Henan</v>
          </cell>
          <cell r="F210" t="str">
            <v>CCL4630  驻马店市</v>
          </cell>
          <cell r="G210" t="str">
            <v>Zhumadian</v>
          </cell>
          <cell r="H210">
            <v>30</v>
          </cell>
          <cell r="I210">
            <v>3</v>
          </cell>
          <cell r="J210">
            <v>48</v>
          </cell>
          <cell r="K210">
            <v>31</v>
          </cell>
          <cell r="L210">
            <v>4</v>
          </cell>
          <cell r="M210">
            <v>35</v>
          </cell>
          <cell r="N210">
            <v>3</v>
          </cell>
          <cell r="O210">
            <v>3</v>
          </cell>
          <cell r="P210"/>
          <cell r="Q210"/>
          <cell r="R210"/>
          <cell r="S210"/>
          <cell r="T210">
            <v>3</v>
          </cell>
          <cell r="U210">
            <v>3</v>
          </cell>
          <cell r="V210"/>
          <cell r="W210"/>
        </row>
        <row r="211">
          <cell r="A211" t="str">
            <v>4638</v>
          </cell>
          <cell r="B211">
            <v>0</v>
          </cell>
          <cell r="C211" t="str">
            <v>East</v>
          </cell>
          <cell r="D211" t="str">
            <v>CPV013 河南省</v>
          </cell>
          <cell r="E211" t="str">
            <v>Henan</v>
          </cell>
          <cell r="F211" t="str">
            <v>CCL4638  上蔡县</v>
          </cell>
          <cell r="G211" t="str">
            <v>Shangcai county</v>
          </cell>
          <cell r="H211">
            <v>30</v>
          </cell>
          <cell r="I211"/>
          <cell r="J211"/>
          <cell r="K211"/>
          <cell r="L211"/>
          <cell r="M211" t="e">
            <v>#VALUE!</v>
          </cell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</row>
        <row r="212">
          <cell r="A212" t="str">
            <v>4639</v>
          </cell>
          <cell r="B212">
            <v>365.00000000000102</v>
          </cell>
          <cell r="C212" t="str">
            <v>East</v>
          </cell>
          <cell r="D212" t="str">
            <v>CPV013 河南省</v>
          </cell>
          <cell r="E212" t="str">
            <v>Henan</v>
          </cell>
          <cell r="F212" t="str">
            <v>CCL4639  西平县</v>
          </cell>
          <cell r="G212" t="str">
            <v>Xiping county</v>
          </cell>
          <cell r="H212">
            <v>30</v>
          </cell>
          <cell r="I212"/>
          <cell r="J212"/>
          <cell r="K212"/>
          <cell r="L212"/>
          <cell r="M212" t="e">
            <v>#VALUE!</v>
          </cell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</row>
        <row r="213">
          <cell r="A213" t="str">
            <v>4640</v>
          </cell>
          <cell r="B213">
            <v>171.00000000000099</v>
          </cell>
          <cell r="C213" t="str">
            <v>East</v>
          </cell>
          <cell r="D213" t="str">
            <v>CPV013 河南省</v>
          </cell>
          <cell r="E213" t="str">
            <v>Henan</v>
          </cell>
          <cell r="F213" t="str">
            <v>CCL4640  信阳市</v>
          </cell>
          <cell r="G213" t="str">
            <v>Xinyang</v>
          </cell>
          <cell r="H213">
            <v>30</v>
          </cell>
          <cell r="I213">
            <v>3</v>
          </cell>
          <cell r="J213">
            <v>36</v>
          </cell>
          <cell r="K213">
            <v>33</v>
          </cell>
          <cell r="L213">
            <v>4</v>
          </cell>
          <cell r="M213">
            <v>37</v>
          </cell>
          <cell r="N213">
            <v>4</v>
          </cell>
          <cell r="O213">
            <v>4</v>
          </cell>
          <cell r="P213">
            <v>1</v>
          </cell>
          <cell r="Q213">
            <v>1</v>
          </cell>
          <cell r="R213"/>
          <cell r="S213"/>
          <cell r="T213">
            <v>5</v>
          </cell>
          <cell r="U213">
            <v>5</v>
          </cell>
          <cell r="V213">
            <v>7</v>
          </cell>
          <cell r="W213">
            <v>7</v>
          </cell>
        </row>
        <row r="214">
          <cell r="A214" t="str">
            <v>4642</v>
          </cell>
          <cell r="B214">
            <v>0</v>
          </cell>
          <cell r="C214" t="str">
            <v>East</v>
          </cell>
          <cell r="D214" t="str">
            <v>CPV013 河南省</v>
          </cell>
          <cell r="E214" t="str">
            <v>Henan</v>
          </cell>
          <cell r="F214" t="str">
            <v>CCL4642  罗山县</v>
          </cell>
          <cell r="G214" t="str">
            <v>Luoshan county</v>
          </cell>
          <cell r="H214">
            <v>30</v>
          </cell>
          <cell r="I214"/>
          <cell r="J214"/>
          <cell r="K214"/>
          <cell r="L214"/>
          <cell r="M214" t="e">
            <v>#VALUE!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</row>
        <row r="215">
          <cell r="A215" t="str">
            <v>4651</v>
          </cell>
          <cell r="B215">
            <v>0</v>
          </cell>
          <cell r="C215" t="str">
            <v>East</v>
          </cell>
          <cell r="D215" t="str">
            <v>CPV013 河南省</v>
          </cell>
          <cell r="E215" t="str">
            <v>Henan</v>
          </cell>
          <cell r="F215" t="str">
            <v>CCL4651  潢川县</v>
          </cell>
          <cell r="G215" t="str">
            <v>Huangchuan county</v>
          </cell>
          <cell r="H215">
            <v>30</v>
          </cell>
          <cell r="I215"/>
          <cell r="J215"/>
          <cell r="K215"/>
          <cell r="L215"/>
          <cell r="M215" t="e">
            <v>#VALUE!</v>
          </cell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</row>
        <row r="216">
          <cell r="A216" t="str">
            <v>4652</v>
          </cell>
          <cell r="B216">
            <v>0</v>
          </cell>
          <cell r="C216" t="str">
            <v>East</v>
          </cell>
          <cell r="D216" t="str">
            <v>CPV013 河南省</v>
          </cell>
          <cell r="E216" t="str">
            <v>Henan</v>
          </cell>
          <cell r="F216" t="str">
            <v>CCL4652  固始县</v>
          </cell>
          <cell r="G216" t="str">
            <v>Gushi county</v>
          </cell>
          <cell r="H216">
            <v>30</v>
          </cell>
          <cell r="I216"/>
          <cell r="J216"/>
          <cell r="K216"/>
          <cell r="L216"/>
          <cell r="M216" t="e">
            <v>#VALUE!</v>
          </cell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</row>
        <row r="217">
          <cell r="A217" t="str">
            <v>4662</v>
          </cell>
          <cell r="B217">
            <v>251.00000000000099</v>
          </cell>
          <cell r="C217" t="str">
            <v>East</v>
          </cell>
          <cell r="D217" t="str">
            <v>CPV013 河南省</v>
          </cell>
          <cell r="E217" t="str">
            <v>Henan</v>
          </cell>
          <cell r="F217" t="str">
            <v>CCL4662  项城市</v>
          </cell>
          <cell r="G217" t="str">
            <v>Xiangcheng</v>
          </cell>
          <cell r="H217">
            <v>30</v>
          </cell>
          <cell r="I217">
            <v>1</v>
          </cell>
          <cell r="J217">
            <v>35</v>
          </cell>
          <cell r="K217">
            <v>9</v>
          </cell>
          <cell r="L217">
            <v>3</v>
          </cell>
          <cell r="M217">
            <v>12</v>
          </cell>
          <cell r="N217">
            <v>5</v>
          </cell>
          <cell r="O217">
            <v>5</v>
          </cell>
          <cell r="P217">
            <v>1</v>
          </cell>
          <cell r="Q217">
            <v>1</v>
          </cell>
          <cell r="R217"/>
          <cell r="S217"/>
          <cell r="T217">
            <v>6</v>
          </cell>
          <cell r="U217">
            <v>6</v>
          </cell>
          <cell r="V217"/>
          <cell r="W217"/>
        </row>
        <row r="218">
          <cell r="A218" t="str">
            <v>4663</v>
          </cell>
          <cell r="B218">
            <v>364.00000000000102</v>
          </cell>
          <cell r="C218" t="str">
            <v>East</v>
          </cell>
          <cell r="D218" t="str">
            <v>CPV013 河南省</v>
          </cell>
          <cell r="E218" t="str">
            <v>Henan</v>
          </cell>
          <cell r="F218" t="str">
            <v>CCL4663  沈丘县</v>
          </cell>
          <cell r="G218" t="str">
            <v>Shengqiu county</v>
          </cell>
          <cell r="H218">
            <v>30</v>
          </cell>
          <cell r="I218"/>
          <cell r="J218"/>
          <cell r="K218"/>
          <cell r="L218"/>
          <cell r="M218" t="e">
            <v>#VALUE!</v>
          </cell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</row>
        <row r="219">
          <cell r="A219" t="str">
            <v>4772</v>
          </cell>
          <cell r="B219">
            <v>0</v>
          </cell>
          <cell r="C219" t="str">
            <v>East</v>
          </cell>
          <cell r="D219" t="str">
            <v>CPV013 河南省</v>
          </cell>
          <cell r="E219" t="str">
            <v>Henan</v>
          </cell>
          <cell r="F219" t="str">
            <v>CCL4772  鹿邑县</v>
          </cell>
          <cell r="G219" t="str">
            <v>Luyi county</v>
          </cell>
          <cell r="H219">
            <v>30</v>
          </cell>
          <cell r="I219"/>
          <cell r="J219"/>
          <cell r="K219"/>
          <cell r="L219"/>
          <cell r="M219" t="e">
            <v>#VALUE!</v>
          </cell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</row>
        <row r="220">
          <cell r="A220" t="str">
            <v>4660</v>
          </cell>
          <cell r="B220">
            <v>347.00000000000102</v>
          </cell>
          <cell r="C220" t="str">
            <v>East</v>
          </cell>
          <cell r="D220" t="str">
            <v>CPV013 河南省</v>
          </cell>
          <cell r="E220" t="str">
            <v>Henan</v>
          </cell>
          <cell r="F220" t="str">
            <v>CCL4660 Zhoukou 周口市</v>
          </cell>
          <cell r="G220" t="str">
            <v>Zhoukou</v>
          </cell>
          <cell r="H220">
            <v>30</v>
          </cell>
          <cell r="I220"/>
          <cell r="J220"/>
          <cell r="K220"/>
          <cell r="L220"/>
          <cell r="M220" t="e">
            <v>#VALUE!</v>
          </cell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</row>
        <row r="221">
          <cell r="C221" t="str">
            <v>East</v>
          </cell>
          <cell r="D221" t="str">
            <v>CCP013 河南省</v>
          </cell>
          <cell r="E221" t="str">
            <v>Henan</v>
          </cell>
          <cell r="F221" t="str">
            <v>驻马店</v>
          </cell>
          <cell r="G221" t="str">
            <v>Zhumadian Cluster</v>
          </cell>
          <cell r="H221">
            <v>30</v>
          </cell>
          <cell r="I221">
            <v>8</v>
          </cell>
          <cell r="J221">
            <v>139</v>
          </cell>
          <cell r="K221">
            <v>83</v>
          </cell>
          <cell r="L221">
            <v>13</v>
          </cell>
          <cell r="M221">
            <v>96</v>
          </cell>
          <cell r="N221">
            <v>19</v>
          </cell>
          <cell r="O221">
            <v>19</v>
          </cell>
          <cell r="P221">
            <v>2</v>
          </cell>
          <cell r="Q221">
            <v>2</v>
          </cell>
          <cell r="R221">
            <v>0</v>
          </cell>
          <cell r="S221">
            <v>0</v>
          </cell>
          <cell r="T221">
            <v>21</v>
          </cell>
          <cell r="U221">
            <v>21</v>
          </cell>
          <cell r="V221">
            <v>11</v>
          </cell>
          <cell r="W221">
            <v>11</v>
          </cell>
        </row>
        <row r="222"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A223" t="str">
            <v>0650</v>
          </cell>
          <cell r="B223">
            <v>143.00000000000099</v>
          </cell>
          <cell r="C223" t="str">
            <v>North</v>
          </cell>
          <cell r="D223" t="str">
            <v>CPV007 河北省</v>
          </cell>
          <cell r="E223" t="str">
            <v>Hebei</v>
          </cell>
          <cell r="F223" t="str">
            <v>CCL0650  廊坊市</v>
          </cell>
          <cell r="G223" t="str">
            <v>Longfang</v>
          </cell>
          <cell r="H223">
            <v>50</v>
          </cell>
          <cell r="I223"/>
          <cell r="J223"/>
          <cell r="K223"/>
          <cell r="L223"/>
          <cell r="M223" t="e">
            <v>#VALUE!</v>
          </cell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</row>
        <row r="224">
          <cell r="A224" t="str">
            <v>1000</v>
          </cell>
          <cell r="B224">
            <v>2.0000000000012998</v>
          </cell>
          <cell r="C224" t="str">
            <v>North</v>
          </cell>
          <cell r="D224" t="str">
            <v>CPV005 北京市</v>
          </cell>
          <cell r="E224" t="str">
            <v>Beijing</v>
          </cell>
          <cell r="F224" t="str">
            <v>CCL1000  北京市市区-近郊区</v>
          </cell>
          <cell r="G224" t="str">
            <v>Beijing -urban</v>
          </cell>
          <cell r="H224">
            <v>50</v>
          </cell>
          <cell r="I224">
            <v>9</v>
          </cell>
          <cell r="J224">
            <v>199</v>
          </cell>
          <cell r="K224">
            <v>163</v>
          </cell>
          <cell r="L224">
            <v>29</v>
          </cell>
          <cell r="M224">
            <v>192</v>
          </cell>
          <cell r="N224">
            <v>53</v>
          </cell>
          <cell r="O224">
            <v>285</v>
          </cell>
          <cell r="P224">
            <v>56</v>
          </cell>
          <cell r="Q224">
            <v>60</v>
          </cell>
          <cell r="R224">
            <v>9</v>
          </cell>
          <cell r="S224">
            <v>42</v>
          </cell>
          <cell r="T224">
            <v>118</v>
          </cell>
          <cell r="U224">
            <v>387</v>
          </cell>
          <cell r="V224">
            <v>6</v>
          </cell>
          <cell r="W224">
            <v>51</v>
          </cell>
        </row>
        <row r="225">
          <cell r="A225" t="str">
            <v>1011</v>
          </cell>
          <cell r="B225">
            <v>78.000000000001293</v>
          </cell>
          <cell r="C225" t="str">
            <v>North</v>
          </cell>
          <cell r="D225" t="str">
            <v>CPV005 北京市</v>
          </cell>
          <cell r="E225" t="str">
            <v>Beijing</v>
          </cell>
          <cell r="F225" t="str">
            <v>CCL1011  通州区</v>
          </cell>
          <cell r="G225" t="str">
            <v>Beijing-tongzhou</v>
          </cell>
          <cell r="H225">
            <v>50</v>
          </cell>
          <cell r="I225"/>
          <cell r="J225"/>
          <cell r="K225"/>
          <cell r="L225"/>
          <cell r="M225" t="e">
            <v>#VALUE!</v>
          </cell>
          <cell r="N225">
            <v>1</v>
          </cell>
          <cell r="O225">
            <v>34</v>
          </cell>
          <cell r="P225"/>
          <cell r="Q225"/>
          <cell r="R225"/>
          <cell r="S225"/>
          <cell r="T225">
            <v>1</v>
          </cell>
          <cell r="U225">
            <v>34</v>
          </cell>
          <cell r="V225"/>
          <cell r="W225"/>
        </row>
        <row r="226">
          <cell r="A226" t="str">
            <v>1012</v>
          </cell>
          <cell r="B226">
            <v>0</v>
          </cell>
          <cell r="C226" t="str">
            <v>North</v>
          </cell>
          <cell r="D226" t="str">
            <v>CPV005 北京市</v>
          </cell>
          <cell r="E226" t="str">
            <v>Beijing</v>
          </cell>
          <cell r="F226" t="str">
            <v>CCL1012  平谷县</v>
          </cell>
          <cell r="G226" t="str">
            <v>Beijing-pinggu</v>
          </cell>
          <cell r="H226">
            <v>50</v>
          </cell>
          <cell r="I226"/>
          <cell r="J226"/>
          <cell r="K226"/>
          <cell r="L226"/>
          <cell r="M226" t="e">
            <v>#VALUE!</v>
          </cell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</row>
        <row r="227">
          <cell r="A227" t="str">
            <v>1013</v>
          </cell>
          <cell r="B227">
            <v>162.00000000000099</v>
          </cell>
          <cell r="C227" t="str">
            <v>North</v>
          </cell>
          <cell r="D227" t="str">
            <v>CPV005 北京市</v>
          </cell>
          <cell r="E227" t="str">
            <v>Beijing</v>
          </cell>
          <cell r="F227" t="str">
            <v>CCL1013  顺义区</v>
          </cell>
          <cell r="G227" t="str">
            <v>Beijing-shunyi</v>
          </cell>
          <cell r="H227">
            <v>50</v>
          </cell>
          <cell r="I227">
            <v>1</v>
          </cell>
          <cell r="J227">
            <v>34</v>
          </cell>
          <cell r="K227">
            <v>27</v>
          </cell>
          <cell r="L227"/>
          <cell r="M227" t="e">
            <v>#VALUE!</v>
          </cell>
          <cell r="N227"/>
          <cell r="O227"/>
          <cell r="P227">
            <v>4</v>
          </cell>
          <cell r="Q227">
            <v>5</v>
          </cell>
          <cell r="R227"/>
          <cell r="S227"/>
          <cell r="T227">
            <v>4</v>
          </cell>
          <cell r="U227">
            <v>5</v>
          </cell>
          <cell r="V227"/>
          <cell r="W227"/>
        </row>
        <row r="228">
          <cell r="A228" t="str">
            <v>1014</v>
          </cell>
          <cell r="B228">
            <v>276.00000000000102</v>
          </cell>
          <cell r="C228" t="str">
            <v>North</v>
          </cell>
          <cell r="D228" t="str">
            <v>CPV005 北京市</v>
          </cell>
          <cell r="E228" t="str">
            <v>Beijing</v>
          </cell>
          <cell r="F228" t="str">
            <v>CCL1014  怀柔县</v>
          </cell>
          <cell r="G228" t="str">
            <v>Beijing-huairou</v>
          </cell>
          <cell r="H228">
            <v>50</v>
          </cell>
          <cell r="I228"/>
          <cell r="J228"/>
          <cell r="K228"/>
          <cell r="L228"/>
          <cell r="M228" t="e">
            <v>#VALUE!</v>
          </cell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</row>
        <row r="229">
          <cell r="A229" t="str">
            <v>1022</v>
          </cell>
          <cell r="B229">
            <v>235.00000000000099</v>
          </cell>
          <cell r="C229" t="str">
            <v>North</v>
          </cell>
          <cell r="D229" t="str">
            <v>CPV005 北京市</v>
          </cell>
          <cell r="E229" t="str">
            <v>Beijing</v>
          </cell>
          <cell r="F229" t="str">
            <v>CCL1022  昌平区</v>
          </cell>
          <cell r="G229" t="str">
            <v>Beijing-changping</v>
          </cell>
          <cell r="H229">
            <v>50</v>
          </cell>
          <cell r="I229">
            <v>5</v>
          </cell>
          <cell r="J229">
            <v>114</v>
          </cell>
          <cell r="K229">
            <v>26</v>
          </cell>
          <cell r="L229"/>
          <cell r="M229" t="e">
            <v>#VALUE!</v>
          </cell>
          <cell r="N229">
            <v>7</v>
          </cell>
          <cell r="O229">
            <v>19</v>
          </cell>
          <cell r="P229">
            <v>5</v>
          </cell>
          <cell r="Q229">
            <v>5</v>
          </cell>
          <cell r="R229"/>
          <cell r="S229"/>
          <cell r="T229">
            <v>12</v>
          </cell>
          <cell r="U229">
            <v>24</v>
          </cell>
          <cell r="V229"/>
          <cell r="W229"/>
        </row>
        <row r="230">
          <cell r="A230" t="str">
            <v>1023</v>
          </cell>
          <cell r="B230">
            <v>42.0000000000013</v>
          </cell>
          <cell r="C230" t="str">
            <v>North</v>
          </cell>
          <cell r="D230" t="str">
            <v>CPV005 北京市</v>
          </cell>
          <cell r="E230" t="str">
            <v>Beijing</v>
          </cell>
          <cell r="F230" t="str">
            <v>CCL1023  门头沟区</v>
          </cell>
          <cell r="G230" t="str">
            <v>Beijing -mentougou</v>
          </cell>
          <cell r="H230">
            <v>50</v>
          </cell>
          <cell r="I230"/>
          <cell r="J230"/>
          <cell r="K230"/>
          <cell r="L230"/>
          <cell r="M230" t="e">
            <v>#VALUE!</v>
          </cell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</row>
        <row r="231">
          <cell r="A231" t="str">
            <v>1024</v>
          </cell>
          <cell r="B231">
            <v>0</v>
          </cell>
          <cell r="C231" t="str">
            <v>North</v>
          </cell>
          <cell r="D231" t="str">
            <v>CPV005 北京市</v>
          </cell>
          <cell r="E231" t="str">
            <v>Beijing</v>
          </cell>
          <cell r="F231" t="str">
            <v>CCL1024  房山区</v>
          </cell>
          <cell r="G231" t="str">
            <v>Beijing-fangshan</v>
          </cell>
          <cell r="H231">
            <v>50</v>
          </cell>
          <cell r="I231"/>
          <cell r="J231"/>
          <cell r="K231"/>
          <cell r="L231"/>
          <cell r="M231" t="e">
            <v>#VALUE!</v>
          </cell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</row>
        <row r="232">
          <cell r="C232" t="str">
            <v>North</v>
          </cell>
          <cell r="D232" t="str">
            <v>CCP005 北京市</v>
          </cell>
          <cell r="E232" t="str">
            <v>Beijing</v>
          </cell>
          <cell r="F232" t="str">
            <v>北京</v>
          </cell>
          <cell r="G232" t="str">
            <v>Beijing Cluster</v>
          </cell>
          <cell r="H232">
            <v>50</v>
          </cell>
          <cell r="I232">
            <v>15</v>
          </cell>
          <cell r="J232">
            <v>347</v>
          </cell>
          <cell r="K232">
            <v>216</v>
          </cell>
          <cell r="L232">
            <v>29</v>
          </cell>
          <cell r="M232">
            <v>245</v>
          </cell>
          <cell r="N232">
            <v>61</v>
          </cell>
          <cell r="O232">
            <v>338</v>
          </cell>
          <cell r="P232">
            <v>65</v>
          </cell>
          <cell r="Q232">
            <v>70</v>
          </cell>
          <cell r="R232">
            <v>9</v>
          </cell>
          <cell r="S232">
            <v>42</v>
          </cell>
          <cell r="T232">
            <v>135</v>
          </cell>
          <cell r="U232">
            <v>450</v>
          </cell>
          <cell r="V232">
            <v>6</v>
          </cell>
          <cell r="W232">
            <v>51</v>
          </cell>
        </row>
        <row r="233"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A234" t="str">
            <v>3000</v>
          </cell>
          <cell r="B234">
            <v>7.0000000000013003</v>
          </cell>
          <cell r="C234" t="str">
            <v>North</v>
          </cell>
          <cell r="D234" t="str">
            <v>CPV006 天津市</v>
          </cell>
          <cell r="E234" t="str">
            <v>Tianjing</v>
          </cell>
          <cell r="F234" t="str">
            <v>CCL3000  天津市市区-近郊区</v>
          </cell>
          <cell r="G234" t="str">
            <v>Tianjin-urban</v>
          </cell>
          <cell r="H234">
            <v>51</v>
          </cell>
          <cell r="I234">
            <v>17</v>
          </cell>
          <cell r="J234">
            <v>336</v>
          </cell>
          <cell r="K234">
            <v>246</v>
          </cell>
          <cell r="L234">
            <v>21</v>
          </cell>
          <cell r="M234">
            <v>267</v>
          </cell>
          <cell r="N234">
            <v>29</v>
          </cell>
          <cell r="O234">
            <v>84</v>
          </cell>
          <cell r="P234">
            <v>10</v>
          </cell>
          <cell r="Q234">
            <v>10</v>
          </cell>
          <cell r="R234">
            <v>1</v>
          </cell>
          <cell r="S234">
            <v>1</v>
          </cell>
          <cell r="T234">
            <v>40</v>
          </cell>
          <cell r="U234">
            <v>95</v>
          </cell>
          <cell r="V234">
            <v>4</v>
          </cell>
          <cell r="W234">
            <v>134</v>
          </cell>
        </row>
        <row r="235">
          <cell r="A235" t="str">
            <v>3015</v>
          </cell>
          <cell r="B235">
            <v>0</v>
          </cell>
          <cell r="C235" t="str">
            <v>North</v>
          </cell>
          <cell r="D235" t="str">
            <v>CPV006 天津市</v>
          </cell>
          <cell r="E235" t="str">
            <v>Tianjing</v>
          </cell>
          <cell r="F235" t="str">
            <v>CCL3015  宁河县</v>
          </cell>
          <cell r="G235" t="str">
            <v>Tianjin-ninghe</v>
          </cell>
          <cell r="H235">
            <v>51</v>
          </cell>
          <cell r="I235"/>
          <cell r="J235"/>
          <cell r="K235"/>
          <cell r="L235"/>
          <cell r="M235" t="e">
            <v>#VALUE!</v>
          </cell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</row>
        <row r="236">
          <cell r="C236" t="str">
            <v>North</v>
          </cell>
          <cell r="D236" t="str">
            <v>CCP006 天津市</v>
          </cell>
          <cell r="E236" t="str">
            <v>Tianjing</v>
          </cell>
          <cell r="F236" t="str">
            <v>天津</v>
          </cell>
          <cell r="G236" t="str">
            <v>Tianjin Cluster</v>
          </cell>
          <cell r="H236">
            <v>51</v>
          </cell>
          <cell r="I236">
            <v>17</v>
          </cell>
          <cell r="J236">
            <v>336</v>
          </cell>
          <cell r="K236">
            <v>246</v>
          </cell>
          <cell r="L236">
            <v>21</v>
          </cell>
          <cell r="M236">
            <v>267</v>
          </cell>
          <cell r="N236">
            <v>29</v>
          </cell>
          <cell r="O236">
            <v>84</v>
          </cell>
          <cell r="P236">
            <v>10</v>
          </cell>
          <cell r="Q236">
            <v>10</v>
          </cell>
          <cell r="R236">
            <v>1</v>
          </cell>
          <cell r="S236">
            <v>1</v>
          </cell>
          <cell r="T236">
            <v>40</v>
          </cell>
          <cell r="U236">
            <v>95</v>
          </cell>
          <cell r="V236">
            <v>4</v>
          </cell>
          <cell r="W236">
            <v>134</v>
          </cell>
        </row>
        <row r="237"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A238" t="str">
            <v>4410</v>
          </cell>
          <cell r="B238">
            <v>74.000000000001293</v>
          </cell>
          <cell r="C238" t="str">
            <v>West</v>
          </cell>
          <cell r="D238" t="str">
            <v>CPV019 湖北省</v>
          </cell>
          <cell r="E238" t="str">
            <v>Hubei</v>
          </cell>
          <cell r="F238" t="str">
            <v>CCL4410  襄樊市</v>
          </cell>
          <cell r="G238" t="str">
            <v>Xiangfan</v>
          </cell>
          <cell r="H238">
            <v>52</v>
          </cell>
          <cell r="I238">
            <v>2</v>
          </cell>
          <cell r="J238">
            <v>28</v>
          </cell>
          <cell r="K238">
            <v>28</v>
          </cell>
          <cell r="L238"/>
          <cell r="M238" t="e">
            <v>#VALUE!</v>
          </cell>
          <cell r="N238">
            <v>4</v>
          </cell>
          <cell r="O238">
            <v>7</v>
          </cell>
          <cell r="P238">
            <v>1</v>
          </cell>
          <cell r="Q238">
            <v>3</v>
          </cell>
          <cell r="R238">
            <v>23</v>
          </cell>
          <cell r="S238">
            <v>29</v>
          </cell>
          <cell r="T238">
            <v>28</v>
          </cell>
          <cell r="U238">
            <v>39</v>
          </cell>
          <cell r="V238"/>
          <cell r="W238"/>
        </row>
        <row r="239">
          <cell r="A239" t="str">
            <v>4417</v>
          </cell>
          <cell r="B239">
            <v>301.00000000000102</v>
          </cell>
          <cell r="C239" t="str">
            <v>West</v>
          </cell>
          <cell r="D239" t="str">
            <v>CPV019 湖北省</v>
          </cell>
          <cell r="E239" t="str">
            <v>Hubei</v>
          </cell>
          <cell r="F239" t="str">
            <v>CCL4417  谷城县</v>
          </cell>
          <cell r="G239" t="str">
            <v>Gucheng county</v>
          </cell>
          <cell r="H239">
            <v>52</v>
          </cell>
          <cell r="I239"/>
          <cell r="J239"/>
          <cell r="K239"/>
          <cell r="L239"/>
          <cell r="M239" t="e">
            <v>#VALUE!</v>
          </cell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</row>
        <row r="240">
          <cell r="A240" t="str">
            <v>4420</v>
          </cell>
          <cell r="B240">
            <v>145.00000000000099</v>
          </cell>
          <cell r="C240" t="str">
            <v>West</v>
          </cell>
          <cell r="D240" t="str">
            <v>CPV019 湖北省</v>
          </cell>
          <cell r="E240" t="str">
            <v>Hubei</v>
          </cell>
          <cell r="F240" t="str">
            <v>CCL4420  十堰市</v>
          </cell>
          <cell r="G240" t="str">
            <v>Shiyan</v>
          </cell>
          <cell r="H240">
            <v>52</v>
          </cell>
          <cell r="I240">
            <v>1</v>
          </cell>
          <cell r="J240">
            <v>10</v>
          </cell>
          <cell r="K240">
            <v>4</v>
          </cell>
          <cell r="L240">
            <v>13</v>
          </cell>
          <cell r="M240">
            <v>17</v>
          </cell>
          <cell r="N240">
            <v>7</v>
          </cell>
          <cell r="O240">
            <v>19</v>
          </cell>
          <cell r="P240">
            <v>3</v>
          </cell>
          <cell r="Q240">
            <v>3</v>
          </cell>
          <cell r="R240">
            <v>22</v>
          </cell>
          <cell r="S240">
            <v>34</v>
          </cell>
          <cell r="T240">
            <v>32</v>
          </cell>
          <cell r="U240">
            <v>56</v>
          </cell>
          <cell r="V240"/>
          <cell r="W240"/>
        </row>
        <row r="241">
          <cell r="A241" t="str">
            <v>4427</v>
          </cell>
          <cell r="B241">
            <v>0</v>
          </cell>
          <cell r="C241" t="str">
            <v>West</v>
          </cell>
          <cell r="D241" t="str">
            <v>CPV019 湖北省</v>
          </cell>
          <cell r="E241" t="str">
            <v>Hubei</v>
          </cell>
          <cell r="F241" t="str">
            <v>CCL4427  丹江口市</v>
          </cell>
          <cell r="G241" t="str">
            <v>Danjiangkou</v>
          </cell>
          <cell r="H241">
            <v>52</v>
          </cell>
          <cell r="I241"/>
          <cell r="J241"/>
          <cell r="K241"/>
          <cell r="L241"/>
          <cell r="M241" t="e">
            <v>#VALUE!</v>
          </cell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</row>
        <row r="242">
          <cell r="C242" t="str">
            <v>West</v>
          </cell>
          <cell r="D242" t="str">
            <v>CCP019 湖北省</v>
          </cell>
          <cell r="E242" t="str">
            <v>Hubei</v>
          </cell>
          <cell r="F242" t="str">
            <v>襄樊</v>
          </cell>
          <cell r="G242" t="str">
            <v>Xiangfan Cluster</v>
          </cell>
          <cell r="H242">
            <v>52</v>
          </cell>
          <cell r="I242">
            <v>3</v>
          </cell>
          <cell r="J242">
            <v>38</v>
          </cell>
          <cell r="K242">
            <v>32</v>
          </cell>
          <cell r="L242">
            <v>13</v>
          </cell>
          <cell r="M242">
            <v>45</v>
          </cell>
          <cell r="N242">
            <v>11</v>
          </cell>
          <cell r="O242">
            <v>26</v>
          </cell>
          <cell r="P242">
            <v>4</v>
          </cell>
          <cell r="Q242">
            <v>6</v>
          </cell>
          <cell r="R242">
            <v>45</v>
          </cell>
          <cell r="S242">
            <v>63</v>
          </cell>
          <cell r="T242">
            <v>60</v>
          </cell>
          <cell r="U242">
            <v>95</v>
          </cell>
          <cell r="V242">
            <v>0</v>
          </cell>
          <cell r="W242">
            <v>0</v>
          </cell>
        </row>
        <row r="243"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A244" t="str">
            <v>4450</v>
          </cell>
          <cell r="B244">
            <v>242.00000000000099</v>
          </cell>
          <cell r="C244" t="str">
            <v>West</v>
          </cell>
          <cell r="D244" t="str">
            <v>CPV019 湖北省</v>
          </cell>
          <cell r="E244" t="str">
            <v>Hubei</v>
          </cell>
          <cell r="F244" t="str">
            <v>CCL4450  恩施市</v>
          </cell>
          <cell r="G244" t="str">
            <v>Enshi</v>
          </cell>
          <cell r="H244">
            <v>53</v>
          </cell>
          <cell r="I244">
            <v>3</v>
          </cell>
          <cell r="J244">
            <v>69</v>
          </cell>
          <cell r="K244">
            <v>42</v>
          </cell>
          <cell r="L244"/>
          <cell r="M244" t="e">
            <v>#VALUE!</v>
          </cell>
          <cell r="N244">
            <v>4</v>
          </cell>
          <cell r="O244">
            <v>6</v>
          </cell>
          <cell r="P244"/>
          <cell r="Q244"/>
          <cell r="R244">
            <v>5</v>
          </cell>
          <cell r="S244">
            <v>5</v>
          </cell>
          <cell r="T244">
            <v>9</v>
          </cell>
          <cell r="U244">
            <v>11</v>
          </cell>
          <cell r="V244"/>
          <cell r="W244"/>
        </row>
        <row r="245">
          <cell r="C245" t="str">
            <v>West</v>
          </cell>
          <cell r="D245" t="str">
            <v>CCP019 湖北省</v>
          </cell>
          <cell r="E245" t="str">
            <v>Hubei</v>
          </cell>
          <cell r="F245" t="str">
            <v>恩施</v>
          </cell>
          <cell r="G245" t="str">
            <v>Enshi Cluster</v>
          </cell>
          <cell r="H245">
            <v>53</v>
          </cell>
          <cell r="I245">
            <v>3</v>
          </cell>
          <cell r="J245">
            <v>69</v>
          </cell>
          <cell r="K245">
            <v>42</v>
          </cell>
          <cell r="L245">
            <v>0</v>
          </cell>
          <cell r="M245">
            <v>42</v>
          </cell>
          <cell r="N245">
            <v>4</v>
          </cell>
          <cell r="O245">
            <v>6</v>
          </cell>
          <cell r="P245">
            <v>0</v>
          </cell>
          <cell r="Q245">
            <v>0</v>
          </cell>
          <cell r="R245">
            <v>5</v>
          </cell>
          <cell r="S245">
            <v>5</v>
          </cell>
          <cell r="T245">
            <v>9</v>
          </cell>
          <cell r="U245">
            <v>11</v>
          </cell>
          <cell r="V245">
            <v>0</v>
          </cell>
          <cell r="W245">
            <v>0</v>
          </cell>
        </row>
        <row r="246"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A247" t="str">
            <v>4319</v>
          </cell>
          <cell r="B247">
            <v>0</v>
          </cell>
          <cell r="C247" t="str">
            <v>West</v>
          </cell>
          <cell r="D247" t="str">
            <v>CPV019 湖北省</v>
          </cell>
          <cell r="E247" t="str">
            <v>Hubei</v>
          </cell>
          <cell r="F247" t="str">
            <v>CCL4319  钟祥市</v>
          </cell>
          <cell r="G247" t="str">
            <v>Zhongxiang</v>
          </cell>
          <cell r="H247">
            <v>54</v>
          </cell>
          <cell r="I247"/>
          <cell r="J247"/>
          <cell r="K247"/>
          <cell r="L247"/>
          <cell r="M247" t="e">
            <v>#VALUE!</v>
          </cell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</row>
        <row r="248">
          <cell r="A248" t="str">
            <v>4340</v>
          </cell>
          <cell r="B248">
            <v>129.00000000000099</v>
          </cell>
          <cell r="C248" t="str">
            <v>West</v>
          </cell>
          <cell r="D248" t="str">
            <v>CPV019 湖北省</v>
          </cell>
          <cell r="E248" t="str">
            <v>Hubei</v>
          </cell>
          <cell r="F248" t="str">
            <v>CCL4340  荆州市</v>
          </cell>
          <cell r="G248" t="str">
            <v>Jingzhou</v>
          </cell>
          <cell r="H248">
            <v>54</v>
          </cell>
          <cell r="I248">
            <v>4</v>
          </cell>
          <cell r="J248">
            <v>121</v>
          </cell>
          <cell r="K248">
            <v>53</v>
          </cell>
          <cell r="L248">
            <v>1</v>
          </cell>
          <cell r="M248">
            <v>54</v>
          </cell>
          <cell r="N248">
            <v>7</v>
          </cell>
          <cell r="O248">
            <v>7</v>
          </cell>
          <cell r="P248">
            <v>2</v>
          </cell>
          <cell r="Q248">
            <v>2</v>
          </cell>
          <cell r="R248">
            <v>24</v>
          </cell>
          <cell r="S248">
            <v>24</v>
          </cell>
          <cell r="T248">
            <v>33</v>
          </cell>
          <cell r="U248">
            <v>33</v>
          </cell>
          <cell r="V248"/>
          <cell r="W248"/>
        </row>
        <row r="249">
          <cell r="A249" t="str">
            <v>4430</v>
          </cell>
          <cell r="B249">
            <v>55.0000000000013</v>
          </cell>
          <cell r="C249" t="str">
            <v>West</v>
          </cell>
          <cell r="D249" t="str">
            <v>CPV019 湖北省</v>
          </cell>
          <cell r="E249" t="str">
            <v>Hubei</v>
          </cell>
          <cell r="F249" t="str">
            <v>CCL4430  宜昌市</v>
          </cell>
          <cell r="G249" t="str">
            <v>Yichang</v>
          </cell>
          <cell r="H249">
            <v>54</v>
          </cell>
          <cell r="I249">
            <v>4</v>
          </cell>
          <cell r="J249">
            <v>76</v>
          </cell>
          <cell r="K249">
            <v>59</v>
          </cell>
          <cell r="L249"/>
          <cell r="M249" t="e">
            <v>#VALUE!</v>
          </cell>
          <cell r="N249">
            <v>8</v>
          </cell>
          <cell r="O249">
            <v>11</v>
          </cell>
          <cell r="P249">
            <v>3</v>
          </cell>
          <cell r="Q249">
            <v>3</v>
          </cell>
          <cell r="R249">
            <v>17</v>
          </cell>
          <cell r="S249">
            <v>33</v>
          </cell>
          <cell r="T249">
            <v>28</v>
          </cell>
          <cell r="U249">
            <v>47</v>
          </cell>
          <cell r="V249"/>
          <cell r="W249"/>
        </row>
        <row r="250">
          <cell r="A250" t="str">
            <v>4433</v>
          </cell>
          <cell r="B250">
            <v>315.00000000000102</v>
          </cell>
          <cell r="C250" t="str">
            <v>West</v>
          </cell>
          <cell r="D250" t="str">
            <v>CPV019 湖北省</v>
          </cell>
          <cell r="E250" t="str">
            <v>Hubei</v>
          </cell>
          <cell r="F250" t="str">
            <v>CCL4433  宜都市</v>
          </cell>
          <cell r="G250" t="str">
            <v>Yidu</v>
          </cell>
          <cell r="H250">
            <v>54</v>
          </cell>
          <cell r="I250"/>
          <cell r="J250"/>
          <cell r="K250"/>
          <cell r="L250"/>
          <cell r="M250" t="e">
            <v>#VALUE!</v>
          </cell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</row>
        <row r="251">
          <cell r="A251" t="str">
            <v>4441</v>
          </cell>
          <cell r="B251">
            <v>0</v>
          </cell>
          <cell r="C251" t="str">
            <v>West</v>
          </cell>
          <cell r="D251" t="str">
            <v>CPV019 湖北省</v>
          </cell>
          <cell r="E251" t="str">
            <v>Hubei</v>
          </cell>
          <cell r="F251" t="str">
            <v>CCL4441  当阳市</v>
          </cell>
          <cell r="G251" t="str">
            <v>dangyang</v>
          </cell>
          <cell r="H251">
            <v>54</v>
          </cell>
          <cell r="I251"/>
          <cell r="J251"/>
          <cell r="K251"/>
          <cell r="L251"/>
          <cell r="M251" t="e">
            <v>#VALUE!</v>
          </cell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</row>
        <row r="252">
          <cell r="A252" t="str">
            <v>4480</v>
          </cell>
          <cell r="B252">
            <v>0</v>
          </cell>
          <cell r="C252" t="str">
            <v>West</v>
          </cell>
          <cell r="D252" t="str">
            <v>CPV019 湖北省</v>
          </cell>
          <cell r="E252" t="str">
            <v>Hubei</v>
          </cell>
          <cell r="F252" t="str">
            <v>CCL4480  荆门市</v>
          </cell>
          <cell r="G252" t="str">
            <v>Jingmen</v>
          </cell>
          <cell r="H252">
            <v>54</v>
          </cell>
          <cell r="I252"/>
          <cell r="J252"/>
          <cell r="K252"/>
          <cell r="L252"/>
          <cell r="M252" t="e">
            <v>#VALUE!</v>
          </cell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</row>
        <row r="253">
          <cell r="C253" t="str">
            <v>West</v>
          </cell>
          <cell r="D253" t="str">
            <v>CCP019 湖北省</v>
          </cell>
          <cell r="E253" t="str">
            <v>Hubei</v>
          </cell>
          <cell r="F253" t="str">
            <v>宜昌</v>
          </cell>
          <cell r="G253" t="str">
            <v>Yichang Cluster</v>
          </cell>
          <cell r="H253">
            <v>54</v>
          </cell>
          <cell r="I253">
            <v>8</v>
          </cell>
          <cell r="J253">
            <v>197</v>
          </cell>
          <cell r="K253">
            <v>112</v>
          </cell>
          <cell r="L253">
            <v>1</v>
          </cell>
          <cell r="M253">
            <v>113</v>
          </cell>
          <cell r="N253">
            <v>15</v>
          </cell>
          <cell r="O253">
            <v>18</v>
          </cell>
          <cell r="P253">
            <v>5</v>
          </cell>
          <cell r="Q253">
            <v>5</v>
          </cell>
          <cell r="R253">
            <v>41</v>
          </cell>
          <cell r="S253">
            <v>57</v>
          </cell>
          <cell r="T253">
            <v>61</v>
          </cell>
          <cell r="U253">
            <v>80</v>
          </cell>
          <cell r="V253">
            <v>0</v>
          </cell>
          <cell r="W253">
            <v>0</v>
          </cell>
        </row>
        <row r="254"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A255" t="str">
            <v>4317</v>
          </cell>
          <cell r="B255">
            <v>0</v>
          </cell>
          <cell r="C255" t="str">
            <v>West</v>
          </cell>
          <cell r="D255" t="str">
            <v>CPV019 湖北省</v>
          </cell>
          <cell r="E255" t="str">
            <v>Hubei</v>
          </cell>
          <cell r="F255" t="str">
            <v>CCL4317  天门市</v>
          </cell>
          <cell r="G255" t="str">
            <v>Tianmen</v>
          </cell>
          <cell r="H255">
            <v>55</v>
          </cell>
          <cell r="I255"/>
          <cell r="J255"/>
          <cell r="K255"/>
          <cell r="L255"/>
          <cell r="M255" t="e">
            <v>#VALUE!</v>
          </cell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</row>
        <row r="256">
          <cell r="A256" t="str">
            <v>4330</v>
          </cell>
          <cell r="B256">
            <v>312.00000000000102</v>
          </cell>
          <cell r="C256" t="str">
            <v>West</v>
          </cell>
          <cell r="D256" t="str">
            <v>CPV019 湖北省</v>
          </cell>
          <cell r="E256" t="str">
            <v>Hubei</v>
          </cell>
          <cell r="F256" t="str">
            <v>CCL4330  仙桃市</v>
          </cell>
          <cell r="G256" t="str">
            <v>Xiantao</v>
          </cell>
          <cell r="H256">
            <v>55</v>
          </cell>
          <cell r="I256"/>
          <cell r="J256"/>
          <cell r="K256"/>
          <cell r="L256"/>
          <cell r="M256" t="e">
            <v>#VALUE!</v>
          </cell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</row>
        <row r="257">
          <cell r="A257" t="str">
            <v>4331</v>
          </cell>
          <cell r="B257">
            <v>-143.91583399999999</v>
          </cell>
          <cell r="C257" t="str">
            <v>West</v>
          </cell>
          <cell r="D257" t="str">
            <v>CPV019 湖北省</v>
          </cell>
          <cell r="E257" t="str">
            <v>Hubei</v>
          </cell>
          <cell r="F257" t="str">
            <v>CCL4331  潜江市</v>
          </cell>
          <cell r="G257" t="str">
            <v>Qianjiang</v>
          </cell>
          <cell r="H257">
            <v>55</v>
          </cell>
          <cell r="I257"/>
          <cell r="J257"/>
          <cell r="K257"/>
          <cell r="L257"/>
          <cell r="M257" t="e">
            <v>#VALUE!</v>
          </cell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</row>
        <row r="258">
          <cell r="A258" t="str">
            <v>4332</v>
          </cell>
          <cell r="B258">
            <v>0</v>
          </cell>
          <cell r="C258" t="str">
            <v>West</v>
          </cell>
          <cell r="D258" t="str">
            <v>CPV019 湖北省</v>
          </cell>
          <cell r="E258" t="str">
            <v>Hubei</v>
          </cell>
          <cell r="F258" t="str">
            <v>CCL4332  洪湖市</v>
          </cell>
          <cell r="G258" t="str">
            <v>Honghu</v>
          </cell>
          <cell r="H258">
            <v>55</v>
          </cell>
          <cell r="I258"/>
          <cell r="J258"/>
          <cell r="K258"/>
          <cell r="L258"/>
          <cell r="M258" t="e">
            <v>#VALUE!</v>
          </cell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</row>
        <row r="259">
          <cell r="A259" t="str">
            <v>4333</v>
          </cell>
          <cell r="B259">
            <v>0</v>
          </cell>
          <cell r="C259" t="str">
            <v>West</v>
          </cell>
          <cell r="D259" t="str">
            <v>CPV019 湖北省</v>
          </cell>
          <cell r="E259" t="str">
            <v>Hubei</v>
          </cell>
          <cell r="F259" t="str">
            <v>CCL4333  监利县</v>
          </cell>
          <cell r="G259" t="str">
            <v>Jianli county</v>
          </cell>
          <cell r="H259">
            <v>55</v>
          </cell>
          <cell r="I259"/>
          <cell r="J259"/>
          <cell r="K259"/>
          <cell r="L259"/>
          <cell r="M259" t="e">
            <v>#VALUE!</v>
          </cell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</row>
        <row r="260">
          <cell r="C260" t="str">
            <v>West</v>
          </cell>
          <cell r="D260" t="str">
            <v>CCP019 湖北省</v>
          </cell>
          <cell r="E260" t="str">
            <v>Hubei</v>
          </cell>
          <cell r="F260" t="str">
            <v>仙桃</v>
          </cell>
          <cell r="G260" t="str">
            <v>Xiantao Cluster</v>
          </cell>
          <cell r="H260">
            <v>55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A262" t="str">
            <v>4300</v>
          </cell>
          <cell r="B262">
            <v>4.0000000000013003</v>
          </cell>
          <cell r="C262" t="str">
            <v>West</v>
          </cell>
          <cell r="D262" t="str">
            <v>CPV019 湖北省</v>
          </cell>
          <cell r="E262" t="str">
            <v>Hubei</v>
          </cell>
          <cell r="F262" t="str">
            <v>CCL4300  武汉市</v>
          </cell>
          <cell r="G262" t="str">
            <v>Wuhan</v>
          </cell>
          <cell r="H262">
            <v>56</v>
          </cell>
          <cell r="I262">
            <v>7</v>
          </cell>
          <cell r="J262">
            <v>350</v>
          </cell>
          <cell r="K262">
            <v>149</v>
          </cell>
          <cell r="L262">
            <v>3</v>
          </cell>
          <cell r="M262">
            <v>152</v>
          </cell>
          <cell r="N262">
            <v>18</v>
          </cell>
          <cell r="O262">
            <v>37</v>
          </cell>
          <cell r="P262">
            <v>8</v>
          </cell>
          <cell r="Q262">
            <v>9</v>
          </cell>
          <cell r="R262">
            <v>192</v>
          </cell>
          <cell r="S262">
            <v>240</v>
          </cell>
          <cell r="T262">
            <v>218</v>
          </cell>
          <cell r="U262">
            <v>286</v>
          </cell>
          <cell r="V262"/>
          <cell r="W262"/>
        </row>
        <row r="263">
          <cell r="A263" t="str">
            <v>4302</v>
          </cell>
          <cell r="B263">
            <v>343.00000000000102</v>
          </cell>
          <cell r="C263" t="str">
            <v>West</v>
          </cell>
          <cell r="D263" t="str">
            <v>CPV019 湖北省</v>
          </cell>
          <cell r="E263" t="str">
            <v>Hubei</v>
          </cell>
          <cell r="F263" t="str">
            <v>CCL4302  江夏区</v>
          </cell>
          <cell r="G263" t="str">
            <v>Jianxia</v>
          </cell>
          <cell r="H263">
            <v>56</v>
          </cell>
          <cell r="I263"/>
          <cell r="J263"/>
          <cell r="K263"/>
          <cell r="L263"/>
          <cell r="M263" t="e">
            <v>#VALUE!</v>
          </cell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</row>
        <row r="264">
          <cell r="A264" t="str">
            <v>4303</v>
          </cell>
          <cell r="B264">
            <v>372.00000000000102</v>
          </cell>
          <cell r="C264" t="str">
            <v>West</v>
          </cell>
          <cell r="D264" t="str">
            <v>CPV019 湖北省</v>
          </cell>
          <cell r="E264" t="str">
            <v>Hubei</v>
          </cell>
          <cell r="F264" t="str">
            <v>CCL4303  黄陂区</v>
          </cell>
          <cell r="G264" t="str">
            <v>Huangpi</v>
          </cell>
          <cell r="H264">
            <v>56</v>
          </cell>
          <cell r="I264"/>
          <cell r="J264"/>
          <cell r="K264"/>
          <cell r="L264"/>
          <cell r="M264" t="e">
            <v>#VALUE!</v>
          </cell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</row>
        <row r="265">
          <cell r="A265" t="str">
            <v>4320</v>
          </cell>
          <cell r="B265">
            <v>176.00000000000099</v>
          </cell>
          <cell r="C265" t="str">
            <v>West</v>
          </cell>
          <cell r="D265" t="str">
            <v>CPV019 湖北省</v>
          </cell>
          <cell r="E265" t="str">
            <v>Hubei</v>
          </cell>
          <cell r="F265" t="str">
            <v>CCL4320  孝感市</v>
          </cell>
          <cell r="G265" t="str">
            <v>Xiaogan</v>
          </cell>
          <cell r="H265">
            <v>56</v>
          </cell>
          <cell r="I265">
            <v>1</v>
          </cell>
          <cell r="J265">
            <v>150</v>
          </cell>
          <cell r="K265">
            <v>40</v>
          </cell>
          <cell r="L265">
            <v>3</v>
          </cell>
          <cell r="M265">
            <v>43</v>
          </cell>
          <cell r="N265">
            <v>11</v>
          </cell>
          <cell r="O265">
            <v>15</v>
          </cell>
          <cell r="P265">
            <v>2</v>
          </cell>
          <cell r="Q265">
            <v>3</v>
          </cell>
          <cell r="R265">
            <v>27</v>
          </cell>
          <cell r="S265">
            <v>27</v>
          </cell>
          <cell r="T265">
            <v>40</v>
          </cell>
          <cell r="U265">
            <v>45</v>
          </cell>
          <cell r="V265"/>
          <cell r="W265"/>
        </row>
        <row r="266">
          <cell r="A266" t="str">
            <v>4370</v>
          </cell>
          <cell r="B266">
            <v>0</v>
          </cell>
          <cell r="C266" t="str">
            <v>West</v>
          </cell>
          <cell r="D266" t="str">
            <v>CPV019 湖北省</v>
          </cell>
          <cell r="E266" t="str">
            <v>Hubei</v>
          </cell>
          <cell r="F266" t="str">
            <v>CCL4370  咸宁市</v>
          </cell>
          <cell r="G266" t="str">
            <v>Xianning</v>
          </cell>
          <cell r="H266">
            <v>56</v>
          </cell>
          <cell r="I266"/>
          <cell r="J266"/>
          <cell r="K266"/>
          <cell r="L266"/>
          <cell r="M266" t="e">
            <v>#VALUE!</v>
          </cell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</row>
        <row r="267">
          <cell r="A267" t="str">
            <v>4373</v>
          </cell>
          <cell r="B267">
            <v>238.00000000000099</v>
          </cell>
          <cell r="C267" t="str">
            <v>West</v>
          </cell>
          <cell r="D267" t="str">
            <v>CPV019 湖北省</v>
          </cell>
          <cell r="E267" t="str">
            <v>Hubei</v>
          </cell>
          <cell r="F267" t="str">
            <v>CCL4373  赤壁市</v>
          </cell>
          <cell r="G267" t="str">
            <v>Chibi</v>
          </cell>
          <cell r="H267">
            <v>56</v>
          </cell>
          <cell r="I267">
            <v>2</v>
          </cell>
          <cell r="J267">
            <v>28</v>
          </cell>
          <cell r="K267">
            <v>24</v>
          </cell>
          <cell r="L267"/>
          <cell r="M267" t="e">
            <v>#VALUE!</v>
          </cell>
          <cell r="N267">
            <v>3</v>
          </cell>
          <cell r="O267">
            <v>3</v>
          </cell>
          <cell r="P267"/>
          <cell r="Q267"/>
          <cell r="R267">
            <v>23</v>
          </cell>
          <cell r="S267">
            <v>23</v>
          </cell>
          <cell r="T267">
            <v>26</v>
          </cell>
          <cell r="U267">
            <v>26</v>
          </cell>
          <cell r="V267"/>
          <cell r="W267"/>
        </row>
        <row r="268">
          <cell r="C268" t="str">
            <v>West</v>
          </cell>
          <cell r="D268" t="str">
            <v>CCP019 湖北省</v>
          </cell>
          <cell r="E268" t="str">
            <v>Hubei</v>
          </cell>
          <cell r="F268" t="str">
            <v>武汉</v>
          </cell>
          <cell r="G268" t="str">
            <v>Wuhan Cluster</v>
          </cell>
          <cell r="H268">
            <v>56</v>
          </cell>
          <cell r="I268">
            <v>10</v>
          </cell>
          <cell r="J268">
            <v>528</v>
          </cell>
          <cell r="K268">
            <v>213</v>
          </cell>
          <cell r="L268">
            <v>6</v>
          </cell>
          <cell r="M268">
            <v>219</v>
          </cell>
          <cell r="N268">
            <v>32</v>
          </cell>
          <cell r="O268">
            <v>55</v>
          </cell>
          <cell r="P268">
            <v>10</v>
          </cell>
          <cell r="Q268">
            <v>12</v>
          </cell>
          <cell r="R268">
            <v>242</v>
          </cell>
          <cell r="S268">
            <v>290</v>
          </cell>
          <cell r="T268">
            <v>284</v>
          </cell>
          <cell r="U268">
            <v>357</v>
          </cell>
          <cell r="V268">
            <v>0</v>
          </cell>
          <cell r="W268">
            <v>0</v>
          </cell>
        </row>
        <row r="269"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A270" t="str">
            <v>4350</v>
          </cell>
          <cell r="B270">
            <v>136.00000000000099</v>
          </cell>
          <cell r="C270" t="str">
            <v>West</v>
          </cell>
          <cell r="D270" t="str">
            <v>CPV019 湖北省</v>
          </cell>
          <cell r="E270" t="str">
            <v>Hubei</v>
          </cell>
          <cell r="F270" t="str">
            <v>CCL4350  黄石市</v>
          </cell>
          <cell r="G270" t="str">
            <v>Huangshi</v>
          </cell>
          <cell r="H270">
            <v>57</v>
          </cell>
          <cell r="I270">
            <v>2</v>
          </cell>
          <cell r="J270">
            <v>14</v>
          </cell>
          <cell r="K270">
            <v>14</v>
          </cell>
          <cell r="L270">
            <v>5</v>
          </cell>
          <cell r="M270">
            <v>19</v>
          </cell>
          <cell r="N270">
            <v>10</v>
          </cell>
          <cell r="O270">
            <v>11</v>
          </cell>
          <cell r="P270">
            <v>1</v>
          </cell>
          <cell r="Q270">
            <v>1</v>
          </cell>
          <cell r="R270">
            <v>12</v>
          </cell>
          <cell r="S270">
            <v>12</v>
          </cell>
          <cell r="T270">
            <v>23</v>
          </cell>
          <cell r="U270">
            <v>24</v>
          </cell>
          <cell r="V270"/>
          <cell r="W270"/>
        </row>
        <row r="271">
          <cell r="A271" t="str">
            <v>4351</v>
          </cell>
          <cell r="B271">
            <v>0</v>
          </cell>
          <cell r="C271" t="str">
            <v>West</v>
          </cell>
          <cell r="D271" t="str">
            <v>CPV019 湖北省</v>
          </cell>
          <cell r="E271" t="str">
            <v>Hubei</v>
          </cell>
          <cell r="F271" t="str">
            <v>CCL4351  大治市</v>
          </cell>
          <cell r="G271" t="str">
            <v>Daye</v>
          </cell>
          <cell r="H271">
            <v>57</v>
          </cell>
          <cell r="I271"/>
          <cell r="J271"/>
          <cell r="K271"/>
          <cell r="L271"/>
          <cell r="M271" t="e">
            <v>#VALUE!</v>
          </cell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</row>
        <row r="272">
          <cell r="A272" t="str">
            <v>4354</v>
          </cell>
          <cell r="B272">
            <v>0</v>
          </cell>
          <cell r="C272" t="str">
            <v>West</v>
          </cell>
          <cell r="D272" t="str">
            <v>CPV019 湖北省</v>
          </cell>
          <cell r="E272" t="str">
            <v>Hubei</v>
          </cell>
          <cell r="F272" t="str">
            <v>CCL4354  武穴市</v>
          </cell>
          <cell r="G272" t="str">
            <v>Wuxue</v>
          </cell>
          <cell r="H272">
            <v>57</v>
          </cell>
          <cell r="I272"/>
          <cell r="J272"/>
          <cell r="K272"/>
          <cell r="L272"/>
          <cell r="M272" t="e">
            <v>#VALUE!</v>
          </cell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</row>
        <row r="273">
          <cell r="A273" t="str">
            <v>4360</v>
          </cell>
          <cell r="B273">
            <v>127.00000000000099</v>
          </cell>
          <cell r="C273" t="str">
            <v>West</v>
          </cell>
          <cell r="D273" t="str">
            <v>CPV019 湖北省</v>
          </cell>
          <cell r="E273" t="str">
            <v>Hubei</v>
          </cell>
          <cell r="F273" t="str">
            <v>CCL4360  鄂州市</v>
          </cell>
          <cell r="G273" t="str">
            <v>Ezhou</v>
          </cell>
          <cell r="H273">
            <v>57</v>
          </cell>
          <cell r="I273"/>
          <cell r="J273"/>
          <cell r="K273"/>
          <cell r="L273">
            <v>19</v>
          </cell>
          <cell r="M273" t="e">
            <v>#VALUE!</v>
          </cell>
          <cell r="N273">
            <v>6</v>
          </cell>
          <cell r="O273">
            <v>6</v>
          </cell>
          <cell r="P273">
            <v>2</v>
          </cell>
          <cell r="Q273">
            <v>2</v>
          </cell>
          <cell r="R273">
            <v>10</v>
          </cell>
          <cell r="S273">
            <v>10</v>
          </cell>
          <cell r="T273">
            <v>18</v>
          </cell>
          <cell r="U273">
            <v>18</v>
          </cell>
          <cell r="V273"/>
          <cell r="W273"/>
        </row>
        <row r="274">
          <cell r="A274" t="str">
            <v>4380</v>
          </cell>
          <cell r="B274">
            <v>0</v>
          </cell>
          <cell r="C274" t="str">
            <v>West</v>
          </cell>
          <cell r="D274" t="str">
            <v>CPV019 湖北省</v>
          </cell>
          <cell r="E274" t="str">
            <v>Hubei</v>
          </cell>
          <cell r="F274" t="str">
            <v>CCL4380  黄冈市</v>
          </cell>
          <cell r="G274" t="str">
            <v>Huangguang</v>
          </cell>
          <cell r="H274">
            <v>57</v>
          </cell>
          <cell r="I274"/>
          <cell r="J274"/>
          <cell r="K274"/>
          <cell r="L274"/>
          <cell r="M274" t="e">
            <v>#VALUE!</v>
          </cell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</row>
        <row r="275">
          <cell r="C275" t="str">
            <v>West</v>
          </cell>
          <cell r="D275" t="str">
            <v>CCP019 湖北省</v>
          </cell>
          <cell r="E275" t="str">
            <v>Hubei</v>
          </cell>
          <cell r="F275" t="str">
            <v>鄂州</v>
          </cell>
          <cell r="G275" t="str">
            <v>Ezhou Cluster</v>
          </cell>
          <cell r="H275">
            <v>57</v>
          </cell>
          <cell r="I275">
            <v>2</v>
          </cell>
          <cell r="J275">
            <v>14</v>
          </cell>
          <cell r="K275">
            <v>14</v>
          </cell>
          <cell r="L275">
            <v>24</v>
          </cell>
          <cell r="M275">
            <v>38</v>
          </cell>
          <cell r="N275">
            <v>16</v>
          </cell>
          <cell r="O275">
            <v>17</v>
          </cell>
          <cell r="P275">
            <v>3</v>
          </cell>
          <cell r="Q275">
            <v>3</v>
          </cell>
          <cell r="R275">
            <v>22</v>
          </cell>
          <cell r="S275">
            <v>22</v>
          </cell>
          <cell r="T275">
            <v>41</v>
          </cell>
          <cell r="U275">
            <v>42</v>
          </cell>
          <cell r="V275">
            <v>0</v>
          </cell>
          <cell r="W275">
            <v>0</v>
          </cell>
        </row>
        <row r="276"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A277" t="str">
            <v>2500</v>
          </cell>
          <cell r="B277">
            <v>24.0000000000013</v>
          </cell>
          <cell r="C277" t="str">
            <v>North</v>
          </cell>
          <cell r="D277" t="str">
            <v>CPV012 山东省</v>
          </cell>
          <cell r="E277" t="str">
            <v>Shandong</v>
          </cell>
          <cell r="F277" t="str">
            <v>CCL2500  济南市</v>
          </cell>
          <cell r="G277" t="str">
            <v>Jinan</v>
          </cell>
          <cell r="H277">
            <v>58</v>
          </cell>
          <cell r="I277">
            <v>6</v>
          </cell>
          <cell r="J277">
            <v>107</v>
          </cell>
          <cell r="K277">
            <v>64</v>
          </cell>
          <cell r="L277">
            <v>12</v>
          </cell>
          <cell r="M277">
            <v>76</v>
          </cell>
          <cell r="N277">
            <v>3</v>
          </cell>
          <cell r="O277">
            <v>3</v>
          </cell>
          <cell r="P277">
            <v>4</v>
          </cell>
          <cell r="Q277">
            <v>4</v>
          </cell>
          <cell r="R277"/>
          <cell r="S277"/>
          <cell r="T277">
            <v>7</v>
          </cell>
          <cell r="U277">
            <v>7</v>
          </cell>
          <cell r="V277">
            <v>25</v>
          </cell>
          <cell r="W277">
            <v>83</v>
          </cell>
        </row>
        <row r="278">
          <cell r="A278" t="str">
            <v>2520</v>
          </cell>
          <cell r="B278">
            <v>336.00000000000102</v>
          </cell>
          <cell r="C278" t="str">
            <v>North</v>
          </cell>
          <cell r="D278" t="str">
            <v>CPV012 山东省</v>
          </cell>
          <cell r="E278" t="str">
            <v>Shandong</v>
          </cell>
          <cell r="F278" t="str">
            <v>CCL2520  聊城市</v>
          </cell>
          <cell r="G278" t="str">
            <v>Liaocheng</v>
          </cell>
          <cell r="H278">
            <v>58</v>
          </cell>
          <cell r="I278"/>
          <cell r="J278"/>
          <cell r="K278"/>
          <cell r="L278"/>
          <cell r="M278" t="e">
            <v>#VALUE!</v>
          </cell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</row>
        <row r="279">
          <cell r="A279" t="str">
            <v>2528</v>
          </cell>
          <cell r="B279">
            <v>359.00000000000102</v>
          </cell>
          <cell r="C279" t="str">
            <v>North</v>
          </cell>
          <cell r="D279" t="str">
            <v>CPV012 山东省</v>
          </cell>
          <cell r="E279" t="str">
            <v>Shandong</v>
          </cell>
          <cell r="F279" t="str">
            <v>CCL2528  高唐县</v>
          </cell>
          <cell r="G279" t="str">
            <v>GaoTang county</v>
          </cell>
          <cell r="H279">
            <v>58</v>
          </cell>
          <cell r="I279"/>
          <cell r="J279"/>
          <cell r="K279"/>
          <cell r="L279"/>
          <cell r="M279" t="e">
            <v>#VALUE!</v>
          </cell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</row>
        <row r="280">
          <cell r="A280" t="str">
            <v>2530</v>
          </cell>
          <cell r="B280">
            <v>325.00000000000102</v>
          </cell>
          <cell r="C280" t="str">
            <v>North</v>
          </cell>
          <cell r="D280" t="str">
            <v>CPV012 山东省</v>
          </cell>
          <cell r="E280" t="str">
            <v>Shandong</v>
          </cell>
          <cell r="F280" t="str">
            <v>CCL2530  德州市</v>
          </cell>
          <cell r="G280" t="str">
            <v>Dezhou</v>
          </cell>
          <cell r="H280">
            <v>58</v>
          </cell>
          <cell r="I280"/>
          <cell r="J280"/>
          <cell r="K280"/>
          <cell r="L280"/>
          <cell r="M280" t="e">
            <v>#VALUE!</v>
          </cell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</row>
        <row r="281">
          <cell r="A281" t="str">
            <v>2710</v>
          </cell>
          <cell r="B281">
            <v>165.00000000000099</v>
          </cell>
          <cell r="C281" t="str">
            <v>North</v>
          </cell>
          <cell r="D281" t="str">
            <v>CPV012 山东省</v>
          </cell>
          <cell r="E281" t="str">
            <v>Shandong</v>
          </cell>
          <cell r="F281" t="str">
            <v>CCL2710  泰安市</v>
          </cell>
          <cell r="G281" t="str">
            <v>Taian</v>
          </cell>
          <cell r="H281">
            <v>58</v>
          </cell>
          <cell r="I281">
            <v>3</v>
          </cell>
          <cell r="J281">
            <v>270</v>
          </cell>
          <cell r="K281">
            <v>180</v>
          </cell>
          <cell r="L281">
            <v>8</v>
          </cell>
          <cell r="M281">
            <v>188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/>
          <cell r="S281"/>
          <cell r="T281">
            <v>2</v>
          </cell>
          <cell r="U281">
            <v>2</v>
          </cell>
          <cell r="V281">
            <v>3</v>
          </cell>
          <cell r="W281">
            <v>3</v>
          </cell>
        </row>
        <row r="282">
          <cell r="A282" t="str">
            <v>2711</v>
          </cell>
          <cell r="B282">
            <v>362.00000000000102</v>
          </cell>
          <cell r="C282" t="str">
            <v>North</v>
          </cell>
          <cell r="D282" t="str">
            <v>CPV012 山东省</v>
          </cell>
          <cell r="E282" t="str">
            <v>Shandong</v>
          </cell>
          <cell r="F282" t="str">
            <v>CCL2711  莱芜市</v>
          </cell>
          <cell r="G282" t="str">
            <v>Laiwu</v>
          </cell>
          <cell r="H282">
            <v>58</v>
          </cell>
          <cell r="I282"/>
          <cell r="J282"/>
          <cell r="K282"/>
          <cell r="L282"/>
          <cell r="M282" t="e">
            <v>#VALUE!</v>
          </cell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</row>
        <row r="283">
          <cell r="A283" t="str">
            <v>2712</v>
          </cell>
          <cell r="B283">
            <v>338.00000000000102</v>
          </cell>
          <cell r="C283" t="str">
            <v>North</v>
          </cell>
          <cell r="D283" t="str">
            <v>CPV012 山东省</v>
          </cell>
          <cell r="E283" t="str">
            <v>Shandong</v>
          </cell>
          <cell r="F283" t="str">
            <v>CCL2712  新泰市</v>
          </cell>
          <cell r="G283" t="str">
            <v>Xintai</v>
          </cell>
          <cell r="H283">
            <v>58</v>
          </cell>
          <cell r="I283"/>
          <cell r="J283"/>
          <cell r="K283"/>
          <cell r="L283"/>
          <cell r="M283" t="e">
            <v>#VALUE!</v>
          </cell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</row>
        <row r="284">
          <cell r="C284" t="str">
            <v>North</v>
          </cell>
          <cell r="D284" t="str">
            <v>CCP012 山东省</v>
          </cell>
          <cell r="E284" t="str">
            <v>Shandong</v>
          </cell>
          <cell r="F284" t="str">
            <v>济南</v>
          </cell>
          <cell r="G284" t="str">
            <v>Jinan Cluster</v>
          </cell>
          <cell r="H284">
            <v>58</v>
          </cell>
          <cell r="I284">
            <v>9</v>
          </cell>
          <cell r="J284">
            <v>377</v>
          </cell>
          <cell r="K284">
            <v>244</v>
          </cell>
          <cell r="L284">
            <v>20</v>
          </cell>
          <cell r="M284">
            <v>264</v>
          </cell>
          <cell r="N284">
            <v>4</v>
          </cell>
          <cell r="O284">
            <v>4</v>
          </cell>
          <cell r="P284">
            <v>5</v>
          </cell>
          <cell r="Q284">
            <v>5</v>
          </cell>
          <cell r="R284">
            <v>0</v>
          </cell>
          <cell r="S284">
            <v>0</v>
          </cell>
          <cell r="T284">
            <v>9</v>
          </cell>
          <cell r="U284">
            <v>9</v>
          </cell>
          <cell r="V284">
            <v>28</v>
          </cell>
          <cell r="W284">
            <v>86</v>
          </cell>
        </row>
        <row r="285"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A286" t="str">
            <v>2550</v>
          </cell>
          <cell r="B286">
            <v>104.00000000000099</v>
          </cell>
          <cell r="C286" t="str">
            <v>North</v>
          </cell>
          <cell r="D286" t="str">
            <v>CPV012 山东省</v>
          </cell>
          <cell r="E286" t="str">
            <v>Shandong</v>
          </cell>
          <cell r="F286" t="str">
            <v>CCL2550  淄博市</v>
          </cell>
          <cell r="G286" t="str">
            <v>Zibo</v>
          </cell>
          <cell r="H286">
            <v>60</v>
          </cell>
          <cell r="I286">
            <v>4</v>
          </cell>
          <cell r="J286">
            <v>94</v>
          </cell>
          <cell r="K286">
            <v>47</v>
          </cell>
          <cell r="L286">
            <v>3</v>
          </cell>
          <cell r="M286">
            <v>50</v>
          </cell>
          <cell r="N286">
            <v>11</v>
          </cell>
          <cell r="O286">
            <v>12</v>
          </cell>
          <cell r="P286"/>
          <cell r="Q286"/>
          <cell r="R286"/>
          <cell r="S286"/>
          <cell r="T286">
            <v>11</v>
          </cell>
          <cell r="U286">
            <v>12</v>
          </cell>
          <cell r="V286"/>
          <cell r="W286"/>
        </row>
        <row r="287">
          <cell r="A287" t="str">
            <v>2562</v>
          </cell>
          <cell r="B287">
            <v>0</v>
          </cell>
          <cell r="C287" t="str">
            <v>North</v>
          </cell>
          <cell r="D287" t="str">
            <v>CPV012 山东省</v>
          </cell>
          <cell r="E287" t="str">
            <v>Shandong</v>
          </cell>
          <cell r="F287" t="str">
            <v>CCL2562  邹平县</v>
          </cell>
          <cell r="G287" t="str">
            <v>Zouping county</v>
          </cell>
          <cell r="H287">
            <v>60</v>
          </cell>
          <cell r="I287"/>
          <cell r="J287"/>
          <cell r="K287"/>
          <cell r="L287"/>
          <cell r="M287" t="e">
            <v>#VALUE!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</row>
        <row r="288">
          <cell r="A288" t="str">
            <v>2566</v>
          </cell>
          <cell r="B288">
            <v>328.00000000000102</v>
          </cell>
          <cell r="C288" t="str">
            <v>North</v>
          </cell>
          <cell r="D288" t="str">
            <v>CPV012 山东省</v>
          </cell>
          <cell r="E288" t="str">
            <v>Shandong</v>
          </cell>
          <cell r="F288" t="str">
            <v>CCL2566  滨州市</v>
          </cell>
          <cell r="G288" t="str">
            <v>Binzhou</v>
          </cell>
          <cell r="H288">
            <v>60</v>
          </cell>
          <cell r="I288"/>
          <cell r="J288"/>
          <cell r="K288"/>
          <cell r="L288"/>
          <cell r="M288" t="e">
            <v>#VALUE!</v>
          </cell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</row>
        <row r="289">
          <cell r="A289" t="str">
            <v>2570</v>
          </cell>
          <cell r="B289">
            <v>150.00000000000099</v>
          </cell>
          <cell r="C289" t="str">
            <v>North</v>
          </cell>
          <cell r="D289" t="str">
            <v>CPV012 山东省</v>
          </cell>
          <cell r="E289" t="str">
            <v>Shandong</v>
          </cell>
          <cell r="F289" t="str">
            <v>CCL2570  东营市</v>
          </cell>
          <cell r="G289" t="str">
            <v>Dongying</v>
          </cell>
          <cell r="H289">
            <v>60</v>
          </cell>
          <cell r="I289">
            <v>4</v>
          </cell>
          <cell r="J289">
            <v>420</v>
          </cell>
          <cell r="K289">
            <v>233</v>
          </cell>
          <cell r="L289">
            <v>6</v>
          </cell>
          <cell r="M289">
            <v>239</v>
          </cell>
          <cell r="N289">
            <v>1</v>
          </cell>
          <cell r="O289">
            <v>2</v>
          </cell>
          <cell r="P289">
            <v>3</v>
          </cell>
          <cell r="Q289">
            <v>3</v>
          </cell>
          <cell r="R289"/>
          <cell r="S289"/>
          <cell r="T289">
            <v>4</v>
          </cell>
          <cell r="U289">
            <v>5</v>
          </cell>
          <cell r="V289">
            <v>5</v>
          </cell>
          <cell r="W289">
            <v>5</v>
          </cell>
        </row>
        <row r="290">
          <cell r="A290" t="str">
            <v>2610</v>
          </cell>
          <cell r="B290">
            <v>30.0000000000013</v>
          </cell>
          <cell r="C290" t="str">
            <v>North</v>
          </cell>
          <cell r="D290" t="str">
            <v>CPV012 山东省</v>
          </cell>
          <cell r="E290" t="str">
            <v>Shandong</v>
          </cell>
          <cell r="F290" t="str">
            <v>CCL2610  潍坊市</v>
          </cell>
          <cell r="G290" t="str">
            <v>Weifang</v>
          </cell>
          <cell r="H290">
            <v>60</v>
          </cell>
          <cell r="I290">
            <v>2</v>
          </cell>
          <cell r="J290">
            <v>48</v>
          </cell>
          <cell r="K290">
            <v>41</v>
          </cell>
          <cell r="L290">
            <v>15</v>
          </cell>
          <cell r="M290">
            <v>56</v>
          </cell>
          <cell r="N290">
            <v>13</v>
          </cell>
          <cell r="O290">
            <v>18</v>
          </cell>
          <cell r="P290">
            <v>2</v>
          </cell>
          <cell r="Q290">
            <v>2</v>
          </cell>
          <cell r="R290"/>
          <cell r="S290"/>
          <cell r="T290">
            <v>15</v>
          </cell>
          <cell r="U290">
            <v>20</v>
          </cell>
          <cell r="V290">
            <v>4</v>
          </cell>
          <cell r="W290">
            <v>21</v>
          </cell>
        </row>
        <row r="291">
          <cell r="A291" t="str">
            <v>2614</v>
          </cell>
          <cell r="B291">
            <v>0</v>
          </cell>
          <cell r="C291" t="str">
            <v>North</v>
          </cell>
          <cell r="D291" t="str">
            <v>CPV012 山东省</v>
          </cell>
          <cell r="E291" t="str">
            <v>Shandong</v>
          </cell>
          <cell r="F291" t="str">
            <v>CCL2614  莱州市</v>
          </cell>
          <cell r="G291" t="str">
            <v>laizhou</v>
          </cell>
          <cell r="H291">
            <v>60</v>
          </cell>
          <cell r="I291"/>
          <cell r="J291"/>
          <cell r="K291"/>
          <cell r="L291"/>
          <cell r="M291" t="e">
            <v>#VALUE!</v>
          </cell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</row>
        <row r="292">
          <cell r="A292" t="str">
            <v>2621</v>
          </cell>
          <cell r="B292">
            <v>0</v>
          </cell>
          <cell r="C292" t="str">
            <v>North</v>
          </cell>
          <cell r="D292" t="str">
            <v>CPV012 山东省</v>
          </cell>
          <cell r="E292" t="str">
            <v>Shandong</v>
          </cell>
          <cell r="F292" t="str">
            <v>CCL2621  安丘市</v>
          </cell>
          <cell r="G292" t="str">
            <v>Anqiu</v>
          </cell>
          <cell r="H292">
            <v>60</v>
          </cell>
          <cell r="I292"/>
          <cell r="J292"/>
          <cell r="K292"/>
          <cell r="L292"/>
          <cell r="M292" t="e">
            <v>#VALUE!</v>
          </cell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</row>
        <row r="293">
          <cell r="A293" t="str">
            <v>2622</v>
          </cell>
          <cell r="B293">
            <v>0</v>
          </cell>
          <cell r="C293" t="str">
            <v>North</v>
          </cell>
          <cell r="D293" t="str">
            <v>CPV012 山东省</v>
          </cell>
          <cell r="E293" t="str">
            <v>Shandong</v>
          </cell>
          <cell r="F293" t="str">
            <v>CCL2622  诸城市</v>
          </cell>
          <cell r="G293" t="str">
            <v>Zhucheng</v>
          </cell>
          <cell r="H293">
            <v>60</v>
          </cell>
          <cell r="I293"/>
          <cell r="J293"/>
          <cell r="K293"/>
          <cell r="L293"/>
          <cell r="M293" t="e">
            <v>#VALUE!</v>
          </cell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</row>
        <row r="294">
          <cell r="A294" t="str">
            <v>2625</v>
          </cell>
          <cell r="B294">
            <v>0</v>
          </cell>
          <cell r="C294" t="str">
            <v>North</v>
          </cell>
          <cell r="D294" t="str">
            <v>CPV012 山东省</v>
          </cell>
          <cell r="E294" t="str">
            <v>Shandong</v>
          </cell>
          <cell r="F294" t="str">
            <v>CCL2625  青州市</v>
          </cell>
          <cell r="G294" t="str">
            <v>Qingzhou</v>
          </cell>
          <cell r="H294">
            <v>60</v>
          </cell>
          <cell r="I294"/>
          <cell r="J294"/>
          <cell r="K294"/>
          <cell r="L294"/>
          <cell r="M294" t="e">
            <v>#VALUE!</v>
          </cell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</row>
        <row r="295">
          <cell r="A295" t="str">
            <v>2667</v>
          </cell>
          <cell r="B295">
            <v>0</v>
          </cell>
          <cell r="C295" t="str">
            <v>North</v>
          </cell>
          <cell r="D295" t="str">
            <v>CPV012 山东省</v>
          </cell>
          <cell r="E295" t="str">
            <v>Shandong</v>
          </cell>
          <cell r="F295" t="str">
            <v>CCL2667  平度市</v>
          </cell>
          <cell r="G295" t="str">
            <v>pingdu</v>
          </cell>
          <cell r="H295">
            <v>60</v>
          </cell>
          <cell r="I295"/>
          <cell r="J295"/>
          <cell r="K295"/>
          <cell r="L295"/>
          <cell r="M295" t="e">
            <v>#VALUE!</v>
          </cell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</row>
        <row r="296">
          <cell r="C296" t="str">
            <v>North</v>
          </cell>
          <cell r="D296" t="str">
            <v>CCP012 山东省</v>
          </cell>
          <cell r="E296" t="str">
            <v>Shandong</v>
          </cell>
          <cell r="F296" t="str">
            <v>潍坊</v>
          </cell>
          <cell r="G296" t="str">
            <v>Weifang Cluster</v>
          </cell>
          <cell r="H296">
            <v>60</v>
          </cell>
          <cell r="I296">
            <v>10</v>
          </cell>
          <cell r="J296">
            <v>562</v>
          </cell>
          <cell r="K296">
            <v>321</v>
          </cell>
          <cell r="L296">
            <v>24</v>
          </cell>
          <cell r="M296">
            <v>345</v>
          </cell>
          <cell r="N296">
            <v>25</v>
          </cell>
          <cell r="O296">
            <v>32</v>
          </cell>
          <cell r="P296">
            <v>5</v>
          </cell>
          <cell r="Q296">
            <v>5</v>
          </cell>
          <cell r="R296">
            <v>0</v>
          </cell>
          <cell r="S296">
            <v>0</v>
          </cell>
          <cell r="T296">
            <v>30</v>
          </cell>
          <cell r="U296">
            <v>37</v>
          </cell>
          <cell r="V296">
            <v>9</v>
          </cell>
          <cell r="W296">
            <v>26</v>
          </cell>
        </row>
        <row r="297"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</row>
        <row r="298">
          <cell r="A298" t="str">
            <v>2640</v>
          </cell>
          <cell r="B298">
            <v>177.00000000000099</v>
          </cell>
          <cell r="C298" t="str">
            <v>North</v>
          </cell>
          <cell r="D298" t="str">
            <v>CPV012 山东省</v>
          </cell>
          <cell r="E298" t="str">
            <v>Shandong</v>
          </cell>
          <cell r="F298" t="str">
            <v>CCL2640  烟台市</v>
          </cell>
          <cell r="G298" t="str">
            <v>Yantai</v>
          </cell>
          <cell r="H298">
            <v>64</v>
          </cell>
          <cell r="I298">
            <v>3</v>
          </cell>
          <cell r="J298">
            <v>26</v>
          </cell>
          <cell r="K298">
            <v>17</v>
          </cell>
          <cell r="L298">
            <v>2</v>
          </cell>
          <cell r="M298">
            <v>19</v>
          </cell>
          <cell r="N298">
            <v>1</v>
          </cell>
          <cell r="O298">
            <v>1</v>
          </cell>
          <cell r="P298">
            <v>4</v>
          </cell>
          <cell r="Q298">
            <v>4</v>
          </cell>
          <cell r="R298"/>
          <cell r="S298"/>
          <cell r="T298">
            <v>5</v>
          </cell>
          <cell r="U298">
            <v>5</v>
          </cell>
          <cell r="V298">
            <v>3</v>
          </cell>
          <cell r="W298">
            <v>11</v>
          </cell>
        </row>
        <row r="299">
          <cell r="A299" t="str">
            <v>2642</v>
          </cell>
          <cell r="B299">
            <v>146.00000000000099</v>
          </cell>
          <cell r="C299" t="str">
            <v>North</v>
          </cell>
          <cell r="D299" t="str">
            <v>CPV012 山东省</v>
          </cell>
          <cell r="E299" t="str">
            <v>Shandong</v>
          </cell>
          <cell r="F299" t="str">
            <v>CCL2642  威海市</v>
          </cell>
          <cell r="G299" t="str">
            <v>Weihai</v>
          </cell>
          <cell r="H299">
            <v>64</v>
          </cell>
          <cell r="I299">
            <v>2</v>
          </cell>
          <cell r="J299">
            <v>4</v>
          </cell>
          <cell r="K299">
            <v>4</v>
          </cell>
          <cell r="L299"/>
          <cell r="M299" t="e">
            <v>#VALUE!</v>
          </cell>
          <cell r="N299">
            <v>9</v>
          </cell>
          <cell r="O299">
            <v>9</v>
          </cell>
          <cell r="P299">
            <v>1</v>
          </cell>
          <cell r="Q299">
            <v>1</v>
          </cell>
          <cell r="R299">
            <v>2</v>
          </cell>
          <cell r="S299">
            <v>2</v>
          </cell>
          <cell r="T299">
            <v>12</v>
          </cell>
          <cell r="U299">
            <v>12</v>
          </cell>
          <cell r="V299"/>
          <cell r="W299"/>
        </row>
        <row r="300">
          <cell r="A300" t="str">
            <v>2652</v>
          </cell>
          <cell r="B300">
            <v>289.00000000000102</v>
          </cell>
          <cell r="C300" t="str">
            <v>North</v>
          </cell>
          <cell r="D300" t="str">
            <v>CPV012 山东省</v>
          </cell>
          <cell r="E300" t="str">
            <v>Shandong</v>
          </cell>
          <cell r="F300" t="str">
            <v>CCL2652  莱阳市</v>
          </cell>
          <cell r="G300" t="str">
            <v>Laiyang</v>
          </cell>
          <cell r="H300">
            <v>64</v>
          </cell>
          <cell r="I300"/>
          <cell r="J300"/>
          <cell r="K300"/>
          <cell r="L300">
            <v>1</v>
          </cell>
          <cell r="M300" t="e">
            <v>#VALUE!</v>
          </cell>
          <cell r="N300">
            <v>1</v>
          </cell>
          <cell r="O300">
            <v>1</v>
          </cell>
          <cell r="P300"/>
          <cell r="Q300"/>
          <cell r="R300"/>
          <cell r="S300"/>
          <cell r="T300">
            <v>1</v>
          </cell>
          <cell r="U300">
            <v>1</v>
          </cell>
          <cell r="V300"/>
          <cell r="W300"/>
        </row>
        <row r="301">
          <cell r="A301" t="str">
            <v>2653</v>
          </cell>
          <cell r="B301">
            <v>0</v>
          </cell>
          <cell r="C301" t="str">
            <v>North</v>
          </cell>
          <cell r="D301" t="str">
            <v>CPV012 山东省</v>
          </cell>
          <cell r="E301" t="str">
            <v>Shandong</v>
          </cell>
          <cell r="F301" t="str">
            <v>CCL2653  栖霞市</v>
          </cell>
          <cell r="G301" t="str">
            <v>qixia</v>
          </cell>
          <cell r="H301">
            <v>64</v>
          </cell>
          <cell r="I301"/>
          <cell r="J301"/>
          <cell r="K301"/>
          <cell r="L301"/>
          <cell r="M301" t="e">
            <v>#VALUE!</v>
          </cell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</row>
        <row r="302">
          <cell r="A302" t="str">
            <v>2654</v>
          </cell>
          <cell r="B302">
            <v>0</v>
          </cell>
          <cell r="C302" t="str">
            <v>North</v>
          </cell>
          <cell r="D302" t="str">
            <v>CPV012 山东省</v>
          </cell>
          <cell r="E302" t="str">
            <v>Shandong</v>
          </cell>
          <cell r="F302" t="str">
            <v>CCL2654  招远市</v>
          </cell>
          <cell r="G302" t="str">
            <v>zhaoyuan</v>
          </cell>
          <cell r="H302">
            <v>64</v>
          </cell>
          <cell r="I302"/>
          <cell r="J302"/>
          <cell r="K302"/>
          <cell r="L302"/>
          <cell r="M302" t="e">
            <v>#VALUE!</v>
          </cell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</row>
        <row r="303">
          <cell r="A303" t="str">
            <v>2657</v>
          </cell>
          <cell r="B303">
            <v>259.00000000000102</v>
          </cell>
          <cell r="C303" t="str">
            <v>North</v>
          </cell>
          <cell r="D303" t="str">
            <v>CPV012 山东省</v>
          </cell>
          <cell r="E303" t="str">
            <v>Shandong</v>
          </cell>
          <cell r="F303" t="str">
            <v>CCL2657  龙口市</v>
          </cell>
          <cell r="G303" t="str">
            <v>Longkou</v>
          </cell>
          <cell r="H303">
            <v>64</v>
          </cell>
          <cell r="I303">
            <v>2</v>
          </cell>
          <cell r="J303">
            <v>24</v>
          </cell>
          <cell r="K303">
            <v>13</v>
          </cell>
          <cell r="L303">
            <v>4</v>
          </cell>
          <cell r="M303">
            <v>17</v>
          </cell>
          <cell r="N303">
            <v>4</v>
          </cell>
          <cell r="O303">
            <v>4</v>
          </cell>
          <cell r="P303"/>
          <cell r="Q303"/>
          <cell r="R303"/>
          <cell r="S303"/>
          <cell r="T303">
            <v>4</v>
          </cell>
          <cell r="U303">
            <v>4</v>
          </cell>
          <cell r="V303">
            <v>1</v>
          </cell>
          <cell r="W303">
            <v>1</v>
          </cell>
        </row>
        <row r="304">
          <cell r="A304" t="str">
            <v>2660</v>
          </cell>
          <cell r="B304">
            <v>37.0000000000013</v>
          </cell>
          <cell r="C304" t="str">
            <v>North</v>
          </cell>
          <cell r="D304" t="str">
            <v>CPV012 山东省</v>
          </cell>
          <cell r="E304" t="str">
            <v>Shandong</v>
          </cell>
          <cell r="F304" t="str">
            <v>CCL2660  青岛市</v>
          </cell>
          <cell r="G304" t="str">
            <v>Qingdao</v>
          </cell>
          <cell r="H304">
            <v>64</v>
          </cell>
          <cell r="I304">
            <v>5</v>
          </cell>
          <cell r="J304">
            <v>870</v>
          </cell>
          <cell r="K304">
            <v>710</v>
          </cell>
          <cell r="L304">
            <v>3</v>
          </cell>
          <cell r="M304">
            <v>713</v>
          </cell>
          <cell r="N304"/>
          <cell r="O304"/>
          <cell r="P304">
            <v>12</v>
          </cell>
          <cell r="Q304">
            <v>15</v>
          </cell>
          <cell r="R304"/>
          <cell r="S304"/>
          <cell r="T304">
            <v>12</v>
          </cell>
          <cell r="U304">
            <v>15</v>
          </cell>
          <cell r="V304"/>
          <cell r="W304"/>
        </row>
        <row r="305">
          <cell r="A305" t="str">
            <v>2662</v>
          </cell>
          <cell r="B305">
            <v>349.00000000000102</v>
          </cell>
          <cell r="C305" t="str">
            <v>North</v>
          </cell>
          <cell r="D305" t="str">
            <v>CPV012 山东省</v>
          </cell>
          <cell r="E305" t="str">
            <v>Shandong</v>
          </cell>
          <cell r="F305" t="str">
            <v>CCL2662  即墨市</v>
          </cell>
          <cell r="G305" t="str">
            <v>Jimo</v>
          </cell>
          <cell r="H305">
            <v>64</v>
          </cell>
          <cell r="I305"/>
          <cell r="J305"/>
          <cell r="K305"/>
          <cell r="L305"/>
          <cell r="M305" t="e">
            <v>#VALUE!</v>
          </cell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</row>
        <row r="306">
          <cell r="A306" t="str">
            <v>2663</v>
          </cell>
          <cell r="B306">
            <v>0</v>
          </cell>
          <cell r="C306" t="str">
            <v>North</v>
          </cell>
          <cell r="D306" t="str">
            <v>CPV012 山东省</v>
          </cell>
          <cell r="E306" t="str">
            <v>Shandong</v>
          </cell>
          <cell r="F306" t="str">
            <v>CCL2663  胶州市</v>
          </cell>
          <cell r="G306" t="str">
            <v>jiaozhou</v>
          </cell>
          <cell r="H306">
            <v>64</v>
          </cell>
          <cell r="I306"/>
          <cell r="J306"/>
          <cell r="K306"/>
          <cell r="L306"/>
          <cell r="M306" t="e">
            <v>#VALUE!</v>
          </cell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</row>
        <row r="307">
          <cell r="A307" t="str">
            <v>2664</v>
          </cell>
          <cell r="B307">
            <v>0</v>
          </cell>
          <cell r="C307" t="str">
            <v>North</v>
          </cell>
          <cell r="D307" t="str">
            <v>CPV012 山东省</v>
          </cell>
          <cell r="E307" t="str">
            <v>Shandong</v>
          </cell>
          <cell r="F307" t="str">
            <v>CCL2664  胶南市</v>
          </cell>
          <cell r="G307" t="str">
            <v>jiaonan</v>
          </cell>
          <cell r="H307">
            <v>64</v>
          </cell>
          <cell r="I307"/>
          <cell r="J307"/>
          <cell r="K307"/>
          <cell r="L307"/>
          <cell r="M307" t="e">
            <v>#VALUE!</v>
          </cell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</row>
        <row r="308">
          <cell r="C308" t="str">
            <v>North</v>
          </cell>
          <cell r="D308" t="str">
            <v>CCP012 山东省</v>
          </cell>
          <cell r="E308" t="str">
            <v>Shandong</v>
          </cell>
          <cell r="F308" t="str">
            <v>青岛</v>
          </cell>
          <cell r="G308" t="str">
            <v>Qingdao Cluster</v>
          </cell>
          <cell r="H308">
            <v>64</v>
          </cell>
          <cell r="I308">
            <v>12</v>
          </cell>
          <cell r="J308">
            <v>924</v>
          </cell>
          <cell r="K308">
            <v>744</v>
          </cell>
          <cell r="L308">
            <v>10</v>
          </cell>
          <cell r="M308">
            <v>754</v>
          </cell>
          <cell r="N308">
            <v>15</v>
          </cell>
          <cell r="O308">
            <v>15</v>
          </cell>
          <cell r="P308">
            <v>17</v>
          </cell>
          <cell r="Q308">
            <v>20</v>
          </cell>
          <cell r="R308">
            <v>2</v>
          </cell>
          <cell r="S308">
            <v>2</v>
          </cell>
          <cell r="T308">
            <v>34</v>
          </cell>
          <cell r="U308">
            <v>37</v>
          </cell>
          <cell r="V308">
            <v>4</v>
          </cell>
          <cell r="W308">
            <v>12</v>
          </cell>
        </row>
        <row r="309"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</row>
        <row r="310">
          <cell r="A310" t="str">
            <v>2721</v>
          </cell>
          <cell r="B310">
            <v>304.00000000000102</v>
          </cell>
          <cell r="C310" t="str">
            <v>North</v>
          </cell>
          <cell r="D310" t="str">
            <v>CPV012 山东省</v>
          </cell>
          <cell r="E310" t="str">
            <v>Shandong</v>
          </cell>
          <cell r="F310" t="str">
            <v>CCL2721  济宁市</v>
          </cell>
          <cell r="G310" t="str">
            <v>Jining</v>
          </cell>
          <cell r="H310">
            <v>65</v>
          </cell>
          <cell r="I310"/>
          <cell r="J310"/>
          <cell r="K310"/>
          <cell r="L310"/>
          <cell r="M310" t="e">
            <v>#VALUE!</v>
          </cell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</row>
        <row r="311">
          <cell r="A311" t="str">
            <v>2731</v>
          </cell>
          <cell r="B311">
            <v>0</v>
          </cell>
          <cell r="C311" t="str">
            <v>North</v>
          </cell>
          <cell r="D311" t="str">
            <v>CPV012 山东省</v>
          </cell>
          <cell r="E311" t="str">
            <v>Shandong</v>
          </cell>
          <cell r="F311" t="str">
            <v>CCL2731  曲阜市</v>
          </cell>
          <cell r="G311" t="str">
            <v>qufu</v>
          </cell>
          <cell r="H311">
            <v>65</v>
          </cell>
          <cell r="I311"/>
          <cell r="J311"/>
          <cell r="K311"/>
          <cell r="L311"/>
          <cell r="M311" t="e">
            <v>#VALUE!</v>
          </cell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</row>
        <row r="312">
          <cell r="A312" t="str">
            <v>2735</v>
          </cell>
          <cell r="B312">
            <v>108.00000000000099</v>
          </cell>
          <cell r="C312" t="str">
            <v>North</v>
          </cell>
          <cell r="D312" t="str">
            <v>CPV012 山东省</v>
          </cell>
          <cell r="E312" t="str">
            <v>Shandong</v>
          </cell>
          <cell r="F312" t="str">
            <v>CCL2735  邹城市</v>
          </cell>
          <cell r="G312" t="str">
            <v>Zoucheng</v>
          </cell>
          <cell r="H312">
            <v>65</v>
          </cell>
          <cell r="I312">
            <v>5</v>
          </cell>
          <cell r="J312">
            <v>142</v>
          </cell>
          <cell r="K312">
            <v>28</v>
          </cell>
          <cell r="L312">
            <v>2</v>
          </cell>
          <cell r="M312">
            <v>30</v>
          </cell>
          <cell r="N312">
            <v>19</v>
          </cell>
          <cell r="O312">
            <v>19</v>
          </cell>
          <cell r="P312">
            <v>2</v>
          </cell>
          <cell r="Q312">
            <v>2</v>
          </cell>
          <cell r="R312"/>
          <cell r="S312"/>
          <cell r="T312">
            <v>21</v>
          </cell>
          <cell r="U312">
            <v>21</v>
          </cell>
          <cell r="V312">
            <v>11</v>
          </cell>
          <cell r="W312">
            <v>13</v>
          </cell>
        </row>
        <row r="313">
          <cell r="A313" t="str">
            <v>2737</v>
          </cell>
          <cell r="B313">
            <v>0</v>
          </cell>
          <cell r="C313" t="str">
            <v>North</v>
          </cell>
          <cell r="D313" t="str">
            <v>CPV012 山东省</v>
          </cell>
          <cell r="E313" t="str">
            <v>Shandong</v>
          </cell>
          <cell r="F313" t="str">
            <v>CCL2737  单县</v>
          </cell>
          <cell r="G313" t="str">
            <v>Dan county</v>
          </cell>
          <cell r="H313">
            <v>65</v>
          </cell>
          <cell r="I313"/>
          <cell r="J313"/>
          <cell r="K313"/>
          <cell r="L313"/>
          <cell r="M313" t="e">
            <v>#VALUE!</v>
          </cell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</row>
        <row r="314">
          <cell r="A314" t="str">
            <v>2740</v>
          </cell>
          <cell r="B314">
            <v>135.00000000000099</v>
          </cell>
          <cell r="C314" t="str">
            <v>North</v>
          </cell>
          <cell r="D314" t="str">
            <v>CPV012 山东省</v>
          </cell>
          <cell r="E314" t="str">
            <v>Shandong</v>
          </cell>
          <cell r="F314" t="str">
            <v>CCL2740  荷泽市</v>
          </cell>
          <cell r="G314" t="str">
            <v>Heze</v>
          </cell>
          <cell r="H314">
            <v>65</v>
          </cell>
          <cell r="I314">
            <v>4</v>
          </cell>
          <cell r="J314">
            <v>131</v>
          </cell>
          <cell r="K314">
            <v>131</v>
          </cell>
          <cell r="L314">
            <v>6</v>
          </cell>
          <cell r="M314">
            <v>137</v>
          </cell>
          <cell r="N314">
            <v>24</v>
          </cell>
          <cell r="O314">
            <v>26</v>
          </cell>
          <cell r="P314">
            <v>1</v>
          </cell>
          <cell r="Q314">
            <v>1</v>
          </cell>
          <cell r="R314"/>
          <cell r="S314"/>
          <cell r="T314">
            <v>25</v>
          </cell>
          <cell r="U314">
            <v>27</v>
          </cell>
          <cell r="V314"/>
          <cell r="W314"/>
        </row>
        <row r="315">
          <cell r="A315" t="str">
            <v>2747</v>
          </cell>
          <cell r="B315">
            <v>0</v>
          </cell>
          <cell r="C315" t="str">
            <v>North</v>
          </cell>
          <cell r="D315" t="str">
            <v>CPV012 山东省</v>
          </cell>
          <cell r="E315" t="str">
            <v>Shandong</v>
          </cell>
          <cell r="F315" t="str">
            <v>CCL2747  郓城县</v>
          </cell>
          <cell r="G315" t="str">
            <v>Feicheng county</v>
          </cell>
          <cell r="H315">
            <v>65</v>
          </cell>
          <cell r="I315"/>
          <cell r="J315"/>
          <cell r="K315"/>
          <cell r="L315"/>
          <cell r="M315" t="e">
            <v>#VALUE!</v>
          </cell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</row>
        <row r="316">
          <cell r="A316" t="str">
            <v>2770</v>
          </cell>
          <cell r="B316">
            <v>159.00000000000099</v>
          </cell>
          <cell r="C316" t="str">
            <v>North</v>
          </cell>
          <cell r="D316" t="str">
            <v>CPV012 山东省</v>
          </cell>
          <cell r="E316" t="str">
            <v>Shandong</v>
          </cell>
          <cell r="F316" t="str">
            <v>CCL2770  枣庄市</v>
          </cell>
          <cell r="G316" t="str">
            <v>Zaozhuang</v>
          </cell>
          <cell r="H316">
            <v>65</v>
          </cell>
          <cell r="I316"/>
          <cell r="J316"/>
          <cell r="K316"/>
          <cell r="L316"/>
          <cell r="M316" t="e">
            <v>#VALUE!</v>
          </cell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</row>
        <row r="317">
          <cell r="A317" t="str">
            <v>2775</v>
          </cell>
          <cell r="B317">
            <v>0</v>
          </cell>
          <cell r="C317" t="str">
            <v>North</v>
          </cell>
          <cell r="D317" t="str">
            <v>CPV012 山东省</v>
          </cell>
          <cell r="E317" t="str">
            <v>Shandong</v>
          </cell>
          <cell r="F317" t="str">
            <v>CCL2775  滕州市</v>
          </cell>
          <cell r="G317" t="str">
            <v>Tengzhou</v>
          </cell>
          <cell r="H317">
            <v>65</v>
          </cell>
          <cell r="I317"/>
          <cell r="J317"/>
          <cell r="K317"/>
          <cell r="L317"/>
          <cell r="M317" t="e">
            <v>#VALUE!</v>
          </cell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</row>
        <row r="318">
          <cell r="C318" t="str">
            <v>North</v>
          </cell>
          <cell r="D318" t="str">
            <v>CCP012 山东省</v>
          </cell>
          <cell r="E318" t="str">
            <v>Shandong</v>
          </cell>
          <cell r="F318" t="str">
            <v>邹城</v>
          </cell>
          <cell r="G318" t="str">
            <v>Zoucheng Cluster</v>
          </cell>
          <cell r="H318">
            <v>65</v>
          </cell>
          <cell r="I318">
            <v>9</v>
          </cell>
          <cell r="J318">
            <v>273</v>
          </cell>
          <cell r="K318">
            <v>159</v>
          </cell>
          <cell r="L318">
            <v>8</v>
          </cell>
          <cell r="M318">
            <v>167</v>
          </cell>
          <cell r="N318">
            <v>43</v>
          </cell>
          <cell r="O318">
            <v>45</v>
          </cell>
          <cell r="P318">
            <v>3</v>
          </cell>
          <cell r="Q318">
            <v>3</v>
          </cell>
          <cell r="R318">
            <v>0</v>
          </cell>
          <cell r="S318">
            <v>0</v>
          </cell>
          <cell r="T318">
            <v>46</v>
          </cell>
          <cell r="U318">
            <v>48</v>
          </cell>
          <cell r="V318">
            <v>11</v>
          </cell>
          <cell r="W318">
            <v>13</v>
          </cell>
        </row>
        <row r="319"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</row>
        <row r="320">
          <cell r="A320" t="str">
            <v>2760</v>
          </cell>
          <cell r="B320">
            <v>38.0000000000013</v>
          </cell>
          <cell r="C320" t="str">
            <v>North</v>
          </cell>
          <cell r="D320" t="str">
            <v>CPV012 山东省</v>
          </cell>
          <cell r="E320" t="str">
            <v>Shandong</v>
          </cell>
          <cell r="F320" t="str">
            <v>CCL2760  临沂市</v>
          </cell>
          <cell r="G320" t="str">
            <v>Linyi</v>
          </cell>
          <cell r="H320">
            <v>67</v>
          </cell>
          <cell r="I320">
            <v>2</v>
          </cell>
          <cell r="J320">
            <v>432</v>
          </cell>
          <cell r="K320">
            <v>191</v>
          </cell>
          <cell r="L320"/>
          <cell r="M320" t="e">
            <v>#VALUE!</v>
          </cell>
          <cell r="N320">
            <v>2</v>
          </cell>
          <cell r="O320">
            <v>2</v>
          </cell>
          <cell r="P320">
            <v>3</v>
          </cell>
          <cell r="Q320">
            <v>3</v>
          </cell>
          <cell r="R320">
            <v>2</v>
          </cell>
          <cell r="S320">
            <v>2</v>
          </cell>
          <cell r="T320">
            <v>7</v>
          </cell>
          <cell r="U320">
            <v>7</v>
          </cell>
          <cell r="V320"/>
          <cell r="W320"/>
        </row>
        <row r="321">
          <cell r="A321" t="str">
            <v>2765</v>
          </cell>
          <cell r="B321">
            <v>0</v>
          </cell>
          <cell r="C321" t="str">
            <v>North</v>
          </cell>
          <cell r="D321" t="str">
            <v>CPV012 山东省</v>
          </cell>
          <cell r="E321" t="str">
            <v>Shandong</v>
          </cell>
          <cell r="F321" t="str">
            <v>CCL2765  莒县</v>
          </cell>
          <cell r="G321" t="str">
            <v>Lu county</v>
          </cell>
          <cell r="H321">
            <v>67</v>
          </cell>
          <cell r="I321"/>
          <cell r="J321"/>
          <cell r="K321"/>
          <cell r="L321"/>
          <cell r="M321" t="e">
            <v>#VALUE!</v>
          </cell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</row>
        <row r="322">
          <cell r="A322" t="str">
            <v>2768</v>
          </cell>
          <cell r="B322">
            <v>199.00000000000099</v>
          </cell>
          <cell r="C322" t="str">
            <v>North</v>
          </cell>
          <cell r="D322" t="str">
            <v>CPV012 山东省</v>
          </cell>
          <cell r="E322" t="str">
            <v>Shandong</v>
          </cell>
          <cell r="F322" t="str">
            <v>CCL2768  日照市</v>
          </cell>
          <cell r="G322" t="str">
            <v>Rizhao</v>
          </cell>
          <cell r="H322">
            <v>67</v>
          </cell>
          <cell r="I322"/>
          <cell r="J322"/>
          <cell r="K322"/>
          <cell r="L322">
            <v>4</v>
          </cell>
          <cell r="M322" t="e">
            <v>#VALUE!</v>
          </cell>
          <cell r="N322"/>
          <cell r="O322"/>
          <cell r="P322">
            <v>7</v>
          </cell>
          <cell r="Q322">
            <v>7</v>
          </cell>
          <cell r="R322"/>
          <cell r="S322"/>
          <cell r="T322">
            <v>7</v>
          </cell>
          <cell r="U322">
            <v>7</v>
          </cell>
          <cell r="V322"/>
          <cell r="W322"/>
        </row>
        <row r="323">
          <cell r="C323" t="str">
            <v>North</v>
          </cell>
          <cell r="D323" t="str">
            <v>CCP012 山东省</v>
          </cell>
          <cell r="E323" t="str">
            <v>Shandong</v>
          </cell>
          <cell r="F323" t="str">
            <v>临沂</v>
          </cell>
          <cell r="G323" t="str">
            <v>Linyi Cluster</v>
          </cell>
          <cell r="H323">
            <v>67</v>
          </cell>
          <cell r="I323">
            <v>2</v>
          </cell>
          <cell r="J323">
            <v>432</v>
          </cell>
          <cell r="K323">
            <v>191</v>
          </cell>
          <cell r="L323">
            <v>4</v>
          </cell>
          <cell r="M323">
            <v>195</v>
          </cell>
          <cell r="N323">
            <v>2</v>
          </cell>
          <cell r="O323">
            <v>2</v>
          </cell>
          <cell r="P323">
            <v>10</v>
          </cell>
          <cell r="Q323">
            <v>10</v>
          </cell>
          <cell r="R323">
            <v>2</v>
          </cell>
          <cell r="S323">
            <v>2</v>
          </cell>
          <cell r="T323">
            <v>14</v>
          </cell>
          <cell r="U323">
            <v>14</v>
          </cell>
          <cell r="V323">
            <v>0</v>
          </cell>
          <cell r="W323">
            <v>0</v>
          </cell>
        </row>
        <row r="324"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</row>
        <row r="325">
          <cell r="A325" t="str">
            <v>0360</v>
          </cell>
          <cell r="B325">
            <v>306.00000000000102</v>
          </cell>
          <cell r="C325" t="str">
            <v>North</v>
          </cell>
          <cell r="D325" t="str">
            <v>CPV008 山西省</v>
          </cell>
          <cell r="E325" t="str">
            <v>Shanxi</v>
          </cell>
          <cell r="F325" t="str">
            <v>CCL0360  朔城区</v>
          </cell>
          <cell r="G325" t="str">
            <v>Shochen</v>
          </cell>
          <cell r="H325">
            <v>70</v>
          </cell>
          <cell r="I325"/>
          <cell r="J325"/>
          <cell r="K325"/>
          <cell r="L325"/>
          <cell r="M325" t="e">
            <v>#VALUE!</v>
          </cell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</row>
        <row r="326">
          <cell r="A326" t="str">
            <v>0370</v>
          </cell>
          <cell r="B326">
            <v>113.00000000000099</v>
          </cell>
          <cell r="C326" t="str">
            <v>North</v>
          </cell>
          <cell r="D326" t="str">
            <v>CPV008 山西省</v>
          </cell>
          <cell r="E326" t="str">
            <v>Shanxi</v>
          </cell>
          <cell r="F326" t="str">
            <v>CCL0370  大同市</v>
          </cell>
          <cell r="G326" t="str">
            <v>Datong</v>
          </cell>
          <cell r="H326">
            <v>70</v>
          </cell>
          <cell r="I326">
            <v>4</v>
          </cell>
          <cell r="J326">
            <v>138</v>
          </cell>
          <cell r="K326">
            <v>114</v>
          </cell>
          <cell r="L326">
            <v>4</v>
          </cell>
          <cell r="M326">
            <v>118</v>
          </cell>
          <cell r="N326">
            <v>5</v>
          </cell>
          <cell r="O326">
            <v>5</v>
          </cell>
          <cell r="P326"/>
          <cell r="Q326"/>
          <cell r="R326"/>
          <cell r="S326"/>
          <cell r="T326">
            <v>5</v>
          </cell>
          <cell r="U326">
            <v>5</v>
          </cell>
          <cell r="V326">
            <v>3</v>
          </cell>
          <cell r="W326">
            <v>19</v>
          </cell>
        </row>
        <row r="327">
          <cell r="C327" t="str">
            <v>North</v>
          </cell>
          <cell r="D327" t="str">
            <v>CCP008 山西省</v>
          </cell>
          <cell r="E327" t="str">
            <v>Shanxi</v>
          </cell>
          <cell r="F327" t="str">
            <v>大同</v>
          </cell>
          <cell r="G327" t="str">
            <v>Datong Cluster</v>
          </cell>
          <cell r="H327">
            <v>70</v>
          </cell>
          <cell r="I327">
            <v>4</v>
          </cell>
          <cell r="J327">
            <v>138</v>
          </cell>
          <cell r="K327">
            <v>114</v>
          </cell>
          <cell r="L327">
            <v>4</v>
          </cell>
          <cell r="M327">
            <v>118</v>
          </cell>
          <cell r="N327">
            <v>5</v>
          </cell>
          <cell r="O327">
            <v>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5</v>
          </cell>
          <cell r="U327">
            <v>5</v>
          </cell>
          <cell r="V327">
            <v>3</v>
          </cell>
          <cell r="W327">
            <v>19</v>
          </cell>
        </row>
        <row r="328"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</row>
        <row r="329">
          <cell r="A329" t="str">
            <v>0300</v>
          </cell>
          <cell r="B329">
            <v>23.0000000000013</v>
          </cell>
          <cell r="C329" t="str">
            <v>North</v>
          </cell>
          <cell r="D329" t="str">
            <v>CPV008 山西省</v>
          </cell>
          <cell r="E329" t="str">
            <v>Shanxi</v>
          </cell>
          <cell r="F329" t="str">
            <v>CCL0300  太原市</v>
          </cell>
          <cell r="G329" t="str">
            <v>Taiyuan</v>
          </cell>
          <cell r="H329">
            <v>72</v>
          </cell>
          <cell r="I329">
            <v>8</v>
          </cell>
          <cell r="J329">
            <v>339</v>
          </cell>
          <cell r="K329">
            <v>267</v>
          </cell>
          <cell r="L329">
            <v>20</v>
          </cell>
          <cell r="M329">
            <v>287</v>
          </cell>
          <cell r="N329">
            <v>9</v>
          </cell>
          <cell r="O329">
            <v>9</v>
          </cell>
          <cell r="P329">
            <v>13</v>
          </cell>
          <cell r="Q329">
            <v>13</v>
          </cell>
          <cell r="R329">
            <v>12</v>
          </cell>
          <cell r="S329">
            <v>12</v>
          </cell>
          <cell r="T329">
            <v>34</v>
          </cell>
          <cell r="U329">
            <v>34</v>
          </cell>
          <cell r="V329">
            <v>6</v>
          </cell>
          <cell r="W329">
            <v>207</v>
          </cell>
        </row>
        <row r="330">
          <cell r="A330" t="str">
            <v>0340</v>
          </cell>
          <cell r="B330">
            <v>302.00000000000102</v>
          </cell>
          <cell r="C330" t="str">
            <v>North</v>
          </cell>
          <cell r="D330" t="str">
            <v>CPV008 山西省</v>
          </cell>
          <cell r="E330" t="str">
            <v>Shanxi</v>
          </cell>
          <cell r="F330" t="str">
            <v>CCL0340  忻州市</v>
          </cell>
          <cell r="G330" t="str">
            <v>Xinzhou</v>
          </cell>
          <cell r="H330">
            <v>72</v>
          </cell>
          <cell r="I330"/>
          <cell r="J330"/>
          <cell r="K330"/>
          <cell r="L330"/>
          <cell r="M330" t="e">
            <v>#VALUE!</v>
          </cell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</row>
        <row r="331">
          <cell r="A331" t="str">
            <v>0450</v>
          </cell>
          <cell r="B331">
            <v>194.00000000000099</v>
          </cell>
          <cell r="C331" t="str">
            <v>North</v>
          </cell>
          <cell r="D331" t="str">
            <v>CPV008 山西省</v>
          </cell>
          <cell r="E331" t="str">
            <v>Shanxi</v>
          </cell>
          <cell r="F331" t="str">
            <v>CCL0450  阳泉市</v>
          </cell>
          <cell r="G331" t="str">
            <v>Yangquan</v>
          </cell>
          <cell r="H331">
            <v>72</v>
          </cell>
          <cell r="I331">
            <v>1</v>
          </cell>
          <cell r="J331">
            <v>9</v>
          </cell>
          <cell r="K331">
            <v>7</v>
          </cell>
          <cell r="L331">
            <v>2</v>
          </cell>
          <cell r="M331">
            <v>9</v>
          </cell>
          <cell r="N331">
            <v>2</v>
          </cell>
          <cell r="O331">
            <v>2</v>
          </cell>
          <cell r="P331">
            <v>4</v>
          </cell>
          <cell r="Q331">
            <v>4</v>
          </cell>
          <cell r="R331">
            <v>5</v>
          </cell>
          <cell r="S331">
            <v>5</v>
          </cell>
          <cell r="T331">
            <v>11</v>
          </cell>
          <cell r="U331">
            <v>11</v>
          </cell>
          <cell r="V331"/>
          <cell r="W331"/>
        </row>
        <row r="332">
          <cell r="C332" t="str">
            <v>North</v>
          </cell>
          <cell r="D332" t="str">
            <v>CCP008 山西省</v>
          </cell>
          <cell r="E332" t="str">
            <v>Shanxi</v>
          </cell>
          <cell r="F332" t="str">
            <v>太原</v>
          </cell>
          <cell r="G332" t="str">
            <v>Taiyuan Cluster</v>
          </cell>
          <cell r="H332">
            <v>72</v>
          </cell>
          <cell r="I332">
            <v>9</v>
          </cell>
          <cell r="J332">
            <v>348</v>
          </cell>
          <cell r="K332">
            <v>274</v>
          </cell>
          <cell r="L332">
            <v>22</v>
          </cell>
          <cell r="M332">
            <v>296</v>
          </cell>
          <cell r="N332">
            <v>11</v>
          </cell>
          <cell r="O332">
            <v>11</v>
          </cell>
          <cell r="P332">
            <v>17</v>
          </cell>
          <cell r="Q332">
            <v>17</v>
          </cell>
          <cell r="R332">
            <v>17</v>
          </cell>
          <cell r="S332">
            <v>17</v>
          </cell>
          <cell r="T332">
            <v>45</v>
          </cell>
          <cell r="U332">
            <v>45</v>
          </cell>
          <cell r="V332">
            <v>6</v>
          </cell>
          <cell r="W332">
            <v>207</v>
          </cell>
        </row>
        <row r="333"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</row>
        <row r="334">
          <cell r="A334" t="str">
            <v>0311</v>
          </cell>
          <cell r="B334">
            <v>0</v>
          </cell>
          <cell r="C334" t="str">
            <v>North</v>
          </cell>
          <cell r="D334" t="str">
            <v>CPV008 山西省</v>
          </cell>
          <cell r="E334" t="str">
            <v>Shanxi</v>
          </cell>
          <cell r="F334" t="str">
            <v>CCL0311  平遥县</v>
          </cell>
          <cell r="G334" t="str">
            <v>Pingyao county</v>
          </cell>
          <cell r="H334">
            <v>73</v>
          </cell>
          <cell r="I334"/>
          <cell r="J334"/>
          <cell r="K334"/>
          <cell r="L334"/>
          <cell r="M334" t="e">
            <v>#VALUE!</v>
          </cell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</row>
        <row r="335">
          <cell r="A335" t="str">
            <v>0323</v>
          </cell>
          <cell r="B335">
            <v>0</v>
          </cell>
          <cell r="C335" t="str">
            <v>North</v>
          </cell>
          <cell r="D335" t="str">
            <v>CPV008 山西省</v>
          </cell>
          <cell r="E335" t="str">
            <v>Shanxi</v>
          </cell>
          <cell r="F335" t="str">
            <v>CCL0323  孝义市</v>
          </cell>
          <cell r="G335" t="str">
            <v>Xiaoyi</v>
          </cell>
          <cell r="H335">
            <v>73</v>
          </cell>
          <cell r="I335"/>
          <cell r="J335"/>
          <cell r="K335"/>
          <cell r="L335"/>
          <cell r="M335" t="e">
            <v>#VALUE!</v>
          </cell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</row>
        <row r="336">
          <cell r="A336" t="str">
            <v>0330</v>
          </cell>
          <cell r="B336">
            <v>0</v>
          </cell>
          <cell r="C336" t="str">
            <v>North</v>
          </cell>
          <cell r="D336" t="str">
            <v>CPV008 山西省</v>
          </cell>
          <cell r="E336" t="str">
            <v>Shanxi</v>
          </cell>
          <cell r="F336" t="str">
            <v>CCL0330  离石市</v>
          </cell>
          <cell r="G336" t="str">
            <v>Lishi</v>
          </cell>
          <cell r="H336">
            <v>73</v>
          </cell>
          <cell r="I336"/>
          <cell r="J336"/>
          <cell r="K336"/>
          <cell r="L336"/>
          <cell r="M336" t="e">
            <v>#VALUE!</v>
          </cell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</row>
        <row r="337">
          <cell r="C337" t="str">
            <v>North</v>
          </cell>
          <cell r="D337" t="str">
            <v>CCP008 山西省</v>
          </cell>
          <cell r="E337" t="str">
            <v>Shanxi</v>
          </cell>
          <cell r="F337" t="str">
            <v>孝义</v>
          </cell>
          <cell r="G337" t="str">
            <v>Xiaoyi Cluster</v>
          </cell>
          <cell r="H337">
            <v>73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</row>
        <row r="338"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</row>
        <row r="339">
          <cell r="A339" t="str">
            <v>0314</v>
          </cell>
          <cell r="B339">
            <v>0</v>
          </cell>
          <cell r="C339" t="str">
            <v>North</v>
          </cell>
          <cell r="D339" t="str">
            <v>CPV008 山西省</v>
          </cell>
          <cell r="E339" t="str">
            <v>Shanxi</v>
          </cell>
          <cell r="F339" t="str">
            <v>CCL0314  霍州市</v>
          </cell>
          <cell r="G339" t="str">
            <v>Huozhou</v>
          </cell>
          <cell r="H339">
            <v>74</v>
          </cell>
          <cell r="I339"/>
          <cell r="J339"/>
          <cell r="K339"/>
          <cell r="L339"/>
          <cell r="M339" t="e">
            <v>#VALUE!</v>
          </cell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</row>
        <row r="340">
          <cell r="A340" t="str">
            <v>0410</v>
          </cell>
          <cell r="B340">
            <v>138.00000000000099</v>
          </cell>
          <cell r="C340" t="str">
            <v>North</v>
          </cell>
          <cell r="D340" t="str">
            <v>CPV008 山西省</v>
          </cell>
          <cell r="E340" t="str">
            <v>Shanxi</v>
          </cell>
          <cell r="F340" t="str">
            <v>CCL0410  临汾市</v>
          </cell>
          <cell r="G340" t="str">
            <v>Linfen</v>
          </cell>
          <cell r="H340">
            <v>74</v>
          </cell>
          <cell r="I340">
            <v>2</v>
          </cell>
          <cell r="J340">
            <v>52</v>
          </cell>
          <cell r="K340">
            <v>43</v>
          </cell>
          <cell r="L340">
            <v>4</v>
          </cell>
          <cell r="M340">
            <v>47</v>
          </cell>
          <cell r="N340">
            <v>3</v>
          </cell>
          <cell r="O340">
            <v>6</v>
          </cell>
          <cell r="P340"/>
          <cell r="Q340"/>
          <cell r="R340"/>
          <cell r="S340"/>
          <cell r="T340">
            <v>3</v>
          </cell>
          <cell r="U340">
            <v>6</v>
          </cell>
          <cell r="V340"/>
          <cell r="W340"/>
        </row>
        <row r="341">
          <cell r="A341" t="str">
            <v>0440</v>
          </cell>
          <cell r="B341">
            <v>168.00000000000099</v>
          </cell>
          <cell r="C341" t="str">
            <v>North</v>
          </cell>
          <cell r="D341" t="str">
            <v>CPV008 山西省</v>
          </cell>
          <cell r="E341" t="str">
            <v>Shanxi</v>
          </cell>
          <cell r="F341" t="str">
            <v>CCL0440  运城市</v>
          </cell>
          <cell r="G341" t="str">
            <v>Yuncheng</v>
          </cell>
          <cell r="H341">
            <v>74</v>
          </cell>
          <cell r="I341">
            <v>1</v>
          </cell>
          <cell r="J341">
            <v>50</v>
          </cell>
          <cell r="K341">
            <v>39</v>
          </cell>
          <cell r="L341">
            <v>2</v>
          </cell>
          <cell r="M341">
            <v>41</v>
          </cell>
          <cell r="N341">
            <v>3</v>
          </cell>
          <cell r="O341">
            <v>3</v>
          </cell>
          <cell r="P341">
            <v>1</v>
          </cell>
          <cell r="Q341">
            <v>1</v>
          </cell>
          <cell r="R341"/>
          <cell r="S341"/>
          <cell r="T341">
            <v>4</v>
          </cell>
          <cell r="U341">
            <v>4</v>
          </cell>
          <cell r="V341">
            <v>2</v>
          </cell>
          <cell r="W341">
            <v>5</v>
          </cell>
        </row>
        <row r="342">
          <cell r="C342" t="str">
            <v>North</v>
          </cell>
          <cell r="D342" t="str">
            <v>CCP008 山西省</v>
          </cell>
          <cell r="E342" t="str">
            <v>Shanxi</v>
          </cell>
          <cell r="F342" t="str">
            <v>临汾</v>
          </cell>
          <cell r="G342" t="str">
            <v>Linfen Cluster</v>
          </cell>
          <cell r="H342">
            <v>74</v>
          </cell>
          <cell r="I342">
            <v>3</v>
          </cell>
          <cell r="J342">
            <v>102</v>
          </cell>
          <cell r="K342">
            <v>82</v>
          </cell>
          <cell r="L342">
            <v>6</v>
          </cell>
          <cell r="M342">
            <v>88</v>
          </cell>
          <cell r="N342">
            <v>6</v>
          </cell>
          <cell r="O342">
            <v>9</v>
          </cell>
          <cell r="P342">
            <v>1</v>
          </cell>
          <cell r="Q342">
            <v>1</v>
          </cell>
          <cell r="R342">
            <v>0</v>
          </cell>
          <cell r="S342">
            <v>0</v>
          </cell>
          <cell r="T342">
            <v>7</v>
          </cell>
          <cell r="U342">
            <v>10</v>
          </cell>
          <cell r="V342">
            <v>2</v>
          </cell>
          <cell r="W342">
            <v>5</v>
          </cell>
        </row>
        <row r="343"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</row>
        <row r="344">
          <cell r="A344" t="str">
            <v>0460</v>
          </cell>
          <cell r="B344">
            <v>151.00000000000099</v>
          </cell>
          <cell r="C344" t="str">
            <v>North</v>
          </cell>
          <cell r="D344" t="str">
            <v>CPV008 山西省</v>
          </cell>
          <cell r="E344" t="str">
            <v>Shanxi</v>
          </cell>
          <cell r="F344" t="str">
            <v>CCL0460  长治市</v>
          </cell>
          <cell r="G344" t="str">
            <v>Changzhi</v>
          </cell>
          <cell r="H344">
            <v>75</v>
          </cell>
          <cell r="I344">
            <v>2</v>
          </cell>
          <cell r="J344">
            <v>23</v>
          </cell>
          <cell r="K344">
            <v>14</v>
          </cell>
          <cell r="L344">
            <v>19</v>
          </cell>
          <cell r="M344">
            <v>33</v>
          </cell>
          <cell r="N344">
            <v>4</v>
          </cell>
          <cell r="O344">
            <v>4</v>
          </cell>
          <cell r="P344">
            <v>8</v>
          </cell>
          <cell r="Q344">
            <v>8</v>
          </cell>
          <cell r="R344">
            <v>11</v>
          </cell>
          <cell r="S344">
            <v>11</v>
          </cell>
          <cell r="T344">
            <v>23</v>
          </cell>
          <cell r="U344">
            <v>23</v>
          </cell>
          <cell r="V344"/>
          <cell r="W344"/>
        </row>
        <row r="345">
          <cell r="A345" t="str">
            <v>0480</v>
          </cell>
          <cell r="B345">
            <v>335.00000000000102</v>
          </cell>
          <cell r="C345" t="str">
            <v>North</v>
          </cell>
          <cell r="D345" t="str">
            <v>CPV008 山西省</v>
          </cell>
          <cell r="E345" t="str">
            <v>Shanxi</v>
          </cell>
          <cell r="F345" t="str">
            <v>CCL0480  晋城市</v>
          </cell>
          <cell r="G345" t="str">
            <v>Jincheng</v>
          </cell>
          <cell r="H345">
            <v>75</v>
          </cell>
          <cell r="I345"/>
          <cell r="J345"/>
          <cell r="K345"/>
          <cell r="L345"/>
          <cell r="M345" t="e">
            <v>#VALUE!</v>
          </cell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</row>
        <row r="346">
          <cell r="C346" t="str">
            <v>North</v>
          </cell>
          <cell r="D346" t="str">
            <v>CCP008 山西省</v>
          </cell>
          <cell r="E346" t="str">
            <v>Shanxi</v>
          </cell>
          <cell r="F346" t="str">
            <v>长治</v>
          </cell>
          <cell r="G346" t="str">
            <v>Changzhi Cluster</v>
          </cell>
          <cell r="H346">
            <v>75</v>
          </cell>
          <cell r="I346">
            <v>2</v>
          </cell>
          <cell r="J346">
            <v>23</v>
          </cell>
          <cell r="K346">
            <v>14</v>
          </cell>
          <cell r="L346">
            <v>19</v>
          </cell>
          <cell r="M346">
            <v>33</v>
          </cell>
          <cell r="N346">
            <v>4</v>
          </cell>
          <cell r="O346">
            <v>4</v>
          </cell>
          <cell r="P346">
            <v>8</v>
          </cell>
          <cell r="Q346">
            <v>8</v>
          </cell>
          <cell r="R346">
            <v>11</v>
          </cell>
          <cell r="S346">
            <v>11</v>
          </cell>
          <cell r="T346">
            <v>23</v>
          </cell>
          <cell r="U346">
            <v>23</v>
          </cell>
          <cell r="V346">
            <v>0</v>
          </cell>
          <cell r="W346">
            <v>0</v>
          </cell>
        </row>
        <row r="347"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</row>
        <row r="348">
          <cell r="A348" t="str">
            <v>1370</v>
          </cell>
          <cell r="B348">
            <v>0</v>
          </cell>
          <cell r="C348" t="str">
            <v>North</v>
          </cell>
          <cell r="D348" t="str">
            <v>CPV002 吉林省</v>
          </cell>
          <cell r="E348" t="str">
            <v>Jilin</v>
          </cell>
          <cell r="F348" t="str">
            <v>CCL1370  白城市</v>
          </cell>
          <cell r="G348" t="str">
            <v>Baicheng</v>
          </cell>
          <cell r="H348">
            <v>77</v>
          </cell>
          <cell r="I348"/>
          <cell r="J348"/>
          <cell r="K348"/>
          <cell r="L348"/>
          <cell r="M348" t="e">
            <v>#VALUE!</v>
          </cell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</row>
        <row r="349">
          <cell r="A349" t="str">
            <v>1371</v>
          </cell>
          <cell r="B349">
            <v>0</v>
          </cell>
          <cell r="C349" t="str">
            <v>North</v>
          </cell>
          <cell r="D349" t="str">
            <v>CPV002 吉林省</v>
          </cell>
          <cell r="E349" t="str">
            <v>Jilin</v>
          </cell>
          <cell r="F349" t="str">
            <v>CCL1371  洮南市</v>
          </cell>
          <cell r="G349" t="str">
            <v>Saunan</v>
          </cell>
          <cell r="H349">
            <v>77</v>
          </cell>
          <cell r="I349"/>
          <cell r="J349"/>
          <cell r="K349"/>
          <cell r="L349"/>
          <cell r="M349" t="e">
            <v>#VALUE!</v>
          </cell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</row>
        <row r="350">
          <cell r="A350" t="str">
            <v>1380</v>
          </cell>
          <cell r="B350">
            <v>0</v>
          </cell>
          <cell r="C350" t="str">
            <v>North</v>
          </cell>
          <cell r="D350" t="str">
            <v>CPV002 吉林省</v>
          </cell>
          <cell r="E350" t="str">
            <v>Jilin</v>
          </cell>
          <cell r="F350" t="str">
            <v>CCL1380  松源市</v>
          </cell>
          <cell r="G350" t="str">
            <v>Songyuan</v>
          </cell>
          <cell r="H350">
            <v>77</v>
          </cell>
          <cell r="I350"/>
          <cell r="J350"/>
          <cell r="K350"/>
          <cell r="L350"/>
          <cell r="M350" t="e">
            <v>#VALUE!</v>
          </cell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</row>
        <row r="351">
          <cell r="C351" t="str">
            <v>North</v>
          </cell>
          <cell r="D351" t="str">
            <v>CCP002 吉林省</v>
          </cell>
          <cell r="E351" t="str">
            <v>Jilin</v>
          </cell>
          <cell r="F351" t="str">
            <v>松源</v>
          </cell>
          <cell r="G351" t="str">
            <v>Songyuan Cluster</v>
          </cell>
          <cell r="H351">
            <v>77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</row>
        <row r="352"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</row>
        <row r="353">
          <cell r="A353" t="str">
            <v>1300</v>
          </cell>
          <cell r="B353">
            <v>31.0000000000013</v>
          </cell>
          <cell r="C353" t="str">
            <v>North</v>
          </cell>
          <cell r="D353" t="str">
            <v>CPV002 吉林省</v>
          </cell>
          <cell r="E353" t="str">
            <v>Jilin</v>
          </cell>
          <cell r="F353" t="str">
            <v>CCL1300  长春市</v>
          </cell>
          <cell r="G353" t="str">
            <v>Changchun</v>
          </cell>
          <cell r="H353">
            <v>79</v>
          </cell>
          <cell r="I353">
            <v>1</v>
          </cell>
          <cell r="J353">
            <v>150</v>
          </cell>
          <cell r="K353">
            <v>136</v>
          </cell>
          <cell r="L353"/>
          <cell r="M353" t="e">
            <v>#VALUE!</v>
          </cell>
          <cell r="N353">
            <v>7</v>
          </cell>
          <cell r="O353">
            <v>9</v>
          </cell>
          <cell r="P353">
            <v>27</v>
          </cell>
          <cell r="Q353">
            <v>47</v>
          </cell>
          <cell r="R353">
            <v>4</v>
          </cell>
          <cell r="S353">
            <v>5</v>
          </cell>
          <cell r="T353">
            <v>38</v>
          </cell>
          <cell r="U353">
            <v>61</v>
          </cell>
          <cell r="V353">
            <v>2</v>
          </cell>
          <cell r="W353">
            <v>28</v>
          </cell>
        </row>
        <row r="354">
          <cell r="A354" t="str">
            <v>1303</v>
          </cell>
          <cell r="B354">
            <v>0</v>
          </cell>
          <cell r="C354" t="str">
            <v>North</v>
          </cell>
          <cell r="D354" t="str">
            <v>CPV002 吉林省</v>
          </cell>
          <cell r="E354" t="str">
            <v>Jilin</v>
          </cell>
          <cell r="F354" t="str">
            <v>CCL1303  德惠市</v>
          </cell>
          <cell r="G354" t="str">
            <v>Dehui</v>
          </cell>
          <cell r="H354">
            <v>79</v>
          </cell>
          <cell r="I354"/>
          <cell r="J354"/>
          <cell r="K354"/>
          <cell r="L354"/>
          <cell r="M354" t="e">
            <v>#VALUE!</v>
          </cell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</row>
        <row r="355">
          <cell r="A355" t="str">
            <v>1304</v>
          </cell>
          <cell r="B355">
            <v>0</v>
          </cell>
          <cell r="C355" t="str">
            <v>North</v>
          </cell>
          <cell r="D355" t="str">
            <v>CPV002 吉林省</v>
          </cell>
          <cell r="E355" t="str">
            <v>Jilin</v>
          </cell>
          <cell r="F355" t="str">
            <v>CCL1304  榆树市</v>
          </cell>
          <cell r="G355" t="str">
            <v>Yushu</v>
          </cell>
          <cell r="H355">
            <v>79</v>
          </cell>
          <cell r="I355"/>
          <cell r="J355"/>
          <cell r="K355"/>
          <cell r="L355"/>
          <cell r="M355" t="e">
            <v>#VALUE!</v>
          </cell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</row>
        <row r="356">
          <cell r="A356" t="str">
            <v>1305</v>
          </cell>
          <cell r="B356">
            <v>0</v>
          </cell>
          <cell r="C356" t="str">
            <v>North</v>
          </cell>
          <cell r="D356" t="str">
            <v>CPV002 吉林省</v>
          </cell>
          <cell r="E356" t="str">
            <v>Jilin</v>
          </cell>
          <cell r="F356" t="str">
            <v>CCL1305  九台市</v>
          </cell>
          <cell r="G356" t="str">
            <v>Jiutai</v>
          </cell>
          <cell r="H356">
            <v>79</v>
          </cell>
          <cell r="I356"/>
          <cell r="J356"/>
          <cell r="K356"/>
          <cell r="L356"/>
          <cell r="M356" t="e">
            <v>#VALUE!</v>
          </cell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</row>
        <row r="357">
          <cell r="A357" t="str">
            <v>1320</v>
          </cell>
          <cell r="B357">
            <v>126.00000000000099</v>
          </cell>
          <cell r="C357" t="str">
            <v>North</v>
          </cell>
          <cell r="D357" t="str">
            <v>CPV002 吉林省</v>
          </cell>
          <cell r="E357" t="str">
            <v>Jilin</v>
          </cell>
          <cell r="F357" t="str">
            <v>CCL1320  吉林市</v>
          </cell>
          <cell r="G357" t="str">
            <v>Jilin</v>
          </cell>
          <cell r="H357">
            <v>79</v>
          </cell>
          <cell r="I357">
            <v>4</v>
          </cell>
          <cell r="J357">
            <v>146</v>
          </cell>
          <cell r="K357">
            <v>130</v>
          </cell>
          <cell r="L357">
            <v>4</v>
          </cell>
          <cell r="M357">
            <v>134</v>
          </cell>
          <cell r="N357">
            <v>3</v>
          </cell>
          <cell r="O357">
            <v>4</v>
          </cell>
          <cell r="P357">
            <v>2</v>
          </cell>
          <cell r="Q357">
            <v>2</v>
          </cell>
          <cell r="R357">
            <v>1</v>
          </cell>
          <cell r="S357">
            <v>1</v>
          </cell>
          <cell r="T357">
            <v>6</v>
          </cell>
          <cell r="U357">
            <v>7</v>
          </cell>
          <cell r="V357">
            <v>4</v>
          </cell>
          <cell r="W357">
            <v>35</v>
          </cell>
        </row>
        <row r="358">
          <cell r="A358" t="str">
            <v>1361</v>
          </cell>
          <cell r="B358">
            <v>324.00000000000102</v>
          </cell>
          <cell r="C358" t="str">
            <v>North</v>
          </cell>
          <cell r="D358" t="str">
            <v>CPV002 吉林省</v>
          </cell>
          <cell r="E358" t="str">
            <v>Jilin</v>
          </cell>
          <cell r="F358" t="str">
            <v>CCL1361  公主岭市</v>
          </cell>
          <cell r="G358" t="str">
            <v>Gongzhuling</v>
          </cell>
          <cell r="H358">
            <v>79</v>
          </cell>
          <cell r="I358"/>
          <cell r="J358"/>
          <cell r="K358"/>
          <cell r="L358"/>
          <cell r="M358" t="e">
            <v>#VALUE!</v>
          </cell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</row>
        <row r="359">
          <cell r="C359" t="str">
            <v>North</v>
          </cell>
          <cell r="D359" t="str">
            <v>CCP002 吉林省</v>
          </cell>
          <cell r="E359" t="str">
            <v>Jilin</v>
          </cell>
          <cell r="F359" t="str">
            <v>长春</v>
          </cell>
          <cell r="G359" t="str">
            <v>Changchun Cluster</v>
          </cell>
          <cell r="H359">
            <v>79</v>
          </cell>
          <cell r="I359">
            <v>5</v>
          </cell>
          <cell r="J359">
            <v>296</v>
          </cell>
          <cell r="K359">
            <v>266</v>
          </cell>
          <cell r="L359">
            <v>4</v>
          </cell>
          <cell r="M359">
            <v>270</v>
          </cell>
          <cell r="N359">
            <v>10</v>
          </cell>
          <cell r="O359">
            <v>13</v>
          </cell>
          <cell r="P359">
            <v>29</v>
          </cell>
          <cell r="Q359">
            <v>49</v>
          </cell>
          <cell r="R359">
            <v>5</v>
          </cell>
          <cell r="S359">
            <v>6</v>
          </cell>
          <cell r="T359">
            <v>44</v>
          </cell>
          <cell r="U359">
            <v>68</v>
          </cell>
          <cell r="V359">
            <v>6</v>
          </cell>
          <cell r="W359">
            <v>63</v>
          </cell>
        </row>
        <row r="360"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</row>
        <row r="361">
          <cell r="A361" t="str">
            <v>1340</v>
          </cell>
          <cell r="B361">
            <v>285.00000000000102</v>
          </cell>
          <cell r="C361" t="str">
            <v>North</v>
          </cell>
          <cell r="D361" t="str">
            <v>CPV002 吉林省</v>
          </cell>
          <cell r="E361" t="str">
            <v>Jilin</v>
          </cell>
          <cell r="F361" t="str">
            <v>CCL1340  通化市</v>
          </cell>
          <cell r="G361" t="str">
            <v>Tonghua</v>
          </cell>
          <cell r="H361">
            <v>81</v>
          </cell>
          <cell r="I361">
            <v>1</v>
          </cell>
          <cell r="J361">
            <v>17</v>
          </cell>
          <cell r="K361">
            <v>17</v>
          </cell>
          <cell r="L361">
            <v>1</v>
          </cell>
          <cell r="M361">
            <v>18</v>
          </cell>
          <cell r="N361">
            <v>4</v>
          </cell>
          <cell r="O361">
            <v>4</v>
          </cell>
          <cell r="P361"/>
          <cell r="Q361"/>
          <cell r="R361"/>
          <cell r="S361"/>
          <cell r="T361">
            <v>4</v>
          </cell>
          <cell r="U361">
            <v>4</v>
          </cell>
          <cell r="V361">
            <v>1</v>
          </cell>
          <cell r="W361">
            <v>1</v>
          </cell>
        </row>
        <row r="362">
          <cell r="A362" t="str">
            <v>1343</v>
          </cell>
          <cell r="B362">
            <v>0</v>
          </cell>
          <cell r="C362" t="str">
            <v>North</v>
          </cell>
          <cell r="D362" t="str">
            <v>CPV002 吉林省</v>
          </cell>
          <cell r="E362" t="str">
            <v>Jilin</v>
          </cell>
          <cell r="F362" t="str">
            <v>CCL1343  白山市</v>
          </cell>
          <cell r="G362" t="str">
            <v>Baishan</v>
          </cell>
          <cell r="H362">
            <v>81</v>
          </cell>
          <cell r="I362"/>
          <cell r="J362"/>
          <cell r="K362"/>
          <cell r="L362"/>
          <cell r="M362" t="e">
            <v>#VALUE!</v>
          </cell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</row>
        <row r="363">
          <cell r="A363" t="str">
            <v>1350</v>
          </cell>
          <cell r="B363">
            <v>231.00000000000099</v>
          </cell>
          <cell r="C363" t="str">
            <v>North</v>
          </cell>
          <cell r="D363" t="str">
            <v>CPV002 吉林省</v>
          </cell>
          <cell r="E363" t="str">
            <v>Jilin</v>
          </cell>
          <cell r="F363" t="str">
            <v>CCL1350  梅河口市</v>
          </cell>
          <cell r="G363" t="str">
            <v>Meihekou</v>
          </cell>
          <cell r="H363">
            <v>81</v>
          </cell>
          <cell r="I363">
            <v>1</v>
          </cell>
          <cell r="J363">
            <v>43</v>
          </cell>
          <cell r="K363">
            <v>13</v>
          </cell>
          <cell r="L363"/>
          <cell r="M363" t="e">
            <v>#VALUE!</v>
          </cell>
          <cell r="N363">
            <v>3</v>
          </cell>
          <cell r="O363">
            <v>3</v>
          </cell>
          <cell r="P363"/>
          <cell r="Q363"/>
          <cell r="R363"/>
          <cell r="S363"/>
          <cell r="T363">
            <v>3</v>
          </cell>
          <cell r="U363">
            <v>3</v>
          </cell>
          <cell r="V363">
            <v>3</v>
          </cell>
          <cell r="W363">
            <v>3</v>
          </cell>
        </row>
        <row r="364">
          <cell r="A364" t="str">
            <v>1360</v>
          </cell>
          <cell r="B364">
            <v>249.00000000000099</v>
          </cell>
          <cell r="C364" t="str">
            <v>North</v>
          </cell>
          <cell r="D364" t="str">
            <v>CPV002 吉林省</v>
          </cell>
          <cell r="E364" t="str">
            <v>Jilin</v>
          </cell>
          <cell r="F364" t="str">
            <v>CCL1360  西平市</v>
          </cell>
          <cell r="G364" t="str">
            <v>Siping</v>
          </cell>
          <cell r="H364">
            <v>81</v>
          </cell>
          <cell r="I364">
            <v>1</v>
          </cell>
          <cell r="J364">
            <v>66</v>
          </cell>
          <cell r="K364">
            <v>48</v>
          </cell>
          <cell r="L364">
            <v>2</v>
          </cell>
          <cell r="M364">
            <v>50</v>
          </cell>
          <cell r="N364">
            <v>4</v>
          </cell>
          <cell r="O364">
            <v>4</v>
          </cell>
          <cell r="P364"/>
          <cell r="Q364"/>
          <cell r="R364">
            <v>7</v>
          </cell>
          <cell r="S364">
            <v>7</v>
          </cell>
          <cell r="T364">
            <v>11</v>
          </cell>
          <cell r="U364">
            <v>11</v>
          </cell>
          <cell r="V364"/>
          <cell r="W364"/>
        </row>
        <row r="365">
          <cell r="A365" t="str">
            <v>1362</v>
          </cell>
          <cell r="B365">
            <v>0</v>
          </cell>
          <cell r="C365" t="str">
            <v>North</v>
          </cell>
          <cell r="D365" t="str">
            <v>CPV002 吉林省</v>
          </cell>
          <cell r="E365" t="str">
            <v>Jilin</v>
          </cell>
          <cell r="F365" t="str">
            <v>CCL1362  辽源市</v>
          </cell>
          <cell r="G365" t="str">
            <v>Liaoyuan</v>
          </cell>
          <cell r="H365">
            <v>81</v>
          </cell>
          <cell r="I365"/>
          <cell r="J365"/>
          <cell r="K365"/>
          <cell r="L365"/>
          <cell r="M365" t="e">
            <v>#VALUE!</v>
          </cell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</row>
        <row r="366">
          <cell r="C366" t="str">
            <v>North</v>
          </cell>
          <cell r="D366" t="str">
            <v>CCP002 吉林省</v>
          </cell>
          <cell r="E366" t="str">
            <v>Jilin</v>
          </cell>
          <cell r="F366" t="str">
            <v>梅河口</v>
          </cell>
          <cell r="G366" t="str">
            <v>Meihekou Cluster</v>
          </cell>
          <cell r="H366">
            <v>81</v>
          </cell>
          <cell r="I366">
            <v>3</v>
          </cell>
          <cell r="J366">
            <v>126</v>
          </cell>
          <cell r="K366">
            <v>78</v>
          </cell>
          <cell r="L366">
            <v>3</v>
          </cell>
          <cell r="M366">
            <v>81</v>
          </cell>
          <cell r="N366">
            <v>11</v>
          </cell>
          <cell r="O366">
            <v>11</v>
          </cell>
          <cell r="P366">
            <v>0</v>
          </cell>
          <cell r="Q366">
            <v>0</v>
          </cell>
          <cell r="R366">
            <v>7</v>
          </cell>
          <cell r="S366">
            <v>7</v>
          </cell>
          <cell r="T366">
            <v>18</v>
          </cell>
          <cell r="U366">
            <v>18</v>
          </cell>
          <cell r="V366">
            <v>4</v>
          </cell>
          <cell r="W366">
            <v>4</v>
          </cell>
        </row>
        <row r="367"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</row>
        <row r="368">
          <cell r="A368" t="str">
            <v>1330</v>
          </cell>
          <cell r="B368">
            <v>243.00000000000099</v>
          </cell>
          <cell r="C368" t="str">
            <v>North</v>
          </cell>
          <cell r="D368" t="str">
            <v>CPV002 吉林省</v>
          </cell>
          <cell r="E368" t="str">
            <v>Jilin</v>
          </cell>
          <cell r="F368" t="str">
            <v>CCL1330  延吉市</v>
          </cell>
          <cell r="G368" t="str">
            <v>Yanji</v>
          </cell>
          <cell r="H368">
            <v>83</v>
          </cell>
          <cell r="I368">
            <v>4</v>
          </cell>
          <cell r="J368">
            <v>98</v>
          </cell>
          <cell r="K368">
            <v>87</v>
          </cell>
          <cell r="L368">
            <v>4</v>
          </cell>
          <cell r="M368">
            <v>91</v>
          </cell>
          <cell r="N368">
            <v>2</v>
          </cell>
          <cell r="O368">
            <v>2</v>
          </cell>
          <cell r="P368">
            <v>3</v>
          </cell>
          <cell r="Q368">
            <v>3</v>
          </cell>
          <cell r="R368"/>
          <cell r="S368"/>
          <cell r="T368">
            <v>5</v>
          </cell>
          <cell r="U368">
            <v>5</v>
          </cell>
          <cell r="V368">
            <v>4</v>
          </cell>
          <cell r="W368">
            <v>16</v>
          </cell>
        </row>
        <row r="369">
          <cell r="A369" t="str">
            <v>1337</v>
          </cell>
          <cell r="B369">
            <v>0</v>
          </cell>
          <cell r="C369" t="str">
            <v>North</v>
          </cell>
          <cell r="D369" t="str">
            <v>CPV002 吉林省</v>
          </cell>
          <cell r="E369" t="str">
            <v>Jilin</v>
          </cell>
          <cell r="F369" t="str">
            <v>CCL1337  敦化市</v>
          </cell>
          <cell r="G369" t="str">
            <v>Duihua</v>
          </cell>
          <cell r="H369">
            <v>83</v>
          </cell>
          <cell r="I369"/>
          <cell r="J369"/>
          <cell r="K369"/>
          <cell r="L369"/>
          <cell r="M369" t="e">
            <v>#VALUE!</v>
          </cell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</row>
        <row r="370">
          <cell r="C370" t="str">
            <v>North</v>
          </cell>
          <cell r="D370" t="str">
            <v>CCP002 吉林省</v>
          </cell>
          <cell r="E370" t="str">
            <v>Jilin</v>
          </cell>
          <cell r="F370" t="str">
            <v>延吉</v>
          </cell>
          <cell r="G370" t="str">
            <v>Yanji Cluster</v>
          </cell>
          <cell r="H370">
            <v>83</v>
          </cell>
          <cell r="I370">
            <v>4</v>
          </cell>
          <cell r="J370">
            <v>98</v>
          </cell>
          <cell r="K370">
            <v>87</v>
          </cell>
          <cell r="L370">
            <v>4</v>
          </cell>
          <cell r="M370">
            <v>91</v>
          </cell>
          <cell r="N370">
            <v>2</v>
          </cell>
          <cell r="O370">
            <v>2</v>
          </cell>
          <cell r="P370">
            <v>3</v>
          </cell>
          <cell r="Q370">
            <v>3</v>
          </cell>
          <cell r="R370">
            <v>0</v>
          </cell>
          <cell r="S370">
            <v>0</v>
          </cell>
          <cell r="T370">
            <v>5</v>
          </cell>
          <cell r="U370">
            <v>5</v>
          </cell>
          <cell r="V370">
            <v>4</v>
          </cell>
          <cell r="W370">
            <v>16</v>
          </cell>
        </row>
        <row r="371"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</row>
        <row r="372">
          <cell r="A372" t="str">
            <v>1210</v>
          </cell>
          <cell r="B372">
            <v>167.00000000000099</v>
          </cell>
          <cell r="C372" t="str">
            <v>North</v>
          </cell>
          <cell r="D372" t="str">
            <v>CPV003 辽宁省</v>
          </cell>
          <cell r="E372" t="str">
            <v>liaoning</v>
          </cell>
          <cell r="F372" t="str">
            <v>CCL1210  锦州市</v>
          </cell>
          <cell r="G372" t="str">
            <v>Jinzhou</v>
          </cell>
          <cell r="H372">
            <v>84</v>
          </cell>
          <cell r="I372">
            <v>1</v>
          </cell>
          <cell r="J372">
            <v>36</v>
          </cell>
          <cell r="K372">
            <v>36</v>
          </cell>
          <cell r="L372">
            <v>4</v>
          </cell>
          <cell r="M372">
            <v>40</v>
          </cell>
          <cell r="N372">
            <v>4</v>
          </cell>
          <cell r="O372">
            <v>4</v>
          </cell>
          <cell r="P372">
            <v>2</v>
          </cell>
          <cell r="Q372">
            <v>2</v>
          </cell>
          <cell r="R372"/>
          <cell r="S372"/>
          <cell r="T372">
            <v>6</v>
          </cell>
          <cell r="U372">
            <v>6</v>
          </cell>
          <cell r="V372">
            <v>3</v>
          </cell>
          <cell r="W372">
            <v>17</v>
          </cell>
        </row>
        <row r="373">
          <cell r="A373" t="str">
            <v>1220</v>
          </cell>
          <cell r="B373">
            <v>228.00000000000099</v>
          </cell>
          <cell r="C373" t="str">
            <v>North</v>
          </cell>
          <cell r="D373" t="str">
            <v>CPV003 辽宁省</v>
          </cell>
          <cell r="E373" t="str">
            <v>liaoning</v>
          </cell>
          <cell r="F373" t="str">
            <v>CCL1220  朝阳市市-县</v>
          </cell>
          <cell r="G373" t="str">
            <v>Chaoyang</v>
          </cell>
          <cell r="H373">
            <v>84</v>
          </cell>
          <cell r="I373">
            <v>3</v>
          </cell>
          <cell r="J373">
            <v>41</v>
          </cell>
          <cell r="K373">
            <v>31</v>
          </cell>
          <cell r="L373">
            <v>1</v>
          </cell>
          <cell r="M373">
            <v>32</v>
          </cell>
          <cell r="N373">
            <v>1</v>
          </cell>
          <cell r="O373">
            <v>1</v>
          </cell>
          <cell r="P373"/>
          <cell r="Q373"/>
          <cell r="R373"/>
          <cell r="S373"/>
          <cell r="T373">
            <v>1</v>
          </cell>
          <cell r="U373">
            <v>1</v>
          </cell>
          <cell r="V373">
            <v>3</v>
          </cell>
          <cell r="W373">
            <v>9</v>
          </cell>
        </row>
        <row r="374">
          <cell r="A374" t="str">
            <v>1230</v>
          </cell>
          <cell r="B374">
            <v>271.00000000000102</v>
          </cell>
          <cell r="C374" t="str">
            <v>North</v>
          </cell>
          <cell r="D374" t="str">
            <v>CPV003 辽宁省</v>
          </cell>
          <cell r="E374" t="str">
            <v>liaoning</v>
          </cell>
          <cell r="F374" t="str">
            <v>CCL1230  阜新市</v>
          </cell>
          <cell r="G374" t="str">
            <v>Fuxin</v>
          </cell>
          <cell r="H374">
            <v>84</v>
          </cell>
          <cell r="I374">
            <v>4</v>
          </cell>
          <cell r="J374">
            <v>30</v>
          </cell>
          <cell r="K374">
            <v>15</v>
          </cell>
          <cell r="L374">
            <v>2</v>
          </cell>
          <cell r="M374">
            <v>17</v>
          </cell>
          <cell r="N374">
            <v>4</v>
          </cell>
          <cell r="O374">
            <v>4</v>
          </cell>
          <cell r="P374">
            <v>2</v>
          </cell>
          <cell r="Q374">
            <v>2</v>
          </cell>
          <cell r="R374"/>
          <cell r="S374"/>
          <cell r="T374">
            <v>6</v>
          </cell>
          <cell r="U374">
            <v>6</v>
          </cell>
          <cell r="V374">
            <v>5</v>
          </cell>
          <cell r="W374">
            <v>14</v>
          </cell>
        </row>
        <row r="375">
          <cell r="A375" t="str">
            <v>1250</v>
          </cell>
          <cell r="B375">
            <v>244.00000000000099</v>
          </cell>
          <cell r="C375" t="str">
            <v>North</v>
          </cell>
          <cell r="D375" t="str">
            <v>CPV003 辽宁省</v>
          </cell>
          <cell r="E375" t="str">
            <v>liaoning</v>
          </cell>
          <cell r="F375" t="str">
            <v>CCL1250  葫芦岛市</v>
          </cell>
          <cell r="G375" t="str">
            <v>Huludao</v>
          </cell>
          <cell r="H375">
            <v>84</v>
          </cell>
          <cell r="I375">
            <v>1</v>
          </cell>
          <cell r="J375">
            <v>21</v>
          </cell>
          <cell r="K375">
            <v>12</v>
          </cell>
          <cell r="L375">
            <v>1</v>
          </cell>
          <cell r="M375">
            <v>13</v>
          </cell>
          <cell r="N375">
            <v>2</v>
          </cell>
          <cell r="O375">
            <v>2</v>
          </cell>
          <cell r="P375">
            <v>2</v>
          </cell>
          <cell r="Q375">
            <v>2</v>
          </cell>
          <cell r="R375">
            <v>1</v>
          </cell>
          <cell r="S375">
            <v>1</v>
          </cell>
          <cell r="T375">
            <v>5</v>
          </cell>
          <cell r="U375">
            <v>5</v>
          </cell>
          <cell r="V375">
            <v>4</v>
          </cell>
          <cell r="W375">
            <v>17</v>
          </cell>
        </row>
        <row r="376">
          <cell r="A376" t="str">
            <v>1252</v>
          </cell>
          <cell r="B376">
            <v>0</v>
          </cell>
          <cell r="C376" t="str">
            <v>North</v>
          </cell>
          <cell r="D376" t="str">
            <v>CPV003 辽宁省</v>
          </cell>
          <cell r="E376" t="str">
            <v>liaoning</v>
          </cell>
          <cell r="F376" t="str">
            <v>CCL1252  绥中县</v>
          </cell>
          <cell r="G376" t="str">
            <v>Suizhong county</v>
          </cell>
          <cell r="H376">
            <v>84</v>
          </cell>
          <cell r="I376"/>
          <cell r="J376"/>
          <cell r="K376"/>
          <cell r="L376"/>
          <cell r="M376" t="e">
            <v>#VALUE!</v>
          </cell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</row>
        <row r="377">
          <cell r="C377" t="str">
            <v>North</v>
          </cell>
          <cell r="D377" t="str">
            <v>CCP003 辽宁省</v>
          </cell>
          <cell r="E377" t="str">
            <v>liaoning</v>
          </cell>
          <cell r="F377" t="str">
            <v>锦州</v>
          </cell>
          <cell r="G377" t="str">
            <v>Jinzhou Cluster</v>
          </cell>
          <cell r="H377">
            <v>84</v>
          </cell>
          <cell r="I377">
            <v>9</v>
          </cell>
          <cell r="J377">
            <v>128</v>
          </cell>
          <cell r="K377">
            <v>94</v>
          </cell>
          <cell r="L377">
            <v>8</v>
          </cell>
          <cell r="M377">
            <v>102</v>
          </cell>
          <cell r="N377">
            <v>11</v>
          </cell>
          <cell r="O377">
            <v>11</v>
          </cell>
          <cell r="P377">
            <v>6</v>
          </cell>
          <cell r="Q377">
            <v>6</v>
          </cell>
          <cell r="R377">
            <v>1</v>
          </cell>
          <cell r="S377">
            <v>1</v>
          </cell>
          <cell r="T377">
            <v>18</v>
          </cell>
          <cell r="U377">
            <v>18</v>
          </cell>
          <cell r="V377">
            <v>15</v>
          </cell>
          <cell r="W377">
            <v>57</v>
          </cell>
        </row>
        <row r="378"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</row>
        <row r="379">
          <cell r="A379" t="str">
            <v>1100</v>
          </cell>
          <cell r="B379">
            <v>12.0000000000013</v>
          </cell>
          <cell r="C379" t="str">
            <v>North</v>
          </cell>
          <cell r="D379" t="str">
            <v>CPV003 辽宁省</v>
          </cell>
          <cell r="E379" t="str">
            <v>liaoning</v>
          </cell>
          <cell r="F379" t="str">
            <v>CCL1100  沈阳市</v>
          </cell>
          <cell r="G379">
            <v>0</v>
          </cell>
          <cell r="H379">
            <v>86</v>
          </cell>
          <cell r="I379">
            <v>6</v>
          </cell>
          <cell r="J379">
            <v>290</v>
          </cell>
          <cell r="K379">
            <v>203</v>
          </cell>
          <cell r="L379">
            <v>3</v>
          </cell>
          <cell r="M379">
            <v>206</v>
          </cell>
          <cell r="N379">
            <v>56</v>
          </cell>
          <cell r="O379">
            <v>96</v>
          </cell>
          <cell r="P379">
            <v>4</v>
          </cell>
          <cell r="Q379">
            <v>4</v>
          </cell>
          <cell r="R379">
            <v>3</v>
          </cell>
          <cell r="S379">
            <v>10</v>
          </cell>
          <cell r="T379">
            <v>63</v>
          </cell>
          <cell r="U379">
            <v>110</v>
          </cell>
          <cell r="V379">
            <v>2</v>
          </cell>
          <cell r="W379">
            <v>38</v>
          </cell>
        </row>
        <row r="380">
          <cell r="A380" t="str">
            <v>1102</v>
          </cell>
          <cell r="B380">
            <v>0</v>
          </cell>
          <cell r="C380" t="str">
            <v>North</v>
          </cell>
          <cell r="D380" t="str">
            <v>CPV003 辽宁省</v>
          </cell>
          <cell r="E380" t="str">
            <v>liaoning</v>
          </cell>
          <cell r="F380" t="str">
            <v>CCL1102  辽中县</v>
          </cell>
          <cell r="G380" t="str">
            <v>Liaozhong county</v>
          </cell>
          <cell r="H380">
            <v>86</v>
          </cell>
          <cell r="I380"/>
          <cell r="J380"/>
          <cell r="K380"/>
          <cell r="L380"/>
          <cell r="M380" t="e">
            <v>#VALUE!</v>
          </cell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</row>
        <row r="381">
          <cell r="A381" t="str">
            <v>1103</v>
          </cell>
          <cell r="B381">
            <v>0</v>
          </cell>
          <cell r="C381" t="str">
            <v>North</v>
          </cell>
          <cell r="D381" t="str">
            <v>CPV003 辽宁省</v>
          </cell>
          <cell r="E381" t="str">
            <v>liaoning</v>
          </cell>
          <cell r="F381" t="str">
            <v>CCL1103  新民市</v>
          </cell>
          <cell r="G381" t="str">
            <v>Xinmin</v>
          </cell>
          <cell r="H381">
            <v>86</v>
          </cell>
          <cell r="I381"/>
          <cell r="J381"/>
          <cell r="K381"/>
          <cell r="L381"/>
          <cell r="M381" t="e">
            <v>#VALUE!</v>
          </cell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</row>
        <row r="382">
          <cell r="A382" t="str">
            <v>1110</v>
          </cell>
          <cell r="B382">
            <v>134.00000000000099</v>
          </cell>
          <cell r="C382" t="str">
            <v>North</v>
          </cell>
          <cell r="D382" t="str">
            <v>CPV003 辽宁省</v>
          </cell>
          <cell r="E382" t="str">
            <v>liaoning</v>
          </cell>
          <cell r="F382" t="str">
            <v>CCL1110  辽阳市市-县</v>
          </cell>
          <cell r="G382" t="str">
            <v>Liaoyang</v>
          </cell>
          <cell r="H382">
            <v>86</v>
          </cell>
          <cell r="I382"/>
          <cell r="J382"/>
          <cell r="K382"/>
          <cell r="L382">
            <v>5</v>
          </cell>
          <cell r="M382" t="e">
            <v>#VALUE!</v>
          </cell>
          <cell r="N382">
            <v>18</v>
          </cell>
          <cell r="O382">
            <v>18</v>
          </cell>
          <cell r="P382">
            <v>1</v>
          </cell>
          <cell r="Q382">
            <v>1</v>
          </cell>
          <cell r="R382"/>
          <cell r="S382"/>
          <cell r="T382">
            <v>19</v>
          </cell>
          <cell r="U382">
            <v>19</v>
          </cell>
          <cell r="V382"/>
          <cell r="W382"/>
        </row>
        <row r="383">
          <cell r="A383" t="str">
            <v>1120</v>
          </cell>
          <cell r="B383">
            <v>0</v>
          </cell>
          <cell r="C383" t="str">
            <v>North</v>
          </cell>
          <cell r="D383" t="str">
            <v>CPV003 辽宁省</v>
          </cell>
          <cell r="E383" t="str">
            <v>liaoning</v>
          </cell>
          <cell r="F383" t="str">
            <v>CCL1120  铁岭市</v>
          </cell>
          <cell r="G383" t="str">
            <v>Tieling</v>
          </cell>
          <cell r="H383">
            <v>86</v>
          </cell>
          <cell r="I383"/>
          <cell r="J383"/>
          <cell r="K383"/>
          <cell r="L383"/>
          <cell r="M383" t="e">
            <v>#VALUE!</v>
          </cell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</row>
        <row r="384">
          <cell r="A384" t="str">
            <v>1123</v>
          </cell>
          <cell r="B384">
            <v>0</v>
          </cell>
          <cell r="C384" t="str">
            <v>North</v>
          </cell>
          <cell r="D384" t="str">
            <v>CPV003 辽宁省</v>
          </cell>
          <cell r="E384" t="str">
            <v>liaoning</v>
          </cell>
          <cell r="F384" t="str">
            <v>CCL1123  开原市</v>
          </cell>
          <cell r="G384" t="str">
            <v>kaiyuan</v>
          </cell>
          <cell r="H384">
            <v>86</v>
          </cell>
          <cell r="I384"/>
          <cell r="J384"/>
          <cell r="K384"/>
          <cell r="L384"/>
          <cell r="M384" t="e">
            <v>#VALUE!</v>
          </cell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</row>
        <row r="385">
          <cell r="A385" t="str">
            <v>1127</v>
          </cell>
          <cell r="B385">
            <v>0</v>
          </cell>
          <cell r="C385" t="str">
            <v>North</v>
          </cell>
          <cell r="D385" t="str">
            <v>CPV003 辽宁省</v>
          </cell>
          <cell r="E385" t="str">
            <v>liaoning</v>
          </cell>
          <cell r="F385" t="str">
            <v>CCL1127  铁法市</v>
          </cell>
          <cell r="G385" t="str">
            <v>Tiefa</v>
          </cell>
          <cell r="H385">
            <v>86</v>
          </cell>
          <cell r="I385"/>
          <cell r="J385"/>
          <cell r="K385"/>
          <cell r="L385"/>
          <cell r="M385" t="e">
            <v>#VALUE!</v>
          </cell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</row>
        <row r="386">
          <cell r="A386" t="str">
            <v>1130</v>
          </cell>
          <cell r="B386">
            <v>193.00000000000099</v>
          </cell>
          <cell r="C386" t="str">
            <v>North</v>
          </cell>
          <cell r="D386" t="str">
            <v>CPV003 辽宁省</v>
          </cell>
          <cell r="E386" t="str">
            <v>liaoning</v>
          </cell>
          <cell r="F386" t="str">
            <v>CCL1130  抚顺市</v>
          </cell>
          <cell r="G386" t="str">
            <v>Fushun</v>
          </cell>
          <cell r="H386">
            <v>86</v>
          </cell>
          <cell r="I386">
            <v>1</v>
          </cell>
          <cell r="J386">
            <v>98</v>
          </cell>
          <cell r="K386">
            <v>98</v>
          </cell>
          <cell r="L386">
            <v>2</v>
          </cell>
          <cell r="M386">
            <v>100</v>
          </cell>
          <cell r="N386">
            <v>7</v>
          </cell>
          <cell r="O386">
            <v>7</v>
          </cell>
          <cell r="P386">
            <v>2</v>
          </cell>
          <cell r="Q386">
            <v>3</v>
          </cell>
          <cell r="R386"/>
          <cell r="S386"/>
          <cell r="T386">
            <v>9</v>
          </cell>
          <cell r="U386">
            <v>10</v>
          </cell>
          <cell r="V386"/>
          <cell r="W386"/>
        </row>
        <row r="387">
          <cell r="A387" t="str">
            <v>1140</v>
          </cell>
          <cell r="B387">
            <v>86.000000000001293</v>
          </cell>
          <cell r="C387" t="str">
            <v>North</v>
          </cell>
          <cell r="D387" t="str">
            <v>CPV003 辽宁省</v>
          </cell>
          <cell r="E387" t="str">
            <v>liaoning</v>
          </cell>
          <cell r="F387" t="str">
            <v>CCL1140  鞍山市</v>
          </cell>
          <cell r="G387" t="str">
            <v>Anshan</v>
          </cell>
          <cell r="H387">
            <v>86</v>
          </cell>
          <cell r="I387">
            <v>5</v>
          </cell>
          <cell r="J387">
            <v>99</v>
          </cell>
          <cell r="K387">
            <v>18</v>
          </cell>
          <cell r="L387">
            <v>3</v>
          </cell>
          <cell r="M387">
            <v>21</v>
          </cell>
          <cell r="N387">
            <v>49</v>
          </cell>
          <cell r="O387">
            <v>59</v>
          </cell>
          <cell r="P387">
            <v>3</v>
          </cell>
          <cell r="Q387">
            <v>3</v>
          </cell>
          <cell r="R387"/>
          <cell r="S387"/>
          <cell r="T387">
            <v>52</v>
          </cell>
          <cell r="U387">
            <v>62</v>
          </cell>
          <cell r="V387"/>
          <cell r="W387"/>
        </row>
        <row r="388">
          <cell r="A388" t="str">
            <v>1170</v>
          </cell>
          <cell r="B388">
            <v>202.00000000000099</v>
          </cell>
          <cell r="C388" t="str">
            <v>North</v>
          </cell>
          <cell r="D388" t="str">
            <v>CPV003 辽宁省</v>
          </cell>
          <cell r="E388" t="str">
            <v>liaoning</v>
          </cell>
          <cell r="F388" t="str">
            <v>CCL1170  本溪市</v>
          </cell>
          <cell r="G388" t="str">
            <v>Benxi</v>
          </cell>
          <cell r="H388">
            <v>86</v>
          </cell>
          <cell r="I388">
            <v>2</v>
          </cell>
          <cell r="J388">
            <v>43</v>
          </cell>
          <cell r="K388">
            <v>43</v>
          </cell>
          <cell r="L388">
            <v>1</v>
          </cell>
          <cell r="M388">
            <v>44</v>
          </cell>
          <cell r="N388">
            <v>6</v>
          </cell>
          <cell r="O388">
            <v>6</v>
          </cell>
          <cell r="P388">
            <v>1</v>
          </cell>
          <cell r="Q388">
            <v>1</v>
          </cell>
          <cell r="R388"/>
          <cell r="S388"/>
          <cell r="T388">
            <v>7</v>
          </cell>
          <cell r="U388">
            <v>7</v>
          </cell>
          <cell r="V388">
            <v>1</v>
          </cell>
          <cell r="W388">
            <v>7</v>
          </cell>
        </row>
        <row r="389">
          <cell r="A389" t="str">
            <v>1180</v>
          </cell>
          <cell r="B389">
            <v>219.00000000000099</v>
          </cell>
          <cell r="C389" t="str">
            <v>North</v>
          </cell>
          <cell r="D389" t="str">
            <v>CPV003 辽宁省</v>
          </cell>
          <cell r="E389" t="str">
            <v>liaoning</v>
          </cell>
          <cell r="F389" t="str">
            <v>CCL1180  丹东市</v>
          </cell>
          <cell r="G389" t="str">
            <v>Dandong</v>
          </cell>
          <cell r="H389">
            <v>86</v>
          </cell>
          <cell r="I389">
            <v>1</v>
          </cell>
          <cell r="J389">
            <v>19</v>
          </cell>
          <cell r="K389">
            <v>19</v>
          </cell>
          <cell r="L389">
            <v>2</v>
          </cell>
          <cell r="M389">
            <v>21</v>
          </cell>
          <cell r="N389">
            <v>6</v>
          </cell>
          <cell r="O389">
            <v>6</v>
          </cell>
          <cell r="P389">
            <v>1</v>
          </cell>
          <cell r="Q389">
            <v>1</v>
          </cell>
          <cell r="R389"/>
          <cell r="S389"/>
          <cell r="T389">
            <v>7</v>
          </cell>
          <cell r="U389">
            <v>7</v>
          </cell>
          <cell r="V389">
            <v>1</v>
          </cell>
          <cell r="W389">
            <v>3</v>
          </cell>
        </row>
        <row r="390">
          <cell r="A390" t="str">
            <v>1181</v>
          </cell>
          <cell r="B390">
            <v>0</v>
          </cell>
          <cell r="C390" t="str">
            <v>North</v>
          </cell>
          <cell r="D390" t="str">
            <v>CPV003 辽宁省</v>
          </cell>
          <cell r="E390" t="str">
            <v>liaoning</v>
          </cell>
          <cell r="F390" t="str">
            <v>CCL1181  凤城市</v>
          </cell>
          <cell r="G390" t="str">
            <v>Fengcheng</v>
          </cell>
          <cell r="H390">
            <v>86</v>
          </cell>
          <cell r="I390"/>
          <cell r="J390"/>
          <cell r="K390"/>
          <cell r="L390"/>
          <cell r="M390" t="e">
            <v>#VALUE!</v>
          </cell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</row>
        <row r="391">
          <cell r="C391" t="str">
            <v>North</v>
          </cell>
          <cell r="D391" t="str">
            <v>CCP003 辽宁省</v>
          </cell>
          <cell r="E391" t="str">
            <v>liaoning</v>
          </cell>
          <cell r="F391" t="str">
            <v>沈阳</v>
          </cell>
          <cell r="G391" t="str">
            <v>Shenyang Cluster</v>
          </cell>
          <cell r="H391">
            <v>86</v>
          </cell>
          <cell r="I391">
            <v>15</v>
          </cell>
          <cell r="J391">
            <v>549</v>
          </cell>
          <cell r="K391">
            <v>381</v>
          </cell>
          <cell r="L391">
            <v>16</v>
          </cell>
          <cell r="M391">
            <v>397</v>
          </cell>
          <cell r="N391">
            <v>142</v>
          </cell>
          <cell r="O391">
            <v>192</v>
          </cell>
          <cell r="P391">
            <v>12</v>
          </cell>
          <cell r="Q391">
            <v>13</v>
          </cell>
          <cell r="R391">
            <v>3</v>
          </cell>
          <cell r="S391">
            <v>10</v>
          </cell>
          <cell r="T391">
            <v>157</v>
          </cell>
          <cell r="U391">
            <v>215</v>
          </cell>
          <cell r="V391">
            <v>4</v>
          </cell>
          <cell r="W391">
            <v>48</v>
          </cell>
        </row>
        <row r="392"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</row>
        <row r="393">
          <cell r="A393" t="str">
            <v>1142</v>
          </cell>
          <cell r="B393">
            <v>245.00000000000099</v>
          </cell>
          <cell r="C393" t="str">
            <v>North</v>
          </cell>
          <cell r="D393" t="str">
            <v>CPV003 辽宁省</v>
          </cell>
          <cell r="E393" t="str">
            <v>liaoning</v>
          </cell>
          <cell r="F393" t="str">
            <v>CCL1142  海城市</v>
          </cell>
          <cell r="G393" t="str">
            <v>Haicheng</v>
          </cell>
          <cell r="H393">
            <v>88</v>
          </cell>
          <cell r="I393"/>
          <cell r="J393"/>
          <cell r="K393"/>
          <cell r="L393"/>
          <cell r="M393" t="e">
            <v>#VALUE!</v>
          </cell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</row>
        <row r="394">
          <cell r="A394" t="str">
            <v>1143</v>
          </cell>
          <cell r="B394">
            <v>0</v>
          </cell>
          <cell r="C394" t="str">
            <v>North</v>
          </cell>
          <cell r="D394" t="str">
            <v>CPV003 辽宁省</v>
          </cell>
          <cell r="E394" t="str">
            <v>liaoning</v>
          </cell>
          <cell r="F394" t="str">
            <v>CCL1143  岫岩县</v>
          </cell>
          <cell r="G394" t="str">
            <v>Youyan county</v>
          </cell>
          <cell r="H394">
            <v>88</v>
          </cell>
          <cell r="I394"/>
          <cell r="J394"/>
          <cell r="K394"/>
          <cell r="L394"/>
          <cell r="M394" t="e">
            <v>#VALUE!</v>
          </cell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</row>
        <row r="395">
          <cell r="A395" t="str">
            <v>1150</v>
          </cell>
          <cell r="B395">
            <v>155.00000000000099</v>
          </cell>
          <cell r="C395" t="str">
            <v>North</v>
          </cell>
          <cell r="D395" t="str">
            <v>CPV003 辽宁省</v>
          </cell>
          <cell r="E395" t="str">
            <v>liaoning</v>
          </cell>
          <cell r="F395" t="str">
            <v>CCL1150  营口市</v>
          </cell>
          <cell r="G395" t="str">
            <v>Yingkou</v>
          </cell>
          <cell r="H395">
            <v>88</v>
          </cell>
          <cell r="I395">
            <v>6</v>
          </cell>
          <cell r="J395">
            <v>66</v>
          </cell>
          <cell r="K395">
            <v>44</v>
          </cell>
          <cell r="L395">
            <v>20</v>
          </cell>
          <cell r="M395">
            <v>64</v>
          </cell>
          <cell r="N395">
            <v>5</v>
          </cell>
          <cell r="O395">
            <v>5</v>
          </cell>
          <cell r="P395">
            <v>3</v>
          </cell>
          <cell r="Q395">
            <v>3</v>
          </cell>
          <cell r="R395"/>
          <cell r="S395"/>
          <cell r="T395">
            <v>8</v>
          </cell>
          <cell r="U395">
            <v>8</v>
          </cell>
          <cell r="V395">
            <v>16</v>
          </cell>
          <cell r="W395">
            <v>16</v>
          </cell>
        </row>
        <row r="396">
          <cell r="A396" t="str">
            <v>1151</v>
          </cell>
          <cell r="B396">
            <v>0</v>
          </cell>
          <cell r="C396" t="str">
            <v>North</v>
          </cell>
          <cell r="D396" t="str">
            <v>CPV003 辽宁省</v>
          </cell>
          <cell r="E396" t="str">
            <v>liaoning</v>
          </cell>
          <cell r="F396" t="str">
            <v>CCL1151  大石桥市</v>
          </cell>
          <cell r="G396" t="str">
            <v>Dashiqiao</v>
          </cell>
          <cell r="H396">
            <v>88</v>
          </cell>
          <cell r="I396"/>
          <cell r="J396"/>
          <cell r="K396"/>
          <cell r="L396"/>
          <cell r="M396" t="e">
            <v>#VALUE!</v>
          </cell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</row>
        <row r="397">
          <cell r="A397" t="str">
            <v>1160</v>
          </cell>
          <cell r="B397">
            <v>34.0000000000013</v>
          </cell>
          <cell r="C397" t="str">
            <v>North</v>
          </cell>
          <cell r="D397" t="str">
            <v>CPV003 辽宁省</v>
          </cell>
          <cell r="E397" t="str">
            <v>liaoning</v>
          </cell>
          <cell r="F397" t="str">
            <v>CCL1160  大连市</v>
          </cell>
          <cell r="G397" t="str">
            <v>Dalian</v>
          </cell>
          <cell r="H397">
            <v>88</v>
          </cell>
          <cell r="I397">
            <v>4</v>
          </cell>
          <cell r="J397">
            <v>102</v>
          </cell>
          <cell r="K397">
            <v>72</v>
          </cell>
          <cell r="L397"/>
          <cell r="M397" t="e">
            <v>#VALUE!</v>
          </cell>
          <cell r="N397">
            <v>13</v>
          </cell>
          <cell r="O397">
            <v>16</v>
          </cell>
          <cell r="P397">
            <v>2</v>
          </cell>
          <cell r="Q397">
            <v>2</v>
          </cell>
          <cell r="R397">
            <v>25</v>
          </cell>
          <cell r="S397">
            <v>27</v>
          </cell>
          <cell r="T397">
            <v>40</v>
          </cell>
          <cell r="U397">
            <v>45</v>
          </cell>
          <cell r="V397">
            <v>10</v>
          </cell>
          <cell r="W397">
            <v>235</v>
          </cell>
        </row>
        <row r="398">
          <cell r="A398" t="str">
            <v>1162</v>
          </cell>
          <cell r="B398">
            <v>187.00000000000099</v>
          </cell>
          <cell r="C398" t="str">
            <v>North</v>
          </cell>
          <cell r="D398" t="str">
            <v>CPV003 辽宁省</v>
          </cell>
          <cell r="E398" t="str">
            <v>liaoning</v>
          </cell>
          <cell r="F398" t="str">
            <v>CCL1162  普兰店市</v>
          </cell>
          <cell r="G398" t="str">
            <v>Pulandian</v>
          </cell>
          <cell r="H398">
            <v>88</v>
          </cell>
          <cell r="I398">
            <v>1</v>
          </cell>
          <cell r="J398">
            <v>35</v>
          </cell>
          <cell r="K398">
            <v>30</v>
          </cell>
          <cell r="L398"/>
          <cell r="M398" t="e">
            <v>#VALUE!</v>
          </cell>
          <cell r="N398"/>
          <cell r="O398"/>
          <cell r="P398">
            <v>3</v>
          </cell>
          <cell r="Q398">
            <v>3</v>
          </cell>
          <cell r="R398">
            <v>3</v>
          </cell>
          <cell r="S398">
            <v>3</v>
          </cell>
          <cell r="T398">
            <v>6</v>
          </cell>
          <cell r="U398">
            <v>6</v>
          </cell>
          <cell r="V398">
            <v>1</v>
          </cell>
          <cell r="W398">
            <v>6</v>
          </cell>
        </row>
        <row r="399">
          <cell r="A399" t="str">
            <v>1163</v>
          </cell>
          <cell r="B399">
            <v>295.00000000000102</v>
          </cell>
          <cell r="C399" t="str">
            <v>North</v>
          </cell>
          <cell r="D399" t="str">
            <v>CPV003 辽宁省</v>
          </cell>
          <cell r="E399" t="str">
            <v>liaoning</v>
          </cell>
          <cell r="F399" t="str">
            <v>CCL1163  瓦房店市</v>
          </cell>
          <cell r="G399" t="str">
            <v>Wafangdian</v>
          </cell>
          <cell r="H399">
            <v>88</v>
          </cell>
          <cell r="I399"/>
          <cell r="J399"/>
          <cell r="K399"/>
          <cell r="L399"/>
          <cell r="M399" t="e">
            <v>#VALUE!</v>
          </cell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</row>
        <row r="400">
          <cell r="A400" t="str">
            <v>1240</v>
          </cell>
          <cell r="B400">
            <v>166.00000000000099</v>
          </cell>
          <cell r="C400" t="str">
            <v>North</v>
          </cell>
          <cell r="D400" t="str">
            <v>CPV003 辽宁省</v>
          </cell>
          <cell r="E400" t="str">
            <v>liaoning</v>
          </cell>
          <cell r="F400" t="str">
            <v>CCL1240  盘锦市</v>
          </cell>
          <cell r="G400" t="str">
            <v>Panjin</v>
          </cell>
          <cell r="H400">
            <v>88</v>
          </cell>
          <cell r="I400">
            <v>1</v>
          </cell>
          <cell r="J400">
            <v>27</v>
          </cell>
          <cell r="K400">
            <v>20</v>
          </cell>
          <cell r="L400">
            <v>40</v>
          </cell>
          <cell r="M400">
            <v>60</v>
          </cell>
          <cell r="N400"/>
          <cell r="O400"/>
          <cell r="P400">
            <v>3</v>
          </cell>
          <cell r="Q400">
            <v>3</v>
          </cell>
          <cell r="R400"/>
          <cell r="S400"/>
          <cell r="T400">
            <v>3</v>
          </cell>
          <cell r="U400">
            <v>3</v>
          </cell>
          <cell r="V400">
            <v>2</v>
          </cell>
          <cell r="W400">
            <v>12</v>
          </cell>
        </row>
        <row r="401">
          <cell r="C401" t="str">
            <v>North</v>
          </cell>
          <cell r="D401" t="str">
            <v>CCP003 辽宁省</v>
          </cell>
          <cell r="E401" t="str">
            <v>liaoning</v>
          </cell>
          <cell r="F401" t="str">
            <v>大连</v>
          </cell>
          <cell r="G401" t="str">
            <v>Dalian Cluster</v>
          </cell>
          <cell r="H401">
            <v>88</v>
          </cell>
          <cell r="I401">
            <v>12</v>
          </cell>
          <cell r="J401">
            <v>230</v>
          </cell>
          <cell r="K401">
            <v>166</v>
          </cell>
          <cell r="L401">
            <v>60</v>
          </cell>
          <cell r="M401">
            <v>226</v>
          </cell>
          <cell r="N401">
            <v>18</v>
          </cell>
          <cell r="O401">
            <v>21</v>
          </cell>
          <cell r="P401">
            <v>11</v>
          </cell>
          <cell r="Q401">
            <v>11</v>
          </cell>
          <cell r="R401">
            <v>28</v>
          </cell>
          <cell r="S401">
            <v>30</v>
          </cell>
          <cell r="T401">
            <v>57</v>
          </cell>
          <cell r="U401">
            <v>62</v>
          </cell>
          <cell r="V401">
            <v>29</v>
          </cell>
          <cell r="W401">
            <v>269</v>
          </cell>
        </row>
        <row r="402"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</row>
        <row r="403">
          <cell r="A403" t="str">
            <v>1643</v>
          </cell>
          <cell r="B403">
            <v>0</v>
          </cell>
          <cell r="C403" t="str">
            <v>North</v>
          </cell>
          <cell r="D403" t="str">
            <v>CPV001 黑龙江省</v>
          </cell>
          <cell r="E403" t="str">
            <v>Heilongjiang</v>
          </cell>
          <cell r="F403" t="str">
            <v>CCL1643  黑河市</v>
          </cell>
          <cell r="G403" t="str">
            <v>Heihe</v>
          </cell>
          <cell r="H403">
            <v>91</v>
          </cell>
          <cell r="I403"/>
          <cell r="J403"/>
          <cell r="K403"/>
          <cell r="L403"/>
          <cell r="M403" t="e">
            <v>#VALUE!</v>
          </cell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</row>
        <row r="404">
          <cell r="A404" t="str">
            <v>1650</v>
          </cell>
          <cell r="B404">
            <v>0</v>
          </cell>
          <cell r="C404" t="str">
            <v>North</v>
          </cell>
          <cell r="D404" t="str">
            <v>CPV001 黑龙江省</v>
          </cell>
          <cell r="E404" t="str">
            <v>Heilongjiang</v>
          </cell>
          <cell r="F404" t="str">
            <v>CCL1650  大兴安岭地区</v>
          </cell>
          <cell r="G404" t="str">
            <v>Daixieanling</v>
          </cell>
          <cell r="H404">
            <v>91</v>
          </cell>
          <cell r="I404"/>
          <cell r="J404"/>
          <cell r="K404"/>
          <cell r="L404"/>
          <cell r="M404" t="e">
            <v>#VALUE!</v>
          </cell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</row>
        <row r="405">
          <cell r="C405" t="str">
            <v>North</v>
          </cell>
          <cell r="D405" t="str">
            <v>CCP001 黑龙江省</v>
          </cell>
          <cell r="E405" t="str">
            <v>Heilongjiang</v>
          </cell>
          <cell r="F405" t="str">
            <v>大兴安岭</v>
          </cell>
          <cell r="G405" t="str">
            <v>Daixieanling Cluster</v>
          </cell>
          <cell r="H405">
            <v>91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</row>
        <row r="406"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</row>
        <row r="407">
          <cell r="A407" t="str">
            <v>1500</v>
          </cell>
          <cell r="B407">
            <v>33.0000000000013</v>
          </cell>
          <cell r="C407" t="str">
            <v>North</v>
          </cell>
          <cell r="D407" t="str">
            <v>CPV001 黑龙江省</v>
          </cell>
          <cell r="E407" t="str">
            <v>Heilongjiang</v>
          </cell>
          <cell r="F407" t="str">
            <v>CCL1500  哈尔滨市</v>
          </cell>
          <cell r="G407" t="str">
            <v>Haerbing</v>
          </cell>
          <cell r="H407">
            <v>92</v>
          </cell>
          <cell r="I407">
            <v>4</v>
          </cell>
          <cell r="J407">
            <v>105</v>
          </cell>
          <cell r="K407">
            <v>91</v>
          </cell>
          <cell r="L407">
            <v>15</v>
          </cell>
          <cell r="M407">
            <v>106</v>
          </cell>
          <cell r="N407">
            <v>15</v>
          </cell>
          <cell r="O407">
            <v>15</v>
          </cell>
          <cell r="P407">
            <v>30</v>
          </cell>
          <cell r="Q407">
            <v>36</v>
          </cell>
          <cell r="R407"/>
          <cell r="S407"/>
          <cell r="T407">
            <v>45</v>
          </cell>
          <cell r="U407">
            <v>51</v>
          </cell>
          <cell r="V407"/>
          <cell r="W407"/>
        </row>
        <row r="408">
          <cell r="A408" t="str">
            <v>1506</v>
          </cell>
          <cell r="B408">
            <v>320.00000000000102</v>
          </cell>
          <cell r="C408" t="str">
            <v>North</v>
          </cell>
          <cell r="D408" t="str">
            <v>CPV001 黑龙江省</v>
          </cell>
          <cell r="E408" t="str">
            <v>Heilongjiang</v>
          </cell>
          <cell r="F408" t="str">
            <v>CCL1506  尚志市</v>
          </cell>
          <cell r="G408" t="str">
            <v>Shangzhi</v>
          </cell>
          <cell r="H408">
            <v>92</v>
          </cell>
          <cell r="I408"/>
          <cell r="J408"/>
          <cell r="K408"/>
          <cell r="L408"/>
          <cell r="M408" t="e">
            <v>#VALUE!</v>
          </cell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</row>
        <row r="409">
          <cell r="A409" t="str">
            <v>1511</v>
          </cell>
          <cell r="B409">
            <v>286.00000000000102</v>
          </cell>
          <cell r="C409" t="str">
            <v>North</v>
          </cell>
          <cell r="D409" t="str">
            <v>CPV001 黑龙江省</v>
          </cell>
          <cell r="E409" t="str">
            <v>Heilongjiang</v>
          </cell>
          <cell r="F409" t="str">
            <v>CCL1511  肇东市</v>
          </cell>
          <cell r="G409" t="str">
            <v>Zhaodong</v>
          </cell>
          <cell r="H409">
            <v>92</v>
          </cell>
          <cell r="I409"/>
          <cell r="J409"/>
          <cell r="K409"/>
          <cell r="L409"/>
          <cell r="M409" t="e">
            <v>#VALUE!</v>
          </cell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</row>
        <row r="410">
          <cell r="A410" t="str">
            <v>1514</v>
          </cell>
          <cell r="B410">
            <v>0</v>
          </cell>
          <cell r="C410" t="str">
            <v>North</v>
          </cell>
          <cell r="D410" t="str">
            <v>CPV001 黑龙江省</v>
          </cell>
          <cell r="E410" t="str">
            <v>Heilongjiang</v>
          </cell>
          <cell r="F410" t="str">
            <v>CCL1514  安达市</v>
          </cell>
          <cell r="G410" t="str">
            <v>Anda</v>
          </cell>
          <cell r="H410">
            <v>92</v>
          </cell>
          <cell r="I410"/>
          <cell r="J410"/>
          <cell r="K410"/>
          <cell r="L410"/>
          <cell r="M410" t="e">
            <v>#VALUE!</v>
          </cell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</row>
        <row r="411">
          <cell r="A411" t="str">
            <v>1520</v>
          </cell>
          <cell r="B411">
            <v>273.00000000000102</v>
          </cell>
          <cell r="C411" t="str">
            <v>North</v>
          </cell>
          <cell r="D411" t="str">
            <v>CPV001 黑龙江省</v>
          </cell>
          <cell r="E411" t="str">
            <v>Heilongjiang</v>
          </cell>
          <cell r="F411" t="str">
            <v>CCL1520  绥化市</v>
          </cell>
          <cell r="G411" t="str">
            <v>Suihua</v>
          </cell>
          <cell r="H411">
            <v>92</v>
          </cell>
          <cell r="I411"/>
          <cell r="J411"/>
          <cell r="K411"/>
          <cell r="L411"/>
          <cell r="M411" t="e">
            <v>#VALUE!</v>
          </cell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</row>
        <row r="412">
          <cell r="A412" t="str">
            <v>1610</v>
          </cell>
          <cell r="B412">
            <v>58.0000000000013</v>
          </cell>
          <cell r="C412" t="str">
            <v>North</v>
          </cell>
          <cell r="D412" t="str">
            <v>CPV001 黑龙江省</v>
          </cell>
          <cell r="E412" t="str">
            <v>Heilongjiang</v>
          </cell>
          <cell r="F412" t="str">
            <v>CCL1610  齐齐哈尔市</v>
          </cell>
          <cell r="G412" t="str">
            <v>Qiqihaer</v>
          </cell>
          <cell r="H412">
            <v>92</v>
          </cell>
          <cell r="I412">
            <v>4</v>
          </cell>
          <cell r="J412">
            <v>154</v>
          </cell>
          <cell r="K412">
            <v>109</v>
          </cell>
          <cell r="L412">
            <v>4</v>
          </cell>
          <cell r="M412">
            <v>113</v>
          </cell>
          <cell r="N412">
            <v>7</v>
          </cell>
          <cell r="O412">
            <v>9</v>
          </cell>
          <cell r="P412">
            <v>1</v>
          </cell>
          <cell r="Q412">
            <v>1</v>
          </cell>
          <cell r="R412"/>
          <cell r="S412"/>
          <cell r="T412">
            <v>8</v>
          </cell>
          <cell r="U412">
            <v>10</v>
          </cell>
          <cell r="V412">
            <v>2</v>
          </cell>
          <cell r="W412">
            <v>4</v>
          </cell>
        </row>
        <row r="413">
          <cell r="A413" t="str">
            <v>1630</v>
          </cell>
          <cell r="B413">
            <v>93.000000000001293</v>
          </cell>
          <cell r="C413" t="str">
            <v>North</v>
          </cell>
          <cell r="D413" t="str">
            <v>CPV001 黑龙江省</v>
          </cell>
          <cell r="E413" t="str">
            <v>Heilongjiang</v>
          </cell>
          <cell r="F413" t="str">
            <v>CCL1630  大庆市</v>
          </cell>
          <cell r="G413" t="str">
            <v>Daqing</v>
          </cell>
          <cell r="H413">
            <v>92</v>
          </cell>
          <cell r="I413">
            <v>1</v>
          </cell>
          <cell r="J413">
            <v>38</v>
          </cell>
          <cell r="K413">
            <v>30</v>
          </cell>
          <cell r="L413"/>
          <cell r="M413" t="e">
            <v>#VALUE!</v>
          </cell>
          <cell r="N413"/>
          <cell r="O413"/>
          <cell r="P413">
            <v>6</v>
          </cell>
          <cell r="Q413">
            <v>13</v>
          </cell>
          <cell r="R413"/>
          <cell r="S413"/>
          <cell r="T413">
            <v>6</v>
          </cell>
          <cell r="U413">
            <v>13</v>
          </cell>
          <cell r="V413"/>
          <cell r="W413"/>
        </row>
        <row r="414">
          <cell r="C414" t="str">
            <v>North</v>
          </cell>
          <cell r="D414" t="str">
            <v>CCP001 黑龙江省</v>
          </cell>
          <cell r="E414" t="str">
            <v>Heilongjiang</v>
          </cell>
          <cell r="F414" t="str">
            <v>哈尔滨</v>
          </cell>
          <cell r="G414" t="str">
            <v>Haerbing Cluster</v>
          </cell>
          <cell r="H414">
            <v>92</v>
          </cell>
          <cell r="I414">
            <v>9</v>
          </cell>
          <cell r="J414">
            <v>297</v>
          </cell>
          <cell r="K414">
            <v>230</v>
          </cell>
          <cell r="L414">
            <v>19</v>
          </cell>
          <cell r="M414">
            <v>249</v>
          </cell>
          <cell r="N414">
            <v>22</v>
          </cell>
          <cell r="O414">
            <v>24</v>
          </cell>
          <cell r="P414">
            <v>37</v>
          </cell>
          <cell r="Q414">
            <v>50</v>
          </cell>
          <cell r="R414">
            <v>0</v>
          </cell>
          <cell r="S414">
            <v>0</v>
          </cell>
          <cell r="T414">
            <v>59</v>
          </cell>
          <cell r="U414">
            <v>74</v>
          </cell>
          <cell r="V414">
            <v>2</v>
          </cell>
          <cell r="W414">
            <v>4</v>
          </cell>
        </row>
        <row r="415"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</row>
        <row r="416">
          <cell r="A416" t="str">
            <v>1530</v>
          </cell>
          <cell r="B416">
            <v>0</v>
          </cell>
          <cell r="C416" t="str">
            <v>North</v>
          </cell>
          <cell r="D416" t="str">
            <v>CPV001 黑龙江省</v>
          </cell>
          <cell r="E416" t="str">
            <v>Heilongjiang</v>
          </cell>
          <cell r="F416" t="str">
            <v>CCL1530  伊春市</v>
          </cell>
          <cell r="G416" t="str">
            <v>Yichun</v>
          </cell>
          <cell r="H416">
            <v>94</v>
          </cell>
          <cell r="I416"/>
          <cell r="J416"/>
          <cell r="K416"/>
          <cell r="L416"/>
          <cell r="M416" t="e">
            <v>#VALUE!</v>
          </cell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</row>
        <row r="417">
          <cell r="A417" t="str">
            <v>1540</v>
          </cell>
          <cell r="B417">
            <v>65.000000000001293</v>
          </cell>
          <cell r="C417" t="str">
            <v>North</v>
          </cell>
          <cell r="D417" t="str">
            <v>CPV001 黑龙江省</v>
          </cell>
          <cell r="E417" t="str">
            <v>Heilongjiang</v>
          </cell>
          <cell r="F417" t="str">
            <v>CCL1540  佳木斯市</v>
          </cell>
          <cell r="G417" t="str">
            <v>Jiamusi</v>
          </cell>
          <cell r="H417">
            <v>94</v>
          </cell>
          <cell r="I417">
            <v>2</v>
          </cell>
          <cell r="J417">
            <v>119</v>
          </cell>
          <cell r="K417">
            <v>53</v>
          </cell>
          <cell r="L417"/>
          <cell r="M417" t="e">
            <v>#VALUE!</v>
          </cell>
          <cell r="N417">
            <v>2</v>
          </cell>
          <cell r="O417">
            <v>2</v>
          </cell>
          <cell r="P417">
            <v>1</v>
          </cell>
          <cell r="Q417">
            <v>1</v>
          </cell>
          <cell r="R417">
            <v>4</v>
          </cell>
          <cell r="S417">
            <v>4</v>
          </cell>
          <cell r="T417">
            <v>7</v>
          </cell>
          <cell r="U417">
            <v>7</v>
          </cell>
          <cell r="V417">
            <v>4</v>
          </cell>
          <cell r="W417">
            <v>4</v>
          </cell>
        </row>
        <row r="418">
          <cell r="A418" t="str">
            <v>1541</v>
          </cell>
          <cell r="B418">
            <v>0</v>
          </cell>
          <cell r="C418" t="str">
            <v>North</v>
          </cell>
          <cell r="D418" t="str">
            <v>CPV001 黑龙江省</v>
          </cell>
          <cell r="E418" t="str">
            <v>Heilongjiang</v>
          </cell>
          <cell r="F418" t="str">
            <v>CCL1541  鹤岗市</v>
          </cell>
          <cell r="G418" t="str">
            <v>Hegang</v>
          </cell>
          <cell r="H418">
            <v>94</v>
          </cell>
          <cell r="I418"/>
          <cell r="J418"/>
          <cell r="K418"/>
          <cell r="L418"/>
          <cell r="M418" t="e">
            <v>#VALUE!</v>
          </cell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</row>
        <row r="419">
          <cell r="A419" t="str">
            <v>1551</v>
          </cell>
          <cell r="B419">
            <v>327.00000000000102</v>
          </cell>
          <cell r="C419" t="str">
            <v>North</v>
          </cell>
          <cell r="D419" t="str">
            <v>CPV001 黑龙江省</v>
          </cell>
          <cell r="E419" t="str">
            <v>Heilongjiang</v>
          </cell>
          <cell r="F419" t="str">
            <v>CCL1551  双鸭山市</v>
          </cell>
          <cell r="G419" t="str">
            <v>Shuangyashan</v>
          </cell>
          <cell r="H419">
            <v>94</v>
          </cell>
          <cell r="I419"/>
          <cell r="J419"/>
          <cell r="K419"/>
          <cell r="L419"/>
          <cell r="M419" t="e">
            <v>#VALUE!</v>
          </cell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</row>
        <row r="420">
          <cell r="A420" t="str">
            <v>1561</v>
          </cell>
          <cell r="B420">
            <v>0</v>
          </cell>
          <cell r="C420" t="str">
            <v>North</v>
          </cell>
          <cell r="D420" t="str">
            <v>CPV001 黑龙江省</v>
          </cell>
          <cell r="E420" t="str">
            <v>Heilongjiang</v>
          </cell>
          <cell r="F420" t="str">
            <v>CCL1561  富锦市</v>
          </cell>
          <cell r="G420" t="str">
            <v>fujin</v>
          </cell>
          <cell r="H420">
            <v>94</v>
          </cell>
          <cell r="I420"/>
          <cell r="J420"/>
          <cell r="K420"/>
          <cell r="L420"/>
          <cell r="M420" t="e">
            <v>#VALUE!</v>
          </cell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</row>
        <row r="421">
          <cell r="C421" t="str">
            <v>North</v>
          </cell>
          <cell r="D421" t="str">
            <v>CCP001 黑龙江省</v>
          </cell>
          <cell r="E421" t="str">
            <v>Heilongjiang</v>
          </cell>
          <cell r="F421" t="str">
            <v>佳木斯</v>
          </cell>
          <cell r="G421" t="str">
            <v>Jiamusi Cluster</v>
          </cell>
          <cell r="H421">
            <v>94</v>
          </cell>
          <cell r="I421">
            <v>2</v>
          </cell>
          <cell r="J421">
            <v>119</v>
          </cell>
          <cell r="K421">
            <v>53</v>
          </cell>
          <cell r="L421">
            <v>0</v>
          </cell>
          <cell r="M421">
            <v>53</v>
          </cell>
          <cell r="N421">
            <v>2</v>
          </cell>
          <cell r="O421">
            <v>2</v>
          </cell>
          <cell r="P421">
            <v>1</v>
          </cell>
          <cell r="Q421">
            <v>1</v>
          </cell>
          <cell r="R421">
            <v>4</v>
          </cell>
          <cell r="S421">
            <v>4</v>
          </cell>
          <cell r="T421">
            <v>7</v>
          </cell>
          <cell r="U421">
            <v>7</v>
          </cell>
          <cell r="V421">
            <v>4</v>
          </cell>
          <cell r="W421">
            <v>4</v>
          </cell>
        </row>
        <row r="422"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</row>
        <row r="423">
          <cell r="A423" t="str">
            <v>1546</v>
          </cell>
          <cell r="B423">
            <v>350.00000000000102</v>
          </cell>
          <cell r="C423" t="str">
            <v>North</v>
          </cell>
          <cell r="D423" t="str">
            <v>CPV001 黑龙江省</v>
          </cell>
          <cell r="E423" t="str">
            <v>Heilongjiang</v>
          </cell>
          <cell r="F423" t="str">
            <v>CCL1546  七台河市</v>
          </cell>
          <cell r="G423" t="str">
            <v>Qitaihe</v>
          </cell>
          <cell r="H423">
            <v>96</v>
          </cell>
          <cell r="I423"/>
          <cell r="J423"/>
          <cell r="K423"/>
          <cell r="L423"/>
          <cell r="M423" t="e">
            <v>#VALUE!</v>
          </cell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</row>
        <row r="424">
          <cell r="A424" t="str">
            <v>1570</v>
          </cell>
          <cell r="B424">
            <v>77.000000000001293</v>
          </cell>
          <cell r="C424" t="str">
            <v>North</v>
          </cell>
          <cell r="D424" t="str">
            <v>CPV001 黑龙江省</v>
          </cell>
          <cell r="E424" t="str">
            <v>Heilongjiang</v>
          </cell>
          <cell r="F424" t="str">
            <v>CCL1570  牡丹江市</v>
          </cell>
          <cell r="G424" t="str">
            <v>Mudanjiang</v>
          </cell>
          <cell r="H424">
            <v>96</v>
          </cell>
          <cell r="I424">
            <v>2</v>
          </cell>
          <cell r="J424">
            <v>40</v>
          </cell>
          <cell r="K424">
            <v>40</v>
          </cell>
          <cell r="L424">
            <v>2</v>
          </cell>
          <cell r="M424">
            <v>42</v>
          </cell>
          <cell r="N424">
            <v>4</v>
          </cell>
          <cell r="O424">
            <v>4</v>
          </cell>
          <cell r="P424">
            <v>2</v>
          </cell>
          <cell r="Q424">
            <v>2</v>
          </cell>
          <cell r="R424"/>
          <cell r="S424"/>
          <cell r="T424">
            <v>6</v>
          </cell>
          <cell r="U424">
            <v>6</v>
          </cell>
          <cell r="V424">
            <v>4</v>
          </cell>
          <cell r="W424">
            <v>13</v>
          </cell>
        </row>
        <row r="425">
          <cell r="A425" t="str">
            <v>1581</v>
          </cell>
          <cell r="B425">
            <v>110.00000000000099</v>
          </cell>
          <cell r="C425" t="str">
            <v>North</v>
          </cell>
          <cell r="D425" t="str">
            <v>CPV001 黑龙江省</v>
          </cell>
          <cell r="E425" t="str">
            <v>Heilongjiang</v>
          </cell>
          <cell r="F425" t="str">
            <v>CCL1581  鸡西市</v>
          </cell>
          <cell r="G425" t="str">
            <v>Jixi</v>
          </cell>
          <cell r="H425">
            <v>96</v>
          </cell>
          <cell r="I425">
            <v>1</v>
          </cell>
          <cell r="J425">
            <v>46</v>
          </cell>
          <cell r="K425">
            <v>46</v>
          </cell>
          <cell r="L425">
            <v>1</v>
          </cell>
          <cell r="M425">
            <v>47</v>
          </cell>
          <cell r="N425">
            <v>6</v>
          </cell>
          <cell r="O425">
            <v>6</v>
          </cell>
          <cell r="P425">
            <v>1</v>
          </cell>
          <cell r="Q425">
            <v>1</v>
          </cell>
          <cell r="R425"/>
          <cell r="S425"/>
          <cell r="T425">
            <v>7</v>
          </cell>
          <cell r="U425">
            <v>7</v>
          </cell>
          <cell r="V425">
            <v>2</v>
          </cell>
          <cell r="W425">
            <v>4</v>
          </cell>
        </row>
        <row r="426">
          <cell r="C426" t="str">
            <v>North</v>
          </cell>
          <cell r="D426" t="str">
            <v>CCP001 黑龙江省</v>
          </cell>
          <cell r="E426" t="str">
            <v>Heilongjiang</v>
          </cell>
          <cell r="F426" t="str">
            <v>牡丹江</v>
          </cell>
          <cell r="G426" t="str">
            <v>Mudanjiang Cluster</v>
          </cell>
          <cell r="H426">
            <v>96</v>
          </cell>
          <cell r="I426">
            <v>3</v>
          </cell>
          <cell r="J426">
            <v>86</v>
          </cell>
          <cell r="K426">
            <v>86</v>
          </cell>
          <cell r="L426">
            <v>3</v>
          </cell>
          <cell r="M426">
            <v>89</v>
          </cell>
          <cell r="N426">
            <v>10</v>
          </cell>
          <cell r="O426">
            <v>10</v>
          </cell>
          <cell r="P426">
            <v>3</v>
          </cell>
          <cell r="Q426">
            <v>3</v>
          </cell>
          <cell r="R426">
            <v>0</v>
          </cell>
          <cell r="S426">
            <v>0</v>
          </cell>
          <cell r="T426">
            <v>13</v>
          </cell>
          <cell r="U426">
            <v>13</v>
          </cell>
          <cell r="V426">
            <v>6</v>
          </cell>
          <cell r="W426">
            <v>17</v>
          </cell>
        </row>
        <row r="427"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</row>
        <row r="428">
          <cell r="A428" t="str">
            <v>0210</v>
          </cell>
          <cell r="B428">
            <v>321.00000000000102</v>
          </cell>
          <cell r="C428" t="str">
            <v>North</v>
          </cell>
          <cell r="D428" t="str">
            <v>CPV004 内蒙古自治区</v>
          </cell>
          <cell r="E428" t="str">
            <v>Neimenggu</v>
          </cell>
          <cell r="F428" t="str">
            <v>CCL0210  海拉尔市</v>
          </cell>
          <cell r="G428" t="str">
            <v>Hailaer</v>
          </cell>
          <cell r="H428">
            <v>99</v>
          </cell>
          <cell r="I428"/>
          <cell r="J428"/>
          <cell r="K428"/>
          <cell r="L428"/>
          <cell r="M428" t="e">
            <v>#VALUE!</v>
          </cell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</row>
        <row r="429">
          <cell r="C429" t="str">
            <v>North</v>
          </cell>
          <cell r="D429" t="str">
            <v>CCP004 内蒙古自治区</v>
          </cell>
          <cell r="E429" t="str">
            <v>Neimenggu</v>
          </cell>
          <cell r="F429" t="str">
            <v>海拉尔</v>
          </cell>
          <cell r="G429" t="str">
            <v>Hailaer Cluster</v>
          </cell>
          <cell r="H429">
            <v>99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</row>
        <row r="430"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</row>
        <row r="431">
          <cell r="A431" t="str">
            <v>0240</v>
          </cell>
          <cell r="B431">
            <v>195.00000000000099</v>
          </cell>
          <cell r="C431" t="str">
            <v>North</v>
          </cell>
          <cell r="D431" t="str">
            <v>CPV004 内蒙古自治区</v>
          </cell>
          <cell r="E431" t="str">
            <v>Neimenggu</v>
          </cell>
          <cell r="F431" t="str">
            <v>CCL0240  赤峰市</v>
          </cell>
          <cell r="G431" t="str">
            <v>Chifeng</v>
          </cell>
          <cell r="H431">
            <v>100</v>
          </cell>
          <cell r="I431">
            <v>1</v>
          </cell>
          <cell r="J431">
            <v>12</v>
          </cell>
          <cell r="K431">
            <v>8</v>
          </cell>
          <cell r="L431"/>
          <cell r="M431" t="e">
            <v>#VALUE!</v>
          </cell>
          <cell r="N431">
            <v>3</v>
          </cell>
          <cell r="O431">
            <v>3</v>
          </cell>
          <cell r="P431">
            <v>1</v>
          </cell>
          <cell r="Q431">
            <v>1</v>
          </cell>
          <cell r="R431"/>
          <cell r="S431"/>
          <cell r="T431">
            <v>4</v>
          </cell>
          <cell r="U431">
            <v>4</v>
          </cell>
          <cell r="V431">
            <v>1</v>
          </cell>
          <cell r="W431">
            <v>4</v>
          </cell>
        </row>
        <row r="432">
          <cell r="A432" t="str">
            <v>1374</v>
          </cell>
          <cell r="B432">
            <v>254.00000000000099</v>
          </cell>
          <cell r="C432" t="str">
            <v>North</v>
          </cell>
          <cell r="D432" t="str">
            <v>CPV004 内蒙古自治区</v>
          </cell>
          <cell r="E432" t="str">
            <v>Neimenggu</v>
          </cell>
          <cell r="F432" t="str">
            <v>CCL1374  乌兰浩特市</v>
          </cell>
          <cell r="G432" t="str">
            <v>Wulanhaote</v>
          </cell>
          <cell r="H432">
            <v>100</v>
          </cell>
          <cell r="I432">
            <v>1</v>
          </cell>
          <cell r="J432">
            <v>14</v>
          </cell>
          <cell r="K432">
            <v>7</v>
          </cell>
          <cell r="L432">
            <v>3</v>
          </cell>
          <cell r="M432">
            <v>10</v>
          </cell>
          <cell r="N432">
            <v>3</v>
          </cell>
          <cell r="O432">
            <v>3</v>
          </cell>
          <cell r="P432"/>
          <cell r="Q432"/>
          <cell r="R432">
            <v>3</v>
          </cell>
          <cell r="S432">
            <v>3</v>
          </cell>
          <cell r="T432">
            <v>6</v>
          </cell>
          <cell r="U432">
            <v>6</v>
          </cell>
          <cell r="V432"/>
          <cell r="W432"/>
        </row>
        <row r="433">
          <cell r="C433" t="str">
            <v>North</v>
          </cell>
          <cell r="D433" t="str">
            <v>CCP004 内蒙古自治区</v>
          </cell>
          <cell r="E433" t="str">
            <v>Neimenggu</v>
          </cell>
          <cell r="F433" t="str">
            <v>赤峰</v>
          </cell>
          <cell r="G433" t="str">
            <v>Chifeng Cluster</v>
          </cell>
          <cell r="H433">
            <v>100</v>
          </cell>
          <cell r="I433">
            <v>2</v>
          </cell>
          <cell r="J433">
            <v>26</v>
          </cell>
          <cell r="K433">
            <v>15</v>
          </cell>
          <cell r="L433">
            <v>3</v>
          </cell>
          <cell r="M433">
            <v>18</v>
          </cell>
          <cell r="N433">
            <v>6</v>
          </cell>
          <cell r="O433">
            <v>6</v>
          </cell>
          <cell r="P433">
            <v>1</v>
          </cell>
          <cell r="Q433">
            <v>1</v>
          </cell>
          <cell r="R433">
            <v>3</v>
          </cell>
          <cell r="S433">
            <v>3</v>
          </cell>
          <cell r="T433">
            <v>10</v>
          </cell>
          <cell r="U433">
            <v>10</v>
          </cell>
          <cell r="V433">
            <v>1</v>
          </cell>
          <cell r="W433">
            <v>4</v>
          </cell>
        </row>
        <row r="434"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</row>
        <row r="435">
          <cell r="A435" t="str">
            <v>0100</v>
          </cell>
          <cell r="B435">
            <v>106.00000000000099</v>
          </cell>
          <cell r="C435" t="str">
            <v>North</v>
          </cell>
          <cell r="D435" t="str">
            <v>CPV004 内蒙古自治区</v>
          </cell>
          <cell r="E435" t="str">
            <v>Neimenggu</v>
          </cell>
          <cell r="F435" t="str">
            <v>CCL0100  呼和浩特市</v>
          </cell>
          <cell r="G435" t="str">
            <v>Huhehaote</v>
          </cell>
          <cell r="H435">
            <v>102</v>
          </cell>
          <cell r="I435">
            <v>3</v>
          </cell>
          <cell r="J435">
            <v>49</v>
          </cell>
          <cell r="K435">
            <v>37</v>
          </cell>
          <cell r="L435">
            <v>1</v>
          </cell>
          <cell r="M435">
            <v>38</v>
          </cell>
          <cell r="N435">
            <v>3</v>
          </cell>
          <cell r="O435">
            <v>7</v>
          </cell>
          <cell r="P435">
            <v>2</v>
          </cell>
          <cell r="Q435">
            <v>2</v>
          </cell>
          <cell r="R435">
            <v>11</v>
          </cell>
          <cell r="S435">
            <v>11</v>
          </cell>
          <cell r="T435">
            <v>16</v>
          </cell>
          <cell r="U435">
            <v>20</v>
          </cell>
          <cell r="V435">
            <v>4</v>
          </cell>
          <cell r="W435">
            <v>30</v>
          </cell>
        </row>
        <row r="436">
          <cell r="A436" t="str">
            <v>0120</v>
          </cell>
          <cell r="B436">
            <v>344.00000000000102</v>
          </cell>
          <cell r="C436" t="str">
            <v>North</v>
          </cell>
          <cell r="D436" t="str">
            <v>CPV004 内蒙古自治区</v>
          </cell>
          <cell r="E436" t="str">
            <v>Neimenggu</v>
          </cell>
          <cell r="F436" t="str">
            <v>CCL0120  集宁市</v>
          </cell>
          <cell r="G436" t="str">
            <v>Jining</v>
          </cell>
          <cell r="H436">
            <v>102</v>
          </cell>
          <cell r="I436"/>
          <cell r="J436"/>
          <cell r="K436"/>
          <cell r="L436"/>
          <cell r="M436" t="e">
            <v>#VALUE!</v>
          </cell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</row>
        <row r="437">
          <cell r="A437" t="str">
            <v>0140</v>
          </cell>
          <cell r="B437">
            <v>103.00000000000099</v>
          </cell>
          <cell r="C437" t="str">
            <v>North</v>
          </cell>
          <cell r="D437" t="str">
            <v>CPV004 内蒙古自治区</v>
          </cell>
          <cell r="E437" t="str">
            <v>Neimenggu</v>
          </cell>
          <cell r="F437" t="str">
            <v>CCL0140  包头市</v>
          </cell>
          <cell r="G437" t="str">
            <v>Baotou</v>
          </cell>
          <cell r="H437">
            <v>102</v>
          </cell>
          <cell r="I437">
            <v>6</v>
          </cell>
          <cell r="J437">
            <v>50</v>
          </cell>
          <cell r="K437">
            <v>22</v>
          </cell>
          <cell r="L437">
            <v>4</v>
          </cell>
          <cell r="M437">
            <v>26</v>
          </cell>
          <cell r="N437">
            <v>4</v>
          </cell>
          <cell r="O437">
            <v>7</v>
          </cell>
          <cell r="P437">
            <v>3</v>
          </cell>
          <cell r="Q437">
            <v>5</v>
          </cell>
          <cell r="R437"/>
          <cell r="S437"/>
          <cell r="T437">
            <v>7</v>
          </cell>
          <cell r="U437">
            <v>12</v>
          </cell>
          <cell r="V437">
            <v>2</v>
          </cell>
          <cell r="W437">
            <v>4</v>
          </cell>
        </row>
        <row r="438">
          <cell r="A438" t="str">
            <v>0150</v>
          </cell>
          <cell r="B438">
            <v>157.00000000000099</v>
          </cell>
          <cell r="C438" t="str">
            <v>North</v>
          </cell>
          <cell r="D438" t="str">
            <v>CPV004 内蒙古自治区</v>
          </cell>
          <cell r="E438" t="str">
            <v>Neimenggu</v>
          </cell>
          <cell r="F438" t="str">
            <v>CCL0150  临河市</v>
          </cell>
          <cell r="G438" t="str">
            <v>Linhe</v>
          </cell>
          <cell r="H438">
            <v>102</v>
          </cell>
          <cell r="I438">
            <v>2</v>
          </cell>
          <cell r="J438">
            <v>20</v>
          </cell>
          <cell r="K438">
            <v>8</v>
          </cell>
          <cell r="L438"/>
          <cell r="M438" t="e">
            <v>#VALUE!</v>
          </cell>
          <cell r="N438">
            <v>8</v>
          </cell>
          <cell r="O438">
            <v>12</v>
          </cell>
          <cell r="P438"/>
          <cell r="Q438"/>
          <cell r="R438"/>
          <cell r="S438"/>
          <cell r="T438">
            <v>8</v>
          </cell>
          <cell r="U438">
            <v>12</v>
          </cell>
          <cell r="V438"/>
          <cell r="W438"/>
        </row>
        <row r="439">
          <cell r="A439" t="str">
            <v>0160</v>
          </cell>
          <cell r="B439">
            <v>0</v>
          </cell>
          <cell r="C439" t="str">
            <v>North</v>
          </cell>
          <cell r="D439" t="str">
            <v>CPV004 内蒙古自治区</v>
          </cell>
          <cell r="E439" t="str">
            <v>Neimenggu</v>
          </cell>
          <cell r="F439" t="str">
            <v>CCL0160  乌海市</v>
          </cell>
          <cell r="G439" t="str">
            <v>Wuhai</v>
          </cell>
          <cell r="H439">
            <v>102</v>
          </cell>
          <cell r="I439"/>
          <cell r="J439"/>
          <cell r="K439"/>
          <cell r="L439"/>
          <cell r="M439" t="e">
            <v>#VALUE!</v>
          </cell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</row>
        <row r="440">
          <cell r="C440" t="str">
            <v>North</v>
          </cell>
          <cell r="D440" t="str">
            <v>CCP004 内蒙古自治区</v>
          </cell>
          <cell r="E440" t="str">
            <v>Neimenggu</v>
          </cell>
          <cell r="F440" t="str">
            <v>呼和浩特</v>
          </cell>
          <cell r="G440" t="str">
            <v>Huhehaote Cluster</v>
          </cell>
          <cell r="H440">
            <v>102</v>
          </cell>
          <cell r="I440">
            <v>11</v>
          </cell>
          <cell r="J440">
            <v>119</v>
          </cell>
          <cell r="K440">
            <v>67</v>
          </cell>
          <cell r="L440">
            <v>5</v>
          </cell>
          <cell r="M440">
            <v>72</v>
          </cell>
          <cell r="N440">
            <v>15</v>
          </cell>
          <cell r="O440">
            <v>26</v>
          </cell>
          <cell r="P440">
            <v>5</v>
          </cell>
          <cell r="Q440">
            <v>7</v>
          </cell>
          <cell r="R440">
            <v>11</v>
          </cell>
          <cell r="S440">
            <v>11</v>
          </cell>
          <cell r="T440">
            <v>31</v>
          </cell>
          <cell r="U440">
            <v>44</v>
          </cell>
          <cell r="V440">
            <v>6</v>
          </cell>
          <cell r="W440">
            <v>34</v>
          </cell>
        </row>
        <row r="441"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</row>
        <row r="442">
          <cell r="A442" t="str">
            <v>6280</v>
          </cell>
          <cell r="B442">
            <v>158.00000000000099</v>
          </cell>
          <cell r="C442" t="str">
            <v>West</v>
          </cell>
          <cell r="D442" t="str">
            <v>CPV025 四川省</v>
          </cell>
          <cell r="E442" t="str">
            <v>Sichuan</v>
          </cell>
          <cell r="F442" t="str">
            <v>CCL6280  广元市</v>
          </cell>
          <cell r="G442" t="str">
            <v>Guangyuan</v>
          </cell>
          <cell r="H442">
            <v>104</v>
          </cell>
          <cell r="I442">
            <v>1</v>
          </cell>
          <cell r="J442">
            <v>280</v>
          </cell>
          <cell r="K442">
            <v>35</v>
          </cell>
          <cell r="L442"/>
          <cell r="M442" t="e">
            <v>#VALUE!</v>
          </cell>
          <cell r="N442">
            <v>2</v>
          </cell>
          <cell r="O442">
            <v>2</v>
          </cell>
          <cell r="P442">
            <v>1</v>
          </cell>
          <cell r="Q442">
            <v>1</v>
          </cell>
          <cell r="R442">
            <v>2</v>
          </cell>
          <cell r="S442">
            <v>4</v>
          </cell>
          <cell r="T442">
            <v>5</v>
          </cell>
          <cell r="U442">
            <v>7</v>
          </cell>
          <cell r="V442">
            <v>1</v>
          </cell>
          <cell r="W442">
            <v>2</v>
          </cell>
        </row>
        <row r="443">
          <cell r="A443" t="str">
            <v>6360</v>
          </cell>
          <cell r="B443">
            <v>284.00000000000102</v>
          </cell>
          <cell r="C443" t="str">
            <v>West</v>
          </cell>
          <cell r="D443" t="str">
            <v>CPV025 四川省</v>
          </cell>
          <cell r="E443" t="str">
            <v>Sichuan</v>
          </cell>
          <cell r="F443" t="str">
            <v>CCL6360  巴中市</v>
          </cell>
          <cell r="G443" t="str">
            <v>Bazhong</v>
          </cell>
          <cell r="H443">
            <v>104</v>
          </cell>
          <cell r="I443"/>
          <cell r="J443"/>
          <cell r="K443"/>
          <cell r="L443">
            <v>4</v>
          </cell>
          <cell r="M443" t="e">
            <v>#VALUE!</v>
          </cell>
          <cell r="N443">
            <v>6</v>
          </cell>
          <cell r="O443">
            <v>10</v>
          </cell>
          <cell r="P443"/>
          <cell r="Q443"/>
          <cell r="R443"/>
          <cell r="S443"/>
          <cell r="T443">
            <v>6</v>
          </cell>
          <cell r="U443">
            <v>10</v>
          </cell>
          <cell r="V443"/>
          <cell r="W443"/>
        </row>
        <row r="444">
          <cell r="A444" t="str">
            <v>6374</v>
          </cell>
          <cell r="B444">
            <v>0</v>
          </cell>
          <cell r="C444" t="str">
            <v>West</v>
          </cell>
          <cell r="D444" t="str">
            <v>CPV025 四川省</v>
          </cell>
          <cell r="E444" t="str">
            <v>Sichuan</v>
          </cell>
          <cell r="F444" t="str">
            <v>CCL6374  阆中市</v>
          </cell>
          <cell r="G444" t="str">
            <v>Liangzhong</v>
          </cell>
          <cell r="H444">
            <v>104</v>
          </cell>
          <cell r="I444"/>
          <cell r="J444"/>
          <cell r="K444"/>
          <cell r="L444"/>
          <cell r="M444" t="e">
            <v>#VALUE!</v>
          </cell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</row>
        <row r="445">
          <cell r="C445" t="str">
            <v>West</v>
          </cell>
          <cell r="D445" t="str">
            <v>CCP025 四川省</v>
          </cell>
          <cell r="E445" t="str">
            <v>Sichuan</v>
          </cell>
          <cell r="F445" t="str">
            <v>广元</v>
          </cell>
          <cell r="G445" t="str">
            <v>Guangyuan Cluster</v>
          </cell>
          <cell r="H445">
            <v>104</v>
          </cell>
          <cell r="I445">
            <v>1</v>
          </cell>
          <cell r="J445">
            <v>280</v>
          </cell>
          <cell r="K445">
            <v>35</v>
          </cell>
          <cell r="L445">
            <v>4</v>
          </cell>
          <cell r="M445">
            <v>39</v>
          </cell>
          <cell r="N445">
            <v>8</v>
          </cell>
          <cell r="O445">
            <v>12</v>
          </cell>
          <cell r="P445">
            <v>1</v>
          </cell>
          <cell r="Q445">
            <v>1</v>
          </cell>
          <cell r="R445">
            <v>2</v>
          </cell>
          <cell r="S445">
            <v>4</v>
          </cell>
          <cell r="T445">
            <v>11</v>
          </cell>
          <cell r="U445">
            <v>17</v>
          </cell>
          <cell r="V445">
            <v>1</v>
          </cell>
          <cell r="W445">
            <v>2</v>
          </cell>
        </row>
        <row r="446"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</row>
        <row r="447">
          <cell r="A447" t="str">
            <v>6100</v>
          </cell>
          <cell r="B447">
            <v>8.0000000000013003</v>
          </cell>
          <cell r="C447" t="str">
            <v>West</v>
          </cell>
          <cell r="D447" t="str">
            <v>CPV025 四川省</v>
          </cell>
          <cell r="E447" t="str">
            <v>Sichuan</v>
          </cell>
          <cell r="F447" t="str">
            <v>CCL6100  成都市</v>
          </cell>
          <cell r="G447" t="str">
            <v>Chengdu</v>
          </cell>
          <cell r="H447">
            <v>105</v>
          </cell>
          <cell r="I447">
            <v>5</v>
          </cell>
          <cell r="J447">
            <v>248</v>
          </cell>
          <cell r="K447">
            <v>111</v>
          </cell>
          <cell r="L447">
            <v>1</v>
          </cell>
          <cell r="M447">
            <v>112</v>
          </cell>
          <cell r="N447">
            <v>2</v>
          </cell>
          <cell r="O447">
            <v>2</v>
          </cell>
          <cell r="P447">
            <v>3</v>
          </cell>
          <cell r="Q447">
            <v>3</v>
          </cell>
          <cell r="R447"/>
          <cell r="S447"/>
          <cell r="T447">
            <v>5</v>
          </cell>
          <cell r="U447">
            <v>5</v>
          </cell>
          <cell r="V447">
            <v>5</v>
          </cell>
          <cell r="W447">
            <v>90</v>
          </cell>
        </row>
        <row r="448">
          <cell r="A448" t="str">
            <v>6101</v>
          </cell>
          <cell r="B448">
            <v>354.00000000000102</v>
          </cell>
          <cell r="C448" t="str">
            <v>West</v>
          </cell>
          <cell r="D448" t="str">
            <v>CPV025 四川省</v>
          </cell>
          <cell r="E448" t="str">
            <v>Sichuan</v>
          </cell>
          <cell r="F448" t="str">
            <v>CCL6101  龙泉绎区</v>
          </cell>
          <cell r="G448" t="str">
            <v>Longquanyi</v>
          </cell>
          <cell r="H448">
            <v>105</v>
          </cell>
          <cell r="I448">
            <v>2</v>
          </cell>
          <cell r="J448">
            <v>38</v>
          </cell>
          <cell r="K448">
            <v>31</v>
          </cell>
          <cell r="L448"/>
          <cell r="M448" t="e">
            <v>#VALUE!</v>
          </cell>
          <cell r="N448">
            <v>2</v>
          </cell>
          <cell r="O448">
            <v>2</v>
          </cell>
          <cell r="P448"/>
          <cell r="Q448"/>
          <cell r="R448"/>
          <cell r="S448"/>
          <cell r="T448">
            <v>2</v>
          </cell>
          <cell r="U448">
            <v>2</v>
          </cell>
          <cell r="V448"/>
          <cell r="W448"/>
        </row>
        <row r="449">
          <cell r="A449" t="str">
            <v>6113</v>
          </cell>
          <cell r="B449">
            <v>81.000000000001293</v>
          </cell>
          <cell r="C449" t="str">
            <v>West</v>
          </cell>
          <cell r="D449" t="str">
            <v>CPV025 四川省</v>
          </cell>
          <cell r="E449" t="str">
            <v>Sichuan</v>
          </cell>
          <cell r="F449" t="str">
            <v>CCL6113  大邑县</v>
          </cell>
          <cell r="G449" t="str">
            <v>Dayi county</v>
          </cell>
          <cell r="H449">
            <v>105</v>
          </cell>
          <cell r="I449">
            <v>1</v>
          </cell>
          <cell r="J449">
            <v>120</v>
          </cell>
          <cell r="K449">
            <v>89</v>
          </cell>
          <cell r="L449"/>
          <cell r="M449" t="e">
            <v>#VALUE!</v>
          </cell>
          <cell r="N449">
            <v>1</v>
          </cell>
          <cell r="O449">
            <v>3</v>
          </cell>
          <cell r="P449"/>
          <cell r="Q449"/>
          <cell r="R449">
            <v>1</v>
          </cell>
          <cell r="S449">
            <v>3</v>
          </cell>
          <cell r="T449">
            <v>2</v>
          </cell>
          <cell r="U449">
            <v>6</v>
          </cell>
          <cell r="V449"/>
          <cell r="W449"/>
        </row>
        <row r="450">
          <cell r="A450" t="str">
            <v>6114</v>
          </cell>
          <cell r="B450">
            <v>275.00000000000102</v>
          </cell>
          <cell r="C450" t="str">
            <v>West</v>
          </cell>
          <cell r="D450" t="str">
            <v>CPV025 四川省</v>
          </cell>
          <cell r="E450" t="str">
            <v>Sichuan</v>
          </cell>
          <cell r="F450" t="str">
            <v>CCL6114  新津县</v>
          </cell>
          <cell r="G450" t="str">
            <v>Xinjin county</v>
          </cell>
          <cell r="H450">
            <v>105</v>
          </cell>
          <cell r="I450"/>
          <cell r="J450"/>
          <cell r="K450"/>
          <cell r="L450">
            <v>2</v>
          </cell>
          <cell r="M450" t="e">
            <v>#VALUE!</v>
          </cell>
          <cell r="N450"/>
          <cell r="O450"/>
          <cell r="P450"/>
          <cell r="Q450"/>
          <cell r="R450">
            <v>1</v>
          </cell>
          <cell r="S450">
            <v>2</v>
          </cell>
          <cell r="T450">
            <v>1</v>
          </cell>
          <cell r="U450">
            <v>2</v>
          </cell>
          <cell r="V450"/>
          <cell r="W450"/>
        </row>
        <row r="451">
          <cell r="A451" t="str">
            <v>6115</v>
          </cell>
          <cell r="B451">
            <v>353.00000000000102</v>
          </cell>
          <cell r="C451" t="str">
            <v>West</v>
          </cell>
          <cell r="D451" t="str">
            <v>CPV025 四川省</v>
          </cell>
          <cell r="E451" t="str">
            <v>Sichuan</v>
          </cell>
          <cell r="F451" t="str">
            <v>CCL6115  邛崃市</v>
          </cell>
          <cell r="G451" t="str">
            <v>Qionglai</v>
          </cell>
          <cell r="H451">
            <v>105</v>
          </cell>
          <cell r="I451">
            <v>1</v>
          </cell>
          <cell r="J451">
            <v>120</v>
          </cell>
          <cell r="K451">
            <v>68</v>
          </cell>
          <cell r="L451"/>
          <cell r="M451" t="e">
            <v>#VALUE!</v>
          </cell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</row>
        <row r="452">
          <cell r="A452" t="str">
            <v>6118</v>
          </cell>
          <cell r="B452">
            <v>247.00000000000099</v>
          </cell>
          <cell r="C452" t="str">
            <v>West</v>
          </cell>
          <cell r="D452" t="str">
            <v>CPV025 四川省</v>
          </cell>
          <cell r="E452" t="str">
            <v>Sichuan</v>
          </cell>
          <cell r="F452" t="str">
            <v>CCL6118  都江堰市</v>
          </cell>
          <cell r="G452" t="str">
            <v>Dujiangyan</v>
          </cell>
          <cell r="H452">
            <v>105</v>
          </cell>
          <cell r="I452">
            <v>2</v>
          </cell>
          <cell r="J452">
            <v>90</v>
          </cell>
          <cell r="K452">
            <v>75</v>
          </cell>
          <cell r="L452"/>
          <cell r="M452" t="e">
            <v>#VALUE!</v>
          </cell>
          <cell r="N452"/>
          <cell r="O452"/>
          <cell r="P452"/>
          <cell r="Q452"/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/>
          <cell r="W452"/>
        </row>
        <row r="453">
          <cell r="A453" t="str">
            <v>6180</v>
          </cell>
          <cell r="B453">
            <v>49.0000000000013</v>
          </cell>
          <cell r="C453" t="str">
            <v>West</v>
          </cell>
          <cell r="D453" t="str">
            <v>CPV025 四川省</v>
          </cell>
          <cell r="E453" t="str">
            <v>Sichuan</v>
          </cell>
          <cell r="F453" t="str">
            <v>CCL6180  德阳市</v>
          </cell>
          <cell r="G453" t="str">
            <v>Deyang</v>
          </cell>
          <cell r="H453">
            <v>105</v>
          </cell>
          <cell r="I453"/>
          <cell r="J453"/>
          <cell r="K453"/>
          <cell r="L453"/>
          <cell r="M453" t="e">
            <v>#VALUE!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4</v>
          </cell>
          <cell r="S453">
            <v>4</v>
          </cell>
          <cell r="T453">
            <v>6</v>
          </cell>
          <cell r="U453">
            <v>6</v>
          </cell>
          <cell r="V453"/>
          <cell r="W453"/>
        </row>
        <row r="454">
          <cell r="A454" t="str">
            <v>6182</v>
          </cell>
          <cell r="B454">
            <v>0</v>
          </cell>
          <cell r="C454" t="str">
            <v>West</v>
          </cell>
          <cell r="D454" t="str">
            <v>CPV025 四川省</v>
          </cell>
          <cell r="E454" t="str">
            <v>Sichuan</v>
          </cell>
          <cell r="F454" t="str">
            <v>CCL6182  绵竹市</v>
          </cell>
          <cell r="G454" t="str">
            <v>Mianzhu</v>
          </cell>
          <cell r="H454">
            <v>105</v>
          </cell>
          <cell r="I454"/>
          <cell r="J454"/>
          <cell r="K454"/>
          <cell r="L454"/>
          <cell r="M454" t="e">
            <v>#VALUE!</v>
          </cell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</row>
        <row r="455">
          <cell r="A455" t="str">
            <v>6184</v>
          </cell>
          <cell r="B455">
            <v>318.00000000000102</v>
          </cell>
          <cell r="C455" t="str">
            <v>West</v>
          </cell>
          <cell r="D455" t="str">
            <v>CPV025 四川省</v>
          </cell>
          <cell r="E455" t="str">
            <v>Sichuan</v>
          </cell>
          <cell r="F455" t="str">
            <v>CCL6184  什邡市</v>
          </cell>
          <cell r="G455" t="str">
            <v>Shifang</v>
          </cell>
          <cell r="H455">
            <v>105</v>
          </cell>
          <cell r="I455">
            <v>1</v>
          </cell>
          <cell r="J455">
            <v>131</v>
          </cell>
          <cell r="K455">
            <v>14</v>
          </cell>
          <cell r="L455"/>
          <cell r="M455" t="e">
            <v>#VALUE!</v>
          </cell>
          <cell r="N455">
            <v>2</v>
          </cell>
          <cell r="O455">
            <v>2</v>
          </cell>
          <cell r="P455"/>
          <cell r="Q455"/>
          <cell r="R455"/>
          <cell r="S455"/>
          <cell r="T455">
            <v>2</v>
          </cell>
          <cell r="U455">
            <v>2</v>
          </cell>
          <cell r="V455"/>
          <cell r="W455"/>
        </row>
        <row r="456">
          <cell r="A456" t="str">
            <v>6210</v>
          </cell>
          <cell r="B456">
            <v>207.00000000000099</v>
          </cell>
          <cell r="C456" t="str">
            <v>West</v>
          </cell>
          <cell r="D456" t="str">
            <v>CPV025 四川省</v>
          </cell>
          <cell r="E456" t="str">
            <v>Sichuan</v>
          </cell>
          <cell r="F456" t="str">
            <v>CCL6210  绵阳市</v>
          </cell>
          <cell r="G456" t="str">
            <v>Mianyang</v>
          </cell>
          <cell r="H456">
            <v>105</v>
          </cell>
          <cell r="I456">
            <v>1</v>
          </cell>
          <cell r="J456">
            <v>330</v>
          </cell>
          <cell r="K456">
            <v>45</v>
          </cell>
          <cell r="L456"/>
          <cell r="M456" t="e">
            <v>#VALUE!</v>
          </cell>
          <cell r="N456">
            <v>3</v>
          </cell>
          <cell r="O456">
            <v>3</v>
          </cell>
          <cell r="P456"/>
          <cell r="Q456"/>
          <cell r="R456"/>
          <cell r="S456"/>
          <cell r="T456">
            <v>3</v>
          </cell>
          <cell r="U456">
            <v>3</v>
          </cell>
          <cell r="V456"/>
          <cell r="W456"/>
        </row>
        <row r="457">
          <cell r="A457" t="str">
            <v>6217</v>
          </cell>
          <cell r="B457">
            <v>252.00000000000099</v>
          </cell>
          <cell r="C457" t="str">
            <v>West</v>
          </cell>
          <cell r="D457" t="str">
            <v>CPV025 四川省</v>
          </cell>
          <cell r="E457" t="str">
            <v>Sichuan</v>
          </cell>
          <cell r="F457" t="str">
            <v>CCL6217  江油市</v>
          </cell>
          <cell r="G457" t="str">
            <v>Jiangyou</v>
          </cell>
          <cell r="H457">
            <v>105</v>
          </cell>
          <cell r="I457"/>
          <cell r="J457"/>
          <cell r="K457"/>
          <cell r="L457">
            <v>1</v>
          </cell>
          <cell r="M457" t="e">
            <v>#VALUE!</v>
          </cell>
          <cell r="N457">
            <v>2</v>
          </cell>
          <cell r="O457">
            <v>2</v>
          </cell>
          <cell r="P457"/>
          <cell r="Q457"/>
          <cell r="R457">
            <v>1</v>
          </cell>
          <cell r="S457">
            <v>4</v>
          </cell>
          <cell r="T457">
            <v>3</v>
          </cell>
          <cell r="U457">
            <v>6</v>
          </cell>
          <cell r="V457">
            <v>1</v>
          </cell>
          <cell r="W457">
            <v>3</v>
          </cell>
        </row>
        <row r="458">
          <cell r="A458" t="str">
            <v>6414</v>
          </cell>
          <cell r="B458">
            <v>269.00000000000102</v>
          </cell>
          <cell r="C458" t="str">
            <v>West</v>
          </cell>
          <cell r="D458" t="str">
            <v>CPV025 四川省</v>
          </cell>
          <cell r="E458" t="str">
            <v>Sichuan</v>
          </cell>
          <cell r="F458" t="str">
            <v>CCL6414  简阳市</v>
          </cell>
          <cell r="G458" t="str">
            <v>Jianyang</v>
          </cell>
          <cell r="H458">
            <v>105</v>
          </cell>
          <cell r="I458">
            <v>3</v>
          </cell>
          <cell r="J458">
            <v>52</v>
          </cell>
          <cell r="K458">
            <v>45</v>
          </cell>
          <cell r="L458"/>
          <cell r="M458" t="e">
            <v>#VALUE!</v>
          </cell>
          <cell r="N458">
            <v>5</v>
          </cell>
          <cell r="O458">
            <v>9</v>
          </cell>
          <cell r="P458"/>
          <cell r="Q458"/>
          <cell r="R458"/>
          <cell r="S458"/>
          <cell r="T458">
            <v>5</v>
          </cell>
          <cell r="U458">
            <v>9</v>
          </cell>
          <cell r="V458"/>
          <cell r="W458"/>
        </row>
        <row r="459">
          <cell r="C459" t="str">
            <v>West</v>
          </cell>
          <cell r="D459" t="str">
            <v>CCP025 四川省</v>
          </cell>
          <cell r="E459" t="str">
            <v>Sichuan</v>
          </cell>
          <cell r="F459" t="str">
            <v>成都</v>
          </cell>
          <cell r="G459" t="str">
            <v>Chengdu Cluster</v>
          </cell>
          <cell r="H459">
            <v>105</v>
          </cell>
          <cell r="I459">
            <v>16</v>
          </cell>
          <cell r="J459">
            <v>1129</v>
          </cell>
          <cell r="K459">
            <v>478</v>
          </cell>
          <cell r="L459">
            <v>4</v>
          </cell>
          <cell r="M459">
            <v>482</v>
          </cell>
          <cell r="N459">
            <v>18</v>
          </cell>
          <cell r="O459">
            <v>24</v>
          </cell>
          <cell r="P459">
            <v>4</v>
          </cell>
          <cell r="Q459">
            <v>4</v>
          </cell>
          <cell r="R459">
            <v>8</v>
          </cell>
          <cell r="S459">
            <v>14</v>
          </cell>
          <cell r="T459">
            <v>30</v>
          </cell>
          <cell r="U459">
            <v>42</v>
          </cell>
          <cell r="V459">
            <v>6</v>
          </cell>
          <cell r="W459">
            <v>93</v>
          </cell>
        </row>
        <row r="460"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</row>
        <row r="461">
          <cell r="A461" t="str">
            <v>6290</v>
          </cell>
          <cell r="B461">
            <v>211.00000000000099</v>
          </cell>
          <cell r="C461" t="str">
            <v>West</v>
          </cell>
          <cell r="D461" t="str">
            <v>CPV025 四川省</v>
          </cell>
          <cell r="E461" t="str">
            <v>Sichuan</v>
          </cell>
          <cell r="F461" t="str">
            <v>CCL6290  遂宁市</v>
          </cell>
          <cell r="G461" t="str">
            <v>Suining</v>
          </cell>
          <cell r="H461">
            <v>106</v>
          </cell>
          <cell r="I461">
            <v>3</v>
          </cell>
          <cell r="J461">
            <v>71</v>
          </cell>
          <cell r="K461">
            <v>61</v>
          </cell>
          <cell r="L461"/>
          <cell r="M461" t="e">
            <v>#VALUE!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/>
          <cell r="S461"/>
          <cell r="T461">
            <v>2</v>
          </cell>
          <cell r="U461">
            <v>2</v>
          </cell>
          <cell r="V461">
            <v>4</v>
          </cell>
          <cell r="W461">
            <v>4</v>
          </cell>
        </row>
        <row r="462">
          <cell r="A462" t="str">
            <v>6292</v>
          </cell>
          <cell r="B462">
            <v>0</v>
          </cell>
          <cell r="C462" t="str">
            <v>West</v>
          </cell>
          <cell r="D462" t="str">
            <v>CPV025 四川省</v>
          </cell>
          <cell r="E462" t="str">
            <v>Sichuan</v>
          </cell>
          <cell r="F462" t="str">
            <v>CCL6292  射洪县</v>
          </cell>
          <cell r="G462" t="str">
            <v>Shehong county</v>
          </cell>
          <cell r="H462">
            <v>106</v>
          </cell>
          <cell r="I462"/>
          <cell r="J462"/>
          <cell r="K462"/>
          <cell r="L462"/>
          <cell r="M462" t="e">
            <v>#VALUE!</v>
          </cell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</row>
        <row r="463">
          <cell r="A463" t="str">
            <v>6370</v>
          </cell>
          <cell r="B463">
            <v>115.00000000000099</v>
          </cell>
          <cell r="C463" t="str">
            <v>West</v>
          </cell>
          <cell r="D463" t="str">
            <v>CPV025 四川省</v>
          </cell>
          <cell r="E463" t="str">
            <v>Sichuan</v>
          </cell>
          <cell r="F463" t="str">
            <v>CCL6370  南充市</v>
          </cell>
          <cell r="G463" t="str">
            <v>Nanchong</v>
          </cell>
          <cell r="H463">
            <v>106</v>
          </cell>
          <cell r="I463">
            <v>1</v>
          </cell>
          <cell r="J463">
            <v>26</v>
          </cell>
          <cell r="K463">
            <v>24</v>
          </cell>
          <cell r="L463">
            <v>3</v>
          </cell>
          <cell r="M463">
            <v>27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/>
          <cell r="S463"/>
          <cell r="T463">
            <v>2</v>
          </cell>
          <cell r="U463">
            <v>2</v>
          </cell>
          <cell r="V463"/>
          <cell r="W463"/>
        </row>
        <row r="464">
          <cell r="A464" t="str">
            <v>6380</v>
          </cell>
          <cell r="B464">
            <v>0</v>
          </cell>
          <cell r="C464" t="str">
            <v>West</v>
          </cell>
          <cell r="D464" t="str">
            <v>CPV025 四川省</v>
          </cell>
          <cell r="E464" t="str">
            <v>Sichuan</v>
          </cell>
          <cell r="F464" t="str">
            <v>CCL6380  广安市</v>
          </cell>
          <cell r="G464" t="str">
            <v>Guangan</v>
          </cell>
          <cell r="H464">
            <v>106</v>
          </cell>
          <cell r="I464"/>
          <cell r="J464"/>
          <cell r="K464"/>
          <cell r="L464"/>
          <cell r="M464" t="e">
            <v>#VALUE!</v>
          </cell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</row>
        <row r="465">
          <cell r="C465" t="str">
            <v>West</v>
          </cell>
          <cell r="D465" t="str">
            <v>CCP025 四川省</v>
          </cell>
          <cell r="E465" t="str">
            <v>Sichuan</v>
          </cell>
          <cell r="F465" t="str">
            <v>南充</v>
          </cell>
          <cell r="G465" t="str">
            <v>Nanchong Cluster</v>
          </cell>
          <cell r="H465">
            <v>106</v>
          </cell>
          <cell r="I465">
            <v>4</v>
          </cell>
          <cell r="J465">
            <v>97</v>
          </cell>
          <cell r="K465">
            <v>85</v>
          </cell>
          <cell r="L465">
            <v>3</v>
          </cell>
          <cell r="M465">
            <v>88</v>
          </cell>
          <cell r="N465">
            <v>2</v>
          </cell>
          <cell r="O465">
            <v>2</v>
          </cell>
          <cell r="P465">
            <v>2</v>
          </cell>
          <cell r="Q465">
            <v>2</v>
          </cell>
          <cell r="R465">
            <v>0</v>
          </cell>
          <cell r="S465">
            <v>0</v>
          </cell>
          <cell r="T465">
            <v>4</v>
          </cell>
          <cell r="U465">
            <v>4</v>
          </cell>
          <cell r="V465">
            <v>4</v>
          </cell>
          <cell r="W465">
            <v>4</v>
          </cell>
        </row>
        <row r="466"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</row>
        <row r="467">
          <cell r="A467" t="str">
            <v>6142</v>
          </cell>
          <cell r="B467">
            <v>260.00000000000102</v>
          </cell>
          <cell r="C467" t="str">
            <v>West</v>
          </cell>
          <cell r="D467" t="str">
            <v>CPV025 四川省</v>
          </cell>
          <cell r="E467" t="str">
            <v>Sichuan</v>
          </cell>
          <cell r="F467" t="str">
            <v>CCL6142  峨眉山市</v>
          </cell>
          <cell r="G467" t="str">
            <v>Emeishan</v>
          </cell>
          <cell r="H467">
            <v>107</v>
          </cell>
          <cell r="I467"/>
          <cell r="J467"/>
          <cell r="K467"/>
          <cell r="L467">
            <v>1</v>
          </cell>
          <cell r="M467" t="e">
            <v>#VALUE!</v>
          </cell>
          <cell r="N467">
            <v>2</v>
          </cell>
          <cell r="O467">
            <v>2</v>
          </cell>
          <cell r="P467"/>
          <cell r="Q467"/>
          <cell r="R467"/>
          <cell r="S467"/>
          <cell r="T467">
            <v>2</v>
          </cell>
          <cell r="U467">
            <v>2</v>
          </cell>
          <cell r="V467"/>
          <cell r="W467"/>
        </row>
        <row r="468">
          <cell r="A468" t="str">
            <v>6200</v>
          </cell>
          <cell r="B468">
            <v>0</v>
          </cell>
          <cell r="C468" t="str">
            <v>West</v>
          </cell>
          <cell r="D468" t="str">
            <v>CPV025 四川省</v>
          </cell>
          <cell r="E468" t="str">
            <v>Sichuan</v>
          </cell>
          <cell r="F468" t="str">
            <v>CCL6200  眉山县</v>
          </cell>
          <cell r="G468" t="str">
            <v>Meishan county</v>
          </cell>
          <cell r="H468">
            <v>107</v>
          </cell>
          <cell r="I468"/>
          <cell r="J468"/>
          <cell r="K468"/>
          <cell r="L468"/>
          <cell r="M468" t="e">
            <v>#VALUE!</v>
          </cell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</row>
        <row r="469">
          <cell r="A469" t="str">
            <v>6203</v>
          </cell>
          <cell r="B469">
            <v>0</v>
          </cell>
          <cell r="C469" t="str">
            <v>West</v>
          </cell>
          <cell r="D469" t="str">
            <v>CPV025 四川省</v>
          </cell>
          <cell r="E469" t="str">
            <v>Sichuan</v>
          </cell>
          <cell r="F469" t="str">
            <v>CCL6203  洪雅县</v>
          </cell>
          <cell r="G469" t="str">
            <v>Hongya county</v>
          </cell>
          <cell r="H469">
            <v>107</v>
          </cell>
          <cell r="I469"/>
          <cell r="J469"/>
          <cell r="K469"/>
          <cell r="L469"/>
          <cell r="M469" t="e">
            <v>#VALUE!</v>
          </cell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</row>
        <row r="470">
          <cell r="A470" t="str">
            <v>6250</v>
          </cell>
          <cell r="B470">
            <v>198.00000000000099</v>
          </cell>
          <cell r="C470" t="str">
            <v>West</v>
          </cell>
          <cell r="D470" t="str">
            <v>CPV025 四川省</v>
          </cell>
          <cell r="E470" t="str">
            <v>Sichuan</v>
          </cell>
          <cell r="F470" t="str">
            <v>CCL6250  雅安市</v>
          </cell>
          <cell r="G470" t="str">
            <v>Yaan</v>
          </cell>
          <cell r="H470">
            <v>107</v>
          </cell>
          <cell r="I470">
            <v>3</v>
          </cell>
          <cell r="J470">
            <v>110</v>
          </cell>
          <cell r="K470">
            <v>61</v>
          </cell>
          <cell r="L470"/>
          <cell r="M470" t="e">
            <v>#VALUE!</v>
          </cell>
          <cell r="N470">
            <v>2</v>
          </cell>
          <cell r="O470">
            <v>4</v>
          </cell>
          <cell r="P470"/>
          <cell r="Q470"/>
          <cell r="R470"/>
          <cell r="S470"/>
          <cell r="T470">
            <v>2</v>
          </cell>
          <cell r="U470">
            <v>4</v>
          </cell>
          <cell r="V470"/>
          <cell r="W470"/>
        </row>
        <row r="471">
          <cell r="A471" t="str">
            <v>6140</v>
          </cell>
          <cell r="B471">
            <v>107.00000000000099</v>
          </cell>
          <cell r="C471" t="str">
            <v>West</v>
          </cell>
          <cell r="D471" t="str">
            <v>CPV025 四川省</v>
          </cell>
          <cell r="E471" t="str">
            <v>Sichuan</v>
          </cell>
          <cell r="F471" t="str">
            <v>CCL6140 Leshan 乐山市</v>
          </cell>
          <cell r="G471" t="str">
            <v>Leshan</v>
          </cell>
          <cell r="H471">
            <v>107</v>
          </cell>
          <cell r="I471">
            <v>4</v>
          </cell>
          <cell r="J471">
            <v>130</v>
          </cell>
          <cell r="K471">
            <v>65</v>
          </cell>
          <cell r="L471">
            <v>15</v>
          </cell>
          <cell r="M471">
            <v>80</v>
          </cell>
          <cell r="N471">
            <v>6</v>
          </cell>
          <cell r="O471">
            <v>11</v>
          </cell>
          <cell r="P471">
            <v>1</v>
          </cell>
          <cell r="Q471">
            <v>1</v>
          </cell>
          <cell r="R471"/>
          <cell r="S471"/>
          <cell r="T471">
            <v>7</v>
          </cell>
          <cell r="U471">
            <v>12</v>
          </cell>
          <cell r="V471"/>
          <cell r="W471"/>
        </row>
        <row r="472">
          <cell r="C472" t="str">
            <v>West</v>
          </cell>
          <cell r="D472" t="str">
            <v>CCP025 四川省</v>
          </cell>
          <cell r="E472" t="str">
            <v>Sichuan</v>
          </cell>
          <cell r="F472" t="str">
            <v>乐山</v>
          </cell>
          <cell r="G472" t="str">
            <v>Leshan Cluster</v>
          </cell>
          <cell r="H472">
            <v>107</v>
          </cell>
          <cell r="I472">
            <v>7</v>
          </cell>
          <cell r="J472">
            <v>240</v>
          </cell>
          <cell r="K472">
            <v>126</v>
          </cell>
          <cell r="L472">
            <v>16</v>
          </cell>
          <cell r="M472">
            <v>142</v>
          </cell>
          <cell r="N472">
            <v>10</v>
          </cell>
          <cell r="O472">
            <v>17</v>
          </cell>
          <cell r="P472">
            <v>1</v>
          </cell>
          <cell r="Q472">
            <v>1</v>
          </cell>
          <cell r="R472">
            <v>0</v>
          </cell>
          <cell r="S472">
            <v>0</v>
          </cell>
          <cell r="T472">
            <v>11</v>
          </cell>
          <cell r="U472">
            <v>18</v>
          </cell>
          <cell r="V472">
            <v>0</v>
          </cell>
          <cell r="W472">
            <v>0</v>
          </cell>
        </row>
        <row r="473"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</row>
        <row r="474">
          <cell r="A474" t="str">
            <v>6410</v>
          </cell>
          <cell r="B474">
            <v>111.00000000000099</v>
          </cell>
          <cell r="C474" t="str">
            <v>West</v>
          </cell>
          <cell r="D474" t="str">
            <v>CPV025 四川省</v>
          </cell>
          <cell r="E474" t="str">
            <v>Sichuan</v>
          </cell>
          <cell r="F474" t="str">
            <v>CCL6410  内江市</v>
          </cell>
          <cell r="G474" t="str">
            <v>Neijiang</v>
          </cell>
          <cell r="H474">
            <v>109</v>
          </cell>
          <cell r="I474">
            <v>1</v>
          </cell>
          <cell r="J474">
            <v>120</v>
          </cell>
          <cell r="K474">
            <v>100</v>
          </cell>
          <cell r="L474"/>
          <cell r="M474" t="e">
            <v>#VALUE!</v>
          </cell>
          <cell r="N474">
            <v>7</v>
          </cell>
          <cell r="O474">
            <v>10</v>
          </cell>
          <cell r="P474">
            <v>3</v>
          </cell>
          <cell r="Q474">
            <v>3</v>
          </cell>
          <cell r="R474"/>
          <cell r="S474"/>
          <cell r="T474">
            <v>10</v>
          </cell>
          <cell r="U474">
            <v>13</v>
          </cell>
          <cell r="V474"/>
          <cell r="W474"/>
        </row>
        <row r="475">
          <cell r="A475" t="str">
            <v>6413</v>
          </cell>
          <cell r="B475">
            <v>0</v>
          </cell>
          <cell r="C475" t="str">
            <v>West</v>
          </cell>
          <cell r="D475" t="str">
            <v>CPV025 四川省</v>
          </cell>
          <cell r="E475" t="str">
            <v>Sichuan</v>
          </cell>
          <cell r="F475" t="str">
            <v>CCL6413  资阳市</v>
          </cell>
          <cell r="G475" t="str">
            <v>Ziyang</v>
          </cell>
          <cell r="H475">
            <v>109</v>
          </cell>
          <cell r="I475"/>
          <cell r="J475"/>
          <cell r="K475"/>
          <cell r="L475"/>
          <cell r="M475" t="e">
            <v>#VALUE!</v>
          </cell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</row>
        <row r="476">
          <cell r="A476" t="str">
            <v>6421</v>
          </cell>
          <cell r="B476">
            <v>156.00000000000099</v>
          </cell>
          <cell r="C476" t="str">
            <v>West</v>
          </cell>
          <cell r="D476" t="str">
            <v>CPV025 四川省</v>
          </cell>
          <cell r="E476" t="str">
            <v>Sichuan</v>
          </cell>
          <cell r="F476" t="str">
            <v>CCL6421  隆昌县</v>
          </cell>
          <cell r="G476" t="str">
            <v>Longchang county</v>
          </cell>
          <cell r="H476">
            <v>109</v>
          </cell>
          <cell r="I476">
            <v>1</v>
          </cell>
          <cell r="J476">
            <v>15</v>
          </cell>
          <cell r="K476">
            <v>15</v>
          </cell>
          <cell r="L476"/>
          <cell r="M476" t="e">
            <v>#VALUE!</v>
          </cell>
          <cell r="N476">
            <v>5</v>
          </cell>
          <cell r="O476">
            <v>8</v>
          </cell>
          <cell r="P476"/>
          <cell r="Q476"/>
          <cell r="R476"/>
          <cell r="S476"/>
          <cell r="T476">
            <v>5</v>
          </cell>
          <cell r="U476">
            <v>8</v>
          </cell>
          <cell r="V476"/>
          <cell r="W476"/>
        </row>
        <row r="477">
          <cell r="A477" t="str">
            <v>6430</v>
          </cell>
          <cell r="B477">
            <v>210.00000000000099</v>
          </cell>
          <cell r="C477" t="str">
            <v>West</v>
          </cell>
          <cell r="D477" t="str">
            <v>CPV025 四川省</v>
          </cell>
          <cell r="E477" t="str">
            <v>Sichuan</v>
          </cell>
          <cell r="F477" t="str">
            <v>CCL6430  自贡市</v>
          </cell>
          <cell r="G477" t="str">
            <v>Zigong</v>
          </cell>
          <cell r="H477">
            <v>109</v>
          </cell>
          <cell r="I477">
            <v>1</v>
          </cell>
          <cell r="J477">
            <v>36</v>
          </cell>
          <cell r="K477">
            <v>20</v>
          </cell>
          <cell r="L477">
            <v>3</v>
          </cell>
          <cell r="M477">
            <v>23</v>
          </cell>
          <cell r="N477">
            <v>3</v>
          </cell>
          <cell r="O477">
            <v>7</v>
          </cell>
          <cell r="P477">
            <v>2</v>
          </cell>
          <cell r="Q477">
            <v>2</v>
          </cell>
          <cell r="R477"/>
          <cell r="S477"/>
          <cell r="T477">
            <v>5</v>
          </cell>
          <cell r="U477">
            <v>9</v>
          </cell>
          <cell r="V477"/>
          <cell r="W477"/>
        </row>
        <row r="478">
          <cell r="A478" t="str">
            <v>6440</v>
          </cell>
          <cell r="B478">
            <v>139.00000000000099</v>
          </cell>
          <cell r="C478" t="str">
            <v>West</v>
          </cell>
          <cell r="D478" t="str">
            <v>CPV025 四川省</v>
          </cell>
          <cell r="E478" t="str">
            <v>Sichuan</v>
          </cell>
          <cell r="F478" t="str">
            <v>CCL6440  宜宾市</v>
          </cell>
          <cell r="G478" t="str">
            <v>Yibin</v>
          </cell>
          <cell r="H478">
            <v>109</v>
          </cell>
          <cell r="I478">
            <v>2</v>
          </cell>
          <cell r="J478">
            <v>62</v>
          </cell>
          <cell r="K478">
            <v>30</v>
          </cell>
          <cell r="L478"/>
          <cell r="M478" t="e">
            <v>#VALUE!</v>
          </cell>
          <cell r="N478">
            <v>7</v>
          </cell>
          <cell r="O478">
            <v>7</v>
          </cell>
          <cell r="P478">
            <v>2</v>
          </cell>
          <cell r="Q478">
            <v>2</v>
          </cell>
          <cell r="R478"/>
          <cell r="S478"/>
          <cell r="T478">
            <v>9</v>
          </cell>
          <cell r="U478">
            <v>9</v>
          </cell>
          <cell r="V478"/>
          <cell r="W478"/>
        </row>
        <row r="479">
          <cell r="A479" t="str">
            <v>6460</v>
          </cell>
          <cell r="B479">
            <v>342.00000000000102</v>
          </cell>
          <cell r="C479" t="str">
            <v>West</v>
          </cell>
          <cell r="D479" t="str">
            <v>CPV025 四川省</v>
          </cell>
          <cell r="E479" t="str">
            <v>Sichuan</v>
          </cell>
          <cell r="F479" t="str">
            <v>CCL6460  泸州市</v>
          </cell>
          <cell r="G479" t="str">
            <v>Luzhou</v>
          </cell>
          <cell r="H479">
            <v>109</v>
          </cell>
          <cell r="I479">
            <v>2</v>
          </cell>
          <cell r="J479">
            <v>69</v>
          </cell>
          <cell r="K479">
            <v>51</v>
          </cell>
          <cell r="L479"/>
          <cell r="M479" t="e">
            <v>#VALUE!</v>
          </cell>
          <cell r="N479">
            <v>5</v>
          </cell>
          <cell r="O479">
            <v>5</v>
          </cell>
          <cell r="P479">
            <v>2</v>
          </cell>
          <cell r="Q479">
            <v>2</v>
          </cell>
          <cell r="R479"/>
          <cell r="S479"/>
          <cell r="T479">
            <v>7</v>
          </cell>
          <cell r="U479">
            <v>7</v>
          </cell>
          <cell r="V479"/>
          <cell r="W479"/>
        </row>
        <row r="480">
          <cell r="C480" t="str">
            <v>West</v>
          </cell>
          <cell r="D480" t="str">
            <v>CCP025 四川省</v>
          </cell>
          <cell r="E480" t="str">
            <v>Sichuan</v>
          </cell>
          <cell r="F480" t="str">
            <v>内江</v>
          </cell>
          <cell r="G480" t="str">
            <v>Neijiang Cluster</v>
          </cell>
          <cell r="H480">
            <v>109</v>
          </cell>
          <cell r="I480">
            <v>7</v>
          </cell>
          <cell r="J480">
            <v>302</v>
          </cell>
          <cell r="K480">
            <v>216</v>
          </cell>
          <cell r="L480">
            <v>3</v>
          </cell>
          <cell r="M480">
            <v>219</v>
          </cell>
          <cell r="N480">
            <v>27</v>
          </cell>
          <cell r="O480">
            <v>37</v>
          </cell>
          <cell r="P480">
            <v>9</v>
          </cell>
          <cell r="Q480">
            <v>9</v>
          </cell>
          <cell r="R480">
            <v>0</v>
          </cell>
          <cell r="S480">
            <v>0</v>
          </cell>
          <cell r="T480">
            <v>36</v>
          </cell>
          <cell r="U480">
            <v>46</v>
          </cell>
          <cell r="V480">
            <v>0</v>
          </cell>
          <cell r="W480">
            <v>0</v>
          </cell>
        </row>
        <row r="481"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</row>
        <row r="482">
          <cell r="A482" t="str">
            <v>6150</v>
          </cell>
          <cell r="B482">
            <v>97.000000000001293</v>
          </cell>
          <cell r="C482" t="str">
            <v>West</v>
          </cell>
          <cell r="D482" t="str">
            <v>CPV025 四川省</v>
          </cell>
          <cell r="E482" t="str">
            <v>Sichuan</v>
          </cell>
          <cell r="F482" t="str">
            <v>CCL6150  西昌市</v>
          </cell>
          <cell r="G482" t="str">
            <v>Xichang</v>
          </cell>
          <cell r="H482">
            <v>110</v>
          </cell>
          <cell r="I482">
            <v>1</v>
          </cell>
          <cell r="J482">
            <v>18</v>
          </cell>
          <cell r="K482">
            <v>17</v>
          </cell>
          <cell r="L482">
            <v>3</v>
          </cell>
          <cell r="M482">
            <v>20</v>
          </cell>
          <cell r="N482">
            <v>4</v>
          </cell>
          <cell r="O482">
            <v>7</v>
          </cell>
          <cell r="P482">
            <v>1</v>
          </cell>
          <cell r="Q482">
            <v>1</v>
          </cell>
          <cell r="R482">
            <v>6</v>
          </cell>
          <cell r="S482">
            <v>6</v>
          </cell>
          <cell r="T482">
            <v>11</v>
          </cell>
          <cell r="U482">
            <v>14</v>
          </cell>
          <cell r="V482"/>
          <cell r="W482"/>
        </row>
        <row r="483">
          <cell r="A483" t="str">
            <v>6170</v>
          </cell>
          <cell r="B483">
            <v>152.00000000000099</v>
          </cell>
          <cell r="C483" t="str">
            <v>West</v>
          </cell>
          <cell r="D483" t="str">
            <v>CPV025 四川省</v>
          </cell>
          <cell r="E483" t="str">
            <v>Sichuan</v>
          </cell>
          <cell r="F483" t="str">
            <v>CCL6170  攀枝花市</v>
          </cell>
          <cell r="G483" t="str">
            <v>Panzhihua</v>
          </cell>
          <cell r="H483">
            <v>110</v>
          </cell>
          <cell r="I483">
            <v>1</v>
          </cell>
          <cell r="J483">
            <v>25</v>
          </cell>
          <cell r="K483">
            <v>10</v>
          </cell>
          <cell r="L483"/>
          <cell r="M483" t="e">
            <v>#VALUE!</v>
          </cell>
          <cell r="N483">
            <v>6</v>
          </cell>
          <cell r="O483">
            <v>8</v>
          </cell>
          <cell r="P483">
            <v>1</v>
          </cell>
          <cell r="Q483">
            <v>1</v>
          </cell>
          <cell r="R483">
            <v>1</v>
          </cell>
          <cell r="S483">
            <v>1</v>
          </cell>
          <cell r="T483">
            <v>8</v>
          </cell>
          <cell r="U483">
            <v>10</v>
          </cell>
          <cell r="V483"/>
          <cell r="W483"/>
        </row>
        <row r="484">
          <cell r="C484" t="str">
            <v>West</v>
          </cell>
          <cell r="D484" t="str">
            <v>CCP025 四川省</v>
          </cell>
          <cell r="E484" t="str">
            <v>Sichuan</v>
          </cell>
          <cell r="F484" t="str">
            <v>西昌</v>
          </cell>
          <cell r="G484" t="str">
            <v>Xichang Cluster</v>
          </cell>
          <cell r="H484">
            <v>110</v>
          </cell>
          <cell r="I484">
            <v>2</v>
          </cell>
          <cell r="J484">
            <v>43</v>
          </cell>
          <cell r="K484">
            <v>27</v>
          </cell>
          <cell r="L484">
            <v>3</v>
          </cell>
          <cell r="M484">
            <v>30</v>
          </cell>
          <cell r="N484">
            <v>10</v>
          </cell>
          <cell r="O484">
            <v>15</v>
          </cell>
          <cell r="P484">
            <v>2</v>
          </cell>
          <cell r="Q484">
            <v>2</v>
          </cell>
          <cell r="R484">
            <v>7</v>
          </cell>
          <cell r="S484">
            <v>7</v>
          </cell>
          <cell r="T484">
            <v>19</v>
          </cell>
          <cell r="U484">
            <v>24</v>
          </cell>
          <cell r="V484">
            <v>0</v>
          </cell>
          <cell r="W484">
            <v>0</v>
          </cell>
        </row>
        <row r="485"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</row>
        <row r="486">
          <cell r="A486" t="str">
            <v>4000</v>
          </cell>
          <cell r="B486">
            <v>14.0000000000013</v>
          </cell>
          <cell r="C486" t="str">
            <v>West</v>
          </cell>
          <cell r="D486" t="str">
            <v>CPV026 重庆市</v>
          </cell>
          <cell r="E486" t="str">
            <v>Chongqing</v>
          </cell>
          <cell r="F486" t="str">
            <v>CCL4000  重庆市市区</v>
          </cell>
          <cell r="G486" t="str">
            <v>Chongqing-urban</v>
          </cell>
          <cell r="H486">
            <v>111</v>
          </cell>
          <cell r="I486">
            <v>4</v>
          </cell>
          <cell r="J486">
            <v>144</v>
          </cell>
          <cell r="K486">
            <v>41</v>
          </cell>
          <cell r="L486">
            <v>1</v>
          </cell>
          <cell r="M486">
            <v>42</v>
          </cell>
          <cell r="N486">
            <v>7</v>
          </cell>
          <cell r="O486">
            <v>45</v>
          </cell>
          <cell r="P486">
            <v>7</v>
          </cell>
          <cell r="Q486">
            <v>9</v>
          </cell>
          <cell r="R486">
            <v>38</v>
          </cell>
          <cell r="S486">
            <v>38</v>
          </cell>
          <cell r="T486">
            <v>52</v>
          </cell>
          <cell r="U486">
            <v>92</v>
          </cell>
          <cell r="V486">
            <v>8</v>
          </cell>
          <cell r="W486">
            <v>12</v>
          </cell>
        </row>
        <row r="487">
          <cell r="A487" t="str">
            <v>4021</v>
          </cell>
          <cell r="B487">
            <v>257.00000000000102</v>
          </cell>
          <cell r="C487" t="str">
            <v>West</v>
          </cell>
          <cell r="D487" t="str">
            <v>CPV026 重庆市</v>
          </cell>
          <cell r="E487" t="str">
            <v>Chongqing</v>
          </cell>
          <cell r="F487" t="str">
            <v>CCL4021  永川市</v>
          </cell>
          <cell r="G487" t="str">
            <v>Chongqing-yongchuan</v>
          </cell>
          <cell r="H487">
            <v>111</v>
          </cell>
          <cell r="I487">
            <v>3</v>
          </cell>
          <cell r="J487">
            <v>61</v>
          </cell>
          <cell r="K487">
            <v>61</v>
          </cell>
          <cell r="L487"/>
          <cell r="M487" t="e">
            <v>#VALUE!</v>
          </cell>
          <cell r="N487"/>
          <cell r="O487"/>
          <cell r="P487">
            <v>1</v>
          </cell>
          <cell r="Q487">
            <v>2</v>
          </cell>
          <cell r="R487"/>
          <cell r="S487"/>
          <cell r="T487">
            <v>1</v>
          </cell>
          <cell r="U487">
            <v>2</v>
          </cell>
          <cell r="V487">
            <v>5</v>
          </cell>
          <cell r="W487">
            <v>12</v>
          </cell>
        </row>
        <row r="488">
          <cell r="A488" t="str">
            <v>4022</v>
          </cell>
          <cell r="B488">
            <v>0</v>
          </cell>
          <cell r="C488" t="str">
            <v>West</v>
          </cell>
          <cell r="D488" t="str">
            <v>CPV026 重庆市</v>
          </cell>
          <cell r="E488" t="str">
            <v>Chongqing</v>
          </cell>
          <cell r="F488" t="str">
            <v>CCL4022  江津市</v>
          </cell>
          <cell r="G488" t="str">
            <v>Chongqing-Jiangjin</v>
          </cell>
          <cell r="H488">
            <v>111</v>
          </cell>
          <cell r="I488"/>
          <cell r="J488"/>
          <cell r="K488"/>
          <cell r="L488"/>
          <cell r="M488" t="e">
            <v>#VALUE!</v>
          </cell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</row>
        <row r="489">
          <cell r="A489" t="str">
            <v>4023</v>
          </cell>
          <cell r="B489">
            <v>0</v>
          </cell>
          <cell r="C489" t="str">
            <v>West</v>
          </cell>
          <cell r="D489" t="str">
            <v>CPV026 重庆市</v>
          </cell>
          <cell r="E489" t="str">
            <v>Chongqing</v>
          </cell>
          <cell r="F489" t="str">
            <v>CCL4023  大足县</v>
          </cell>
          <cell r="G489" t="str">
            <v>Chongqing-Dazu</v>
          </cell>
          <cell r="H489">
            <v>111</v>
          </cell>
          <cell r="I489"/>
          <cell r="J489"/>
          <cell r="K489"/>
          <cell r="L489"/>
          <cell r="M489" t="e">
            <v>#VALUE!</v>
          </cell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</row>
        <row r="490">
          <cell r="A490" t="str">
            <v>4040</v>
          </cell>
          <cell r="B490">
            <v>183.00000000000099</v>
          </cell>
          <cell r="C490" t="str">
            <v>West</v>
          </cell>
          <cell r="D490" t="str">
            <v>CPV026 重庆市</v>
          </cell>
          <cell r="E490" t="str">
            <v>Chongqing</v>
          </cell>
          <cell r="F490" t="str">
            <v>CCL4040 万州区</v>
          </cell>
          <cell r="G490" t="str">
            <v xml:space="preserve">Wanzhou </v>
          </cell>
          <cell r="H490">
            <v>111</v>
          </cell>
          <cell r="I490">
            <v>3</v>
          </cell>
          <cell r="J490">
            <v>42</v>
          </cell>
          <cell r="K490">
            <v>34</v>
          </cell>
          <cell r="L490"/>
          <cell r="M490" t="e">
            <v>#VALUE!</v>
          </cell>
          <cell r="N490">
            <v>1</v>
          </cell>
          <cell r="O490">
            <v>1</v>
          </cell>
          <cell r="P490"/>
          <cell r="Q490"/>
          <cell r="R490">
            <v>6</v>
          </cell>
          <cell r="S490">
            <v>6</v>
          </cell>
          <cell r="T490">
            <v>7</v>
          </cell>
          <cell r="U490">
            <v>7</v>
          </cell>
          <cell r="V490"/>
          <cell r="W490"/>
        </row>
        <row r="491">
          <cell r="A491" t="str">
            <v>4080</v>
          </cell>
          <cell r="B491">
            <v>246.00000000000099</v>
          </cell>
          <cell r="C491" t="str">
            <v>West</v>
          </cell>
          <cell r="D491" t="str">
            <v>CPV026 重庆市</v>
          </cell>
          <cell r="E491" t="str">
            <v>Chongqing</v>
          </cell>
          <cell r="F491" t="str">
            <v>CCL4080 涪陵区</v>
          </cell>
          <cell r="G491" t="str">
            <v>Chongqing-fuling</v>
          </cell>
          <cell r="H491">
            <v>111</v>
          </cell>
          <cell r="I491"/>
          <cell r="J491"/>
          <cell r="K491"/>
          <cell r="L491"/>
          <cell r="M491" t="e">
            <v>#VALUE!</v>
          </cell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</row>
        <row r="492">
          <cell r="A492" t="str">
            <v>6350</v>
          </cell>
          <cell r="B492">
            <v>179.00000000000099</v>
          </cell>
          <cell r="C492" t="str">
            <v>West</v>
          </cell>
          <cell r="D492" t="str">
            <v>CPV026 重庆市</v>
          </cell>
          <cell r="E492" t="str">
            <v>Chongqing</v>
          </cell>
          <cell r="F492" t="str">
            <v>CCL6350 达州市</v>
          </cell>
          <cell r="G492" t="str">
            <v>Chongqing-dazhou</v>
          </cell>
          <cell r="H492">
            <v>111</v>
          </cell>
          <cell r="I492">
            <v>3</v>
          </cell>
          <cell r="J492">
            <v>39</v>
          </cell>
          <cell r="K492">
            <v>23</v>
          </cell>
          <cell r="L492">
            <v>6</v>
          </cell>
          <cell r="M492">
            <v>29</v>
          </cell>
          <cell r="N492">
            <v>4</v>
          </cell>
          <cell r="O492">
            <v>13</v>
          </cell>
          <cell r="P492">
            <v>1</v>
          </cell>
          <cell r="Q492">
            <v>1</v>
          </cell>
          <cell r="R492"/>
          <cell r="S492"/>
          <cell r="T492">
            <v>5</v>
          </cell>
          <cell r="U492">
            <v>14</v>
          </cell>
          <cell r="V492"/>
          <cell r="W492"/>
        </row>
        <row r="493">
          <cell r="C493" t="str">
            <v>West</v>
          </cell>
          <cell r="D493" t="str">
            <v>CCP026 重庆市</v>
          </cell>
          <cell r="E493" t="str">
            <v>Chongqing</v>
          </cell>
          <cell r="F493" t="str">
            <v>重庆</v>
          </cell>
          <cell r="G493" t="str">
            <v>Chongqing Cluster</v>
          </cell>
          <cell r="H493">
            <v>111</v>
          </cell>
          <cell r="I493">
            <v>13</v>
          </cell>
          <cell r="J493">
            <v>286</v>
          </cell>
          <cell r="K493">
            <v>159</v>
          </cell>
          <cell r="L493">
            <v>7</v>
          </cell>
          <cell r="M493">
            <v>166</v>
          </cell>
          <cell r="N493">
            <v>12</v>
          </cell>
          <cell r="O493">
            <v>59</v>
          </cell>
          <cell r="P493">
            <v>9</v>
          </cell>
          <cell r="Q493">
            <v>12</v>
          </cell>
          <cell r="R493">
            <v>44</v>
          </cell>
          <cell r="S493">
            <v>44</v>
          </cell>
          <cell r="T493">
            <v>65</v>
          </cell>
          <cell r="U493">
            <v>115</v>
          </cell>
          <cell r="V493">
            <v>13</v>
          </cell>
          <cell r="W493">
            <v>24</v>
          </cell>
        </row>
        <row r="494"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</row>
        <row r="495">
          <cell r="A495" t="str">
            <v>0750</v>
          </cell>
          <cell r="B495">
            <v>125.00000000000099</v>
          </cell>
          <cell r="C495" t="str">
            <v>North</v>
          </cell>
          <cell r="D495" t="str">
            <v>CPV007 河北省</v>
          </cell>
          <cell r="E495" t="str">
            <v>Hebei</v>
          </cell>
          <cell r="F495" t="str">
            <v>CCL0750  张家口市</v>
          </cell>
          <cell r="G495" t="str">
            <v>Zhangjiakou</v>
          </cell>
          <cell r="H495">
            <v>112</v>
          </cell>
          <cell r="I495">
            <v>4</v>
          </cell>
          <cell r="J495">
            <v>51</v>
          </cell>
          <cell r="K495">
            <v>51</v>
          </cell>
          <cell r="L495">
            <v>1</v>
          </cell>
          <cell r="M495">
            <v>52</v>
          </cell>
          <cell r="N495">
            <v>3</v>
          </cell>
          <cell r="O495">
            <v>3</v>
          </cell>
          <cell r="P495">
            <v>7</v>
          </cell>
          <cell r="Q495">
            <v>7</v>
          </cell>
          <cell r="R495">
            <v>3</v>
          </cell>
          <cell r="S495">
            <v>5</v>
          </cell>
          <cell r="T495">
            <v>13</v>
          </cell>
          <cell r="U495">
            <v>15</v>
          </cell>
          <cell r="V495"/>
          <cell r="W495"/>
        </row>
        <row r="496">
          <cell r="C496" t="str">
            <v>North</v>
          </cell>
          <cell r="D496" t="str">
            <v>CCP007 河北省</v>
          </cell>
          <cell r="E496" t="str">
            <v>Hebei</v>
          </cell>
          <cell r="F496" t="str">
            <v>张家口</v>
          </cell>
          <cell r="G496" t="str">
            <v>Zhangjiakou Cluster</v>
          </cell>
          <cell r="H496">
            <v>112</v>
          </cell>
          <cell r="I496">
            <v>4</v>
          </cell>
          <cell r="J496">
            <v>51</v>
          </cell>
          <cell r="K496">
            <v>51</v>
          </cell>
          <cell r="L496">
            <v>1</v>
          </cell>
          <cell r="M496">
            <v>52</v>
          </cell>
          <cell r="N496">
            <v>3</v>
          </cell>
          <cell r="O496">
            <v>3</v>
          </cell>
          <cell r="P496">
            <v>7</v>
          </cell>
          <cell r="Q496">
            <v>7</v>
          </cell>
          <cell r="R496">
            <v>3</v>
          </cell>
          <cell r="S496">
            <v>5</v>
          </cell>
          <cell r="T496">
            <v>13</v>
          </cell>
          <cell r="U496">
            <v>15</v>
          </cell>
          <cell r="V496">
            <v>0</v>
          </cell>
          <cell r="W496">
            <v>0</v>
          </cell>
        </row>
        <row r="497"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</row>
        <row r="498">
          <cell r="A498" t="str">
            <v>0670</v>
          </cell>
          <cell r="B498">
            <v>102.00000000000099</v>
          </cell>
          <cell r="C498" t="str">
            <v>North</v>
          </cell>
          <cell r="D498" t="str">
            <v>CPV007 河北省</v>
          </cell>
          <cell r="E498" t="str">
            <v>Hebei</v>
          </cell>
          <cell r="F498" t="str">
            <v>CCL0670  承德市</v>
          </cell>
          <cell r="G498" t="str">
            <v>Chende</v>
          </cell>
          <cell r="H498">
            <v>113</v>
          </cell>
          <cell r="I498"/>
          <cell r="J498"/>
          <cell r="K498"/>
          <cell r="L498">
            <v>6</v>
          </cell>
          <cell r="M498" t="e">
            <v>#VALUE!</v>
          </cell>
          <cell r="N498">
            <v>15</v>
          </cell>
          <cell r="O498">
            <v>15</v>
          </cell>
          <cell r="P498"/>
          <cell r="Q498"/>
          <cell r="R498"/>
          <cell r="S498"/>
          <cell r="T498">
            <v>15</v>
          </cell>
          <cell r="U498">
            <v>15</v>
          </cell>
          <cell r="V498"/>
          <cell r="W498"/>
        </row>
        <row r="499">
          <cell r="A499" t="str">
            <v>0674</v>
          </cell>
          <cell r="B499">
            <v>0</v>
          </cell>
          <cell r="C499" t="str">
            <v>North</v>
          </cell>
          <cell r="D499" t="str">
            <v>CPV007 河北省</v>
          </cell>
          <cell r="E499" t="str">
            <v>Hebei</v>
          </cell>
          <cell r="F499" t="str">
            <v>CCL0674  承德县</v>
          </cell>
          <cell r="G499" t="str">
            <v>Chende county</v>
          </cell>
          <cell r="H499">
            <v>113</v>
          </cell>
          <cell r="I499"/>
          <cell r="J499"/>
          <cell r="K499"/>
          <cell r="L499"/>
          <cell r="M499" t="e">
            <v>#VALUE!</v>
          </cell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</row>
        <row r="500">
          <cell r="C500" t="str">
            <v>North</v>
          </cell>
          <cell r="D500" t="str">
            <v>CCP007 河北省</v>
          </cell>
          <cell r="E500" t="str">
            <v>Hebei</v>
          </cell>
          <cell r="F500" t="str">
            <v>承德</v>
          </cell>
          <cell r="G500" t="str">
            <v>Chende Cluster</v>
          </cell>
          <cell r="H500">
            <v>113</v>
          </cell>
          <cell r="I500">
            <v>0</v>
          </cell>
          <cell r="J500">
            <v>0</v>
          </cell>
          <cell r="K500">
            <v>0</v>
          </cell>
          <cell r="L500">
            <v>6</v>
          </cell>
          <cell r="M500">
            <v>6</v>
          </cell>
          <cell r="N500">
            <v>15</v>
          </cell>
          <cell r="O500">
            <v>15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15</v>
          </cell>
          <cell r="U500">
            <v>15</v>
          </cell>
          <cell r="V500">
            <v>0</v>
          </cell>
          <cell r="W500">
            <v>0</v>
          </cell>
        </row>
        <row r="501"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 t="str">
            <v>0654</v>
          </cell>
          <cell r="B502">
            <v>0</v>
          </cell>
          <cell r="C502" t="str">
            <v>North</v>
          </cell>
          <cell r="D502" t="str">
            <v>CPV007 河北省</v>
          </cell>
          <cell r="E502" t="str">
            <v>Hebei</v>
          </cell>
          <cell r="F502" t="str">
            <v>CCL0654  香河县</v>
          </cell>
          <cell r="G502" t="str">
            <v>Xianghe county</v>
          </cell>
          <cell r="H502">
            <v>114</v>
          </cell>
          <cell r="I502"/>
          <cell r="J502"/>
          <cell r="K502"/>
          <cell r="L502"/>
          <cell r="M502" t="e">
            <v>#VALUE!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</row>
        <row r="503">
          <cell r="C503" t="str">
            <v>North</v>
          </cell>
          <cell r="D503" t="str">
            <v>CCP007 河北省</v>
          </cell>
          <cell r="E503" t="str">
            <v>Hebei</v>
          </cell>
          <cell r="F503" t="str">
            <v>香河</v>
          </cell>
          <cell r="G503" t="str">
            <v>Xianghe Cluster</v>
          </cell>
          <cell r="H503">
            <v>114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</row>
        <row r="505">
          <cell r="A505" t="str">
            <v>0630</v>
          </cell>
          <cell r="B505">
            <v>48.0000000000013</v>
          </cell>
          <cell r="C505" t="str">
            <v>North</v>
          </cell>
          <cell r="D505" t="str">
            <v>CPV007 河北省</v>
          </cell>
          <cell r="E505" t="str">
            <v>Hebei</v>
          </cell>
          <cell r="F505" t="str">
            <v>CCL0630  唐山市</v>
          </cell>
          <cell r="G505" t="str">
            <v>Tangshan</v>
          </cell>
          <cell r="H505">
            <v>115</v>
          </cell>
          <cell r="I505">
            <v>2</v>
          </cell>
          <cell r="J505">
            <v>94</v>
          </cell>
          <cell r="K505">
            <v>25</v>
          </cell>
          <cell r="L505">
            <v>8</v>
          </cell>
          <cell r="M505">
            <v>33</v>
          </cell>
          <cell r="N505">
            <v>6</v>
          </cell>
          <cell r="O505">
            <v>6</v>
          </cell>
          <cell r="P505"/>
          <cell r="Q505"/>
          <cell r="R505">
            <v>4</v>
          </cell>
          <cell r="S505">
            <v>4</v>
          </cell>
          <cell r="T505">
            <v>10</v>
          </cell>
          <cell r="U505">
            <v>10</v>
          </cell>
          <cell r="V505">
            <v>1</v>
          </cell>
          <cell r="W505">
            <v>11</v>
          </cell>
        </row>
        <row r="506">
          <cell r="C506" t="str">
            <v>North</v>
          </cell>
          <cell r="D506" t="str">
            <v>CCP007 河北省</v>
          </cell>
          <cell r="E506" t="str">
            <v>Hebei</v>
          </cell>
          <cell r="F506" t="str">
            <v>唐山</v>
          </cell>
          <cell r="G506" t="str">
            <v>Tangshan Cluster</v>
          </cell>
          <cell r="H506">
            <v>115</v>
          </cell>
          <cell r="I506">
            <v>2</v>
          </cell>
          <cell r="J506">
            <v>94</v>
          </cell>
          <cell r="K506">
            <v>25</v>
          </cell>
          <cell r="L506">
            <v>8</v>
          </cell>
          <cell r="M506">
            <v>33</v>
          </cell>
          <cell r="N506">
            <v>6</v>
          </cell>
          <cell r="O506">
            <v>6</v>
          </cell>
          <cell r="P506">
            <v>0</v>
          </cell>
          <cell r="Q506">
            <v>0</v>
          </cell>
          <cell r="R506">
            <v>4</v>
          </cell>
          <cell r="S506">
            <v>4</v>
          </cell>
          <cell r="T506">
            <v>10</v>
          </cell>
          <cell r="U506">
            <v>10</v>
          </cell>
          <cell r="V506">
            <v>1</v>
          </cell>
          <cell r="W506">
            <v>11</v>
          </cell>
        </row>
        <row r="507"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</row>
        <row r="508">
          <cell r="A508" t="str">
            <v>0660</v>
          </cell>
          <cell r="B508">
            <v>95.000000000001293</v>
          </cell>
          <cell r="C508" t="str">
            <v>North</v>
          </cell>
          <cell r="D508" t="str">
            <v>CPV007 河北省</v>
          </cell>
          <cell r="E508" t="str">
            <v>Hebei</v>
          </cell>
          <cell r="F508" t="str">
            <v>CCL0660  秦皇岛市</v>
          </cell>
          <cell r="G508" t="str">
            <v>Qinhuangdao</v>
          </cell>
          <cell r="H508">
            <v>116</v>
          </cell>
          <cell r="I508"/>
          <cell r="J508"/>
          <cell r="K508"/>
          <cell r="L508">
            <v>11</v>
          </cell>
          <cell r="M508" t="e">
            <v>#VALUE!</v>
          </cell>
          <cell r="N508">
            <v>6</v>
          </cell>
          <cell r="O508">
            <v>6</v>
          </cell>
          <cell r="P508">
            <v>2</v>
          </cell>
          <cell r="Q508">
            <v>2</v>
          </cell>
          <cell r="R508">
            <v>37</v>
          </cell>
          <cell r="S508">
            <v>43</v>
          </cell>
          <cell r="T508">
            <v>45</v>
          </cell>
          <cell r="U508">
            <v>51</v>
          </cell>
          <cell r="V508"/>
          <cell r="W508"/>
        </row>
        <row r="509">
          <cell r="C509" t="str">
            <v>North</v>
          </cell>
          <cell r="D509" t="str">
            <v>CCP007 河北省</v>
          </cell>
          <cell r="E509" t="str">
            <v>Hebei</v>
          </cell>
          <cell r="F509" t="str">
            <v>秦皇岛</v>
          </cell>
          <cell r="G509" t="str">
            <v>Qinhuangdao Cluster</v>
          </cell>
          <cell r="H509">
            <v>116</v>
          </cell>
          <cell r="I509">
            <v>0</v>
          </cell>
          <cell r="J509">
            <v>0</v>
          </cell>
          <cell r="K509">
            <v>0</v>
          </cell>
          <cell r="L509">
            <v>11</v>
          </cell>
          <cell r="M509">
            <v>11</v>
          </cell>
          <cell r="N509">
            <v>6</v>
          </cell>
          <cell r="O509">
            <v>6</v>
          </cell>
          <cell r="P509">
            <v>2</v>
          </cell>
          <cell r="Q509">
            <v>2</v>
          </cell>
          <cell r="R509">
            <v>37</v>
          </cell>
          <cell r="S509">
            <v>43</v>
          </cell>
          <cell r="T509">
            <v>45</v>
          </cell>
          <cell r="U509">
            <v>51</v>
          </cell>
          <cell r="V509">
            <v>0</v>
          </cell>
          <cell r="W509">
            <v>0</v>
          </cell>
        </row>
        <row r="510"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</row>
        <row r="511">
          <cell r="A511" t="str">
            <v>0625</v>
          </cell>
          <cell r="B511">
            <v>196.00000000000099</v>
          </cell>
          <cell r="C511" t="str">
            <v>North</v>
          </cell>
          <cell r="D511" t="str">
            <v>CPV007 河北省</v>
          </cell>
          <cell r="E511" t="str">
            <v>Hebei</v>
          </cell>
          <cell r="F511" t="str">
            <v>CCL0625  任丘市</v>
          </cell>
          <cell r="G511" t="str">
            <v>Renqiu</v>
          </cell>
          <cell r="H511">
            <v>117</v>
          </cell>
          <cell r="I511">
            <v>1</v>
          </cell>
          <cell r="J511">
            <v>22</v>
          </cell>
          <cell r="K511">
            <v>18</v>
          </cell>
          <cell r="L511"/>
          <cell r="M511" t="e">
            <v>#VALUE!</v>
          </cell>
          <cell r="N511">
            <v>2</v>
          </cell>
          <cell r="O511">
            <v>2</v>
          </cell>
          <cell r="P511">
            <v>2</v>
          </cell>
          <cell r="Q511">
            <v>2</v>
          </cell>
          <cell r="R511"/>
          <cell r="S511"/>
          <cell r="T511">
            <v>4</v>
          </cell>
          <cell r="U511">
            <v>4</v>
          </cell>
          <cell r="V511"/>
          <cell r="W511"/>
        </row>
        <row r="512">
          <cell r="A512" t="str">
            <v>0710</v>
          </cell>
          <cell r="B512">
            <v>21.0000000000013</v>
          </cell>
          <cell r="C512" t="str">
            <v>North</v>
          </cell>
          <cell r="D512" t="str">
            <v>CPV007 河北省</v>
          </cell>
          <cell r="E512" t="str">
            <v>Hebei</v>
          </cell>
          <cell r="F512" t="str">
            <v>CCL0710  保定市</v>
          </cell>
          <cell r="G512" t="str">
            <v>Baoding</v>
          </cell>
          <cell r="H512">
            <v>117</v>
          </cell>
          <cell r="I512">
            <v>1</v>
          </cell>
          <cell r="J512">
            <v>16</v>
          </cell>
          <cell r="K512">
            <v>16</v>
          </cell>
          <cell r="L512">
            <v>4</v>
          </cell>
          <cell r="M512">
            <v>20</v>
          </cell>
          <cell r="N512">
            <v>3</v>
          </cell>
          <cell r="O512">
            <v>4</v>
          </cell>
          <cell r="P512">
            <v>4</v>
          </cell>
          <cell r="Q512">
            <v>4</v>
          </cell>
          <cell r="R512">
            <v>12</v>
          </cell>
          <cell r="S512">
            <v>16</v>
          </cell>
          <cell r="T512">
            <v>19</v>
          </cell>
          <cell r="U512">
            <v>24</v>
          </cell>
          <cell r="V512"/>
          <cell r="W512"/>
        </row>
        <row r="513">
          <cell r="A513" t="str">
            <v>0711</v>
          </cell>
          <cell r="B513">
            <v>0</v>
          </cell>
          <cell r="C513" t="str">
            <v>North</v>
          </cell>
          <cell r="D513" t="str">
            <v>CPV007 河北省</v>
          </cell>
          <cell r="E513" t="str">
            <v>Hebei</v>
          </cell>
          <cell r="F513" t="str">
            <v>CCL0711  清苑县</v>
          </cell>
          <cell r="G513" t="str">
            <v>Qingyuan county</v>
          </cell>
          <cell r="H513">
            <v>117</v>
          </cell>
          <cell r="I513"/>
          <cell r="J513"/>
          <cell r="K513"/>
          <cell r="L513"/>
          <cell r="M513" t="e">
            <v>#VALUE!</v>
          </cell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</row>
        <row r="514">
          <cell r="A514" t="str">
            <v>0725</v>
          </cell>
          <cell r="B514">
            <v>0</v>
          </cell>
          <cell r="C514" t="str">
            <v>North</v>
          </cell>
          <cell r="D514" t="str">
            <v>CPV007 河北省</v>
          </cell>
          <cell r="E514" t="str">
            <v>Hebei</v>
          </cell>
          <cell r="F514" t="str">
            <v>CCL0725  徐水县</v>
          </cell>
          <cell r="G514" t="str">
            <v>Xushui county</v>
          </cell>
          <cell r="H514">
            <v>117</v>
          </cell>
          <cell r="I514"/>
          <cell r="J514"/>
          <cell r="K514"/>
          <cell r="L514"/>
          <cell r="M514" t="e">
            <v>#VALUE!</v>
          </cell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</row>
        <row r="515">
          <cell r="A515" t="str">
            <v>0727</v>
          </cell>
          <cell r="B515">
            <v>326.00000000000102</v>
          </cell>
          <cell r="C515" t="str">
            <v>North</v>
          </cell>
          <cell r="D515" t="str">
            <v>CPV007 河北省</v>
          </cell>
          <cell r="E515" t="str">
            <v>Hebei</v>
          </cell>
          <cell r="F515" t="str">
            <v>CCL0727  涿州市</v>
          </cell>
          <cell r="G515" t="str">
            <v>Zhuozhou</v>
          </cell>
          <cell r="H515">
            <v>117</v>
          </cell>
          <cell r="I515"/>
          <cell r="J515"/>
          <cell r="K515"/>
          <cell r="L515"/>
          <cell r="M515" t="e">
            <v>#VALUE!</v>
          </cell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</row>
        <row r="516">
          <cell r="A516" t="str">
            <v>0740</v>
          </cell>
          <cell r="B516">
            <v>0</v>
          </cell>
          <cell r="C516" t="str">
            <v>North</v>
          </cell>
          <cell r="D516" t="str">
            <v>CPV007 河北省</v>
          </cell>
          <cell r="E516" t="str">
            <v>Hebei</v>
          </cell>
          <cell r="F516" t="str">
            <v>CCL0740  高碑店市</v>
          </cell>
          <cell r="G516" t="str">
            <v>Gaobeidian</v>
          </cell>
          <cell r="H516">
            <v>117</v>
          </cell>
          <cell r="I516"/>
          <cell r="J516"/>
          <cell r="K516"/>
          <cell r="L516"/>
          <cell r="M516" t="e">
            <v>#VALUE!</v>
          </cell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</row>
        <row r="517">
          <cell r="C517" t="str">
            <v>North</v>
          </cell>
          <cell r="D517" t="str">
            <v>CCP007 河北省</v>
          </cell>
          <cell r="E517" t="str">
            <v>Hebei</v>
          </cell>
          <cell r="F517" t="str">
            <v>保定</v>
          </cell>
          <cell r="G517" t="str">
            <v>Baoding Cluster</v>
          </cell>
          <cell r="H517">
            <v>117</v>
          </cell>
          <cell r="I517">
            <v>2</v>
          </cell>
          <cell r="J517">
            <v>38</v>
          </cell>
          <cell r="K517">
            <v>34</v>
          </cell>
          <cell r="L517">
            <v>4</v>
          </cell>
          <cell r="M517">
            <v>38</v>
          </cell>
          <cell r="N517">
            <v>5</v>
          </cell>
          <cell r="O517">
            <v>6</v>
          </cell>
          <cell r="P517">
            <v>6</v>
          </cell>
          <cell r="Q517">
            <v>6</v>
          </cell>
          <cell r="R517">
            <v>12</v>
          </cell>
          <cell r="S517">
            <v>16</v>
          </cell>
          <cell r="T517">
            <v>23</v>
          </cell>
          <cell r="U517">
            <v>28</v>
          </cell>
          <cell r="V517">
            <v>0</v>
          </cell>
          <cell r="W517">
            <v>0</v>
          </cell>
        </row>
        <row r="518"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</row>
        <row r="519">
          <cell r="A519" t="str">
            <v>0500</v>
          </cell>
          <cell r="B519">
            <v>10.0000000000013</v>
          </cell>
          <cell r="C519" t="str">
            <v>North</v>
          </cell>
          <cell r="D519" t="str">
            <v>CPV007 河北省</v>
          </cell>
          <cell r="E519" t="str">
            <v>Hebei</v>
          </cell>
          <cell r="F519" t="str">
            <v>CCL0500  石家庄市</v>
          </cell>
          <cell r="G519" t="str">
            <v>Shijiazhuang</v>
          </cell>
          <cell r="H519">
            <v>119</v>
          </cell>
          <cell r="I519">
            <v>3</v>
          </cell>
          <cell r="J519">
            <v>540</v>
          </cell>
          <cell r="K519">
            <v>291</v>
          </cell>
          <cell r="L519">
            <v>3</v>
          </cell>
          <cell r="M519">
            <v>294</v>
          </cell>
          <cell r="N519">
            <v>19</v>
          </cell>
          <cell r="O519">
            <v>39</v>
          </cell>
          <cell r="P519">
            <v>3</v>
          </cell>
          <cell r="Q519">
            <v>3</v>
          </cell>
          <cell r="R519"/>
          <cell r="S519"/>
          <cell r="T519">
            <v>22</v>
          </cell>
          <cell r="U519">
            <v>42</v>
          </cell>
          <cell r="V519">
            <v>3</v>
          </cell>
          <cell r="W519">
            <v>165</v>
          </cell>
        </row>
        <row r="520">
          <cell r="A520" t="str">
            <v>0521</v>
          </cell>
          <cell r="B520">
            <v>0</v>
          </cell>
          <cell r="C520" t="str">
            <v>North</v>
          </cell>
          <cell r="D520" t="str">
            <v>CPV007 河北省</v>
          </cell>
          <cell r="E520" t="str">
            <v>Hebei</v>
          </cell>
          <cell r="F520" t="str">
            <v>CCL0521  藁城市</v>
          </cell>
          <cell r="G520" t="str">
            <v>Gaocheng</v>
          </cell>
          <cell r="H520">
            <v>119</v>
          </cell>
          <cell r="I520"/>
          <cell r="J520"/>
          <cell r="K520"/>
          <cell r="L520"/>
          <cell r="M520" t="e">
            <v>#VALUE!</v>
          </cell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</row>
        <row r="521">
          <cell r="A521" t="str">
            <v>0523</v>
          </cell>
          <cell r="B521">
            <v>0</v>
          </cell>
          <cell r="C521" t="str">
            <v>North</v>
          </cell>
          <cell r="D521" t="str">
            <v>CPV007 河北省</v>
          </cell>
          <cell r="E521" t="str">
            <v>Hebei</v>
          </cell>
          <cell r="F521" t="str">
            <v>CCL0523  辛集市</v>
          </cell>
          <cell r="G521" t="str">
            <v>Xinji</v>
          </cell>
          <cell r="H521">
            <v>119</v>
          </cell>
          <cell r="I521"/>
          <cell r="J521"/>
          <cell r="K521"/>
          <cell r="L521"/>
          <cell r="M521" t="e">
            <v>#VALUE!</v>
          </cell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</row>
        <row r="522">
          <cell r="A522" t="str">
            <v>0530</v>
          </cell>
          <cell r="B522">
            <v>79.000000000001293</v>
          </cell>
          <cell r="C522" t="str">
            <v>North</v>
          </cell>
          <cell r="D522" t="str">
            <v>CPV007 河北省</v>
          </cell>
          <cell r="E522" t="str">
            <v>Hebei</v>
          </cell>
          <cell r="F522" t="str">
            <v>CCL0530  衡水市</v>
          </cell>
          <cell r="G522" t="str">
            <v>Hengshui</v>
          </cell>
          <cell r="H522">
            <v>119</v>
          </cell>
          <cell r="I522">
            <v>1</v>
          </cell>
          <cell r="J522">
            <v>30</v>
          </cell>
          <cell r="K522">
            <v>15</v>
          </cell>
          <cell r="L522">
            <v>5</v>
          </cell>
          <cell r="M522">
            <v>20</v>
          </cell>
          <cell r="N522">
            <v>11</v>
          </cell>
          <cell r="O522">
            <v>11</v>
          </cell>
          <cell r="P522">
            <v>12</v>
          </cell>
          <cell r="Q522">
            <v>12</v>
          </cell>
          <cell r="R522">
            <v>3</v>
          </cell>
          <cell r="S522">
            <v>3</v>
          </cell>
          <cell r="T522">
            <v>26</v>
          </cell>
          <cell r="U522">
            <v>26</v>
          </cell>
          <cell r="V522">
            <v>1</v>
          </cell>
          <cell r="W522">
            <v>15</v>
          </cell>
        </row>
        <row r="523">
          <cell r="C523" t="str">
            <v>North</v>
          </cell>
          <cell r="D523" t="str">
            <v>CCP007 河北省</v>
          </cell>
          <cell r="E523" t="str">
            <v>Hebei</v>
          </cell>
          <cell r="F523" t="str">
            <v>石家庄</v>
          </cell>
          <cell r="G523" t="str">
            <v>Shijiazhuang Cluster</v>
          </cell>
          <cell r="H523">
            <v>119</v>
          </cell>
          <cell r="I523">
            <v>4</v>
          </cell>
          <cell r="J523">
            <v>570</v>
          </cell>
          <cell r="K523">
            <v>306</v>
          </cell>
          <cell r="L523">
            <v>8</v>
          </cell>
          <cell r="M523">
            <v>314</v>
          </cell>
          <cell r="N523">
            <v>30</v>
          </cell>
          <cell r="O523">
            <v>50</v>
          </cell>
          <cell r="P523">
            <v>15</v>
          </cell>
          <cell r="Q523">
            <v>15</v>
          </cell>
          <cell r="R523">
            <v>3</v>
          </cell>
          <cell r="S523">
            <v>3</v>
          </cell>
          <cell r="T523">
            <v>48</v>
          </cell>
          <cell r="U523">
            <v>68</v>
          </cell>
          <cell r="V523">
            <v>4</v>
          </cell>
          <cell r="W523">
            <v>180</v>
          </cell>
        </row>
        <row r="524"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A525" t="str">
            <v>0610</v>
          </cell>
          <cell r="B525">
            <v>137.00000000000099</v>
          </cell>
          <cell r="C525" t="str">
            <v>North</v>
          </cell>
          <cell r="D525" t="str">
            <v>CPV007 河北省</v>
          </cell>
          <cell r="E525" t="str">
            <v>Hebei</v>
          </cell>
          <cell r="F525" t="str">
            <v>CCL0610  沧州市市-县</v>
          </cell>
          <cell r="G525" t="str">
            <v>Cangzhou county</v>
          </cell>
          <cell r="H525">
            <v>120</v>
          </cell>
          <cell r="I525">
            <v>1</v>
          </cell>
          <cell r="J525">
            <v>33</v>
          </cell>
          <cell r="K525">
            <v>24</v>
          </cell>
          <cell r="L525"/>
          <cell r="M525" t="e">
            <v>#VALUE!</v>
          </cell>
          <cell r="N525">
            <v>5</v>
          </cell>
          <cell r="O525">
            <v>7</v>
          </cell>
          <cell r="P525">
            <v>1</v>
          </cell>
          <cell r="Q525">
            <v>1</v>
          </cell>
          <cell r="R525"/>
          <cell r="S525"/>
          <cell r="T525">
            <v>6</v>
          </cell>
          <cell r="U525">
            <v>8</v>
          </cell>
          <cell r="V525">
            <v>1</v>
          </cell>
          <cell r="W525">
            <v>36</v>
          </cell>
        </row>
        <row r="526">
          <cell r="C526" t="str">
            <v>North</v>
          </cell>
          <cell r="D526" t="str">
            <v>CCP007 河北省</v>
          </cell>
          <cell r="E526" t="str">
            <v>Hebei</v>
          </cell>
          <cell r="F526" t="str">
            <v>沧州</v>
          </cell>
          <cell r="G526" t="str">
            <v>Cangzhou Cluster</v>
          </cell>
          <cell r="H526">
            <v>120</v>
          </cell>
          <cell r="I526">
            <v>1</v>
          </cell>
          <cell r="J526">
            <v>33</v>
          </cell>
          <cell r="K526">
            <v>24</v>
          </cell>
          <cell r="L526">
            <v>0</v>
          </cell>
          <cell r="M526">
            <v>24</v>
          </cell>
          <cell r="N526">
            <v>5</v>
          </cell>
          <cell r="O526">
            <v>7</v>
          </cell>
          <cell r="P526">
            <v>1</v>
          </cell>
          <cell r="Q526">
            <v>1</v>
          </cell>
          <cell r="R526">
            <v>0</v>
          </cell>
          <cell r="S526">
            <v>0</v>
          </cell>
          <cell r="T526">
            <v>6</v>
          </cell>
          <cell r="U526">
            <v>8</v>
          </cell>
          <cell r="V526">
            <v>1</v>
          </cell>
          <cell r="W526">
            <v>36</v>
          </cell>
        </row>
        <row r="527"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</row>
        <row r="528">
          <cell r="A528" t="str">
            <v>0540</v>
          </cell>
          <cell r="B528">
            <v>197.00000000000099</v>
          </cell>
          <cell r="C528" t="str">
            <v>North</v>
          </cell>
          <cell r="D528" t="str">
            <v>CPV007 河北省</v>
          </cell>
          <cell r="E528" t="str">
            <v>Hebei</v>
          </cell>
          <cell r="F528" t="str">
            <v>CCL0540  邢台市市-县</v>
          </cell>
          <cell r="G528" t="str">
            <v>Xingtai</v>
          </cell>
          <cell r="H528">
            <v>121</v>
          </cell>
          <cell r="I528">
            <v>1</v>
          </cell>
          <cell r="J528">
            <v>28</v>
          </cell>
          <cell r="K528">
            <v>14</v>
          </cell>
          <cell r="L528">
            <v>24</v>
          </cell>
          <cell r="M528">
            <v>38</v>
          </cell>
          <cell r="N528">
            <v>3</v>
          </cell>
          <cell r="O528">
            <v>6</v>
          </cell>
          <cell r="P528">
            <v>1</v>
          </cell>
          <cell r="Q528">
            <v>1</v>
          </cell>
          <cell r="R528"/>
          <cell r="S528"/>
          <cell r="T528">
            <v>4</v>
          </cell>
          <cell r="U528">
            <v>7</v>
          </cell>
          <cell r="V528"/>
          <cell r="W528"/>
        </row>
        <row r="529">
          <cell r="A529" t="str">
            <v>0560</v>
          </cell>
          <cell r="B529">
            <v>131.00000000000099</v>
          </cell>
          <cell r="C529" t="str">
            <v>North</v>
          </cell>
          <cell r="D529" t="str">
            <v>CPV007 河北省</v>
          </cell>
          <cell r="E529" t="str">
            <v>Hebei</v>
          </cell>
          <cell r="F529" t="str">
            <v>CCL0560  邯郸市</v>
          </cell>
          <cell r="G529" t="str">
            <v>Handan</v>
          </cell>
          <cell r="H529">
            <v>121</v>
          </cell>
          <cell r="I529">
            <v>1</v>
          </cell>
          <cell r="J529">
            <v>63</v>
          </cell>
          <cell r="K529">
            <v>38</v>
          </cell>
          <cell r="L529">
            <v>13</v>
          </cell>
          <cell r="M529">
            <v>51</v>
          </cell>
          <cell r="N529">
            <v>4</v>
          </cell>
          <cell r="O529">
            <v>8</v>
          </cell>
          <cell r="P529">
            <v>2</v>
          </cell>
          <cell r="Q529">
            <v>2</v>
          </cell>
          <cell r="R529"/>
          <cell r="S529"/>
          <cell r="T529">
            <v>6</v>
          </cell>
          <cell r="U529">
            <v>10</v>
          </cell>
          <cell r="V529"/>
          <cell r="W529"/>
        </row>
        <row r="530">
          <cell r="C530" t="str">
            <v>North</v>
          </cell>
          <cell r="D530" t="str">
            <v>CCP007 河北省</v>
          </cell>
          <cell r="E530" t="str">
            <v>Hebei</v>
          </cell>
          <cell r="F530" t="str">
            <v>邯郸</v>
          </cell>
          <cell r="G530" t="str">
            <v>Handan Cluster</v>
          </cell>
          <cell r="H530">
            <v>121</v>
          </cell>
          <cell r="I530">
            <v>2</v>
          </cell>
          <cell r="J530">
            <v>91</v>
          </cell>
          <cell r="K530">
            <v>52</v>
          </cell>
          <cell r="L530">
            <v>37</v>
          </cell>
          <cell r="M530">
            <v>89</v>
          </cell>
          <cell r="N530">
            <v>7</v>
          </cell>
          <cell r="O530">
            <v>14</v>
          </cell>
          <cell r="P530">
            <v>3</v>
          </cell>
          <cell r="Q530">
            <v>3</v>
          </cell>
          <cell r="R530">
            <v>0</v>
          </cell>
          <cell r="S530">
            <v>0</v>
          </cell>
          <cell r="T530">
            <v>10</v>
          </cell>
          <cell r="U530">
            <v>17</v>
          </cell>
          <cell r="V530">
            <v>0</v>
          </cell>
          <cell r="W530">
            <v>0</v>
          </cell>
        </row>
        <row r="531"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</row>
        <row r="532">
          <cell r="A532" t="str">
            <v>6500</v>
          </cell>
          <cell r="B532">
            <v>18.0000000000013</v>
          </cell>
          <cell r="C532" t="str">
            <v>West</v>
          </cell>
          <cell r="D532" t="str">
            <v>CPV028 云南省</v>
          </cell>
          <cell r="E532" t="str">
            <v>Yunan</v>
          </cell>
          <cell r="F532" t="str">
            <v>CCL6500  昆明市</v>
          </cell>
          <cell r="G532" t="str">
            <v>Kunming</v>
          </cell>
          <cell r="H532">
            <v>122</v>
          </cell>
          <cell r="I532">
            <v>4</v>
          </cell>
          <cell r="J532">
            <v>394</v>
          </cell>
          <cell r="K532">
            <v>170</v>
          </cell>
          <cell r="L532"/>
          <cell r="M532" t="e">
            <v>#VALUE!</v>
          </cell>
          <cell r="N532">
            <v>4</v>
          </cell>
          <cell r="O532">
            <v>5</v>
          </cell>
          <cell r="P532">
            <v>3</v>
          </cell>
          <cell r="Q532">
            <v>3</v>
          </cell>
          <cell r="R532">
            <v>10</v>
          </cell>
          <cell r="S532">
            <v>10</v>
          </cell>
          <cell r="T532">
            <v>17</v>
          </cell>
          <cell r="U532">
            <v>18</v>
          </cell>
          <cell r="V532">
            <v>3</v>
          </cell>
          <cell r="W532">
            <v>15</v>
          </cell>
        </row>
        <row r="533">
          <cell r="A533" t="str">
            <v>6503</v>
          </cell>
          <cell r="B533">
            <v>0</v>
          </cell>
          <cell r="C533" t="str">
            <v>West</v>
          </cell>
          <cell r="D533" t="str">
            <v>CPV028 云南省</v>
          </cell>
          <cell r="E533" t="str">
            <v>Yunan</v>
          </cell>
          <cell r="F533" t="str">
            <v>CCL6503  安宁市</v>
          </cell>
          <cell r="G533" t="str">
            <v>Anning</v>
          </cell>
          <cell r="H533">
            <v>122</v>
          </cell>
          <cell r="I533"/>
          <cell r="J533"/>
          <cell r="K533"/>
          <cell r="L533"/>
          <cell r="M533" t="e">
            <v>#VALUE!</v>
          </cell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</row>
        <row r="534">
          <cell r="A534" t="str">
            <v>6531</v>
          </cell>
          <cell r="B534">
            <v>215.00000000000099</v>
          </cell>
          <cell r="C534" t="str">
            <v>West</v>
          </cell>
          <cell r="D534" t="str">
            <v>CPV028 云南省</v>
          </cell>
          <cell r="E534" t="str">
            <v>Yunan</v>
          </cell>
          <cell r="F534" t="str">
            <v>CCL6531  玉溪市</v>
          </cell>
          <cell r="G534" t="str">
            <v>Yuxi</v>
          </cell>
          <cell r="H534">
            <v>122</v>
          </cell>
          <cell r="I534">
            <v>2</v>
          </cell>
          <cell r="J534">
            <v>43</v>
          </cell>
          <cell r="K534">
            <v>40</v>
          </cell>
          <cell r="L534">
            <v>2</v>
          </cell>
          <cell r="M534">
            <v>42</v>
          </cell>
          <cell r="N534">
            <v>4</v>
          </cell>
          <cell r="O534">
            <v>4</v>
          </cell>
          <cell r="P534">
            <v>1</v>
          </cell>
          <cell r="Q534">
            <v>1</v>
          </cell>
          <cell r="R534"/>
          <cell r="S534"/>
          <cell r="T534">
            <v>5</v>
          </cell>
          <cell r="U534">
            <v>5</v>
          </cell>
          <cell r="V534"/>
          <cell r="W534"/>
        </row>
        <row r="535">
          <cell r="A535" t="str">
            <v>6550</v>
          </cell>
          <cell r="B535">
            <v>180.00000000000099</v>
          </cell>
          <cell r="C535" t="str">
            <v>West</v>
          </cell>
          <cell r="D535" t="str">
            <v>CPV028 云南省</v>
          </cell>
          <cell r="E535" t="str">
            <v>Yunan</v>
          </cell>
          <cell r="F535" t="str">
            <v>CCL6550  曲靖市</v>
          </cell>
          <cell r="G535" t="str">
            <v>Qujing</v>
          </cell>
          <cell r="H535">
            <v>122</v>
          </cell>
          <cell r="I535">
            <v>2</v>
          </cell>
          <cell r="J535">
            <v>31</v>
          </cell>
          <cell r="K535">
            <v>18</v>
          </cell>
          <cell r="L535">
            <v>9</v>
          </cell>
          <cell r="M535">
            <v>27</v>
          </cell>
          <cell r="N535">
            <v>5</v>
          </cell>
          <cell r="O535">
            <v>15</v>
          </cell>
          <cell r="P535">
            <v>1</v>
          </cell>
          <cell r="Q535">
            <v>3</v>
          </cell>
          <cell r="R535">
            <v>3</v>
          </cell>
          <cell r="S535">
            <v>3</v>
          </cell>
          <cell r="T535">
            <v>9</v>
          </cell>
          <cell r="U535">
            <v>21</v>
          </cell>
          <cell r="V535"/>
          <cell r="W535"/>
        </row>
        <row r="536">
          <cell r="A536" t="str">
            <v>6570</v>
          </cell>
          <cell r="B536">
            <v>0</v>
          </cell>
          <cell r="C536" t="str">
            <v>West</v>
          </cell>
          <cell r="D536" t="str">
            <v>CPV028 云南省</v>
          </cell>
          <cell r="E536" t="str">
            <v>Yunan</v>
          </cell>
          <cell r="F536" t="str">
            <v>CCL6570  昭通市</v>
          </cell>
          <cell r="G536" t="str">
            <v>Zhaotong</v>
          </cell>
          <cell r="H536">
            <v>122</v>
          </cell>
          <cell r="I536"/>
          <cell r="J536"/>
          <cell r="K536"/>
          <cell r="L536"/>
          <cell r="M536" t="e">
            <v>#VALUE!</v>
          </cell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</row>
        <row r="537">
          <cell r="A537" t="str">
            <v>6616</v>
          </cell>
          <cell r="B537">
            <v>123.00000000000099</v>
          </cell>
          <cell r="C537" t="str">
            <v>West</v>
          </cell>
          <cell r="D537" t="str">
            <v>CPV028 云南省</v>
          </cell>
          <cell r="E537" t="str">
            <v>Yunan</v>
          </cell>
          <cell r="F537" t="str">
            <v>CCL6616  开远市</v>
          </cell>
          <cell r="G537" t="str">
            <v>Kaiyuan</v>
          </cell>
          <cell r="H537">
            <v>122</v>
          </cell>
          <cell r="I537">
            <v>2</v>
          </cell>
          <cell r="J537">
            <v>35</v>
          </cell>
          <cell r="K537">
            <v>17</v>
          </cell>
          <cell r="L537">
            <v>3</v>
          </cell>
          <cell r="M537">
            <v>20</v>
          </cell>
          <cell r="N537">
            <v>5</v>
          </cell>
          <cell r="O537">
            <v>5</v>
          </cell>
          <cell r="P537"/>
          <cell r="Q537"/>
          <cell r="R537">
            <v>2</v>
          </cell>
          <cell r="S537">
            <v>2</v>
          </cell>
          <cell r="T537">
            <v>7</v>
          </cell>
          <cell r="U537">
            <v>7</v>
          </cell>
          <cell r="V537">
            <v>1</v>
          </cell>
          <cell r="W537">
            <v>1</v>
          </cell>
        </row>
        <row r="538">
          <cell r="A538" t="str">
            <v>6650</v>
          </cell>
          <cell r="B538">
            <v>266.00000000000102</v>
          </cell>
          <cell r="C538" t="str">
            <v>West</v>
          </cell>
          <cell r="D538" t="str">
            <v>CPV028 云南省</v>
          </cell>
          <cell r="E538" t="str">
            <v>Yunan</v>
          </cell>
          <cell r="F538" t="str">
            <v>CCL6650  思茅市</v>
          </cell>
          <cell r="G538" t="str">
            <v>Simao</v>
          </cell>
          <cell r="H538">
            <v>122</v>
          </cell>
          <cell r="I538"/>
          <cell r="J538"/>
          <cell r="K538"/>
          <cell r="L538">
            <v>9</v>
          </cell>
          <cell r="M538" t="e">
            <v>#VALUE!</v>
          </cell>
          <cell r="N538">
            <v>5</v>
          </cell>
          <cell r="O538">
            <v>6</v>
          </cell>
          <cell r="P538">
            <v>3</v>
          </cell>
          <cell r="Q538">
            <v>3</v>
          </cell>
          <cell r="R538">
            <v>1</v>
          </cell>
          <cell r="S538">
            <v>1</v>
          </cell>
          <cell r="T538">
            <v>9</v>
          </cell>
          <cell r="U538">
            <v>10</v>
          </cell>
          <cell r="V538"/>
          <cell r="W538"/>
        </row>
        <row r="539">
          <cell r="A539" t="str">
            <v>6750</v>
          </cell>
          <cell r="B539">
            <v>0</v>
          </cell>
          <cell r="C539" t="str">
            <v>West</v>
          </cell>
          <cell r="D539" t="str">
            <v>CPV028 云南省</v>
          </cell>
          <cell r="E539" t="str">
            <v>Yunan</v>
          </cell>
          <cell r="F539" t="str">
            <v>CCL6750  楚雄市</v>
          </cell>
          <cell r="G539" t="str">
            <v>Chuxiong</v>
          </cell>
          <cell r="H539">
            <v>122</v>
          </cell>
          <cell r="I539"/>
          <cell r="J539"/>
          <cell r="K539"/>
          <cell r="L539"/>
          <cell r="M539" t="e">
            <v>#VALUE!</v>
          </cell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</row>
        <row r="540">
          <cell r="C540" t="str">
            <v>West</v>
          </cell>
          <cell r="D540" t="str">
            <v>CCP028 云南省</v>
          </cell>
          <cell r="E540" t="str">
            <v>Yunan</v>
          </cell>
          <cell r="F540" t="str">
            <v>昆明</v>
          </cell>
          <cell r="G540" t="str">
            <v>Kunming Cluster</v>
          </cell>
          <cell r="H540">
            <v>122</v>
          </cell>
          <cell r="I540">
            <v>10</v>
          </cell>
          <cell r="J540">
            <v>503</v>
          </cell>
          <cell r="K540">
            <v>245</v>
          </cell>
          <cell r="L540">
            <v>23</v>
          </cell>
          <cell r="M540">
            <v>268</v>
          </cell>
          <cell r="N540">
            <v>23</v>
          </cell>
          <cell r="O540">
            <v>35</v>
          </cell>
          <cell r="P540">
            <v>8</v>
          </cell>
          <cell r="Q540">
            <v>10</v>
          </cell>
          <cell r="R540">
            <v>16</v>
          </cell>
          <cell r="S540">
            <v>16</v>
          </cell>
          <cell r="T540">
            <v>47</v>
          </cell>
          <cell r="U540">
            <v>61</v>
          </cell>
          <cell r="V540">
            <v>4</v>
          </cell>
          <cell r="W540">
            <v>16</v>
          </cell>
        </row>
        <row r="541"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A542" t="str">
            <v>6710</v>
          </cell>
          <cell r="B542">
            <v>174.00000000000099</v>
          </cell>
          <cell r="C542" t="str">
            <v>West</v>
          </cell>
          <cell r="D542" t="str">
            <v>CPV028 云南省</v>
          </cell>
          <cell r="E542" t="str">
            <v>Yunan</v>
          </cell>
          <cell r="F542" t="str">
            <v>CCL6710  大理市</v>
          </cell>
          <cell r="G542" t="str">
            <v>Dali</v>
          </cell>
          <cell r="H542">
            <v>123</v>
          </cell>
          <cell r="I542">
            <v>3</v>
          </cell>
          <cell r="J542">
            <v>64</v>
          </cell>
          <cell r="K542">
            <v>53</v>
          </cell>
          <cell r="L542">
            <v>4</v>
          </cell>
          <cell r="M542">
            <v>57</v>
          </cell>
          <cell r="N542">
            <v>3</v>
          </cell>
          <cell r="O542">
            <v>3</v>
          </cell>
          <cell r="P542">
            <v>4</v>
          </cell>
          <cell r="Q542">
            <v>4</v>
          </cell>
          <cell r="R542">
            <v>5</v>
          </cell>
          <cell r="S542">
            <v>5</v>
          </cell>
          <cell r="T542">
            <v>12</v>
          </cell>
          <cell r="U542">
            <v>12</v>
          </cell>
          <cell r="V542"/>
          <cell r="W542"/>
        </row>
        <row r="543">
          <cell r="A543" t="str">
            <v>6741</v>
          </cell>
          <cell r="B543">
            <v>0</v>
          </cell>
          <cell r="C543" t="str">
            <v>West</v>
          </cell>
          <cell r="D543" t="str">
            <v>CPV028 云南省</v>
          </cell>
          <cell r="E543" t="str">
            <v>Yunan</v>
          </cell>
          <cell r="F543" t="str">
            <v>CCL6741  丽江县</v>
          </cell>
          <cell r="G543" t="str">
            <v>Lijiang county</v>
          </cell>
          <cell r="H543">
            <v>123</v>
          </cell>
          <cell r="I543"/>
          <cell r="J543"/>
          <cell r="K543"/>
          <cell r="L543"/>
          <cell r="M543" t="e">
            <v>#VALUE!</v>
          </cell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</row>
        <row r="544">
          <cell r="A544" t="str">
            <v>6780</v>
          </cell>
          <cell r="B544">
            <v>282.00000000000102</v>
          </cell>
          <cell r="C544" t="str">
            <v>West</v>
          </cell>
          <cell r="D544" t="str">
            <v>CPV028 云南省</v>
          </cell>
          <cell r="E544" t="str">
            <v>Yunan</v>
          </cell>
          <cell r="F544" t="str">
            <v>CCL6780  保山市</v>
          </cell>
          <cell r="G544" t="str">
            <v>Baoshan</v>
          </cell>
          <cell r="H544">
            <v>123</v>
          </cell>
          <cell r="I544">
            <v>2</v>
          </cell>
          <cell r="J544">
            <v>42</v>
          </cell>
          <cell r="K544">
            <v>22</v>
          </cell>
          <cell r="L544">
            <v>1</v>
          </cell>
          <cell r="M544">
            <v>23</v>
          </cell>
          <cell r="N544">
            <v>1</v>
          </cell>
          <cell r="O544">
            <v>1</v>
          </cell>
          <cell r="P544">
            <v>3</v>
          </cell>
          <cell r="Q544">
            <v>3</v>
          </cell>
          <cell r="R544">
            <v>5</v>
          </cell>
          <cell r="S544">
            <v>5</v>
          </cell>
          <cell r="T544">
            <v>9</v>
          </cell>
          <cell r="U544">
            <v>9</v>
          </cell>
          <cell r="V544"/>
          <cell r="W544"/>
        </row>
        <row r="545">
          <cell r="C545" t="str">
            <v>West</v>
          </cell>
          <cell r="D545" t="str">
            <v>CCP028 云南省</v>
          </cell>
          <cell r="E545" t="str">
            <v>Yunan</v>
          </cell>
          <cell r="F545" t="str">
            <v>大理</v>
          </cell>
          <cell r="G545" t="str">
            <v>Dali Cluster</v>
          </cell>
          <cell r="H545">
            <v>123</v>
          </cell>
          <cell r="I545">
            <v>5</v>
          </cell>
          <cell r="J545">
            <v>106</v>
          </cell>
          <cell r="K545">
            <v>75</v>
          </cell>
          <cell r="L545">
            <v>5</v>
          </cell>
          <cell r="M545">
            <v>80</v>
          </cell>
          <cell r="N545">
            <v>4</v>
          </cell>
          <cell r="O545">
            <v>4</v>
          </cell>
          <cell r="P545">
            <v>7</v>
          </cell>
          <cell r="Q545">
            <v>7</v>
          </cell>
          <cell r="R545">
            <v>10</v>
          </cell>
          <cell r="S545">
            <v>10</v>
          </cell>
          <cell r="T545">
            <v>21</v>
          </cell>
          <cell r="U545">
            <v>21</v>
          </cell>
          <cell r="V545">
            <v>0</v>
          </cell>
          <cell r="W545">
            <v>0</v>
          </cell>
        </row>
        <row r="546"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A547" t="str">
            <v>5500</v>
          </cell>
          <cell r="B547">
            <v>40.0000000000013</v>
          </cell>
          <cell r="C547" t="str">
            <v>West</v>
          </cell>
          <cell r="D547" t="str">
            <v>CPV027 贵州省</v>
          </cell>
          <cell r="E547" t="str">
            <v>Guizhou</v>
          </cell>
          <cell r="F547" t="str">
            <v>CCL5500  贵阳市</v>
          </cell>
          <cell r="G547" t="str">
            <v>Guiyang</v>
          </cell>
          <cell r="H547">
            <v>127</v>
          </cell>
          <cell r="I547">
            <v>7</v>
          </cell>
          <cell r="J547">
            <v>197</v>
          </cell>
          <cell r="K547">
            <v>117</v>
          </cell>
          <cell r="L547">
            <v>4</v>
          </cell>
          <cell r="M547">
            <v>121</v>
          </cell>
          <cell r="N547">
            <v>4</v>
          </cell>
          <cell r="O547">
            <v>5</v>
          </cell>
          <cell r="P547">
            <v>8</v>
          </cell>
          <cell r="Q547">
            <v>9</v>
          </cell>
          <cell r="R547"/>
          <cell r="S547"/>
          <cell r="T547">
            <v>12</v>
          </cell>
          <cell r="U547">
            <v>14</v>
          </cell>
          <cell r="V547"/>
          <cell r="W547"/>
        </row>
        <row r="548">
          <cell r="A548" t="str">
            <v>5530</v>
          </cell>
          <cell r="B548">
            <v>0</v>
          </cell>
          <cell r="C548" t="str">
            <v>West</v>
          </cell>
          <cell r="D548" t="str">
            <v>CPV027 贵州省</v>
          </cell>
          <cell r="E548" t="str">
            <v>Guizhou</v>
          </cell>
          <cell r="F548" t="str">
            <v>CCL5530  六盘水市</v>
          </cell>
          <cell r="G548" t="str">
            <v>Liupanshui</v>
          </cell>
          <cell r="H548">
            <v>127</v>
          </cell>
          <cell r="I548"/>
          <cell r="J548"/>
          <cell r="K548"/>
          <cell r="L548"/>
          <cell r="M548" t="e">
            <v>#VALUE!</v>
          </cell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</row>
        <row r="549">
          <cell r="A549" t="str">
            <v>5580</v>
          </cell>
          <cell r="B549">
            <v>0</v>
          </cell>
          <cell r="C549" t="str">
            <v>West</v>
          </cell>
          <cell r="D549" t="str">
            <v>CPV027 贵州省</v>
          </cell>
          <cell r="E549" t="str">
            <v>Guizhou</v>
          </cell>
          <cell r="F549" t="str">
            <v>CCL5580  都匀市</v>
          </cell>
          <cell r="G549" t="str">
            <v>Duyun</v>
          </cell>
          <cell r="H549">
            <v>127</v>
          </cell>
          <cell r="I549"/>
          <cell r="J549"/>
          <cell r="K549"/>
          <cell r="L549"/>
          <cell r="M549" t="e">
            <v>#VALUE!</v>
          </cell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</row>
        <row r="550">
          <cell r="A550" t="str">
            <v>5610</v>
          </cell>
          <cell r="B550">
            <v>278.00000000000102</v>
          </cell>
          <cell r="C550" t="str">
            <v>West</v>
          </cell>
          <cell r="D550" t="str">
            <v>CPV027 贵州省</v>
          </cell>
          <cell r="E550" t="str">
            <v>Guizhou</v>
          </cell>
          <cell r="F550" t="str">
            <v>CCL5610  安顺市</v>
          </cell>
          <cell r="G550" t="str">
            <v>Anshun</v>
          </cell>
          <cell r="H550">
            <v>127</v>
          </cell>
          <cell r="I550">
            <v>3</v>
          </cell>
          <cell r="J550">
            <v>660</v>
          </cell>
          <cell r="K550">
            <v>102</v>
          </cell>
          <cell r="L550"/>
          <cell r="M550" t="e">
            <v>#VALUE!</v>
          </cell>
          <cell r="N550">
            <v>2</v>
          </cell>
          <cell r="O550">
            <v>2</v>
          </cell>
          <cell r="P550">
            <v>1</v>
          </cell>
          <cell r="Q550">
            <v>1</v>
          </cell>
          <cell r="R550"/>
          <cell r="S550"/>
          <cell r="T550">
            <v>3</v>
          </cell>
          <cell r="U550">
            <v>3</v>
          </cell>
          <cell r="V550"/>
          <cell r="W550"/>
        </row>
        <row r="551">
          <cell r="A551" t="str">
            <v>5624</v>
          </cell>
          <cell r="B551">
            <v>0</v>
          </cell>
          <cell r="C551" t="str">
            <v>West</v>
          </cell>
          <cell r="D551" t="str">
            <v>CPV027 贵州省</v>
          </cell>
          <cell r="E551" t="str">
            <v>Guizhou</v>
          </cell>
          <cell r="F551" t="str">
            <v>CCL5624  兴义市</v>
          </cell>
          <cell r="G551" t="str">
            <v>xingyi</v>
          </cell>
          <cell r="H551">
            <v>127</v>
          </cell>
          <cell r="I551"/>
          <cell r="J551"/>
          <cell r="K551"/>
          <cell r="L551"/>
          <cell r="M551" t="e">
            <v>#VALUE!</v>
          </cell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</row>
        <row r="552">
          <cell r="A552" t="str">
            <v>5630</v>
          </cell>
          <cell r="B552">
            <v>216.00000000000099</v>
          </cell>
          <cell r="C552" t="str">
            <v>West</v>
          </cell>
          <cell r="D552" t="str">
            <v>CPV027 贵州省</v>
          </cell>
          <cell r="E552" t="str">
            <v>Guizhou</v>
          </cell>
          <cell r="F552" t="str">
            <v>CCL5630  遵义市</v>
          </cell>
          <cell r="G552" t="str">
            <v>Zunyi</v>
          </cell>
          <cell r="H552">
            <v>127</v>
          </cell>
          <cell r="I552">
            <v>2</v>
          </cell>
          <cell r="J552">
            <v>203</v>
          </cell>
          <cell r="K552">
            <v>75</v>
          </cell>
          <cell r="L552"/>
          <cell r="M552" t="e">
            <v>#VALUE!</v>
          </cell>
          <cell r="N552">
            <v>4</v>
          </cell>
          <cell r="O552">
            <v>6</v>
          </cell>
          <cell r="P552">
            <v>1</v>
          </cell>
          <cell r="Q552">
            <v>1</v>
          </cell>
          <cell r="R552"/>
          <cell r="S552"/>
          <cell r="T552">
            <v>5</v>
          </cell>
          <cell r="U552">
            <v>7</v>
          </cell>
          <cell r="V552"/>
          <cell r="W552"/>
        </row>
        <row r="553">
          <cell r="C553" t="str">
            <v>West</v>
          </cell>
          <cell r="D553" t="str">
            <v>CCP027 贵州省</v>
          </cell>
          <cell r="E553" t="str">
            <v>Guizhou</v>
          </cell>
          <cell r="F553" t="str">
            <v>贵阳</v>
          </cell>
          <cell r="G553" t="str">
            <v>Guiyang Cluster</v>
          </cell>
          <cell r="H553">
            <v>127</v>
          </cell>
          <cell r="I553">
            <v>12</v>
          </cell>
          <cell r="J553">
            <v>1060</v>
          </cell>
          <cell r="K553">
            <v>294</v>
          </cell>
          <cell r="L553">
            <v>4</v>
          </cell>
          <cell r="M553">
            <v>298</v>
          </cell>
          <cell r="N553">
            <v>10</v>
          </cell>
          <cell r="O553">
            <v>13</v>
          </cell>
          <cell r="P553">
            <v>10</v>
          </cell>
          <cell r="Q553">
            <v>11</v>
          </cell>
          <cell r="R553">
            <v>0</v>
          </cell>
          <cell r="S553">
            <v>0</v>
          </cell>
          <cell r="T553">
            <v>20</v>
          </cell>
          <cell r="U553">
            <v>24</v>
          </cell>
          <cell r="V553">
            <v>0</v>
          </cell>
          <cell r="W553">
            <v>0</v>
          </cell>
        </row>
        <row r="554"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A555" t="str">
            <v>5543</v>
          </cell>
          <cell r="B555">
            <v>0</v>
          </cell>
          <cell r="C555" t="str">
            <v>West</v>
          </cell>
          <cell r="D555" t="str">
            <v>CPV027 贵州省</v>
          </cell>
          <cell r="E555" t="str">
            <v>Guizhou</v>
          </cell>
          <cell r="F555" t="str">
            <v>CCL5543  铜仁市</v>
          </cell>
          <cell r="G555" t="str">
            <v>Tongren</v>
          </cell>
          <cell r="H555">
            <v>129</v>
          </cell>
          <cell r="I555"/>
          <cell r="J555"/>
          <cell r="K555"/>
          <cell r="L555"/>
          <cell r="M555" t="e">
            <v>#VALUE!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</row>
        <row r="556">
          <cell r="A556" t="str">
            <v>5577</v>
          </cell>
          <cell r="B556">
            <v>0</v>
          </cell>
          <cell r="C556" t="str">
            <v>West</v>
          </cell>
          <cell r="D556" t="str">
            <v>CPV027 贵州省</v>
          </cell>
          <cell r="E556" t="str">
            <v>Guizhou</v>
          </cell>
          <cell r="F556" t="str">
            <v>CCL5577  镇远县</v>
          </cell>
          <cell r="G556" t="str">
            <v>Zhenyuan county</v>
          </cell>
          <cell r="H556">
            <v>129</v>
          </cell>
          <cell r="I556"/>
          <cell r="J556"/>
          <cell r="K556"/>
          <cell r="L556"/>
          <cell r="M556" t="e">
            <v>#VALUE!</v>
          </cell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</row>
        <row r="557">
          <cell r="C557" t="str">
            <v>West</v>
          </cell>
          <cell r="D557" t="str">
            <v>CCP027 贵州省</v>
          </cell>
          <cell r="E557" t="str">
            <v>Guizhou</v>
          </cell>
          <cell r="F557" t="str">
            <v>铜仁</v>
          </cell>
          <cell r="G557" t="str">
            <v>Tongren Cluster</v>
          </cell>
          <cell r="H557">
            <v>129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</row>
        <row r="558"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A559" t="str">
            <v>7154</v>
          </cell>
          <cell r="B559">
            <v>263.00000000000102</v>
          </cell>
          <cell r="C559" t="str">
            <v>West</v>
          </cell>
          <cell r="D559" t="str">
            <v>CPV011 陕西省</v>
          </cell>
          <cell r="E559" t="str">
            <v>Shaanxi</v>
          </cell>
          <cell r="F559" t="str">
            <v>CCL7154  韩城市</v>
          </cell>
          <cell r="G559" t="str">
            <v>Hancheng</v>
          </cell>
          <cell r="H559">
            <v>131</v>
          </cell>
          <cell r="I559">
            <v>1</v>
          </cell>
          <cell r="J559">
            <v>51</v>
          </cell>
          <cell r="K559">
            <v>43</v>
          </cell>
          <cell r="L559"/>
          <cell r="M559" t="e">
            <v>#VALUE!</v>
          </cell>
          <cell r="N559">
            <v>3</v>
          </cell>
          <cell r="O559">
            <v>3</v>
          </cell>
          <cell r="P559">
            <v>1</v>
          </cell>
          <cell r="Q559">
            <v>1</v>
          </cell>
          <cell r="R559"/>
          <cell r="S559"/>
          <cell r="T559">
            <v>4</v>
          </cell>
          <cell r="U559">
            <v>4</v>
          </cell>
          <cell r="V559"/>
          <cell r="W559"/>
        </row>
        <row r="560">
          <cell r="A560" t="str">
            <v>7160</v>
          </cell>
          <cell r="B560">
            <v>201.00000000000099</v>
          </cell>
          <cell r="C560" t="str">
            <v>West</v>
          </cell>
          <cell r="D560" t="str">
            <v>CPV011 陕西省</v>
          </cell>
          <cell r="E560" t="str">
            <v>Shaanxi</v>
          </cell>
          <cell r="F560" t="str">
            <v>CCL7160  延安市</v>
          </cell>
          <cell r="G560" t="str">
            <v>Yanan</v>
          </cell>
          <cell r="H560">
            <v>131</v>
          </cell>
          <cell r="I560">
            <v>4</v>
          </cell>
          <cell r="J560">
            <v>36</v>
          </cell>
          <cell r="K560">
            <v>28</v>
          </cell>
          <cell r="L560"/>
          <cell r="M560" t="e">
            <v>#VALUE!</v>
          </cell>
          <cell r="N560">
            <v>2</v>
          </cell>
          <cell r="O560">
            <v>2</v>
          </cell>
          <cell r="P560">
            <v>1</v>
          </cell>
          <cell r="Q560">
            <v>1</v>
          </cell>
          <cell r="R560">
            <v>2</v>
          </cell>
          <cell r="S560">
            <v>2</v>
          </cell>
          <cell r="T560">
            <v>5</v>
          </cell>
          <cell r="U560">
            <v>5</v>
          </cell>
          <cell r="V560"/>
          <cell r="W560"/>
        </row>
        <row r="561">
          <cell r="A561" t="str">
            <v>7180</v>
          </cell>
          <cell r="B561">
            <v>0</v>
          </cell>
          <cell r="C561" t="str">
            <v>West</v>
          </cell>
          <cell r="D561" t="str">
            <v>CPV011 陕西省</v>
          </cell>
          <cell r="E561" t="str">
            <v>Shaanxi</v>
          </cell>
          <cell r="F561" t="str">
            <v>CCL7180  绥德县</v>
          </cell>
          <cell r="G561" t="str">
            <v>Suide county</v>
          </cell>
          <cell r="H561">
            <v>131</v>
          </cell>
          <cell r="I561"/>
          <cell r="J561"/>
          <cell r="K561"/>
          <cell r="L561"/>
          <cell r="M561" t="e">
            <v>#VALUE!</v>
          </cell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</row>
        <row r="562">
          <cell r="A562" t="str">
            <v>7185</v>
          </cell>
          <cell r="B562">
            <v>373.00000000000102</v>
          </cell>
          <cell r="C562" t="str">
            <v>West</v>
          </cell>
          <cell r="D562" t="str">
            <v>CPV011 陕西省</v>
          </cell>
          <cell r="E562" t="str">
            <v>Shaanxi</v>
          </cell>
          <cell r="F562" t="str">
            <v>CCL7185  靖边县</v>
          </cell>
          <cell r="G562" t="str">
            <v>Jingbian county</v>
          </cell>
          <cell r="H562">
            <v>131</v>
          </cell>
          <cell r="I562"/>
          <cell r="J562"/>
          <cell r="K562"/>
          <cell r="L562"/>
          <cell r="M562" t="e">
            <v>#VALUE!</v>
          </cell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</row>
        <row r="563">
          <cell r="A563" t="str">
            <v>7190</v>
          </cell>
          <cell r="B563">
            <v>200.00000000000099</v>
          </cell>
          <cell r="C563" t="str">
            <v>West</v>
          </cell>
          <cell r="D563" t="str">
            <v>CPV011 陕西省</v>
          </cell>
          <cell r="E563" t="str">
            <v>Shaanxi</v>
          </cell>
          <cell r="F563" t="str">
            <v>CCL7190  榆林市</v>
          </cell>
          <cell r="G563" t="str">
            <v>Yulin</v>
          </cell>
          <cell r="H563">
            <v>131</v>
          </cell>
          <cell r="I563">
            <v>2</v>
          </cell>
          <cell r="J563">
            <v>16</v>
          </cell>
          <cell r="K563">
            <v>14</v>
          </cell>
          <cell r="L563"/>
          <cell r="M563" t="e">
            <v>#VALUE!</v>
          </cell>
          <cell r="N563">
            <v>1</v>
          </cell>
          <cell r="O563">
            <v>1</v>
          </cell>
          <cell r="P563">
            <v>2</v>
          </cell>
          <cell r="Q563">
            <v>2</v>
          </cell>
          <cell r="R563">
            <v>2</v>
          </cell>
          <cell r="S563">
            <v>2</v>
          </cell>
          <cell r="T563">
            <v>5</v>
          </cell>
          <cell r="U563">
            <v>5</v>
          </cell>
          <cell r="V563"/>
          <cell r="W563"/>
        </row>
        <row r="564">
          <cell r="C564" t="str">
            <v>West</v>
          </cell>
          <cell r="D564" t="str">
            <v>CCP011 陕西省</v>
          </cell>
          <cell r="E564" t="str">
            <v>Shaanxi</v>
          </cell>
          <cell r="F564" t="str">
            <v>延安</v>
          </cell>
          <cell r="G564" t="str">
            <v>Yanan Cluster</v>
          </cell>
          <cell r="H564">
            <v>131</v>
          </cell>
          <cell r="I564">
            <v>7</v>
          </cell>
          <cell r="J564">
            <v>103</v>
          </cell>
          <cell r="K564">
            <v>85</v>
          </cell>
          <cell r="L564">
            <v>0</v>
          </cell>
          <cell r="M564">
            <v>85</v>
          </cell>
          <cell r="N564">
            <v>6</v>
          </cell>
          <cell r="O564">
            <v>6</v>
          </cell>
          <cell r="P564">
            <v>4</v>
          </cell>
          <cell r="Q564">
            <v>4</v>
          </cell>
          <cell r="R564">
            <v>4</v>
          </cell>
          <cell r="S564">
            <v>4</v>
          </cell>
          <cell r="T564">
            <v>14</v>
          </cell>
          <cell r="U564">
            <v>14</v>
          </cell>
          <cell r="V564">
            <v>0</v>
          </cell>
          <cell r="W564">
            <v>0</v>
          </cell>
        </row>
        <row r="565"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</row>
        <row r="566">
          <cell r="A566" t="str">
            <v>7100</v>
          </cell>
          <cell r="B566">
            <v>5.0000000000013003</v>
          </cell>
          <cell r="C566" t="str">
            <v>West</v>
          </cell>
          <cell r="D566" t="str">
            <v>CPV011 陕西省</v>
          </cell>
          <cell r="E566" t="str">
            <v>Shaanxi</v>
          </cell>
          <cell r="F566" t="str">
            <v>CCL7100  西安市</v>
          </cell>
          <cell r="G566" t="str">
            <v>Xian</v>
          </cell>
          <cell r="H566">
            <v>134</v>
          </cell>
          <cell r="I566">
            <v>10</v>
          </cell>
          <cell r="J566">
            <v>167</v>
          </cell>
          <cell r="K566">
            <v>126</v>
          </cell>
          <cell r="L566">
            <v>52</v>
          </cell>
          <cell r="M566">
            <v>178</v>
          </cell>
          <cell r="N566">
            <v>57</v>
          </cell>
          <cell r="O566">
            <v>140</v>
          </cell>
          <cell r="P566"/>
          <cell r="Q566"/>
          <cell r="R566"/>
          <cell r="S566"/>
          <cell r="T566">
            <v>57</v>
          </cell>
          <cell r="U566">
            <v>140</v>
          </cell>
          <cell r="V566">
            <v>4</v>
          </cell>
          <cell r="W566">
            <v>70</v>
          </cell>
        </row>
        <row r="567">
          <cell r="A567" t="str">
            <v>7120</v>
          </cell>
          <cell r="B567">
            <v>114.00000000000099</v>
          </cell>
          <cell r="C567" t="str">
            <v>West</v>
          </cell>
          <cell r="D567" t="str">
            <v>CPV011 陕西省</v>
          </cell>
          <cell r="E567" t="str">
            <v>Shaanxi</v>
          </cell>
          <cell r="F567" t="str">
            <v>CCL7120  咸阳市</v>
          </cell>
          <cell r="G567" t="str">
            <v>Xianyang</v>
          </cell>
          <cell r="H567">
            <v>134</v>
          </cell>
          <cell r="I567">
            <v>2</v>
          </cell>
          <cell r="J567">
            <v>57</v>
          </cell>
          <cell r="K567">
            <v>26</v>
          </cell>
          <cell r="L567">
            <v>4</v>
          </cell>
          <cell r="M567">
            <v>30</v>
          </cell>
          <cell r="N567">
            <v>3</v>
          </cell>
          <cell r="O567">
            <v>3</v>
          </cell>
          <cell r="P567">
            <v>1</v>
          </cell>
          <cell r="Q567">
            <v>1</v>
          </cell>
          <cell r="R567"/>
          <cell r="S567"/>
          <cell r="T567">
            <v>4</v>
          </cell>
          <cell r="U567">
            <v>4</v>
          </cell>
          <cell r="V567"/>
          <cell r="W567"/>
        </row>
        <row r="568">
          <cell r="A568" t="str">
            <v>7140</v>
          </cell>
          <cell r="B568">
            <v>293.00000000000102</v>
          </cell>
          <cell r="C568" t="str">
            <v>West</v>
          </cell>
          <cell r="D568" t="str">
            <v>CPV011 陕西省</v>
          </cell>
          <cell r="E568" t="str">
            <v>Shaanxi</v>
          </cell>
          <cell r="F568" t="str">
            <v>CCL7140  渭南市</v>
          </cell>
          <cell r="G568" t="str">
            <v>Weinan</v>
          </cell>
          <cell r="H568">
            <v>134</v>
          </cell>
          <cell r="I568">
            <v>1</v>
          </cell>
          <cell r="J568">
            <v>53</v>
          </cell>
          <cell r="K568">
            <v>37</v>
          </cell>
          <cell r="L568"/>
          <cell r="M568" t="e">
            <v>#VALUE!</v>
          </cell>
          <cell r="N568">
            <v>4</v>
          </cell>
          <cell r="O568">
            <v>4</v>
          </cell>
          <cell r="P568">
            <v>1</v>
          </cell>
          <cell r="Q568">
            <v>1</v>
          </cell>
          <cell r="R568"/>
          <cell r="S568"/>
          <cell r="T568">
            <v>5</v>
          </cell>
          <cell r="U568">
            <v>5</v>
          </cell>
          <cell r="V568"/>
          <cell r="W568"/>
        </row>
        <row r="569">
          <cell r="A569" t="str">
            <v>7210</v>
          </cell>
          <cell r="B569">
            <v>124.00000000000099</v>
          </cell>
          <cell r="C569" t="str">
            <v>West</v>
          </cell>
          <cell r="D569" t="str">
            <v>CPV011 陕西省</v>
          </cell>
          <cell r="E569" t="str">
            <v>Shaanxi</v>
          </cell>
          <cell r="F569" t="str">
            <v>CCL7210  宝鸡市</v>
          </cell>
          <cell r="G569" t="str">
            <v>Baoji</v>
          </cell>
          <cell r="H569">
            <v>134</v>
          </cell>
          <cell r="I569">
            <v>1</v>
          </cell>
          <cell r="J569">
            <v>37</v>
          </cell>
          <cell r="K569">
            <v>20</v>
          </cell>
          <cell r="L569">
            <v>10</v>
          </cell>
          <cell r="M569">
            <v>30</v>
          </cell>
          <cell r="N569">
            <v>6</v>
          </cell>
          <cell r="O569">
            <v>6</v>
          </cell>
          <cell r="P569">
            <v>4</v>
          </cell>
          <cell r="Q569">
            <v>4</v>
          </cell>
          <cell r="R569"/>
          <cell r="S569"/>
          <cell r="T569">
            <v>10</v>
          </cell>
          <cell r="U569">
            <v>10</v>
          </cell>
          <cell r="V569"/>
          <cell r="W569"/>
        </row>
        <row r="570">
          <cell r="A570" t="str">
            <v>7230</v>
          </cell>
          <cell r="B570">
            <v>109.00000000000099</v>
          </cell>
          <cell r="C570" t="str">
            <v>West</v>
          </cell>
          <cell r="D570" t="str">
            <v>CPV011 陕西省</v>
          </cell>
          <cell r="E570" t="str">
            <v>Shaanxi</v>
          </cell>
          <cell r="F570" t="str">
            <v>CCL7230  汉中市</v>
          </cell>
          <cell r="G570" t="str">
            <v>Hanzhong</v>
          </cell>
          <cell r="H570">
            <v>134</v>
          </cell>
          <cell r="I570">
            <v>2</v>
          </cell>
          <cell r="J570">
            <v>151</v>
          </cell>
          <cell r="K570">
            <v>81</v>
          </cell>
          <cell r="L570"/>
          <cell r="M570" t="e">
            <v>#VALUE!</v>
          </cell>
          <cell r="N570">
            <v>3</v>
          </cell>
          <cell r="O570">
            <v>6</v>
          </cell>
          <cell r="P570">
            <v>3</v>
          </cell>
          <cell r="Q570">
            <v>3</v>
          </cell>
          <cell r="R570"/>
          <cell r="S570"/>
          <cell r="T570">
            <v>6</v>
          </cell>
          <cell r="U570">
            <v>9</v>
          </cell>
          <cell r="V570"/>
          <cell r="W570"/>
        </row>
        <row r="571">
          <cell r="A571" t="str">
            <v>7250</v>
          </cell>
          <cell r="B571">
            <v>300.00000000000102</v>
          </cell>
          <cell r="C571" t="str">
            <v>West</v>
          </cell>
          <cell r="D571" t="str">
            <v>CPV011 陕西省</v>
          </cell>
          <cell r="E571" t="str">
            <v>Shaanxi</v>
          </cell>
          <cell r="F571" t="str">
            <v>CCL7250  安康市</v>
          </cell>
          <cell r="G571" t="str">
            <v>Ankang</v>
          </cell>
          <cell r="H571">
            <v>134</v>
          </cell>
          <cell r="I571">
            <v>4</v>
          </cell>
          <cell r="J571">
            <v>91</v>
          </cell>
          <cell r="K571">
            <v>55</v>
          </cell>
          <cell r="L571"/>
          <cell r="M571" t="e">
            <v>#VALUE!</v>
          </cell>
          <cell r="N571">
            <v>4</v>
          </cell>
          <cell r="O571">
            <v>5</v>
          </cell>
          <cell r="P571">
            <v>3</v>
          </cell>
          <cell r="Q571">
            <v>3</v>
          </cell>
          <cell r="R571"/>
          <cell r="S571"/>
          <cell r="T571">
            <v>7</v>
          </cell>
          <cell r="U571">
            <v>8</v>
          </cell>
          <cell r="V571"/>
          <cell r="W571"/>
        </row>
        <row r="572">
          <cell r="A572" t="str">
            <v>7270</v>
          </cell>
          <cell r="B572">
            <v>255.00000000000099</v>
          </cell>
          <cell r="C572" t="str">
            <v>West</v>
          </cell>
          <cell r="D572" t="str">
            <v>CPV011 陕西省</v>
          </cell>
          <cell r="E572" t="str">
            <v>Shaanxi</v>
          </cell>
          <cell r="F572" t="str">
            <v>CCL7270  铜川市</v>
          </cell>
          <cell r="G572" t="str">
            <v>Tongchuan</v>
          </cell>
          <cell r="H572">
            <v>134</v>
          </cell>
          <cell r="I572">
            <v>1</v>
          </cell>
          <cell r="J572">
            <v>63</v>
          </cell>
          <cell r="K572">
            <v>37</v>
          </cell>
          <cell r="L572"/>
          <cell r="M572" t="e">
            <v>#VALUE!</v>
          </cell>
          <cell r="N572">
            <v>5</v>
          </cell>
          <cell r="O572">
            <v>5</v>
          </cell>
          <cell r="P572"/>
          <cell r="Q572"/>
          <cell r="R572"/>
          <cell r="S572"/>
          <cell r="T572">
            <v>5</v>
          </cell>
          <cell r="U572">
            <v>5</v>
          </cell>
          <cell r="V572"/>
          <cell r="W572"/>
        </row>
        <row r="573">
          <cell r="C573" t="str">
            <v>West</v>
          </cell>
          <cell r="D573" t="str">
            <v>CCP011 陕西省</v>
          </cell>
          <cell r="E573" t="str">
            <v>Shaanxi</v>
          </cell>
          <cell r="F573" t="str">
            <v>西安</v>
          </cell>
          <cell r="G573" t="str">
            <v>Xian Cluster</v>
          </cell>
          <cell r="H573">
            <v>134</v>
          </cell>
          <cell r="I573">
            <v>21</v>
          </cell>
          <cell r="J573">
            <v>619</v>
          </cell>
          <cell r="K573">
            <v>382</v>
          </cell>
          <cell r="L573">
            <v>66</v>
          </cell>
          <cell r="M573">
            <v>448</v>
          </cell>
          <cell r="N573">
            <v>82</v>
          </cell>
          <cell r="O573">
            <v>169</v>
          </cell>
          <cell r="P573">
            <v>12</v>
          </cell>
          <cell r="Q573">
            <v>12</v>
          </cell>
          <cell r="R573">
            <v>0</v>
          </cell>
          <cell r="S573">
            <v>0</v>
          </cell>
          <cell r="T573">
            <v>94</v>
          </cell>
          <cell r="U573">
            <v>181</v>
          </cell>
          <cell r="V573">
            <v>4</v>
          </cell>
          <cell r="W573">
            <v>70</v>
          </cell>
        </row>
        <row r="574"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A575" t="str">
            <v>8320</v>
          </cell>
          <cell r="B575">
            <v>170.00000000000099</v>
          </cell>
          <cell r="C575" t="str">
            <v>West</v>
          </cell>
          <cell r="D575" t="str">
            <v>CPV029 新疆维吾尔自治区</v>
          </cell>
          <cell r="E575" t="str">
            <v>Xingjiang</v>
          </cell>
          <cell r="F575" t="str">
            <v>CCL8320  石河子市</v>
          </cell>
          <cell r="G575" t="str">
            <v>Shihezi</v>
          </cell>
          <cell r="H575">
            <v>138</v>
          </cell>
          <cell r="I575">
            <v>3</v>
          </cell>
          <cell r="J575">
            <v>150</v>
          </cell>
          <cell r="K575">
            <v>85</v>
          </cell>
          <cell r="L575">
            <v>4</v>
          </cell>
          <cell r="M575">
            <v>89</v>
          </cell>
          <cell r="N575">
            <v>1</v>
          </cell>
          <cell r="O575">
            <v>2</v>
          </cell>
          <cell r="P575"/>
          <cell r="Q575"/>
          <cell r="R575">
            <v>4</v>
          </cell>
          <cell r="S575">
            <v>9</v>
          </cell>
          <cell r="T575">
            <v>5</v>
          </cell>
          <cell r="U575">
            <v>11</v>
          </cell>
          <cell r="V575"/>
          <cell r="W575"/>
        </row>
        <row r="576">
          <cell r="A576" t="str">
            <v>8332</v>
          </cell>
          <cell r="B576">
            <v>229.00000000000099</v>
          </cell>
          <cell r="C576" t="str">
            <v>West</v>
          </cell>
          <cell r="D576" t="str">
            <v>CPV029 新疆维吾尔自治区</v>
          </cell>
          <cell r="E576" t="str">
            <v>Xingjiang</v>
          </cell>
          <cell r="F576" t="str">
            <v>CCL8332  奎屯市</v>
          </cell>
          <cell r="G576" t="str">
            <v>Kuitun</v>
          </cell>
          <cell r="H576">
            <v>138</v>
          </cell>
          <cell r="I576">
            <v>1</v>
          </cell>
          <cell r="J576">
            <v>20</v>
          </cell>
          <cell r="K576">
            <v>8</v>
          </cell>
          <cell r="L576">
            <v>2</v>
          </cell>
          <cell r="M576">
            <v>10</v>
          </cell>
          <cell r="N576">
            <v>6</v>
          </cell>
          <cell r="O576">
            <v>7</v>
          </cell>
          <cell r="P576"/>
          <cell r="Q576"/>
          <cell r="R576">
            <v>4</v>
          </cell>
          <cell r="S576">
            <v>5</v>
          </cell>
          <cell r="T576">
            <v>10</v>
          </cell>
          <cell r="U576">
            <v>12</v>
          </cell>
          <cell r="V576"/>
          <cell r="W576"/>
        </row>
        <row r="577">
          <cell r="A577" t="str">
            <v>8347</v>
          </cell>
          <cell r="B577">
            <v>0</v>
          </cell>
          <cell r="C577" t="str">
            <v>West</v>
          </cell>
          <cell r="D577" t="str">
            <v>CPV029 新疆维吾尔自治区</v>
          </cell>
          <cell r="E577" t="str">
            <v>Xingjiang</v>
          </cell>
          <cell r="F577" t="str">
            <v>CCL8347  塔城市</v>
          </cell>
          <cell r="G577" t="str">
            <v>Tacheng</v>
          </cell>
          <cell r="H577">
            <v>138</v>
          </cell>
          <cell r="I577"/>
          <cell r="J577"/>
          <cell r="K577"/>
          <cell r="L577"/>
          <cell r="M577" t="e">
            <v>#VALUE!</v>
          </cell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</row>
        <row r="578">
          <cell r="A578" t="str">
            <v>8350</v>
          </cell>
          <cell r="B578">
            <v>217.00000000000099</v>
          </cell>
          <cell r="C578" t="str">
            <v>West</v>
          </cell>
          <cell r="D578" t="str">
            <v>CPV029 新疆维吾尔自治区</v>
          </cell>
          <cell r="E578" t="str">
            <v>Xingjiang</v>
          </cell>
          <cell r="F578" t="str">
            <v>CCL8350  伊宁市</v>
          </cell>
          <cell r="G578" t="str">
            <v>Yining</v>
          </cell>
          <cell r="H578">
            <v>138</v>
          </cell>
          <cell r="I578">
            <v>4</v>
          </cell>
          <cell r="J578">
            <v>260</v>
          </cell>
          <cell r="K578">
            <v>91</v>
          </cell>
          <cell r="L578"/>
          <cell r="M578" t="e">
            <v>#VALUE!</v>
          </cell>
          <cell r="N578">
            <v>5</v>
          </cell>
          <cell r="O578">
            <v>5</v>
          </cell>
          <cell r="P578">
            <v>1</v>
          </cell>
          <cell r="Q578">
            <v>1</v>
          </cell>
          <cell r="R578"/>
          <cell r="S578"/>
          <cell r="T578">
            <v>6</v>
          </cell>
          <cell r="U578">
            <v>6</v>
          </cell>
          <cell r="V578"/>
          <cell r="W578"/>
        </row>
        <row r="579">
          <cell r="A579" t="str">
            <v>8430</v>
          </cell>
          <cell r="B579">
            <v>149.00000000000099</v>
          </cell>
          <cell r="C579" t="str">
            <v>West</v>
          </cell>
          <cell r="D579" t="str">
            <v>CPV029 新疆维吾尔自治区</v>
          </cell>
          <cell r="E579" t="str">
            <v>Xingjiang</v>
          </cell>
          <cell r="F579" t="str">
            <v>CCL8430  阿克苏市</v>
          </cell>
          <cell r="G579" t="str">
            <v>Akesu</v>
          </cell>
          <cell r="H579">
            <v>138</v>
          </cell>
          <cell r="I579">
            <v>4</v>
          </cell>
          <cell r="J579">
            <v>127</v>
          </cell>
          <cell r="K579">
            <v>91</v>
          </cell>
          <cell r="L579"/>
          <cell r="M579" t="e">
            <v>#VALUE!</v>
          </cell>
          <cell r="N579">
            <v>8</v>
          </cell>
          <cell r="O579">
            <v>13</v>
          </cell>
          <cell r="P579"/>
          <cell r="Q579"/>
          <cell r="R579"/>
          <cell r="S579"/>
          <cell r="T579">
            <v>8</v>
          </cell>
          <cell r="U579">
            <v>13</v>
          </cell>
          <cell r="V579"/>
          <cell r="W579"/>
        </row>
        <row r="580">
          <cell r="C580" t="str">
            <v>West</v>
          </cell>
          <cell r="D580" t="str">
            <v>CCP029 新疆维吾尔自治区</v>
          </cell>
          <cell r="E580" t="str">
            <v>Xingjiang</v>
          </cell>
          <cell r="F580" t="str">
            <v>阿克苏</v>
          </cell>
          <cell r="G580" t="str">
            <v>Akesu Cluster</v>
          </cell>
          <cell r="H580">
            <v>138</v>
          </cell>
          <cell r="I580">
            <v>12</v>
          </cell>
          <cell r="J580">
            <v>557</v>
          </cell>
          <cell r="K580">
            <v>275</v>
          </cell>
          <cell r="L580">
            <v>6</v>
          </cell>
          <cell r="M580">
            <v>281</v>
          </cell>
          <cell r="N580">
            <v>20</v>
          </cell>
          <cell r="O580">
            <v>27</v>
          </cell>
          <cell r="P580">
            <v>1</v>
          </cell>
          <cell r="Q580">
            <v>1</v>
          </cell>
          <cell r="R580">
            <v>8</v>
          </cell>
          <cell r="S580">
            <v>14</v>
          </cell>
          <cell r="T580">
            <v>29</v>
          </cell>
          <cell r="U580">
            <v>42</v>
          </cell>
          <cell r="V580">
            <v>0</v>
          </cell>
          <cell r="W580">
            <v>0</v>
          </cell>
        </row>
        <row r="581"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A582" t="str">
            <v>8300</v>
          </cell>
          <cell r="B582">
            <v>22.0000000000013</v>
          </cell>
          <cell r="C582" t="str">
            <v>West</v>
          </cell>
          <cell r="D582" t="str">
            <v>CPV029 新疆维吾尔自治区</v>
          </cell>
          <cell r="E582" t="str">
            <v>Xingjiang</v>
          </cell>
          <cell r="F582" t="str">
            <v>CCL8300  乌鲁木齐市</v>
          </cell>
          <cell r="G582" t="str">
            <v>Wulumuqi</v>
          </cell>
          <cell r="H582">
            <v>142</v>
          </cell>
          <cell r="I582">
            <v>3</v>
          </cell>
          <cell r="J582">
            <v>70</v>
          </cell>
          <cell r="K582">
            <v>30</v>
          </cell>
          <cell r="L582">
            <v>7</v>
          </cell>
          <cell r="M582">
            <v>37</v>
          </cell>
          <cell r="N582">
            <v>9</v>
          </cell>
          <cell r="O582">
            <v>9</v>
          </cell>
          <cell r="P582">
            <v>5</v>
          </cell>
          <cell r="Q582">
            <v>5</v>
          </cell>
          <cell r="R582">
            <v>39</v>
          </cell>
          <cell r="S582">
            <v>67</v>
          </cell>
          <cell r="T582">
            <v>53</v>
          </cell>
          <cell r="U582">
            <v>81</v>
          </cell>
          <cell r="V582">
            <v>2</v>
          </cell>
          <cell r="W582">
            <v>13</v>
          </cell>
        </row>
        <row r="583">
          <cell r="A583" t="str">
            <v>8390</v>
          </cell>
          <cell r="B583">
            <v>185.00000000000099</v>
          </cell>
          <cell r="C583" t="str">
            <v>West</v>
          </cell>
          <cell r="D583" t="str">
            <v>CPV029 新疆维吾尔自治区</v>
          </cell>
          <cell r="E583" t="str">
            <v>Xingjiang</v>
          </cell>
          <cell r="F583" t="str">
            <v>CCL8390  哈密市</v>
          </cell>
          <cell r="G583" t="str">
            <v>Hami</v>
          </cell>
          <cell r="H583">
            <v>142</v>
          </cell>
          <cell r="I583">
            <v>1</v>
          </cell>
          <cell r="J583">
            <v>120</v>
          </cell>
          <cell r="K583">
            <v>40</v>
          </cell>
          <cell r="L583">
            <v>2</v>
          </cell>
          <cell r="M583">
            <v>42</v>
          </cell>
          <cell r="N583">
            <v>2</v>
          </cell>
          <cell r="O583">
            <v>3</v>
          </cell>
          <cell r="P583">
            <v>5</v>
          </cell>
          <cell r="Q583">
            <v>6</v>
          </cell>
          <cell r="R583">
            <v>8</v>
          </cell>
          <cell r="S583">
            <v>8</v>
          </cell>
          <cell r="T583">
            <v>15</v>
          </cell>
          <cell r="U583">
            <v>17</v>
          </cell>
          <cell r="V583"/>
          <cell r="W583"/>
        </row>
        <row r="584">
          <cell r="A584" t="str">
            <v>8410</v>
          </cell>
          <cell r="B584">
            <v>116.00000000000099</v>
          </cell>
          <cell r="C584" t="str">
            <v>West</v>
          </cell>
          <cell r="D584" t="str">
            <v>CPV029 新疆维吾尔自治区</v>
          </cell>
          <cell r="E584" t="str">
            <v>Xingjiang</v>
          </cell>
          <cell r="F584" t="str">
            <v>CCL8410  库尔勒市</v>
          </cell>
          <cell r="G584" t="str">
            <v>Korla</v>
          </cell>
          <cell r="H584">
            <v>142</v>
          </cell>
          <cell r="I584">
            <v>7</v>
          </cell>
          <cell r="J584">
            <v>404</v>
          </cell>
          <cell r="K584">
            <v>95</v>
          </cell>
          <cell r="L584">
            <v>1</v>
          </cell>
          <cell r="M584">
            <v>96</v>
          </cell>
          <cell r="N584">
            <v>16</v>
          </cell>
          <cell r="O584">
            <v>17</v>
          </cell>
          <cell r="P584">
            <v>5</v>
          </cell>
          <cell r="Q584">
            <v>5</v>
          </cell>
          <cell r="R584">
            <v>1</v>
          </cell>
          <cell r="S584">
            <v>1</v>
          </cell>
          <cell r="T584">
            <v>22</v>
          </cell>
          <cell r="U584">
            <v>23</v>
          </cell>
          <cell r="V584"/>
          <cell r="W584"/>
        </row>
        <row r="585">
          <cell r="C585" t="str">
            <v>West</v>
          </cell>
          <cell r="D585" t="str">
            <v>CCP029 新疆维吾尔自治区</v>
          </cell>
          <cell r="E585" t="str">
            <v>Xingjiang</v>
          </cell>
          <cell r="F585" t="str">
            <v>乌鲁木齐</v>
          </cell>
          <cell r="G585" t="str">
            <v>Wulumuqi Cluster</v>
          </cell>
          <cell r="H585">
            <v>142</v>
          </cell>
          <cell r="I585">
            <v>11</v>
          </cell>
          <cell r="J585">
            <v>594</v>
          </cell>
          <cell r="K585">
            <v>165</v>
          </cell>
          <cell r="L585">
            <v>10</v>
          </cell>
          <cell r="M585">
            <v>175</v>
          </cell>
          <cell r="N585">
            <v>27</v>
          </cell>
          <cell r="O585">
            <v>29</v>
          </cell>
          <cell r="P585">
            <v>15</v>
          </cell>
          <cell r="Q585">
            <v>16</v>
          </cell>
          <cell r="R585">
            <v>48</v>
          </cell>
          <cell r="S585">
            <v>76</v>
          </cell>
          <cell r="T585">
            <v>90</v>
          </cell>
          <cell r="U585">
            <v>121</v>
          </cell>
          <cell r="V585">
            <v>2</v>
          </cell>
          <cell r="W585">
            <v>13</v>
          </cell>
        </row>
        <row r="586"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A587" t="str">
            <v>7340</v>
          </cell>
          <cell r="B587">
            <v>214.00000000000099</v>
          </cell>
          <cell r="C587" t="str">
            <v>West</v>
          </cell>
          <cell r="D587" t="str">
            <v>CPV010 甘肃省</v>
          </cell>
          <cell r="E587" t="str">
            <v>Gansu</v>
          </cell>
          <cell r="F587" t="str">
            <v>CCL7340  张掖市</v>
          </cell>
          <cell r="G587" t="str">
            <v>Zhangye</v>
          </cell>
          <cell r="H587">
            <v>146</v>
          </cell>
          <cell r="I587">
            <v>4</v>
          </cell>
          <cell r="J587">
            <v>58</v>
          </cell>
          <cell r="K587">
            <v>30</v>
          </cell>
          <cell r="L587">
            <v>2</v>
          </cell>
          <cell r="M587">
            <v>32</v>
          </cell>
          <cell r="N587">
            <v>9</v>
          </cell>
          <cell r="O587">
            <v>9</v>
          </cell>
          <cell r="P587">
            <v>1</v>
          </cell>
          <cell r="Q587">
            <v>1</v>
          </cell>
          <cell r="R587"/>
          <cell r="S587"/>
          <cell r="T587">
            <v>10</v>
          </cell>
          <cell r="U587">
            <v>10</v>
          </cell>
          <cell r="V587"/>
          <cell r="W587"/>
        </row>
        <row r="588">
          <cell r="A588" t="str">
            <v>7350</v>
          </cell>
          <cell r="B588">
            <v>0</v>
          </cell>
          <cell r="C588" t="str">
            <v>West</v>
          </cell>
          <cell r="D588" t="str">
            <v>CPV010 甘肃省</v>
          </cell>
          <cell r="E588" t="str">
            <v>Gansu</v>
          </cell>
          <cell r="F588" t="str">
            <v>CCL7350  酒泉市</v>
          </cell>
          <cell r="G588" t="str">
            <v>Jiuqian</v>
          </cell>
          <cell r="H588">
            <v>146</v>
          </cell>
          <cell r="I588"/>
          <cell r="J588"/>
          <cell r="K588"/>
          <cell r="L588"/>
          <cell r="M588" t="e">
            <v>#VALUE!</v>
          </cell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</row>
        <row r="589">
          <cell r="A589" t="str">
            <v>7351</v>
          </cell>
          <cell r="B589">
            <v>274.00000000000102</v>
          </cell>
          <cell r="C589" t="str">
            <v>West</v>
          </cell>
          <cell r="D589" t="str">
            <v>CPV010 甘肃省</v>
          </cell>
          <cell r="E589" t="str">
            <v>Gansu</v>
          </cell>
          <cell r="F589" t="str">
            <v>CCL7351  嘉峪关市</v>
          </cell>
          <cell r="G589" t="str">
            <v>Jiayuguang</v>
          </cell>
          <cell r="H589">
            <v>146</v>
          </cell>
          <cell r="I589">
            <v>1</v>
          </cell>
          <cell r="J589">
            <v>18</v>
          </cell>
          <cell r="K589">
            <v>8</v>
          </cell>
          <cell r="L589">
            <v>2</v>
          </cell>
          <cell r="M589">
            <v>10</v>
          </cell>
          <cell r="N589">
            <v>15</v>
          </cell>
          <cell r="O589">
            <v>15</v>
          </cell>
          <cell r="P589">
            <v>3</v>
          </cell>
          <cell r="Q589">
            <v>3</v>
          </cell>
          <cell r="R589">
            <v>1</v>
          </cell>
          <cell r="S589">
            <v>1</v>
          </cell>
          <cell r="T589">
            <v>19</v>
          </cell>
          <cell r="U589">
            <v>19</v>
          </cell>
          <cell r="V589"/>
          <cell r="W589"/>
        </row>
        <row r="590">
          <cell r="C590" t="str">
            <v>West</v>
          </cell>
          <cell r="D590" t="str">
            <v>CCP010 甘肃省</v>
          </cell>
          <cell r="E590" t="str">
            <v>Gansu</v>
          </cell>
          <cell r="F590" t="str">
            <v>张掖</v>
          </cell>
          <cell r="G590" t="str">
            <v>Zhangye Cluster</v>
          </cell>
          <cell r="H590">
            <v>146</v>
          </cell>
          <cell r="I590">
            <v>5</v>
          </cell>
          <cell r="J590">
            <v>76</v>
          </cell>
          <cell r="K590">
            <v>38</v>
          </cell>
          <cell r="L590">
            <v>4</v>
          </cell>
          <cell r="M590">
            <v>42</v>
          </cell>
          <cell r="N590">
            <v>24</v>
          </cell>
          <cell r="O590">
            <v>24</v>
          </cell>
          <cell r="P590">
            <v>4</v>
          </cell>
          <cell r="Q590">
            <v>4</v>
          </cell>
          <cell r="R590">
            <v>1</v>
          </cell>
          <cell r="S590">
            <v>1</v>
          </cell>
          <cell r="T590">
            <v>29</v>
          </cell>
          <cell r="U590">
            <v>29</v>
          </cell>
          <cell r="V590">
            <v>0</v>
          </cell>
          <cell r="W590">
            <v>0</v>
          </cell>
        </row>
        <row r="591"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A592" t="str">
            <v>7300</v>
          </cell>
          <cell r="B592">
            <v>27.0000000000013</v>
          </cell>
          <cell r="C592" t="str">
            <v>West</v>
          </cell>
          <cell r="D592" t="str">
            <v>CPV010 甘肃省</v>
          </cell>
          <cell r="E592" t="str">
            <v>Gansu</v>
          </cell>
          <cell r="F592" t="str">
            <v>CCL7300  兰州市</v>
          </cell>
          <cell r="G592" t="str">
            <v>Lanzhou</v>
          </cell>
          <cell r="H592">
            <v>148</v>
          </cell>
          <cell r="I592">
            <v>4</v>
          </cell>
          <cell r="J592">
            <v>142</v>
          </cell>
          <cell r="K592">
            <v>58</v>
          </cell>
          <cell r="L592">
            <v>3</v>
          </cell>
          <cell r="M592">
            <v>61</v>
          </cell>
          <cell r="N592">
            <v>4</v>
          </cell>
          <cell r="O592">
            <v>6</v>
          </cell>
          <cell r="P592">
            <v>8</v>
          </cell>
          <cell r="Q592">
            <v>8</v>
          </cell>
          <cell r="R592">
            <v>12</v>
          </cell>
          <cell r="S592">
            <v>16</v>
          </cell>
          <cell r="T592">
            <v>24</v>
          </cell>
          <cell r="U592">
            <v>30</v>
          </cell>
          <cell r="V592">
            <v>3</v>
          </cell>
          <cell r="W592">
            <v>3</v>
          </cell>
        </row>
        <row r="593">
          <cell r="A593" t="str">
            <v>7410</v>
          </cell>
          <cell r="B593">
            <v>232.00000000000099</v>
          </cell>
          <cell r="C593" t="str">
            <v>West</v>
          </cell>
          <cell r="D593" t="str">
            <v>CPV010 甘肃省</v>
          </cell>
          <cell r="E593" t="str">
            <v>Gansu</v>
          </cell>
          <cell r="F593" t="str">
            <v>CCL7410  天水市</v>
          </cell>
          <cell r="G593" t="str">
            <v>Tianshui</v>
          </cell>
          <cell r="H593">
            <v>148</v>
          </cell>
          <cell r="I593">
            <v>3</v>
          </cell>
          <cell r="J593">
            <v>47</v>
          </cell>
          <cell r="K593">
            <v>32</v>
          </cell>
          <cell r="L593">
            <v>2</v>
          </cell>
          <cell r="M593">
            <v>34</v>
          </cell>
          <cell r="N593"/>
          <cell r="O593"/>
          <cell r="P593">
            <v>2</v>
          </cell>
          <cell r="Q593">
            <v>2</v>
          </cell>
          <cell r="R593"/>
          <cell r="S593"/>
          <cell r="T593">
            <v>2</v>
          </cell>
          <cell r="U593">
            <v>2</v>
          </cell>
          <cell r="V593"/>
          <cell r="W593"/>
        </row>
        <row r="594">
          <cell r="C594" t="str">
            <v>West</v>
          </cell>
          <cell r="D594" t="str">
            <v>CCP010 甘肃省</v>
          </cell>
          <cell r="E594" t="str">
            <v>Gansu</v>
          </cell>
          <cell r="F594" t="str">
            <v>兰州</v>
          </cell>
          <cell r="G594" t="str">
            <v>Lanzhou Cluster</v>
          </cell>
          <cell r="H594">
            <v>148</v>
          </cell>
          <cell r="I594">
            <v>7</v>
          </cell>
          <cell r="J594">
            <v>189</v>
          </cell>
          <cell r="K594">
            <v>90</v>
          </cell>
          <cell r="L594">
            <v>5</v>
          </cell>
          <cell r="M594">
            <v>95</v>
          </cell>
          <cell r="N594">
            <v>4</v>
          </cell>
          <cell r="O594">
            <v>6</v>
          </cell>
          <cell r="P594">
            <v>10</v>
          </cell>
          <cell r="Q594">
            <v>10</v>
          </cell>
          <cell r="R594">
            <v>12</v>
          </cell>
          <cell r="S594">
            <v>16</v>
          </cell>
          <cell r="T594">
            <v>26</v>
          </cell>
          <cell r="U594">
            <v>32</v>
          </cell>
          <cell r="V594">
            <v>3</v>
          </cell>
          <cell r="W594">
            <v>3</v>
          </cell>
        </row>
        <row r="595"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</row>
        <row r="596">
          <cell r="A596" t="str">
            <v>8100</v>
          </cell>
          <cell r="B596">
            <v>121.00000000000099</v>
          </cell>
          <cell r="C596" t="str">
            <v>West</v>
          </cell>
          <cell r="D596" t="str">
            <v>CPV030 青海省</v>
          </cell>
          <cell r="E596" t="str">
            <v>Qinghai</v>
          </cell>
          <cell r="F596" t="str">
            <v>CCL8100  西宁市</v>
          </cell>
          <cell r="G596" t="str">
            <v>Xining</v>
          </cell>
          <cell r="H596">
            <v>150</v>
          </cell>
          <cell r="I596">
            <v>2</v>
          </cell>
          <cell r="J596">
            <v>85</v>
          </cell>
          <cell r="K596">
            <v>31</v>
          </cell>
          <cell r="L596">
            <v>4</v>
          </cell>
          <cell r="M596">
            <v>35</v>
          </cell>
          <cell r="N596">
            <v>4</v>
          </cell>
          <cell r="O596">
            <v>4</v>
          </cell>
          <cell r="P596">
            <v>3</v>
          </cell>
          <cell r="Q596">
            <v>3</v>
          </cell>
          <cell r="R596"/>
          <cell r="S596"/>
          <cell r="T596">
            <v>7</v>
          </cell>
          <cell r="U596">
            <v>7</v>
          </cell>
          <cell r="V596">
            <v>2</v>
          </cell>
          <cell r="W596">
            <v>2</v>
          </cell>
        </row>
        <row r="597">
          <cell r="C597" t="str">
            <v>West</v>
          </cell>
          <cell r="D597" t="str">
            <v>CCP030 青海省</v>
          </cell>
          <cell r="E597" t="str">
            <v>Qinghai</v>
          </cell>
          <cell r="F597" t="str">
            <v>西宁</v>
          </cell>
          <cell r="G597" t="str">
            <v>Xining Cluster</v>
          </cell>
          <cell r="H597">
            <v>150</v>
          </cell>
          <cell r="I597">
            <v>2</v>
          </cell>
          <cell r="J597">
            <v>85</v>
          </cell>
          <cell r="K597">
            <v>31</v>
          </cell>
          <cell r="L597">
            <v>4</v>
          </cell>
          <cell r="M597">
            <v>35</v>
          </cell>
          <cell r="N597">
            <v>4</v>
          </cell>
          <cell r="O597">
            <v>4</v>
          </cell>
          <cell r="P597">
            <v>3</v>
          </cell>
          <cell r="Q597">
            <v>3</v>
          </cell>
          <cell r="R597">
            <v>0</v>
          </cell>
          <cell r="S597">
            <v>0</v>
          </cell>
          <cell r="T597">
            <v>7</v>
          </cell>
          <cell r="U597">
            <v>7</v>
          </cell>
          <cell r="V597">
            <v>2</v>
          </cell>
          <cell r="W597">
            <v>2</v>
          </cell>
        </row>
        <row r="598"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</row>
        <row r="599">
          <cell r="A599" t="str">
            <v>7500</v>
          </cell>
          <cell r="B599">
            <v>63.0000000000013</v>
          </cell>
          <cell r="C599" t="str">
            <v>West</v>
          </cell>
          <cell r="D599" t="str">
            <v>CPV009 宁夏回族自治区</v>
          </cell>
          <cell r="E599" t="str">
            <v>Ningxia</v>
          </cell>
          <cell r="F599" t="str">
            <v>CCL7500  银川市</v>
          </cell>
          <cell r="G599" t="str">
            <v>Yingchuan</v>
          </cell>
          <cell r="H599">
            <v>151</v>
          </cell>
          <cell r="I599">
            <v>2</v>
          </cell>
          <cell r="J599">
            <v>56</v>
          </cell>
          <cell r="K599">
            <v>30</v>
          </cell>
          <cell r="L599"/>
          <cell r="M599" t="e">
            <v>#VALUE!</v>
          </cell>
          <cell r="N599">
            <v>6</v>
          </cell>
          <cell r="O599">
            <v>11</v>
          </cell>
          <cell r="P599">
            <v>3</v>
          </cell>
          <cell r="Q599">
            <v>10</v>
          </cell>
          <cell r="R599"/>
          <cell r="S599"/>
          <cell r="T599">
            <v>9</v>
          </cell>
          <cell r="U599">
            <v>21</v>
          </cell>
          <cell r="V599">
            <v>2</v>
          </cell>
          <cell r="W599">
            <v>17</v>
          </cell>
        </row>
        <row r="600">
          <cell r="C600" t="str">
            <v>West</v>
          </cell>
          <cell r="D600" t="str">
            <v>CCP009 宁夏回族自治区</v>
          </cell>
          <cell r="E600" t="str">
            <v>Ningxia</v>
          </cell>
          <cell r="F600" t="str">
            <v>银川</v>
          </cell>
          <cell r="G600" t="str">
            <v>Yingchuan Cluster</v>
          </cell>
          <cell r="H600">
            <v>151</v>
          </cell>
          <cell r="I600">
            <v>2</v>
          </cell>
          <cell r="J600">
            <v>56</v>
          </cell>
          <cell r="K600">
            <v>30</v>
          </cell>
          <cell r="L600">
            <v>0</v>
          </cell>
          <cell r="M600">
            <v>30</v>
          </cell>
          <cell r="N600">
            <v>6</v>
          </cell>
          <cell r="O600">
            <v>11</v>
          </cell>
          <cell r="P600">
            <v>3</v>
          </cell>
          <cell r="Q600">
            <v>10</v>
          </cell>
          <cell r="R600">
            <v>0</v>
          </cell>
          <cell r="S600">
            <v>0</v>
          </cell>
          <cell r="T600">
            <v>9</v>
          </cell>
          <cell r="U600">
            <v>21</v>
          </cell>
          <cell r="V600">
            <v>2</v>
          </cell>
          <cell r="W600">
            <v>17</v>
          </cell>
        </row>
        <row r="601"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</row>
        <row r="602">
          <cell r="A602" t="str">
            <v>8500</v>
          </cell>
          <cell r="B602">
            <v>258.00000000000102</v>
          </cell>
          <cell r="C602" t="str">
            <v>West</v>
          </cell>
          <cell r="D602" t="str">
            <v>CPV031 西藏自治区</v>
          </cell>
          <cell r="E602" t="str">
            <v>Tibet</v>
          </cell>
          <cell r="F602" t="str">
            <v>CCL8500  拉萨市</v>
          </cell>
          <cell r="G602" t="str">
            <v>Lhasa</v>
          </cell>
          <cell r="H602">
            <v>152</v>
          </cell>
          <cell r="I602">
            <v>1</v>
          </cell>
          <cell r="J602">
            <v>15</v>
          </cell>
          <cell r="K602">
            <v>4</v>
          </cell>
          <cell r="L602"/>
          <cell r="M602" t="e">
            <v>#VALUE!</v>
          </cell>
          <cell r="N602">
            <v>4</v>
          </cell>
          <cell r="O602">
            <v>4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6</v>
          </cell>
          <cell r="U602">
            <v>6</v>
          </cell>
          <cell r="V602"/>
          <cell r="W602"/>
        </row>
        <row r="603">
          <cell r="C603" t="str">
            <v>West</v>
          </cell>
          <cell r="D603" t="str">
            <v>CCP031 西藏自治区</v>
          </cell>
          <cell r="E603" t="str">
            <v>Tibet</v>
          </cell>
          <cell r="F603" t="str">
            <v>拉萨</v>
          </cell>
          <cell r="G603" t="str">
            <v>Lhasa Cluster</v>
          </cell>
          <cell r="H603">
            <v>152</v>
          </cell>
          <cell r="I603">
            <v>1</v>
          </cell>
          <cell r="J603">
            <v>15</v>
          </cell>
          <cell r="K603">
            <v>4</v>
          </cell>
          <cell r="L603">
            <v>0</v>
          </cell>
          <cell r="M603">
            <v>4</v>
          </cell>
          <cell r="N603">
            <v>4</v>
          </cell>
          <cell r="O603">
            <v>4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6</v>
          </cell>
          <cell r="U603">
            <v>6</v>
          </cell>
          <cell r="V603">
            <v>0</v>
          </cell>
          <cell r="W603">
            <v>0</v>
          </cell>
        </row>
        <row r="604"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</row>
        <row r="605">
          <cell r="A605" t="str">
            <v>5115</v>
          </cell>
          <cell r="B605">
            <v>352.00000000000102</v>
          </cell>
          <cell r="C605" t="str">
            <v>South</v>
          </cell>
          <cell r="D605" t="str">
            <v>CPV023 广东省</v>
          </cell>
          <cell r="E605" t="str">
            <v>Guangdong</v>
          </cell>
          <cell r="F605" t="str">
            <v>CCL5115  清远市</v>
          </cell>
          <cell r="G605" t="str">
            <v>Qingyuan</v>
          </cell>
          <cell r="H605">
            <v>153</v>
          </cell>
          <cell r="I605"/>
          <cell r="J605"/>
          <cell r="K605"/>
          <cell r="L605"/>
          <cell r="M605" t="e">
            <v>#VALUE!</v>
          </cell>
          <cell r="N605">
            <v>3</v>
          </cell>
          <cell r="O605">
            <v>3</v>
          </cell>
          <cell r="P605"/>
          <cell r="Q605"/>
          <cell r="R605"/>
          <cell r="S605"/>
          <cell r="T605">
            <v>3</v>
          </cell>
          <cell r="U605">
            <v>3</v>
          </cell>
          <cell r="V605"/>
          <cell r="W605"/>
        </row>
        <row r="606">
          <cell r="A606" t="str">
            <v>5120</v>
          </cell>
          <cell r="B606">
            <v>303.00000000000102</v>
          </cell>
          <cell r="C606" t="str">
            <v>South</v>
          </cell>
          <cell r="D606" t="str">
            <v>CPV023 广东省</v>
          </cell>
          <cell r="E606" t="str">
            <v>Guangdong</v>
          </cell>
          <cell r="F606" t="str">
            <v>CCL5120  韶关市</v>
          </cell>
          <cell r="G606" t="str">
            <v>Shaoguan</v>
          </cell>
          <cell r="H606">
            <v>153</v>
          </cell>
          <cell r="I606">
            <v>1</v>
          </cell>
          <cell r="J606">
            <v>25</v>
          </cell>
          <cell r="K606">
            <v>20</v>
          </cell>
          <cell r="L606"/>
          <cell r="M606" t="e">
            <v>#VALUE!</v>
          </cell>
          <cell r="N606">
            <v>4</v>
          </cell>
          <cell r="O606">
            <v>37</v>
          </cell>
          <cell r="P606"/>
          <cell r="Q606"/>
          <cell r="R606"/>
          <cell r="S606"/>
          <cell r="T606">
            <v>4</v>
          </cell>
          <cell r="U606">
            <v>37</v>
          </cell>
          <cell r="V606"/>
          <cell r="W606"/>
        </row>
        <row r="607">
          <cell r="A607" t="str">
            <v>5130</v>
          </cell>
          <cell r="B607">
            <v>0</v>
          </cell>
          <cell r="C607" t="str">
            <v>South</v>
          </cell>
          <cell r="D607" t="str">
            <v>CPV023 广东省</v>
          </cell>
          <cell r="E607" t="str">
            <v>Guangdong</v>
          </cell>
          <cell r="F607" t="str">
            <v>CCL5130  英德市</v>
          </cell>
          <cell r="G607" t="str">
            <v>Yingde</v>
          </cell>
          <cell r="H607">
            <v>153</v>
          </cell>
          <cell r="I607"/>
          <cell r="J607"/>
          <cell r="K607"/>
          <cell r="L607"/>
          <cell r="M607" t="e">
            <v>#VALUE!</v>
          </cell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</row>
        <row r="608">
          <cell r="A608" t="str">
            <v>5134</v>
          </cell>
          <cell r="B608">
            <v>346.00000000000102</v>
          </cell>
          <cell r="C608" t="str">
            <v>South</v>
          </cell>
          <cell r="D608" t="str">
            <v>CPV023 广东省</v>
          </cell>
          <cell r="E608" t="str">
            <v>Guangdong</v>
          </cell>
          <cell r="F608" t="str">
            <v>CCL5134  连州市</v>
          </cell>
          <cell r="G608" t="str">
            <v>Lianzhou</v>
          </cell>
          <cell r="H608">
            <v>153</v>
          </cell>
          <cell r="I608"/>
          <cell r="J608"/>
          <cell r="K608"/>
          <cell r="L608"/>
          <cell r="M608" t="e">
            <v>#VALUE!</v>
          </cell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</row>
        <row r="609">
          <cell r="C609" t="str">
            <v>South</v>
          </cell>
          <cell r="D609" t="str">
            <v>CCP023 广东省</v>
          </cell>
          <cell r="E609" t="str">
            <v>Guangdong</v>
          </cell>
          <cell r="F609" t="str">
            <v>韶关</v>
          </cell>
          <cell r="G609" t="str">
            <v>Shaoguan Cluster</v>
          </cell>
          <cell r="H609">
            <v>153</v>
          </cell>
          <cell r="I609">
            <v>1</v>
          </cell>
          <cell r="J609">
            <v>25</v>
          </cell>
          <cell r="K609">
            <v>20</v>
          </cell>
          <cell r="L609">
            <v>0</v>
          </cell>
          <cell r="M609">
            <v>20</v>
          </cell>
          <cell r="N609">
            <v>7</v>
          </cell>
          <cell r="O609">
            <v>40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7</v>
          </cell>
          <cell r="U609">
            <v>40</v>
          </cell>
          <cell r="V609">
            <v>0</v>
          </cell>
          <cell r="W609">
            <v>0</v>
          </cell>
        </row>
        <row r="610"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</row>
        <row r="611">
          <cell r="A611" t="str">
            <v>5140</v>
          </cell>
          <cell r="B611">
            <v>250.00000000000099</v>
          </cell>
          <cell r="C611" t="str">
            <v>South</v>
          </cell>
          <cell r="D611" t="str">
            <v>CPV023 广东省</v>
          </cell>
          <cell r="E611" t="str">
            <v>Guangdong</v>
          </cell>
          <cell r="F611" t="str">
            <v>CCL5140  梅州市</v>
          </cell>
          <cell r="G611" t="str">
            <v>Meizhou</v>
          </cell>
          <cell r="H611">
            <v>154</v>
          </cell>
          <cell r="I611">
            <v>5</v>
          </cell>
          <cell r="J611">
            <v>67</v>
          </cell>
          <cell r="K611">
            <v>53</v>
          </cell>
          <cell r="L611">
            <v>11</v>
          </cell>
          <cell r="M611">
            <v>64</v>
          </cell>
          <cell r="N611">
            <v>12</v>
          </cell>
          <cell r="O611">
            <v>15</v>
          </cell>
          <cell r="P611"/>
          <cell r="Q611"/>
          <cell r="R611"/>
          <cell r="S611"/>
          <cell r="T611">
            <v>12</v>
          </cell>
          <cell r="U611">
            <v>15</v>
          </cell>
          <cell r="V611">
            <v>11</v>
          </cell>
          <cell r="W611">
            <v>12</v>
          </cell>
        </row>
        <row r="612">
          <cell r="A612" t="str">
            <v>5145</v>
          </cell>
          <cell r="B612">
            <v>0</v>
          </cell>
          <cell r="C612" t="str">
            <v>South</v>
          </cell>
          <cell r="D612" t="str">
            <v>CPV023 广东省</v>
          </cell>
          <cell r="E612" t="str">
            <v>Guangdong</v>
          </cell>
          <cell r="F612" t="str">
            <v>CCL5145  兴宁市</v>
          </cell>
          <cell r="G612" t="str">
            <v>Xingning</v>
          </cell>
          <cell r="H612">
            <v>154</v>
          </cell>
          <cell r="I612"/>
          <cell r="J612"/>
          <cell r="K612"/>
          <cell r="L612"/>
          <cell r="M612" t="e">
            <v>#VALUE!</v>
          </cell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</row>
        <row r="613">
          <cell r="C613" t="str">
            <v>South</v>
          </cell>
          <cell r="D613" t="str">
            <v>CCP023 广东省</v>
          </cell>
          <cell r="E613" t="str">
            <v>Guangdong</v>
          </cell>
          <cell r="F613" t="str">
            <v>梅州</v>
          </cell>
          <cell r="G613" t="str">
            <v>Meizhou Cluster</v>
          </cell>
          <cell r="H613">
            <v>154</v>
          </cell>
          <cell r="I613">
            <v>5</v>
          </cell>
          <cell r="J613">
            <v>67</v>
          </cell>
          <cell r="K613">
            <v>53</v>
          </cell>
          <cell r="L613">
            <v>11</v>
          </cell>
          <cell r="M613">
            <v>64</v>
          </cell>
          <cell r="N613">
            <v>12</v>
          </cell>
          <cell r="O613">
            <v>15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12</v>
          </cell>
          <cell r="U613">
            <v>15</v>
          </cell>
          <cell r="V613">
            <v>11</v>
          </cell>
          <cell r="W613">
            <v>12</v>
          </cell>
        </row>
        <row r="614"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</row>
        <row r="615">
          <cell r="A615" t="str">
            <v>5260</v>
          </cell>
          <cell r="B615">
            <v>233.00000000000099</v>
          </cell>
          <cell r="C615" t="str">
            <v>South</v>
          </cell>
          <cell r="D615" t="str">
            <v>CPV023 广东省</v>
          </cell>
          <cell r="E615" t="str">
            <v>Guangdong</v>
          </cell>
          <cell r="F615" t="str">
            <v>CCL5260  肇庆市</v>
          </cell>
          <cell r="G615" t="str">
            <v>Zhaoqing</v>
          </cell>
          <cell r="H615">
            <v>155</v>
          </cell>
          <cell r="I615">
            <v>1</v>
          </cell>
          <cell r="J615">
            <v>15</v>
          </cell>
          <cell r="K615">
            <v>10</v>
          </cell>
          <cell r="L615">
            <v>4</v>
          </cell>
          <cell r="M615">
            <v>14</v>
          </cell>
          <cell r="N615"/>
          <cell r="O615"/>
          <cell r="P615">
            <v>2</v>
          </cell>
          <cell r="Q615">
            <v>2</v>
          </cell>
          <cell r="R615"/>
          <cell r="S615"/>
          <cell r="T615">
            <v>2</v>
          </cell>
          <cell r="U615">
            <v>2</v>
          </cell>
          <cell r="V615"/>
          <cell r="W615"/>
        </row>
        <row r="616">
          <cell r="A616" t="str">
            <v>5272</v>
          </cell>
          <cell r="B616">
            <v>0</v>
          </cell>
          <cell r="C616" t="str">
            <v>South</v>
          </cell>
          <cell r="D616" t="str">
            <v>CPV023 广东省</v>
          </cell>
          <cell r="E616" t="str">
            <v>Guangdong</v>
          </cell>
          <cell r="F616" t="str">
            <v>CCL5272  罗定市</v>
          </cell>
          <cell r="G616" t="str">
            <v>Luoding</v>
          </cell>
          <cell r="H616">
            <v>155</v>
          </cell>
          <cell r="I616"/>
          <cell r="J616"/>
          <cell r="K616"/>
          <cell r="L616"/>
          <cell r="M616" t="e">
            <v>#VALUE!</v>
          </cell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</row>
        <row r="617">
          <cell r="C617" t="str">
            <v>South</v>
          </cell>
          <cell r="D617" t="str">
            <v>CCP023 广东省</v>
          </cell>
          <cell r="E617" t="str">
            <v>Guangdong</v>
          </cell>
          <cell r="F617" t="str">
            <v>肇庆</v>
          </cell>
          <cell r="G617" t="str">
            <v>Zhaoqing Cluster</v>
          </cell>
          <cell r="H617">
            <v>155</v>
          </cell>
          <cell r="I617">
            <v>1</v>
          </cell>
          <cell r="J617">
            <v>15</v>
          </cell>
          <cell r="K617">
            <v>10</v>
          </cell>
          <cell r="L617">
            <v>4</v>
          </cell>
          <cell r="M617">
            <v>14</v>
          </cell>
          <cell r="N617">
            <v>0</v>
          </cell>
          <cell r="O617">
            <v>0</v>
          </cell>
          <cell r="P617">
            <v>2</v>
          </cell>
          <cell r="Q617">
            <v>2</v>
          </cell>
          <cell r="R617">
            <v>0</v>
          </cell>
          <cell r="S617">
            <v>0</v>
          </cell>
          <cell r="T617">
            <v>2</v>
          </cell>
          <cell r="U617">
            <v>2</v>
          </cell>
          <cell r="V617">
            <v>0</v>
          </cell>
          <cell r="W617">
            <v>0</v>
          </cell>
        </row>
        <row r="618"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</row>
        <row r="619">
          <cell r="A619" t="str">
            <v>5100</v>
          </cell>
          <cell r="B619">
            <v>3.0000000000012998</v>
          </cell>
          <cell r="C619" t="str">
            <v>South</v>
          </cell>
          <cell r="D619" t="str">
            <v>CPV023 广东省</v>
          </cell>
          <cell r="E619" t="str">
            <v>Guangdong</v>
          </cell>
          <cell r="F619" t="str">
            <v>CCL5100  广州市</v>
          </cell>
          <cell r="G619" t="str">
            <v>Guangzhou</v>
          </cell>
          <cell r="H619">
            <v>156</v>
          </cell>
          <cell r="I619">
            <v>9</v>
          </cell>
          <cell r="J619">
            <v>438</v>
          </cell>
          <cell r="K619">
            <v>141</v>
          </cell>
          <cell r="L619"/>
          <cell r="M619" t="e">
            <v>#VALUE!</v>
          </cell>
          <cell r="N619">
            <v>41</v>
          </cell>
          <cell r="O619">
            <v>41</v>
          </cell>
          <cell r="P619">
            <v>30</v>
          </cell>
          <cell r="Q619">
            <v>52</v>
          </cell>
          <cell r="R619">
            <v>19</v>
          </cell>
          <cell r="S619">
            <v>19</v>
          </cell>
          <cell r="T619">
            <v>90</v>
          </cell>
          <cell r="U619">
            <v>112</v>
          </cell>
          <cell r="V619">
            <v>6</v>
          </cell>
          <cell r="W619">
            <v>10</v>
          </cell>
        </row>
        <row r="620">
          <cell r="A620" t="str">
            <v>5108</v>
          </cell>
          <cell r="B620">
            <v>0</v>
          </cell>
          <cell r="C620" t="str">
            <v>South</v>
          </cell>
          <cell r="D620" t="str">
            <v>CPV023 广东省</v>
          </cell>
          <cell r="E620" t="str">
            <v>Guangdong</v>
          </cell>
          <cell r="F620" t="str">
            <v>CCL5108  花都市</v>
          </cell>
          <cell r="G620" t="str">
            <v>Huadu</v>
          </cell>
          <cell r="H620">
            <v>156</v>
          </cell>
          <cell r="I620">
            <v>1</v>
          </cell>
          <cell r="J620">
            <v>15</v>
          </cell>
          <cell r="K620">
            <v>5</v>
          </cell>
          <cell r="L620"/>
          <cell r="M620" t="e">
            <v>#VALUE!</v>
          </cell>
          <cell r="N620">
            <v>2</v>
          </cell>
          <cell r="O620">
            <v>5</v>
          </cell>
          <cell r="P620"/>
          <cell r="Q620"/>
          <cell r="R620"/>
          <cell r="S620"/>
          <cell r="T620">
            <v>2</v>
          </cell>
          <cell r="U620">
            <v>5</v>
          </cell>
          <cell r="V620">
            <v>4</v>
          </cell>
          <cell r="W620">
            <v>4</v>
          </cell>
        </row>
        <row r="621">
          <cell r="A621" t="str">
            <v>5109</v>
          </cell>
          <cell r="B621">
            <v>0</v>
          </cell>
          <cell r="C621" t="str">
            <v>South</v>
          </cell>
          <cell r="D621" t="str">
            <v>CPV023 广东省</v>
          </cell>
          <cell r="E621" t="str">
            <v>Guangdong</v>
          </cell>
          <cell r="F621" t="str">
            <v>CCL5109  从化市</v>
          </cell>
          <cell r="G621" t="str">
            <v>Conghua</v>
          </cell>
          <cell r="H621">
            <v>156</v>
          </cell>
          <cell r="I621"/>
          <cell r="J621"/>
          <cell r="K621"/>
          <cell r="L621"/>
          <cell r="M621" t="e">
            <v>#VALUE!</v>
          </cell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</row>
        <row r="622">
          <cell r="A622" t="str">
            <v>5113</v>
          </cell>
          <cell r="B622">
            <v>76.000000000001293</v>
          </cell>
          <cell r="C622" t="str">
            <v>South</v>
          </cell>
          <cell r="D622" t="str">
            <v>CPV023 广东省</v>
          </cell>
          <cell r="E622" t="str">
            <v>Guangdong</v>
          </cell>
          <cell r="F622" t="str">
            <v>CCL5113  增城市</v>
          </cell>
          <cell r="G622" t="str">
            <v>Zengcheng</v>
          </cell>
          <cell r="H622">
            <v>156</v>
          </cell>
          <cell r="I622">
            <v>2</v>
          </cell>
          <cell r="J622">
            <v>53</v>
          </cell>
          <cell r="K622">
            <v>20</v>
          </cell>
          <cell r="L622"/>
          <cell r="M622" t="e">
            <v>#VALUE!</v>
          </cell>
          <cell r="N622"/>
          <cell r="O622"/>
          <cell r="P622">
            <v>2</v>
          </cell>
          <cell r="Q622">
            <v>9</v>
          </cell>
          <cell r="R622"/>
          <cell r="S622"/>
          <cell r="T622">
            <v>2</v>
          </cell>
          <cell r="U622">
            <v>9</v>
          </cell>
          <cell r="V622">
            <v>7</v>
          </cell>
          <cell r="W622">
            <v>8</v>
          </cell>
        </row>
        <row r="623">
          <cell r="A623" t="str">
            <v>5114</v>
          </cell>
          <cell r="B623">
            <v>294.00000000000102</v>
          </cell>
          <cell r="C623" t="str">
            <v>South</v>
          </cell>
          <cell r="D623" t="str">
            <v>CPV023 广东省</v>
          </cell>
          <cell r="E623" t="str">
            <v>Guangdong</v>
          </cell>
          <cell r="F623" t="str">
            <v>CCL5114  番禺市</v>
          </cell>
          <cell r="G623" t="str">
            <v>Panyu</v>
          </cell>
          <cell r="H623">
            <v>156</v>
          </cell>
          <cell r="I623"/>
          <cell r="J623"/>
          <cell r="K623"/>
          <cell r="L623"/>
          <cell r="M623" t="e">
            <v>#VALUE!</v>
          </cell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</row>
        <row r="624">
          <cell r="A624" t="str">
            <v>5230</v>
          </cell>
          <cell r="B624">
            <v>41.0000000000013</v>
          </cell>
          <cell r="C624" t="str">
            <v>South</v>
          </cell>
          <cell r="D624" t="str">
            <v>CPV023 广东省</v>
          </cell>
          <cell r="E624" t="str">
            <v>Guangdong</v>
          </cell>
          <cell r="F624" t="str">
            <v>CCL5230  东莞市</v>
          </cell>
          <cell r="G624" t="str">
            <v>Dongguan</v>
          </cell>
          <cell r="H624">
            <v>156</v>
          </cell>
          <cell r="I624">
            <v>5</v>
          </cell>
          <cell r="J624">
            <v>104</v>
          </cell>
          <cell r="K624">
            <v>46</v>
          </cell>
          <cell r="L624">
            <v>8</v>
          </cell>
          <cell r="M624">
            <v>54</v>
          </cell>
          <cell r="N624">
            <v>32</v>
          </cell>
          <cell r="O624">
            <v>37</v>
          </cell>
          <cell r="P624">
            <v>17</v>
          </cell>
          <cell r="Q624">
            <v>19</v>
          </cell>
          <cell r="R624"/>
          <cell r="S624"/>
          <cell r="T624">
            <v>49</v>
          </cell>
          <cell r="U624">
            <v>56</v>
          </cell>
          <cell r="V624">
            <v>58</v>
          </cell>
          <cell r="W624">
            <v>349</v>
          </cell>
        </row>
        <row r="625">
          <cell r="A625" t="str">
            <v>5280</v>
          </cell>
          <cell r="B625">
            <v>288.00000000000102</v>
          </cell>
          <cell r="C625" t="str">
            <v>South</v>
          </cell>
          <cell r="D625" t="str">
            <v>CPV023 广东省</v>
          </cell>
          <cell r="E625" t="str">
            <v>Guangdong</v>
          </cell>
          <cell r="F625" t="str">
            <v>CCL5280  佛山市</v>
          </cell>
          <cell r="G625" t="str">
            <v>Foshan</v>
          </cell>
          <cell r="H625">
            <v>156</v>
          </cell>
          <cell r="I625">
            <v>1</v>
          </cell>
          <cell r="J625">
            <v>80</v>
          </cell>
          <cell r="K625">
            <v>30</v>
          </cell>
          <cell r="L625"/>
          <cell r="M625" t="e">
            <v>#VALUE!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/>
          <cell r="S625"/>
          <cell r="T625">
            <v>2</v>
          </cell>
          <cell r="U625">
            <v>2</v>
          </cell>
          <cell r="V625">
            <v>1</v>
          </cell>
          <cell r="W625">
            <v>1</v>
          </cell>
        </row>
        <row r="626">
          <cell r="A626" t="str">
            <v>5282</v>
          </cell>
          <cell r="B626">
            <v>15.0000000000013</v>
          </cell>
          <cell r="C626" t="str">
            <v>South</v>
          </cell>
          <cell r="D626" t="str">
            <v>CPV023 广东省</v>
          </cell>
          <cell r="E626" t="str">
            <v>Guangdong</v>
          </cell>
          <cell r="F626" t="str">
            <v>CCL5282  南海市</v>
          </cell>
          <cell r="G626" t="str">
            <v>Nanhai</v>
          </cell>
          <cell r="H626">
            <v>156</v>
          </cell>
          <cell r="I626">
            <v>3</v>
          </cell>
          <cell r="J626">
            <v>105</v>
          </cell>
          <cell r="K626">
            <v>63</v>
          </cell>
          <cell r="L626"/>
          <cell r="M626" t="e">
            <v>#VALUE!</v>
          </cell>
          <cell r="N626">
            <v>25</v>
          </cell>
          <cell r="O626">
            <v>33</v>
          </cell>
          <cell r="P626">
            <v>1</v>
          </cell>
          <cell r="Q626">
            <v>1</v>
          </cell>
          <cell r="R626"/>
          <cell r="S626"/>
          <cell r="T626">
            <v>26</v>
          </cell>
          <cell r="U626">
            <v>34</v>
          </cell>
          <cell r="V626"/>
          <cell r="W626"/>
        </row>
        <row r="627">
          <cell r="A627" t="str">
            <v>5283</v>
          </cell>
          <cell r="B627">
            <v>117.00000000000099</v>
          </cell>
          <cell r="C627" t="str">
            <v>South</v>
          </cell>
          <cell r="D627" t="str">
            <v>CPV023 广东省</v>
          </cell>
          <cell r="E627" t="str">
            <v>Guangdong</v>
          </cell>
          <cell r="F627" t="str">
            <v>CCL5283  顺德市</v>
          </cell>
          <cell r="G627" t="str">
            <v>Shunde</v>
          </cell>
          <cell r="H627">
            <v>156</v>
          </cell>
          <cell r="I627"/>
          <cell r="J627"/>
          <cell r="K627"/>
          <cell r="L627"/>
          <cell r="M627" t="e">
            <v>#VALUE!</v>
          </cell>
          <cell r="N627">
            <v>7</v>
          </cell>
          <cell r="O627">
            <v>7</v>
          </cell>
          <cell r="P627"/>
          <cell r="Q627"/>
          <cell r="R627"/>
          <cell r="S627"/>
          <cell r="T627">
            <v>7</v>
          </cell>
          <cell r="U627">
            <v>7</v>
          </cell>
          <cell r="V627">
            <v>2</v>
          </cell>
          <cell r="W627">
            <v>3</v>
          </cell>
        </row>
        <row r="628">
          <cell r="A628" t="str">
            <v>5285</v>
          </cell>
          <cell r="B628">
            <v>0</v>
          </cell>
          <cell r="C628" t="str">
            <v>South</v>
          </cell>
          <cell r="D628" t="str">
            <v>CPV023 广东省</v>
          </cell>
          <cell r="E628" t="str">
            <v>Guangdong</v>
          </cell>
          <cell r="F628" t="str">
            <v>CCL5285  高明市</v>
          </cell>
          <cell r="G628">
            <v>0</v>
          </cell>
          <cell r="H628">
            <v>156</v>
          </cell>
          <cell r="I628"/>
          <cell r="J628"/>
          <cell r="K628"/>
          <cell r="L628"/>
          <cell r="M628" t="e">
            <v>#VALUE!</v>
          </cell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</row>
        <row r="629">
          <cell r="A629" t="str">
            <v>5297</v>
          </cell>
          <cell r="B629">
            <v>355.00000000000102</v>
          </cell>
          <cell r="C629" t="str">
            <v>South</v>
          </cell>
          <cell r="D629" t="str">
            <v>CPV023 广东省</v>
          </cell>
          <cell r="E629" t="str">
            <v>Guangdong</v>
          </cell>
          <cell r="F629" t="str">
            <v>CCL5297  鹤山市</v>
          </cell>
          <cell r="G629" t="str">
            <v>Heshan</v>
          </cell>
          <cell r="H629">
            <v>156</v>
          </cell>
          <cell r="I629"/>
          <cell r="J629"/>
          <cell r="K629"/>
          <cell r="L629">
            <v>2</v>
          </cell>
          <cell r="M629" t="e">
            <v>#VALUE!</v>
          </cell>
          <cell r="N629">
            <v>2</v>
          </cell>
          <cell r="O629">
            <v>2</v>
          </cell>
          <cell r="P629">
            <v>2</v>
          </cell>
          <cell r="Q629">
            <v>2</v>
          </cell>
          <cell r="R629"/>
          <cell r="S629"/>
          <cell r="T629">
            <v>4</v>
          </cell>
          <cell r="U629">
            <v>4</v>
          </cell>
          <cell r="V629">
            <v>3</v>
          </cell>
          <cell r="W629">
            <v>3</v>
          </cell>
        </row>
        <row r="630">
          <cell r="C630" t="str">
            <v>South</v>
          </cell>
          <cell r="D630" t="str">
            <v>CCP023 广东省</v>
          </cell>
          <cell r="E630" t="str">
            <v>Guangdong</v>
          </cell>
          <cell r="F630" t="str">
            <v>广州</v>
          </cell>
          <cell r="G630" t="str">
            <v>Guangzhou Cluster</v>
          </cell>
          <cell r="H630">
            <v>156</v>
          </cell>
          <cell r="I630">
            <v>21</v>
          </cell>
          <cell r="J630">
            <v>795</v>
          </cell>
          <cell r="K630">
            <v>305</v>
          </cell>
          <cell r="L630">
            <v>10</v>
          </cell>
          <cell r="M630">
            <v>315</v>
          </cell>
          <cell r="N630">
            <v>110</v>
          </cell>
          <cell r="O630">
            <v>126</v>
          </cell>
          <cell r="P630">
            <v>53</v>
          </cell>
          <cell r="Q630">
            <v>84</v>
          </cell>
          <cell r="R630">
            <v>19</v>
          </cell>
          <cell r="S630">
            <v>19</v>
          </cell>
          <cell r="T630">
            <v>182</v>
          </cell>
          <cell r="U630">
            <v>229</v>
          </cell>
          <cell r="V630">
            <v>81</v>
          </cell>
          <cell r="W630">
            <v>378</v>
          </cell>
        </row>
        <row r="631"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</row>
        <row r="632">
          <cell r="A632" t="str">
            <v>5160</v>
          </cell>
          <cell r="B632">
            <v>213.00000000000099</v>
          </cell>
          <cell r="C632" t="str">
            <v>South</v>
          </cell>
          <cell r="D632" t="str">
            <v>CPV023 广东省</v>
          </cell>
          <cell r="E632" t="str">
            <v>Guangdong</v>
          </cell>
          <cell r="F632" t="str">
            <v>CCL5160  惠州市</v>
          </cell>
          <cell r="G632" t="str">
            <v>Huizhou</v>
          </cell>
          <cell r="H632">
            <v>157</v>
          </cell>
          <cell r="I632">
            <v>9</v>
          </cell>
          <cell r="J632">
            <v>154</v>
          </cell>
          <cell r="K632">
            <v>100</v>
          </cell>
          <cell r="L632">
            <v>3</v>
          </cell>
          <cell r="M632">
            <v>103</v>
          </cell>
          <cell r="N632">
            <v>5</v>
          </cell>
          <cell r="O632">
            <v>8</v>
          </cell>
          <cell r="P632">
            <v>4</v>
          </cell>
          <cell r="Q632">
            <v>4</v>
          </cell>
          <cell r="R632">
            <v>3</v>
          </cell>
          <cell r="S632">
            <v>4</v>
          </cell>
          <cell r="T632">
            <v>12</v>
          </cell>
          <cell r="U632">
            <v>16</v>
          </cell>
          <cell r="V632">
            <v>1</v>
          </cell>
          <cell r="W632">
            <v>2</v>
          </cell>
        </row>
        <row r="633">
          <cell r="A633" t="str">
            <v>5163</v>
          </cell>
          <cell r="B633">
            <v>299.00000000000102</v>
          </cell>
          <cell r="C633" t="str">
            <v>South</v>
          </cell>
          <cell r="D633" t="str">
            <v>CPV023 广东省</v>
          </cell>
          <cell r="E633" t="str">
            <v>Guangdong</v>
          </cell>
          <cell r="F633" t="str">
            <v>CCL5163  惠东县</v>
          </cell>
          <cell r="G633" t="str">
            <v>Huidong county</v>
          </cell>
          <cell r="H633">
            <v>157</v>
          </cell>
          <cell r="I633"/>
          <cell r="J633"/>
          <cell r="K633"/>
          <cell r="L633"/>
          <cell r="M633" t="e">
            <v>#VALUE!</v>
          </cell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</row>
        <row r="634">
          <cell r="A634" t="str">
            <v>5166</v>
          </cell>
          <cell r="B634">
            <v>291.00000000000102</v>
          </cell>
          <cell r="C634" t="str">
            <v>South</v>
          </cell>
          <cell r="D634" t="str">
            <v>CPV023 广东省</v>
          </cell>
          <cell r="E634" t="str">
            <v>Guangdong</v>
          </cell>
          <cell r="F634" t="str">
            <v>CCL5166  汕尾市</v>
          </cell>
          <cell r="G634" t="str">
            <v>Shanwei</v>
          </cell>
          <cell r="H634">
            <v>157</v>
          </cell>
          <cell r="I634">
            <v>3</v>
          </cell>
          <cell r="J634">
            <v>29</v>
          </cell>
          <cell r="K634">
            <v>19</v>
          </cell>
          <cell r="L634"/>
          <cell r="M634" t="e">
            <v>#VALUE!</v>
          </cell>
          <cell r="N634">
            <v>7</v>
          </cell>
          <cell r="O634">
            <v>7</v>
          </cell>
          <cell r="P634"/>
          <cell r="Q634"/>
          <cell r="R634"/>
          <cell r="S634"/>
          <cell r="T634">
            <v>7</v>
          </cell>
          <cell r="U634">
            <v>7</v>
          </cell>
          <cell r="V634"/>
          <cell r="W634"/>
        </row>
        <row r="635">
          <cell r="A635" t="str">
            <v>5170</v>
          </cell>
          <cell r="B635">
            <v>0</v>
          </cell>
          <cell r="C635" t="str">
            <v>South</v>
          </cell>
          <cell r="D635" t="str">
            <v>CPV023 广东省</v>
          </cell>
          <cell r="E635" t="str">
            <v>Guangdong</v>
          </cell>
          <cell r="F635" t="str">
            <v>CCL5170  河源市</v>
          </cell>
          <cell r="G635" t="str">
            <v>Heyuan</v>
          </cell>
          <cell r="H635">
            <v>157</v>
          </cell>
          <cell r="I635"/>
          <cell r="J635"/>
          <cell r="K635"/>
          <cell r="L635"/>
          <cell r="M635" t="e">
            <v>#VALUE!</v>
          </cell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</row>
        <row r="636">
          <cell r="A636" t="str">
            <v>5220</v>
          </cell>
          <cell r="B636">
            <v>0</v>
          </cell>
          <cell r="C636" t="str">
            <v>South</v>
          </cell>
          <cell r="D636" t="str">
            <v>CPV023 广东省</v>
          </cell>
          <cell r="E636" t="str">
            <v>Guangdong</v>
          </cell>
          <cell r="F636" t="str">
            <v>CCL5220  揭阳市</v>
          </cell>
          <cell r="G636" t="str">
            <v>Huiyang</v>
          </cell>
          <cell r="H636">
            <v>157</v>
          </cell>
          <cell r="I636"/>
          <cell r="J636"/>
          <cell r="K636"/>
          <cell r="L636"/>
          <cell r="M636" t="e">
            <v>#VALUE!</v>
          </cell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</row>
        <row r="637">
          <cell r="C637" t="str">
            <v>South</v>
          </cell>
          <cell r="D637" t="str">
            <v>CCP023 广东省</v>
          </cell>
          <cell r="E637" t="str">
            <v>Guangdong</v>
          </cell>
          <cell r="F637" t="str">
            <v>惠州</v>
          </cell>
          <cell r="G637" t="str">
            <v>Huizhou Cluster</v>
          </cell>
          <cell r="H637">
            <v>157</v>
          </cell>
          <cell r="I637">
            <v>12</v>
          </cell>
          <cell r="J637">
            <v>183</v>
          </cell>
          <cell r="K637">
            <v>119</v>
          </cell>
          <cell r="L637">
            <v>3</v>
          </cell>
          <cell r="M637">
            <v>122</v>
          </cell>
          <cell r="N637">
            <v>12</v>
          </cell>
          <cell r="O637">
            <v>15</v>
          </cell>
          <cell r="P637">
            <v>4</v>
          </cell>
          <cell r="Q637">
            <v>4</v>
          </cell>
          <cell r="R637">
            <v>3</v>
          </cell>
          <cell r="S637">
            <v>4</v>
          </cell>
          <cell r="T637">
            <v>19</v>
          </cell>
          <cell r="U637">
            <v>23</v>
          </cell>
          <cell r="V637">
            <v>1</v>
          </cell>
          <cell r="W637">
            <v>2</v>
          </cell>
        </row>
        <row r="638"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</row>
        <row r="639">
          <cell r="A639" t="str">
            <v>5150</v>
          </cell>
          <cell r="B639">
            <v>44.0000000000013</v>
          </cell>
          <cell r="C639" t="str">
            <v>South</v>
          </cell>
          <cell r="D639" t="str">
            <v>CPV023 广东省</v>
          </cell>
          <cell r="E639" t="str">
            <v>Guangdong</v>
          </cell>
          <cell r="F639" t="str">
            <v>CCL5150  汕头市</v>
          </cell>
          <cell r="G639" t="str">
            <v>Shantou</v>
          </cell>
          <cell r="H639">
            <v>158</v>
          </cell>
          <cell r="I639">
            <v>3</v>
          </cell>
          <cell r="J639">
            <v>1160</v>
          </cell>
          <cell r="K639">
            <v>279</v>
          </cell>
          <cell r="L639">
            <v>8</v>
          </cell>
          <cell r="M639">
            <v>287</v>
          </cell>
          <cell r="N639">
            <v>13</v>
          </cell>
          <cell r="O639">
            <v>13</v>
          </cell>
          <cell r="P639">
            <v>2</v>
          </cell>
          <cell r="Q639">
            <v>2</v>
          </cell>
          <cell r="R639">
            <v>24</v>
          </cell>
          <cell r="S639">
            <v>27</v>
          </cell>
          <cell r="T639">
            <v>39</v>
          </cell>
          <cell r="U639">
            <v>42</v>
          </cell>
          <cell r="V639">
            <v>1</v>
          </cell>
          <cell r="W639">
            <v>1</v>
          </cell>
        </row>
        <row r="640">
          <cell r="A640" t="str">
            <v>5153</v>
          </cell>
          <cell r="B640">
            <v>0</v>
          </cell>
          <cell r="C640" t="str">
            <v>South</v>
          </cell>
          <cell r="D640" t="str">
            <v>CPV023 广东省</v>
          </cell>
          <cell r="E640" t="str">
            <v>Guangdong</v>
          </cell>
          <cell r="F640" t="str">
            <v>CCL5153  普宁市</v>
          </cell>
          <cell r="G640" t="str">
            <v>Puning</v>
          </cell>
          <cell r="H640">
            <v>158</v>
          </cell>
          <cell r="I640"/>
          <cell r="J640"/>
          <cell r="K640"/>
          <cell r="L640"/>
          <cell r="M640" t="e">
            <v>#VALUE!</v>
          </cell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</row>
        <row r="641">
          <cell r="A641" t="str">
            <v>5156</v>
          </cell>
          <cell r="B641">
            <v>267.00000000000102</v>
          </cell>
          <cell r="C641" t="str">
            <v>South</v>
          </cell>
          <cell r="D641" t="str">
            <v>CPV023 广东省</v>
          </cell>
          <cell r="E641" t="str">
            <v>Guangdong</v>
          </cell>
          <cell r="F641" t="str">
            <v>CCL5156  潮安县</v>
          </cell>
          <cell r="G641" t="str">
            <v>Chaoan county</v>
          </cell>
          <cell r="H641">
            <v>158</v>
          </cell>
          <cell r="I641">
            <v>2</v>
          </cell>
          <cell r="J641">
            <v>450</v>
          </cell>
          <cell r="K641">
            <v>99</v>
          </cell>
          <cell r="L641"/>
          <cell r="M641" t="e">
            <v>#VALUE!</v>
          </cell>
          <cell r="N641"/>
          <cell r="O641"/>
          <cell r="P641"/>
          <cell r="Q641"/>
          <cell r="R641">
            <v>3</v>
          </cell>
          <cell r="S641">
            <v>3</v>
          </cell>
          <cell r="T641">
            <v>3</v>
          </cell>
          <cell r="U641">
            <v>3</v>
          </cell>
          <cell r="V641"/>
          <cell r="W641"/>
        </row>
        <row r="642">
          <cell r="A642" t="str">
            <v>5158</v>
          </cell>
          <cell r="B642">
            <v>309.00000000000102</v>
          </cell>
          <cell r="C642" t="str">
            <v>South</v>
          </cell>
          <cell r="D642" t="str">
            <v>CPV023 广东省</v>
          </cell>
          <cell r="E642" t="str">
            <v>Guangdong</v>
          </cell>
          <cell r="F642" t="str">
            <v>CCL5158  澄海市</v>
          </cell>
          <cell r="G642" t="str">
            <v>Chenghai</v>
          </cell>
          <cell r="H642">
            <v>158</v>
          </cell>
          <cell r="I642"/>
          <cell r="J642"/>
          <cell r="K642"/>
          <cell r="L642"/>
          <cell r="M642" t="e">
            <v>#VALUE!</v>
          </cell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</row>
        <row r="643">
          <cell r="A643" t="str">
            <v>5210</v>
          </cell>
          <cell r="B643">
            <v>173.00000000000099</v>
          </cell>
          <cell r="C643" t="str">
            <v>South</v>
          </cell>
          <cell r="D643" t="str">
            <v>CPV023 广东省</v>
          </cell>
          <cell r="E643" t="str">
            <v>Guangdong</v>
          </cell>
          <cell r="F643" t="str">
            <v>CCL5210  潮州市</v>
          </cell>
          <cell r="G643" t="str">
            <v>Chaozhou</v>
          </cell>
          <cell r="H643">
            <v>158</v>
          </cell>
          <cell r="I643">
            <v>4</v>
          </cell>
          <cell r="J643">
            <v>970</v>
          </cell>
          <cell r="K643">
            <v>634</v>
          </cell>
          <cell r="L643">
            <v>4</v>
          </cell>
          <cell r="M643">
            <v>638</v>
          </cell>
          <cell r="N643">
            <v>7</v>
          </cell>
          <cell r="O643">
            <v>7</v>
          </cell>
          <cell r="P643"/>
          <cell r="Q643"/>
          <cell r="R643"/>
          <cell r="S643"/>
          <cell r="T643">
            <v>7</v>
          </cell>
          <cell r="U643">
            <v>7</v>
          </cell>
          <cell r="V643">
            <v>4</v>
          </cell>
          <cell r="W643">
            <v>4</v>
          </cell>
        </row>
        <row r="644">
          <cell r="C644" t="str">
            <v>South</v>
          </cell>
          <cell r="D644" t="str">
            <v>CCP023 广东省</v>
          </cell>
          <cell r="E644" t="str">
            <v>Guangdong</v>
          </cell>
          <cell r="F644" t="str">
            <v>汕头</v>
          </cell>
          <cell r="G644" t="str">
            <v>Shantou Cluster</v>
          </cell>
          <cell r="H644">
            <v>158</v>
          </cell>
          <cell r="I644">
            <v>9</v>
          </cell>
          <cell r="J644">
            <v>2580</v>
          </cell>
          <cell r="K644">
            <v>1012</v>
          </cell>
          <cell r="L644">
            <v>12</v>
          </cell>
          <cell r="M644">
            <v>1024</v>
          </cell>
          <cell r="N644">
            <v>20</v>
          </cell>
          <cell r="O644">
            <v>20</v>
          </cell>
          <cell r="P644">
            <v>2</v>
          </cell>
          <cell r="Q644">
            <v>2</v>
          </cell>
          <cell r="R644">
            <v>27</v>
          </cell>
          <cell r="S644">
            <v>30</v>
          </cell>
          <cell r="T644">
            <v>49</v>
          </cell>
          <cell r="U644">
            <v>52</v>
          </cell>
          <cell r="V644">
            <v>5</v>
          </cell>
          <cell r="W644">
            <v>5</v>
          </cell>
        </row>
        <row r="645"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</row>
        <row r="646">
          <cell r="A646" t="str">
            <v>5240</v>
          </cell>
          <cell r="B646">
            <v>130.00000000000099</v>
          </cell>
          <cell r="C646" t="str">
            <v>South</v>
          </cell>
          <cell r="D646" t="str">
            <v>CPV023 广东省</v>
          </cell>
          <cell r="E646" t="str">
            <v>Guangdong</v>
          </cell>
          <cell r="F646" t="str">
            <v>CCL5240  湛江市</v>
          </cell>
          <cell r="G646" t="str">
            <v>Zhanjiang</v>
          </cell>
          <cell r="H646">
            <v>159</v>
          </cell>
          <cell r="I646">
            <v>1</v>
          </cell>
          <cell r="J646">
            <v>18</v>
          </cell>
          <cell r="K646">
            <v>4</v>
          </cell>
          <cell r="L646"/>
          <cell r="M646" t="e">
            <v>#VALUE!</v>
          </cell>
          <cell r="N646">
            <v>7</v>
          </cell>
          <cell r="O646">
            <v>7</v>
          </cell>
          <cell r="P646">
            <v>1</v>
          </cell>
          <cell r="Q646">
            <v>1</v>
          </cell>
          <cell r="R646"/>
          <cell r="S646"/>
          <cell r="T646">
            <v>8</v>
          </cell>
          <cell r="U646">
            <v>8</v>
          </cell>
          <cell r="V646"/>
          <cell r="W646"/>
        </row>
        <row r="647">
          <cell r="A647" t="str">
            <v>5242</v>
          </cell>
          <cell r="B647">
            <v>0</v>
          </cell>
          <cell r="C647" t="str">
            <v>South</v>
          </cell>
          <cell r="D647" t="str">
            <v>CPV023 广东省</v>
          </cell>
          <cell r="E647" t="str">
            <v>Guangdong</v>
          </cell>
          <cell r="F647" t="str">
            <v>CCL5242  雷州市</v>
          </cell>
          <cell r="G647" t="str">
            <v>Leizhou</v>
          </cell>
          <cell r="H647">
            <v>159</v>
          </cell>
          <cell r="I647"/>
          <cell r="J647"/>
          <cell r="K647"/>
          <cell r="L647"/>
          <cell r="M647" t="e">
            <v>#VALUE!</v>
          </cell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</row>
        <row r="648">
          <cell r="A648" t="str">
            <v>5244</v>
          </cell>
          <cell r="B648">
            <v>0</v>
          </cell>
          <cell r="C648" t="str">
            <v>South</v>
          </cell>
          <cell r="D648" t="str">
            <v>CPV023 广东省</v>
          </cell>
          <cell r="E648" t="str">
            <v>Guangdong</v>
          </cell>
          <cell r="F648" t="str">
            <v>CCL5244  廉江市</v>
          </cell>
          <cell r="G648">
            <v>0</v>
          </cell>
          <cell r="H648">
            <v>159</v>
          </cell>
          <cell r="I648"/>
          <cell r="J648"/>
          <cell r="K648"/>
          <cell r="L648"/>
          <cell r="M648" t="e">
            <v>#VALUE!</v>
          </cell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</row>
        <row r="649">
          <cell r="A649" t="str">
            <v>5245</v>
          </cell>
          <cell r="B649">
            <v>0</v>
          </cell>
          <cell r="C649" t="str">
            <v>South</v>
          </cell>
          <cell r="D649" t="str">
            <v>CPV023 广东省</v>
          </cell>
          <cell r="E649" t="str">
            <v>Guangdong</v>
          </cell>
          <cell r="F649" t="str">
            <v>CCL5245  吴川市</v>
          </cell>
          <cell r="G649">
            <v>0</v>
          </cell>
          <cell r="H649">
            <v>159</v>
          </cell>
          <cell r="I649"/>
          <cell r="J649"/>
          <cell r="K649"/>
          <cell r="L649"/>
          <cell r="M649" t="e">
            <v>#VALUE!</v>
          </cell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</row>
        <row r="650">
          <cell r="A650" t="str">
            <v>5250</v>
          </cell>
          <cell r="B650">
            <v>297.00000000000102</v>
          </cell>
          <cell r="C650" t="str">
            <v>South</v>
          </cell>
          <cell r="D650" t="str">
            <v>CPV023 广东省</v>
          </cell>
          <cell r="E650" t="str">
            <v>Guangdong</v>
          </cell>
          <cell r="F650" t="str">
            <v>CCL5250  茂名市</v>
          </cell>
          <cell r="G650" t="str">
            <v>Maoming</v>
          </cell>
          <cell r="H650">
            <v>159</v>
          </cell>
          <cell r="I650">
            <v>1</v>
          </cell>
          <cell r="J650">
            <v>10</v>
          </cell>
          <cell r="K650">
            <v>3</v>
          </cell>
          <cell r="L650"/>
          <cell r="M650" t="e">
            <v>#VALUE!</v>
          </cell>
          <cell r="N650">
            <v>2</v>
          </cell>
          <cell r="O650">
            <v>2</v>
          </cell>
          <cell r="P650"/>
          <cell r="Q650"/>
          <cell r="R650"/>
          <cell r="S650"/>
          <cell r="T650">
            <v>2</v>
          </cell>
          <cell r="U650">
            <v>2</v>
          </cell>
          <cell r="V650"/>
          <cell r="W650"/>
        </row>
        <row r="651">
          <cell r="A651" t="str">
            <v>5251</v>
          </cell>
          <cell r="B651">
            <v>0</v>
          </cell>
          <cell r="C651" t="str">
            <v>South</v>
          </cell>
          <cell r="D651" t="str">
            <v>CPV023 广东省</v>
          </cell>
          <cell r="E651" t="str">
            <v>Guangdong</v>
          </cell>
          <cell r="F651" t="str">
            <v>CCL5251  化州市</v>
          </cell>
          <cell r="G651">
            <v>0</v>
          </cell>
          <cell r="H651">
            <v>159</v>
          </cell>
          <cell r="I651"/>
          <cell r="J651"/>
          <cell r="K651"/>
          <cell r="L651"/>
          <cell r="M651" t="e">
            <v>#VALUE!</v>
          </cell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</row>
        <row r="652">
          <cell r="A652" t="str">
            <v>5252</v>
          </cell>
          <cell r="B652">
            <v>0</v>
          </cell>
          <cell r="C652" t="str">
            <v>South</v>
          </cell>
          <cell r="D652" t="str">
            <v>CPV023 广东省</v>
          </cell>
          <cell r="E652" t="str">
            <v>Guangdong</v>
          </cell>
          <cell r="F652" t="str">
            <v>CCL5252  高州市</v>
          </cell>
          <cell r="G652" t="str">
            <v>Gaozhou</v>
          </cell>
          <cell r="H652">
            <v>159</v>
          </cell>
          <cell r="I652"/>
          <cell r="J652"/>
          <cell r="K652"/>
          <cell r="L652"/>
          <cell r="M652" t="e">
            <v>#VALUE!</v>
          </cell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</row>
        <row r="653">
          <cell r="A653" t="str">
            <v>5253</v>
          </cell>
          <cell r="B653">
            <v>0</v>
          </cell>
          <cell r="C653" t="str">
            <v>South</v>
          </cell>
          <cell r="D653" t="str">
            <v>CPV023 广东省</v>
          </cell>
          <cell r="E653" t="str">
            <v>Guangdong</v>
          </cell>
          <cell r="F653" t="str">
            <v>CCL5253  信宜市</v>
          </cell>
          <cell r="G653">
            <v>0</v>
          </cell>
          <cell r="H653">
            <v>159</v>
          </cell>
          <cell r="I653"/>
          <cell r="J653"/>
          <cell r="K653"/>
          <cell r="L653"/>
          <cell r="M653" t="e">
            <v>#VALUE!</v>
          </cell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</row>
        <row r="654">
          <cell r="C654" t="str">
            <v>South</v>
          </cell>
          <cell r="D654" t="str">
            <v>CCP023 广东省</v>
          </cell>
          <cell r="E654" t="str">
            <v>Guangdong</v>
          </cell>
          <cell r="F654" t="str">
            <v>湛江</v>
          </cell>
          <cell r="G654" t="str">
            <v>Zhanjiang Cluster</v>
          </cell>
          <cell r="H654">
            <v>159</v>
          </cell>
          <cell r="I654">
            <v>2</v>
          </cell>
          <cell r="J654">
            <v>28</v>
          </cell>
          <cell r="K654">
            <v>7</v>
          </cell>
          <cell r="L654">
            <v>0</v>
          </cell>
          <cell r="M654">
            <v>7</v>
          </cell>
          <cell r="N654">
            <v>9</v>
          </cell>
          <cell r="O654">
            <v>9</v>
          </cell>
          <cell r="P654">
            <v>1</v>
          </cell>
          <cell r="Q654">
            <v>1</v>
          </cell>
          <cell r="R654">
            <v>0</v>
          </cell>
          <cell r="S654">
            <v>0</v>
          </cell>
          <cell r="T654">
            <v>10</v>
          </cell>
          <cell r="U654">
            <v>10</v>
          </cell>
          <cell r="V654">
            <v>0</v>
          </cell>
          <cell r="W654">
            <v>0</v>
          </cell>
        </row>
        <row r="655"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</row>
        <row r="656">
          <cell r="A656" t="str">
            <v>5190</v>
          </cell>
          <cell r="B656">
            <v>164.00000000000099</v>
          </cell>
          <cell r="C656" t="str">
            <v>South</v>
          </cell>
          <cell r="D656" t="str">
            <v>CPV023 广东省</v>
          </cell>
          <cell r="E656" t="str">
            <v>Guangdong</v>
          </cell>
          <cell r="F656" t="str">
            <v>CCL5190  珠海市</v>
          </cell>
          <cell r="G656" t="str">
            <v>Zhuhai</v>
          </cell>
          <cell r="H656">
            <v>160</v>
          </cell>
          <cell r="I656"/>
          <cell r="J656"/>
          <cell r="K656"/>
          <cell r="L656">
            <v>8</v>
          </cell>
          <cell r="M656" t="e">
            <v>#VALUE!</v>
          </cell>
          <cell r="N656">
            <v>9</v>
          </cell>
          <cell r="O656">
            <v>12</v>
          </cell>
          <cell r="P656"/>
          <cell r="Q656"/>
          <cell r="R656"/>
          <cell r="S656"/>
          <cell r="T656">
            <v>9</v>
          </cell>
          <cell r="U656">
            <v>12</v>
          </cell>
          <cell r="V656">
            <v>2</v>
          </cell>
          <cell r="W656">
            <v>2</v>
          </cell>
        </row>
        <row r="657">
          <cell r="A657" t="str">
            <v>5191</v>
          </cell>
          <cell r="B657">
            <v>0</v>
          </cell>
          <cell r="C657" t="str">
            <v>South</v>
          </cell>
          <cell r="D657" t="str">
            <v>CPV023 广东省</v>
          </cell>
          <cell r="E657" t="str">
            <v>Guangdong</v>
          </cell>
          <cell r="F657" t="str">
            <v>CCL5191  斗门县</v>
          </cell>
          <cell r="G657" t="str">
            <v>Doumen county</v>
          </cell>
          <cell r="H657">
            <v>160</v>
          </cell>
          <cell r="I657"/>
          <cell r="J657"/>
          <cell r="K657"/>
          <cell r="L657"/>
          <cell r="M657" t="e">
            <v>#VALUE!</v>
          </cell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</row>
        <row r="658">
          <cell r="A658" t="str">
            <v>5284</v>
          </cell>
          <cell r="B658">
            <v>100.00000000000099</v>
          </cell>
          <cell r="C658" t="str">
            <v>South</v>
          </cell>
          <cell r="D658" t="str">
            <v>CPV023 广东省</v>
          </cell>
          <cell r="E658" t="str">
            <v>Guangdong</v>
          </cell>
          <cell r="F658" t="str">
            <v>CCL5284  中山市</v>
          </cell>
          <cell r="G658" t="str">
            <v>Zhongshan</v>
          </cell>
          <cell r="H658">
            <v>160</v>
          </cell>
          <cell r="I658">
            <v>4</v>
          </cell>
          <cell r="J658">
            <v>78</v>
          </cell>
          <cell r="K658">
            <v>69</v>
          </cell>
          <cell r="L658">
            <v>4</v>
          </cell>
          <cell r="M658">
            <v>73</v>
          </cell>
          <cell r="N658">
            <v>12</v>
          </cell>
          <cell r="O658">
            <v>17</v>
          </cell>
          <cell r="P658">
            <v>8</v>
          </cell>
          <cell r="Q658">
            <v>10</v>
          </cell>
          <cell r="R658">
            <v>23</v>
          </cell>
          <cell r="S658">
            <v>24</v>
          </cell>
          <cell r="T658">
            <v>43</v>
          </cell>
          <cell r="U658">
            <v>51</v>
          </cell>
          <cell r="V658">
            <v>3</v>
          </cell>
          <cell r="W658">
            <v>6</v>
          </cell>
        </row>
        <row r="659">
          <cell r="A659" t="str">
            <v>5290</v>
          </cell>
          <cell r="B659">
            <v>68.000000000001293</v>
          </cell>
          <cell r="C659" t="str">
            <v>South</v>
          </cell>
          <cell r="D659" t="str">
            <v>CPV023 广东省</v>
          </cell>
          <cell r="E659" t="str">
            <v>Guangdong</v>
          </cell>
          <cell r="F659" t="str">
            <v>CCL5290  江门市</v>
          </cell>
          <cell r="G659" t="str">
            <v>Jiangmen</v>
          </cell>
          <cell r="H659">
            <v>160</v>
          </cell>
          <cell r="I659">
            <v>4</v>
          </cell>
          <cell r="J659">
            <v>50</v>
          </cell>
          <cell r="K659">
            <v>6</v>
          </cell>
          <cell r="L659">
            <v>3</v>
          </cell>
          <cell r="M659">
            <v>9</v>
          </cell>
          <cell r="N659">
            <v>9</v>
          </cell>
          <cell r="O659">
            <v>9</v>
          </cell>
          <cell r="P659">
            <v>5</v>
          </cell>
          <cell r="Q659">
            <v>5</v>
          </cell>
          <cell r="R659"/>
          <cell r="S659"/>
          <cell r="T659">
            <v>14</v>
          </cell>
          <cell r="U659">
            <v>14</v>
          </cell>
          <cell r="V659">
            <v>8</v>
          </cell>
          <cell r="W659">
            <v>8</v>
          </cell>
        </row>
        <row r="660">
          <cell r="A660" t="str">
            <v>5291</v>
          </cell>
          <cell r="B660">
            <v>0</v>
          </cell>
          <cell r="C660" t="str">
            <v>South</v>
          </cell>
          <cell r="D660" t="str">
            <v>CPV023 广东省</v>
          </cell>
          <cell r="E660" t="str">
            <v>Guangdong</v>
          </cell>
          <cell r="F660" t="str">
            <v>CCL5291  新会市</v>
          </cell>
          <cell r="G660" t="str">
            <v>Xinhui</v>
          </cell>
          <cell r="H660">
            <v>160</v>
          </cell>
          <cell r="I660"/>
          <cell r="J660"/>
          <cell r="K660"/>
          <cell r="L660"/>
          <cell r="M660" t="e">
            <v>#VALUE!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</row>
        <row r="661">
          <cell r="A661" t="str">
            <v>5293</v>
          </cell>
          <cell r="B661">
            <v>0</v>
          </cell>
          <cell r="C661" t="str">
            <v>South</v>
          </cell>
          <cell r="D661" t="str">
            <v>CPV023 广东省</v>
          </cell>
          <cell r="E661" t="str">
            <v>Guangdong</v>
          </cell>
          <cell r="F661" t="str">
            <v>CCL5293  开平市</v>
          </cell>
          <cell r="G661" t="str">
            <v>Kaiping</v>
          </cell>
          <cell r="H661">
            <v>160</v>
          </cell>
          <cell r="I661"/>
          <cell r="J661"/>
          <cell r="K661"/>
          <cell r="L661"/>
          <cell r="M661" t="e">
            <v>#VALUE!</v>
          </cell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</row>
        <row r="662">
          <cell r="A662" t="str">
            <v>5295</v>
          </cell>
          <cell r="B662">
            <v>221.00000000000099</v>
          </cell>
          <cell r="C662" t="str">
            <v>South</v>
          </cell>
          <cell r="D662" t="str">
            <v>CPV023 广东省</v>
          </cell>
          <cell r="E662" t="str">
            <v>Guangdong</v>
          </cell>
          <cell r="F662" t="str">
            <v>CCL5295  阳江市</v>
          </cell>
          <cell r="G662" t="str">
            <v>Yangjiang</v>
          </cell>
          <cell r="H662">
            <v>160</v>
          </cell>
          <cell r="I662">
            <v>2</v>
          </cell>
          <cell r="J662">
            <v>30</v>
          </cell>
          <cell r="K662">
            <v>25</v>
          </cell>
          <cell r="L662">
            <v>2</v>
          </cell>
          <cell r="M662">
            <v>27</v>
          </cell>
          <cell r="N662">
            <v>5</v>
          </cell>
          <cell r="O662">
            <v>5</v>
          </cell>
          <cell r="P662">
            <v>1</v>
          </cell>
          <cell r="Q662">
            <v>1</v>
          </cell>
          <cell r="R662"/>
          <cell r="S662"/>
          <cell r="T662">
            <v>6</v>
          </cell>
          <cell r="U662">
            <v>6</v>
          </cell>
          <cell r="V662">
            <v>4</v>
          </cell>
          <cell r="W662">
            <v>4</v>
          </cell>
        </row>
        <row r="663">
          <cell r="A663" t="str">
            <v>5296</v>
          </cell>
          <cell r="B663">
            <v>0</v>
          </cell>
          <cell r="C663" t="str">
            <v>South</v>
          </cell>
          <cell r="D663" t="str">
            <v>CPV023 广东省</v>
          </cell>
          <cell r="E663" t="str">
            <v>Guangdong</v>
          </cell>
          <cell r="F663" t="str">
            <v>CCL5296  阳春市</v>
          </cell>
          <cell r="G663" t="str">
            <v>Yangchun</v>
          </cell>
          <cell r="H663">
            <v>160</v>
          </cell>
          <cell r="I663"/>
          <cell r="J663"/>
          <cell r="K663"/>
          <cell r="L663"/>
          <cell r="M663" t="e">
            <v>#VALUE!</v>
          </cell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</row>
        <row r="664">
          <cell r="C664" t="str">
            <v>South</v>
          </cell>
          <cell r="D664" t="str">
            <v>CCP023 广东省</v>
          </cell>
          <cell r="E664" t="str">
            <v>Guangdong</v>
          </cell>
          <cell r="F664" t="str">
            <v>中山</v>
          </cell>
          <cell r="G664" t="str">
            <v>Zhongshan Cluster</v>
          </cell>
          <cell r="H664">
            <v>160</v>
          </cell>
          <cell r="I664">
            <v>10</v>
          </cell>
          <cell r="J664">
            <v>158</v>
          </cell>
          <cell r="K664">
            <v>100</v>
          </cell>
          <cell r="L664">
            <v>17</v>
          </cell>
          <cell r="M664">
            <v>117</v>
          </cell>
          <cell r="N664">
            <v>35</v>
          </cell>
          <cell r="O664">
            <v>43</v>
          </cell>
          <cell r="P664">
            <v>14</v>
          </cell>
          <cell r="Q664">
            <v>16</v>
          </cell>
          <cell r="R664">
            <v>23</v>
          </cell>
          <cell r="S664">
            <v>24</v>
          </cell>
          <cell r="T664">
            <v>72</v>
          </cell>
          <cell r="U664">
            <v>83</v>
          </cell>
          <cell r="V664">
            <v>17</v>
          </cell>
          <cell r="W664">
            <v>20</v>
          </cell>
        </row>
        <row r="665"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</row>
        <row r="666">
          <cell r="A666" t="str">
            <v>5180</v>
          </cell>
          <cell r="B666">
            <v>13.0000000000013</v>
          </cell>
          <cell r="C666" t="str">
            <v>South</v>
          </cell>
          <cell r="D666" t="str">
            <v>CPV023 广东省</v>
          </cell>
          <cell r="E666" t="str">
            <v>Guangdong</v>
          </cell>
          <cell r="F666" t="str">
            <v>CCL5180  深圳市</v>
          </cell>
          <cell r="G666" t="str">
            <v>Shenzhen</v>
          </cell>
          <cell r="H666">
            <v>161</v>
          </cell>
          <cell r="I666">
            <v>3</v>
          </cell>
          <cell r="J666">
            <v>118</v>
          </cell>
          <cell r="K666">
            <v>27</v>
          </cell>
          <cell r="L666">
            <v>3</v>
          </cell>
          <cell r="M666">
            <v>30</v>
          </cell>
          <cell r="N666">
            <v>12</v>
          </cell>
          <cell r="O666">
            <v>17</v>
          </cell>
          <cell r="P666">
            <v>7</v>
          </cell>
          <cell r="Q666">
            <v>7</v>
          </cell>
          <cell r="R666">
            <v>5</v>
          </cell>
          <cell r="S666">
            <v>5</v>
          </cell>
          <cell r="T666">
            <v>24</v>
          </cell>
          <cell r="U666">
            <v>29</v>
          </cell>
          <cell r="V666"/>
          <cell r="W666"/>
        </row>
        <row r="667">
          <cell r="C667" t="str">
            <v>South</v>
          </cell>
          <cell r="D667" t="str">
            <v>CCP023 广东省</v>
          </cell>
          <cell r="E667" t="str">
            <v>Guangdong</v>
          </cell>
          <cell r="F667" t="str">
            <v>深圳</v>
          </cell>
          <cell r="G667" t="str">
            <v>Shenzhen Cluster</v>
          </cell>
          <cell r="H667">
            <v>161</v>
          </cell>
          <cell r="I667">
            <v>3</v>
          </cell>
          <cell r="J667">
            <v>118</v>
          </cell>
          <cell r="K667">
            <v>27</v>
          </cell>
          <cell r="L667">
            <v>3</v>
          </cell>
          <cell r="M667">
            <v>30</v>
          </cell>
          <cell r="N667">
            <v>12</v>
          </cell>
          <cell r="O667">
            <v>17</v>
          </cell>
          <cell r="P667">
            <v>7</v>
          </cell>
          <cell r="Q667">
            <v>7</v>
          </cell>
          <cell r="R667">
            <v>5</v>
          </cell>
          <cell r="S667">
            <v>5</v>
          </cell>
          <cell r="T667">
            <v>24</v>
          </cell>
          <cell r="U667">
            <v>29</v>
          </cell>
          <cell r="V667">
            <v>0</v>
          </cell>
          <cell r="W667">
            <v>0</v>
          </cell>
        </row>
        <row r="668"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</row>
        <row r="669">
          <cell r="A669" t="str">
            <v>3540</v>
          </cell>
          <cell r="B669">
            <v>272.00000000000102</v>
          </cell>
          <cell r="C669" t="str">
            <v>South</v>
          </cell>
          <cell r="D669" t="str">
            <v>CPV018 福建省</v>
          </cell>
          <cell r="E669" t="str">
            <v>Fujian</v>
          </cell>
          <cell r="F669" t="str">
            <v>CCL3540  邵武市</v>
          </cell>
          <cell r="G669" t="str">
            <v>Shaowu</v>
          </cell>
          <cell r="H669">
            <v>162</v>
          </cell>
          <cell r="I669"/>
          <cell r="J669"/>
          <cell r="K669"/>
          <cell r="L669">
            <v>2</v>
          </cell>
          <cell r="M669" t="e">
            <v>#VALUE!</v>
          </cell>
          <cell r="N669"/>
          <cell r="O669"/>
          <cell r="P669">
            <v>1</v>
          </cell>
          <cell r="Q669">
            <v>1</v>
          </cell>
          <cell r="R669">
            <v>1</v>
          </cell>
          <cell r="S669">
            <v>1</v>
          </cell>
          <cell r="T669">
            <v>2</v>
          </cell>
          <cell r="U669">
            <v>2</v>
          </cell>
          <cell r="V669"/>
          <cell r="W669"/>
        </row>
        <row r="670">
          <cell r="A670" t="str">
            <v>3542</v>
          </cell>
          <cell r="B670">
            <v>0</v>
          </cell>
          <cell r="C670" t="str">
            <v>South</v>
          </cell>
          <cell r="D670" t="str">
            <v>CPV018 福建省</v>
          </cell>
          <cell r="E670" t="str">
            <v>Fujian</v>
          </cell>
          <cell r="F670" t="str">
            <v>CCL3542  建阳市</v>
          </cell>
          <cell r="G670" t="str">
            <v>Jianyang</v>
          </cell>
          <cell r="H670">
            <v>162</v>
          </cell>
          <cell r="I670"/>
          <cell r="J670"/>
          <cell r="K670"/>
          <cell r="L670"/>
          <cell r="M670" t="e">
            <v>#VALUE!</v>
          </cell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</row>
        <row r="671">
          <cell r="A671" t="str">
            <v>3543</v>
          </cell>
          <cell r="B671">
            <v>0</v>
          </cell>
          <cell r="C671" t="str">
            <v>South</v>
          </cell>
          <cell r="D671" t="str">
            <v>CPV018 福建省</v>
          </cell>
          <cell r="E671" t="str">
            <v>Fujian</v>
          </cell>
          <cell r="F671" t="str">
            <v>CCL3543  武夷山市</v>
          </cell>
          <cell r="G671" t="str">
            <v>Wuyishan</v>
          </cell>
          <cell r="H671">
            <v>162</v>
          </cell>
          <cell r="I671"/>
          <cell r="J671"/>
          <cell r="K671"/>
          <cell r="L671"/>
          <cell r="M671" t="e">
            <v>#VALUE!</v>
          </cell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</row>
        <row r="672">
          <cell r="A672" t="str">
            <v>3624</v>
          </cell>
          <cell r="B672">
            <v>330.00000000000102</v>
          </cell>
          <cell r="C672" t="str">
            <v>South</v>
          </cell>
          <cell r="D672" t="str">
            <v>CPV018 福建省</v>
          </cell>
          <cell r="E672" t="str">
            <v>Fujian</v>
          </cell>
          <cell r="F672" t="str">
            <v>CCL3624  安溪县</v>
          </cell>
          <cell r="G672" t="str">
            <v>Anxi county</v>
          </cell>
          <cell r="H672">
            <v>162</v>
          </cell>
          <cell r="I672"/>
          <cell r="J672"/>
          <cell r="K672"/>
          <cell r="L672"/>
          <cell r="M672" t="e">
            <v>#VALUE!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</row>
        <row r="673">
          <cell r="C673" t="str">
            <v>South</v>
          </cell>
          <cell r="D673" t="str">
            <v>CCP018 福建省</v>
          </cell>
          <cell r="E673" t="str">
            <v>Fujian</v>
          </cell>
          <cell r="F673" t="str">
            <v>邵武</v>
          </cell>
          <cell r="G673" t="str">
            <v>Shaowu Cluster</v>
          </cell>
          <cell r="H673">
            <v>162</v>
          </cell>
          <cell r="I673">
            <v>0</v>
          </cell>
          <cell r="J673">
            <v>0</v>
          </cell>
          <cell r="K673">
            <v>0</v>
          </cell>
          <cell r="L673">
            <v>2</v>
          </cell>
          <cell r="M673">
            <v>2</v>
          </cell>
          <cell r="N673">
            <v>0</v>
          </cell>
          <cell r="O673">
            <v>0</v>
          </cell>
          <cell r="P673">
            <v>1</v>
          </cell>
          <cell r="Q673">
            <v>1</v>
          </cell>
          <cell r="R673">
            <v>1</v>
          </cell>
          <cell r="S673">
            <v>1</v>
          </cell>
          <cell r="T673">
            <v>2</v>
          </cell>
          <cell r="U673">
            <v>2</v>
          </cell>
          <cell r="V673">
            <v>0</v>
          </cell>
          <cell r="W673">
            <v>0</v>
          </cell>
        </row>
        <row r="674"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</row>
        <row r="675">
          <cell r="A675" t="str">
            <v>3522</v>
          </cell>
          <cell r="B675">
            <v>0</v>
          </cell>
          <cell r="C675" t="str">
            <v>South</v>
          </cell>
          <cell r="D675" t="str">
            <v>CPV018 福建省</v>
          </cell>
          <cell r="E675" t="str">
            <v>Fujian</v>
          </cell>
          <cell r="F675" t="str">
            <v>CCL3522  古田县</v>
          </cell>
          <cell r="G675" t="str">
            <v>Gutian county</v>
          </cell>
          <cell r="H675">
            <v>163</v>
          </cell>
          <cell r="I675"/>
          <cell r="J675"/>
          <cell r="K675"/>
          <cell r="L675"/>
          <cell r="M675" t="e">
            <v>#VALUE!</v>
          </cell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</row>
        <row r="676">
          <cell r="A676" t="str">
            <v>3530</v>
          </cell>
          <cell r="B676">
            <v>280.00000000000102</v>
          </cell>
          <cell r="C676" t="str">
            <v>South</v>
          </cell>
          <cell r="D676" t="str">
            <v>CPV018 福建省</v>
          </cell>
          <cell r="E676" t="str">
            <v>Fujian</v>
          </cell>
          <cell r="F676" t="str">
            <v>CCL3530  南平市</v>
          </cell>
          <cell r="G676" t="str">
            <v>Nanping</v>
          </cell>
          <cell r="H676">
            <v>163</v>
          </cell>
          <cell r="I676">
            <v>4</v>
          </cell>
          <cell r="J676">
            <v>54</v>
          </cell>
          <cell r="K676">
            <v>32</v>
          </cell>
          <cell r="L676">
            <v>8</v>
          </cell>
          <cell r="M676">
            <v>40</v>
          </cell>
          <cell r="N676">
            <v>3</v>
          </cell>
          <cell r="O676">
            <v>7</v>
          </cell>
          <cell r="P676">
            <v>3</v>
          </cell>
          <cell r="Q676">
            <v>3</v>
          </cell>
          <cell r="R676">
            <v>2</v>
          </cell>
          <cell r="S676">
            <v>2</v>
          </cell>
          <cell r="T676">
            <v>8</v>
          </cell>
          <cell r="U676">
            <v>12</v>
          </cell>
          <cell r="V676"/>
          <cell r="W676"/>
        </row>
        <row r="677">
          <cell r="A677" t="str">
            <v>3531</v>
          </cell>
          <cell r="B677">
            <v>307.00000000000102</v>
          </cell>
          <cell r="C677" t="str">
            <v>South</v>
          </cell>
          <cell r="D677" t="str">
            <v>CPV018 福建省</v>
          </cell>
          <cell r="E677" t="str">
            <v>Fujian</v>
          </cell>
          <cell r="F677" t="str">
            <v>CCL3531  建瓯市</v>
          </cell>
          <cell r="G677" t="str">
            <v>Jianou</v>
          </cell>
          <cell r="H677">
            <v>163</v>
          </cell>
          <cell r="I677">
            <v>1</v>
          </cell>
          <cell r="J677">
            <v>11</v>
          </cell>
          <cell r="K677">
            <v>6</v>
          </cell>
          <cell r="L677">
            <v>1</v>
          </cell>
          <cell r="M677">
            <v>7</v>
          </cell>
          <cell r="N677"/>
          <cell r="O677"/>
          <cell r="P677">
            <v>1</v>
          </cell>
          <cell r="Q677">
            <v>1</v>
          </cell>
          <cell r="R677"/>
          <cell r="S677"/>
          <cell r="T677">
            <v>1</v>
          </cell>
          <cell r="U677">
            <v>1</v>
          </cell>
          <cell r="V677"/>
          <cell r="W677"/>
        </row>
        <row r="678">
          <cell r="A678" t="str">
            <v>3532</v>
          </cell>
          <cell r="B678">
            <v>0</v>
          </cell>
          <cell r="C678" t="str">
            <v>South</v>
          </cell>
          <cell r="D678" t="str">
            <v>CPV018 福建省</v>
          </cell>
          <cell r="E678" t="str">
            <v>Fujian</v>
          </cell>
          <cell r="F678" t="str">
            <v>CCL3532  顺昌县</v>
          </cell>
          <cell r="G678" t="str">
            <v>Shunchang county</v>
          </cell>
          <cell r="H678">
            <v>163</v>
          </cell>
          <cell r="I678"/>
          <cell r="J678"/>
          <cell r="K678"/>
          <cell r="L678"/>
          <cell r="M678" t="e">
            <v>#VALUE!</v>
          </cell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</row>
        <row r="679">
          <cell r="C679" t="str">
            <v>South</v>
          </cell>
          <cell r="D679" t="str">
            <v>CCP018 福建省</v>
          </cell>
          <cell r="E679" t="str">
            <v>Fujian</v>
          </cell>
          <cell r="F679" t="str">
            <v>南平</v>
          </cell>
          <cell r="G679" t="str">
            <v>Nanping Cluster</v>
          </cell>
          <cell r="H679">
            <v>163</v>
          </cell>
          <cell r="I679">
            <v>5</v>
          </cell>
          <cell r="J679">
            <v>65</v>
          </cell>
          <cell r="K679">
            <v>38</v>
          </cell>
          <cell r="L679">
            <v>9</v>
          </cell>
          <cell r="M679">
            <v>47</v>
          </cell>
          <cell r="N679">
            <v>3</v>
          </cell>
          <cell r="O679">
            <v>7</v>
          </cell>
          <cell r="P679">
            <v>4</v>
          </cell>
          <cell r="Q679">
            <v>4</v>
          </cell>
          <cell r="R679">
            <v>2</v>
          </cell>
          <cell r="S679">
            <v>2</v>
          </cell>
          <cell r="T679">
            <v>9</v>
          </cell>
          <cell r="U679">
            <v>13</v>
          </cell>
          <cell r="V679">
            <v>0</v>
          </cell>
          <cell r="W679">
            <v>0</v>
          </cell>
        </row>
        <row r="680"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</row>
        <row r="681">
          <cell r="A681" t="str">
            <v>3550</v>
          </cell>
          <cell r="B681">
            <v>264.00000000000102</v>
          </cell>
          <cell r="C681" t="str">
            <v>South</v>
          </cell>
          <cell r="D681" t="str">
            <v>CPV018 福建省</v>
          </cell>
          <cell r="E681" t="str">
            <v>Fujian</v>
          </cell>
          <cell r="F681" t="str">
            <v>CCL3550  福安市</v>
          </cell>
          <cell r="G681" t="str">
            <v>Fuan</v>
          </cell>
          <cell r="H681">
            <v>164</v>
          </cell>
          <cell r="I681">
            <v>3</v>
          </cell>
          <cell r="J681">
            <v>43</v>
          </cell>
          <cell r="K681">
            <v>31</v>
          </cell>
          <cell r="L681">
            <v>4</v>
          </cell>
          <cell r="M681">
            <v>35</v>
          </cell>
          <cell r="N681">
            <v>2</v>
          </cell>
          <cell r="O681">
            <v>2</v>
          </cell>
          <cell r="P681">
            <v>4</v>
          </cell>
          <cell r="Q681">
            <v>4</v>
          </cell>
          <cell r="R681">
            <v>2</v>
          </cell>
          <cell r="S681">
            <v>2</v>
          </cell>
          <cell r="T681">
            <v>8</v>
          </cell>
          <cell r="U681">
            <v>8</v>
          </cell>
          <cell r="V681"/>
          <cell r="W681"/>
        </row>
        <row r="682">
          <cell r="A682" t="str">
            <v>3552</v>
          </cell>
          <cell r="B682">
            <v>223.00000000000099</v>
          </cell>
          <cell r="C682" t="str">
            <v>South</v>
          </cell>
          <cell r="D682" t="str">
            <v>CPV018 福建省</v>
          </cell>
          <cell r="E682" t="str">
            <v>Fujian</v>
          </cell>
          <cell r="F682" t="str">
            <v>CCL3552  福鼎市</v>
          </cell>
          <cell r="G682" t="str">
            <v>Fuding</v>
          </cell>
          <cell r="H682">
            <v>164</v>
          </cell>
          <cell r="I682">
            <v>1</v>
          </cell>
          <cell r="J682">
            <v>25</v>
          </cell>
          <cell r="K682">
            <v>18</v>
          </cell>
          <cell r="L682">
            <v>4</v>
          </cell>
          <cell r="M682">
            <v>22</v>
          </cell>
          <cell r="N682">
            <v>3</v>
          </cell>
          <cell r="O682">
            <v>3</v>
          </cell>
          <cell r="P682">
            <v>1</v>
          </cell>
          <cell r="Q682">
            <v>1</v>
          </cell>
          <cell r="R682">
            <v>3</v>
          </cell>
          <cell r="S682">
            <v>3</v>
          </cell>
          <cell r="T682">
            <v>7</v>
          </cell>
          <cell r="U682">
            <v>7</v>
          </cell>
          <cell r="V682"/>
          <cell r="W682"/>
        </row>
        <row r="683">
          <cell r="A683" t="str">
            <v>3621</v>
          </cell>
          <cell r="B683">
            <v>226.00000000000099</v>
          </cell>
          <cell r="C683" t="str">
            <v>South</v>
          </cell>
          <cell r="D683" t="str">
            <v>CPV018 福建省</v>
          </cell>
          <cell r="E683" t="str">
            <v>Fujian</v>
          </cell>
          <cell r="F683" t="str">
            <v>CCL3621  宁德市</v>
          </cell>
          <cell r="G683" t="str">
            <v>Ningde</v>
          </cell>
          <cell r="H683">
            <v>164</v>
          </cell>
          <cell r="I683">
            <v>3</v>
          </cell>
          <cell r="J683">
            <v>47</v>
          </cell>
          <cell r="K683">
            <v>39</v>
          </cell>
          <cell r="L683">
            <v>6</v>
          </cell>
          <cell r="M683">
            <v>45</v>
          </cell>
          <cell r="N683">
            <v>7</v>
          </cell>
          <cell r="O683">
            <v>9</v>
          </cell>
          <cell r="P683">
            <v>3</v>
          </cell>
          <cell r="Q683">
            <v>3</v>
          </cell>
          <cell r="R683">
            <v>1</v>
          </cell>
          <cell r="S683">
            <v>1</v>
          </cell>
          <cell r="T683">
            <v>11</v>
          </cell>
          <cell r="U683">
            <v>13</v>
          </cell>
          <cell r="V683"/>
          <cell r="W683"/>
        </row>
        <row r="684">
          <cell r="C684" t="str">
            <v>South</v>
          </cell>
          <cell r="D684" t="str">
            <v>CCP018 福建省</v>
          </cell>
          <cell r="E684" t="str">
            <v>Fujian</v>
          </cell>
          <cell r="F684" t="str">
            <v>宁德</v>
          </cell>
          <cell r="G684" t="str">
            <v>Ningde Cluster</v>
          </cell>
          <cell r="H684">
            <v>164</v>
          </cell>
          <cell r="I684">
            <v>7</v>
          </cell>
          <cell r="J684">
            <v>115</v>
          </cell>
          <cell r="K684">
            <v>88</v>
          </cell>
          <cell r="L684">
            <v>14</v>
          </cell>
          <cell r="M684">
            <v>102</v>
          </cell>
          <cell r="N684">
            <v>12</v>
          </cell>
          <cell r="O684">
            <v>14</v>
          </cell>
          <cell r="P684">
            <v>8</v>
          </cell>
          <cell r="Q684">
            <v>8</v>
          </cell>
          <cell r="R684">
            <v>6</v>
          </cell>
          <cell r="S684">
            <v>6</v>
          </cell>
          <cell r="T684">
            <v>26</v>
          </cell>
          <cell r="U684">
            <v>28</v>
          </cell>
          <cell r="V684">
            <v>0</v>
          </cell>
          <cell r="W684">
            <v>0</v>
          </cell>
        </row>
        <row r="685"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</row>
        <row r="686">
          <cell r="A686" t="str">
            <v>3650</v>
          </cell>
          <cell r="B686">
            <v>212.00000000000099</v>
          </cell>
          <cell r="C686" t="str">
            <v>South</v>
          </cell>
          <cell r="D686" t="str">
            <v>CPV018 福建省</v>
          </cell>
          <cell r="E686" t="str">
            <v>Fujian</v>
          </cell>
          <cell r="F686" t="str">
            <v>CCL3650  三明市</v>
          </cell>
          <cell r="G686" t="str">
            <v>Sanming</v>
          </cell>
          <cell r="H686">
            <v>165</v>
          </cell>
          <cell r="I686">
            <v>1</v>
          </cell>
          <cell r="J686">
            <v>15</v>
          </cell>
          <cell r="K686">
            <v>10</v>
          </cell>
          <cell r="L686">
            <v>4</v>
          </cell>
          <cell r="M686">
            <v>14</v>
          </cell>
          <cell r="N686">
            <v>14</v>
          </cell>
          <cell r="O686">
            <v>15</v>
          </cell>
          <cell r="P686">
            <v>2</v>
          </cell>
          <cell r="Q686">
            <v>4</v>
          </cell>
          <cell r="R686">
            <v>12</v>
          </cell>
          <cell r="S686">
            <v>13</v>
          </cell>
          <cell r="T686">
            <v>28</v>
          </cell>
          <cell r="U686">
            <v>32</v>
          </cell>
          <cell r="V686"/>
          <cell r="W686"/>
        </row>
        <row r="687">
          <cell r="A687" t="str">
            <v>3660</v>
          </cell>
          <cell r="B687">
            <v>163.00000000000099</v>
          </cell>
          <cell r="C687" t="str">
            <v>South</v>
          </cell>
          <cell r="D687" t="str">
            <v>CPV018 福建省</v>
          </cell>
          <cell r="E687" t="str">
            <v>Fujian</v>
          </cell>
          <cell r="F687" t="str">
            <v>CCL3660  永安市</v>
          </cell>
          <cell r="G687" t="str">
            <v>Yongan</v>
          </cell>
          <cell r="H687">
            <v>165</v>
          </cell>
          <cell r="I687">
            <v>2</v>
          </cell>
          <cell r="J687">
            <v>60</v>
          </cell>
          <cell r="K687">
            <v>37</v>
          </cell>
          <cell r="L687">
            <v>7</v>
          </cell>
          <cell r="M687">
            <v>44</v>
          </cell>
          <cell r="N687">
            <v>6</v>
          </cell>
          <cell r="O687">
            <v>6</v>
          </cell>
          <cell r="P687">
            <v>2</v>
          </cell>
          <cell r="Q687">
            <v>2</v>
          </cell>
          <cell r="R687">
            <v>5</v>
          </cell>
          <cell r="S687">
            <v>5</v>
          </cell>
          <cell r="T687">
            <v>13</v>
          </cell>
          <cell r="U687">
            <v>13</v>
          </cell>
          <cell r="V687"/>
          <cell r="W687"/>
        </row>
        <row r="688">
          <cell r="C688" t="str">
            <v>South</v>
          </cell>
          <cell r="D688" t="str">
            <v>CCP018 福建省</v>
          </cell>
          <cell r="E688" t="str">
            <v>Fujian</v>
          </cell>
          <cell r="F688" t="str">
            <v>永安</v>
          </cell>
          <cell r="G688" t="str">
            <v>Yongan Cluster</v>
          </cell>
          <cell r="H688">
            <v>165</v>
          </cell>
          <cell r="I688">
            <v>3</v>
          </cell>
          <cell r="J688">
            <v>75</v>
          </cell>
          <cell r="K688">
            <v>47</v>
          </cell>
          <cell r="L688">
            <v>11</v>
          </cell>
          <cell r="M688">
            <v>58</v>
          </cell>
          <cell r="N688">
            <v>20</v>
          </cell>
          <cell r="O688">
            <v>21</v>
          </cell>
          <cell r="P688">
            <v>4</v>
          </cell>
          <cell r="Q688">
            <v>6</v>
          </cell>
          <cell r="R688">
            <v>17</v>
          </cell>
          <cell r="S688">
            <v>18</v>
          </cell>
          <cell r="T688">
            <v>41</v>
          </cell>
          <cell r="U688">
            <v>45</v>
          </cell>
          <cell r="V688">
            <v>0</v>
          </cell>
          <cell r="W688">
            <v>0</v>
          </cell>
        </row>
        <row r="689"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</row>
        <row r="690">
          <cell r="A690" t="str">
            <v>3500</v>
          </cell>
          <cell r="B690">
            <v>26.0000000000013</v>
          </cell>
          <cell r="C690" t="str">
            <v>South</v>
          </cell>
          <cell r="D690" t="str">
            <v>CPV018 福建省</v>
          </cell>
          <cell r="E690" t="str">
            <v>Fujian</v>
          </cell>
          <cell r="F690" t="str">
            <v>CCL3500  福州市</v>
          </cell>
          <cell r="G690" t="str">
            <v>Fuzhou</v>
          </cell>
          <cell r="H690">
            <v>167</v>
          </cell>
          <cell r="I690">
            <v>2</v>
          </cell>
          <cell r="J690">
            <v>191</v>
          </cell>
          <cell r="K690">
            <v>55</v>
          </cell>
          <cell r="L690"/>
          <cell r="M690" t="e">
            <v>#VALUE!</v>
          </cell>
          <cell r="N690">
            <v>40</v>
          </cell>
          <cell r="O690">
            <v>56</v>
          </cell>
          <cell r="P690">
            <v>9</v>
          </cell>
          <cell r="Q690">
            <v>9</v>
          </cell>
          <cell r="R690">
            <v>50</v>
          </cell>
          <cell r="S690">
            <v>54</v>
          </cell>
          <cell r="T690">
            <v>99</v>
          </cell>
          <cell r="U690">
            <v>119</v>
          </cell>
          <cell r="V690"/>
          <cell r="W690"/>
        </row>
        <row r="691">
          <cell r="A691" t="str">
            <v>3502</v>
          </cell>
          <cell r="B691">
            <v>240.00000000000099</v>
          </cell>
          <cell r="C691" t="str">
            <v>South</v>
          </cell>
          <cell r="D691" t="str">
            <v>CPV018 福建省</v>
          </cell>
          <cell r="E691" t="str">
            <v>Fujian</v>
          </cell>
          <cell r="F691" t="str">
            <v>CCL3502  长乐市</v>
          </cell>
          <cell r="G691" t="str">
            <v>Changle</v>
          </cell>
          <cell r="H691">
            <v>167</v>
          </cell>
          <cell r="I691"/>
          <cell r="J691"/>
          <cell r="K691"/>
          <cell r="L691"/>
          <cell r="M691" t="e">
            <v>#VALUE!</v>
          </cell>
          <cell r="N691"/>
          <cell r="O691"/>
          <cell r="P691">
            <v>4</v>
          </cell>
          <cell r="Q691">
            <v>4</v>
          </cell>
          <cell r="R691">
            <v>17</v>
          </cell>
          <cell r="S691">
            <v>17</v>
          </cell>
          <cell r="T691">
            <v>21</v>
          </cell>
          <cell r="U691">
            <v>21</v>
          </cell>
          <cell r="V691"/>
          <cell r="W691"/>
        </row>
        <row r="692">
          <cell r="A692" t="str">
            <v>3503</v>
          </cell>
          <cell r="B692">
            <v>298.00000000000102</v>
          </cell>
          <cell r="C692" t="str">
            <v>South</v>
          </cell>
          <cell r="D692" t="str">
            <v>CPV018 福建省</v>
          </cell>
          <cell r="E692" t="str">
            <v>Fujian</v>
          </cell>
          <cell r="F692" t="str">
            <v>CCL3503  福清市</v>
          </cell>
          <cell r="G692" t="str">
            <v>Fuqing</v>
          </cell>
          <cell r="H692">
            <v>167</v>
          </cell>
          <cell r="I692"/>
          <cell r="J692"/>
          <cell r="K692"/>
          <cell r="L692"/>
          <cell r="M692" t="e">
            <v>#VALUE!</v>
          </cell>
          <cell r="N692">
            <v>2</v>
          </cell>
          <cell r="O692">
            <v>2</v>
          </cell>
          <cell r="P692"/>
          <cell r="Q692"/>
          <cell r="R692"/>
          <cell r="S692"/>
          <cell r="T692">
            <v>2</v>
          </cell>
          <cell r="U692">
            <v>2</v>
          </cell>
          <cell r="V692"/>
          <cell r="W692"/>
        </row>
        <row r="693">
          <cell r="A693" t="str">
            <v>3504</v>
          </cell>
          <cell r="B693">
            <v>329.00000000000102</v>
          </cell>
          <cell r="C693" t="str">
            <v>South</v>
          </cell>
          <cell r="D693" t="str">
            <v>CPV018 福建省</v>
          </cell>
          <cell r="E693" t="str">
            <v>Fujian</v>
          </cell>
          <cell r="F693" t="str">
            <v>CCL3504  平潭县</v>
          </cell>
          <cell r="G693" t="str">
            <v>Penten county</v>
          </cell>
          <cell r="H693">
            <v>167</v>
          </cell>
          <cell r="I693"/>
          <cell r="J693"/>
          <cell r="K693"/>
          <cell r="L693"/>
          <cell r="M693" t="e">
            <v>#VALUE!</v>
          </cell>
          <cell r="N693">
            <v>1</v>
          </cell>
          <cell r="O693">
            <v>1</v>
          </cell>
          <cell r="P693"/>
          <cell r="Q693"/>
          <cell r="R693"/>
          <cell r="S693"/>
          <cell r="T693">
            <v>1</v>
          </cell>
          <cell r="U693">
            <v>1</v>
          </cell>
          <cell r="V693"/>
          <cell r="W693"/>
        </row>
        <row r="694">
          <cell r="A694" t="str">
            <v>3505</v>
          </cell>
          <cell r="B694">
            <v>345.00000000000102</v>
          </cell>
          <cell r="C694" t="str">
            <v>South</v>
          </cell>
          <cell r="D694" t="str">
            <v>CPV018 福建省</v>
          </cell>
          <cell r="E694" t="str">
            <v>Fujian</v>
          </cell>
          <cell r="F694" t="str">
            <v>CCL3505  连江县</v>
          </cell>
          <cell r="G694" t="str">
            <v>Lianjiang county</v>
          </cell>
          <cell r="H694">
            <v>167</v>
          </cell>
          <cell r="I694"/>
          <cell r="J694"/>
          <cell r="K694"/>
          <cell r="L694"/>
          <cell r="M694" t="e">
            <v>#VALUE!</v>
          </cell>
          <cell r="N694">
            <v>1</v>
          </cell>
          <cell r="O694">
            <v>1</v>
          </cell>
          <cell r="P694"/>
          <cell r="Q694"/>
          <cell r="R694"/>
          <cell r="S694"/>
          <cell r="T694">
            <v>1</v>
          </cell>
          <cell r="U694">
            <v>1</v>
          </cell>
          <cell r="V694"/>
          <cell r="W694"/>
        </row>
        <row r="695">
          <cell r="A695" t="str">
            <v>3508</v>
          </cell>
          <cell r="B695">
            <v>333.00000000000102</v>
          </cell>
          <cell r="C695" t="str">
            <v>South</v>
          </cell>
          <cell r="D695" t="str">
            <v>CPV018 福建省</v>
          </cell>
          <cell r="E695" t="str">
            <v>Fujian</v>
          </cell>
          <cell r="F695" t="str">
            <v>CCL3508  闽清县</v>
          </cell>
          <cell r="G695" t="str">
            <v>Minqing county</v>
          </cell>
          <cell r="H695">
            <v>167</v>
          </cell>
          <cell r="I695"/>
          <cell r="J695"/>
          <cell r="K695"/>
          <cell r="L695"/>
          <cell r="M695" t="e">
            <v>#VALUE!</v>
          </cell>
          <cell r="N695">
            <v>1</v>
          </cell>
          <cell r="O695">
            <v>1</v>
          </cell>
          <cell r="P695"/>
          <cell r="Q695"/>
          <cell r="R695"/>
          <cell r="S695"/>
          <cell r="T695">
            <v>1</v>
          </cell>
          <cell r="U695">
            <v>1</v>
          </cell>
          <cell r="V695"/>
          <cell r="W695"/>
        </row>
        <row r="696">
          <cell r="C696" t="str">
            <v>South</v>
          </cell>
          <cell r="D696" t="str">
            <v>CCP018 福建省</v>
          </cell>
          <cell r="E696" t="str">
            <v>Fujian</v>
          </cell>
          <cell r="F696" t="str">
            <v>福州</v>
          </cell>
          <cell r="G696" t="str">
            <v>Fuzhou Cluster</v>
          </cell>
          <cell r="H696">
            <v>167</v>
          </cell>
          <cell r="I696">
            <v>2</v>
          </cell>
          <cell r="J696">
            <v>191</v>
          </cell>
          <cell r="K696">
            <v>55</v>
          </cell>
          <cell r="L696">
            <v>0</v>
          </cell>
          <cell r="M696">
            <v>55</v>
          </cell>
          <cell r="N696">
            <v>45</v>
          </cell>
          <cell r="O696">
            <v>61</v>
          </cell>
          <cell r="P696">
            <v>13</v>
          </cell>
          <cell r="Q696">
            <v>13</v>
          </cell>
          <cell r="R696">
            <v>67</v>
          </cell>
          <cell r="S696">
            <v>71</v>
          </cell>
          <cell r="T696">
            <v>125</v>
          </cell>
          <cell r="U696">
            <v>145</v>
          </cell>
          <cell r="V696">
            <v>0</v>
          </cell>
          <cell r="W696">
            <v>0</v>
          </cell>
        </row>
        <row r="697"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</row>
        <row r="698">
          <cell r="A698" t="str">
            <v>3511</v>
          </cell>
          <cell r="B698">
            <v>80.000000000001293</v>
          </cell>
          <cell r="C698" t="str">
            <v>South</v>
          </cell>
          <cell r="D698" t="str">
            <v>CPV018 福建省</v>
          </cell>
          <cell r="E698" t="str">
            <v>Fujian</v>
          </cell>
          <cell r="F698" t="str">
            <v>CCL3511  莆田市</v>
          </cell>
          <cell r="G698" t="str">
            <v>Putian</v>
          </cell>
          <cell r="H698">
            <v>168</v>
          </cell>
          <cell r="I698">
            <v>1</v>
          </cell>
          <cell r="J698">
            <v>270</v>
          </cell>
          <cell r="K698">
            <v>90</v>
          </cell>
          <cell r="L698">
            <v>9</v>
          </cell>
          <cell r="M698">
            <v>99</v>
          </cell>
          <cell r="N698">
            <v>6</v>
          </cell>
          <cell r="O698">
            <v>6</v>
          </cell>
          <cell r="P698">
            <v>4</v>
          </cell>
          <cell r="Q698">
            <v>4</v>
          </cell>
          <cell r="R698"/>
          <cell r="S698"/>
          <cell r="T698">
            <v>10</v>
          </cell>
          <cell r="U698">
            <v>10</v>
          </cell>
          <cell r="V698"/>
          <cell r="W698"/>
        </row>
        <row r="699">
          <cell r="A699" t="str">
            <v>3512</v>
          </cell>
          <cell r="B699">
            <v>0</v>
          </cell>
          <cell r="C699" t="str">
            <v>South</v>
          </cell>
          <cell r="D699" t="str">
            <v>CPV018 福建省</v>
          </cell>
          <cell r="E699" t="str">
            <v>Fujian</v>
          </cell>
          <cell r="F699" t="str">
            <v>CCL3512  仙游县</v>
          </cell>
          <cell r="G699" t="str">
            <v>Xianyou county</v>
          </cell>
          <cell r="H699">
            <v>168</v>
          </cell>
          <cell r="I699"/>
          <cell r="J699"/>
          <cell r="K699"/>
          <cell r="L699"/>
          <cell r="M699" t="e">
            <v>#VALUE!</v>
          </cell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</row>
        <row r="700">
          <cell r="A700" t="str">
            <v>3625</v>
          </cell>
          <cell r="B700">
            <v>0</v>
          </cell>
          <cell r="C700" t="str">
            <v>South</v>
          </cell>
          <cell r="D700" t="str">
            <v>CPV018 福建省</v>
          </cell>
          <cell r="E700" t="str">
            <v>Fujian</v>
          </cell>
          <cell r="F700" t="str">
            <v>CCL3625  德化县</v>
          </cell>
          <cell r="G700" t="str">
            <v>Dehua county</v>
          </cell>
          <cell r="H700">
            <v>168</v>
          </cell>
          <cell r="I700"/>
          <cell r="J700"/>
          <cell r="K700"/>
          <cell r="L700"/>
          <cell r="M700" t="e">
            <v>#VALUE!</v>
          </cell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</row>
        <row r="701">
          <cell r="A701" t="str">
            <v>3626</v>
          </cell>
          <cell r="B701">
            <v>0</v>
          </cell>
          <cell r="C701" t="str">
            <v>South</v>
          </cell>
          <cell r="D701" t="str">
            <v>CPV018 福建省</v>
          </cell>
          <cell r="E701" t="str">
            <v>Fujian</v>
          </cell>
          <cell r="F701" t="str">
            <v>CCL3626  永春县</v>
          </cell>
          <cell r="G701" t="str">
            <v>Yongchun county</v>
          </cell>
          <cell r="H701">
            <v>168</v>
          </cell>
          <cell r="I701"/>
          <cell r="J701"/>
          <cell r="K701"/>
          <cell r="L701"/>
          <cell r="M701" t="e">
            <v>#VALUE!</v>
          </cell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</row>
        <row r="702">
          <cell r="C702" t="str">
            <v>South</v>
          </cell>
          <cell r="D702" t="str">
            <v>CCP018 福建省</v>
          </cell>
          <cell r="E702" t="str">
            <v>Fujian</v>
          </cell>
          <cell r="F702" t="str">
            <v>莆田</v>
          </cell>
          <cell r="G702" t="str">
            <v>Putian Cluster</v>
          </cell>
          <cell r="H702">
            <v>168</v>
          </cell>
          <cell r="I702">
            <v>1</v>
          </cell>
          <cell r="J702">
            <v>270</v>
          </cell>
          <cell r="K702">
            <v>90</v>
          </cell>
          <cell r="L702">
            <v>9</v>
          </cell>
          <cell r="M702">
            <v>99</v>
          </cell>
          <cell r="N702">
            <v>6</v>
          </cell>
          <cell r="O702">
            <v>6</v>
          </cell>
          <cell r="P702">
            <v>4</v>
          </cell>
          <cell r="Q702">
            <v>4</v>
          </cell>
          <cell r="R702">
            <v>0</v>
          </cell>
          <cell r="S702">
            <v>0</v>
          </cell>
          <cell r="T702">
            <v>10</v>
          </cell>
          <cell r="U702">
            <v>10</v>
          </cell>
          <cell r="V702">
            <v>0</v>
          </cell>
          <cell r="W702">
            <v>0</v>
          </cell>
        </row>
        <row r="703"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</row>
        <row r="704">
          <cell r="A704" t="str">
            <v>3610</v>
          </cell>
          <cell r="B704">
            <v>29.0000000000013</v>
          </cell>
          <cell r="C704" t="str">
            <v>South</v>
          </cell>
          <cell r="D704" t="str">
            <v>CPV018 福建省</v>
          </cell>
          <cell r="E704" t="str">
            <v>Fujian</v>
          </cell>
          <cell r="F704" t="str">
            <v>CCL3610  厦门市</v>
          </cell>
          <cell r="G704" t="str">
            <v>Xiamen</v>
          </cell>
          <cell r="H704">
            <v>169</v>
          </cell>
          <cell r="I704"/>
          <cell r="J704"/>
          <cell r="K704"/>
          <cell r="L704">
            <v>26</v>
          </cell>
          <cell r="M704" t="e">
            <v>#VALUE!</v>
          </cell>
          <cell r="N704">
            <v>16</v>
          </cell>
          <cell r="O704">
            <v>21</v>
          </cell>
          <cell r="P704">
            <v>1</v>
          </cell>
          <cell r="Q704">
            <v>1</v>
          </cell>
          <cell r="R704">
            <v>2</v>
          </cell>
          <cell r="S704">
            <v>2</v>
          </cell>
          <cell r="T704">
            <v>19</v>
          </cell>
          <cell r="U704">
            <v>24</v>
          </cell>
          <cell r="V704"/>
          <cell r="W704"/>
        </row>
        <row r="705">
          <cell r="A705" t="str">
            <v>3630</v>
          </cell>
          <cell r="B705">
            <v>70.000000000001293</v>
          </cell>
          <cell r="C705" t="str">
            <v>South</v>
          </cell>
          <cell r="D705" t="str">
            <v>CPV018 福建省</v>
          </cell>
          <cell r="E705" t="str">
            <v>Fujian</v>
          </cell>
          <cell r="F705" t="str">
            <v>CCL3630  漳州市</v>
          </cell>
          <cell r="G705" t="str">
            <v>Zhangzhou</v>
          </cell>
          <cell r="H705">
            <v>169</v>
          </cell>
          <cell r="I705">
            <v>1</v>
          </cell>
          <cell r="J705">
            <v>9</v>
          </cell>
          <cell r="K705">
            <v>6</v>
          </cell>
          <cell r="L705">
            <v>23</v>
          </cell>
          <cell r="M705">
            <v>29</v>
          </cell>
          <cell r="N705">
            <v>13</v>
          </cell>
          <cell r="O705">
            <v>13</v>
          </cell>
          <cell r="P705"/>
          <cell r="Q705"/>
          <cell r="R705">
            <v>3</v>
          </cell>
          <cell r="S705">
            <v>3</v>
          </cell>
          <cell r="T705">
            <v>16</v>
          </cell>
          <cell r="U705">
            <v>16</v>
          </cell>
          <cell r="V705"/>
          <cell r="W705"/>
        </row>
        <row r="706">
          <cell r="A706" t="str">
            <v>3631</v>
          </cell>
          <cell r="B706">
            <v>0</v>
          </cell>
          <cell r="C706" t="str">
            <v>South</v>
          </cell>
          <cell r="D706" t="str">
            <v>CPV018 福建省</v>
          </cell>
          <cell r="E706" t="str">
            <v>Fujian</v>
          </cell>
          <cell r="F706" t="str">
            <v>CCL3631  龙海市</v>
          </cell>
          <cell r="G706" t="str">
            <v>Longhai</v>
          </cell>
          <cell r="H706">
            <v>169</v>
          </cell>
          <cell r="I706"/>
          <cell r="J706"/>
          <cell r="K706"/>
          <cell r="L706"/>
          <cell r="M706" t="e">
            <v>#VALUE!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</row>
        <row r="707">
          <cell r="A707" t="str">
            <v>3640</v>
          </cell>
          <cell r="B707">
            <v>73.000000000001293</v>
          </cell>
          <cell r="C707" t="str">
            <v>South</v>
          </cell>
          <cell r="D707" t="str">
            <v>CPV018 福建省</v>
          </cell>
          <cell r="E707" t="str">
            <v>Fujian</v>
          </cell>
          <cell r="F707" t="str">
            <v>CCL3640  龙岩市</v>
          </cell>
          <cell r="G707" t="str">
            <v>Longyan</v>
          </cell>
          <cell r="H707">
            <v>169</v>
          </cell>
          <cell r="I707">
            <v>2</v>
          </cell>
          <cell r="J707">
            <v>298</v>
          </cell>
          <cell r="K707">
            <v>97</v>
          </cell>
          <cell r="L707">
            <v>4</v>
          </cell>
          <cell r="M707">
            <v>101</v>
          </cell>
          <cell r="N707">
            <v>5</v>
          </cell>
          <cell r="O707">
            <v>8</v>
          </cell>
          <cell r="P707"/>
          <cell r="Q707"/>
          <cell r="R707"/>
          <cell r="S707"/>
          <cell r="T707">
            <v>5</v>
          </cell>
          <cell r="U707">
            <v>8</v>
          </cell>
          <cell r="V707"/>
          <cell r="W707"/>
        </row>
        <row r="708">
          <cell r="C708" t="str">
            <v>South</v>
          </cell>
          <cell r="D708" t="str">
            <v>CCP018 福建省</v>
          </cell>
          <cell r="E708" t="str">
            <v>Fujian</v>
          </cell>
          <cell r="F708" t="str">
            <v>厦门</v>
          </cell>
          <cell r="G708" t="str">
            <v>Xiamen Cluster</v>
          </cell>
          <cell r="H708">
            <v>169</v>
          </cell>
          <cell r="I708">
            <v>3</v>
          </cell>
          <cell r="J708">
            <v>307</v>
          </cell>
          <cell r="K708">
            <v>103</v>
          </cell>
          <cell r="L708">
            <v>53</v>
          </cell>
          <cell r="M708">
            <v>156</v>
          </cell>
          <cell r="N708">
            <v>34</v>
          </cell>
          <cell r="O708">
            <v>42</v>
          </cell>
          <cell r="P708">
            <v>1</v>
          </cell>
          <cell r="Q708">
            <v>1</v>
          </cell>
          <cell r="R708">
            <v>5</v>
          </cell>
          <cell r="S708">
            <v>5</v>
          </cell>
          <cell r="T708">
            <v>40</v>
          </cell>
          <cell r="U708">
            <v>48</v>
          </cell>
          <cell r="V708">
            <v>0</v>
          </cell>
          <cell r="W708">
            <v>0</v>
          </cell>
        </row>
        <row r="709"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</row>
        <row r="710">
          <cell r="A710" t="str">
            <v>3620</v>
          </cell>
          <cell r="B710">
            <v>35.0000000000013</v>
          </cell>
          <cell r="C710" t="str">
            <v>South</v>
          </cell>
          <cell r="D710" t="str">
            <v>CPV018 福建省</v>
          </cell>
          <cell r="E710" t="str">
            <v>Fujian</v>
          </cell>
          <cell r="F710" t="str">
            <v>CCL3620  泉州市</v>
          </cell>
          <cell r="G710" t="str">
            <v>Quanzhou</v>
          </cell>
          <cell r="H710">
            <v>170</v>
          </cell>
          <cell r="I710">
            <v>5</v>
          </cell>
          <cell r="J710">
            <v>71</v>
          </cell>
          <cell r="K710">
            <v>59</v>
          </cell>
          <cell r="L710">
            <v>18</v>
          </cell>
          <cell r="M710">
            <v>77</v>
          </cell>
          <cell r="N710">
            <v>13</v>
          </cell>
          <cell r="O710">
            <v>26</v>
          </cell>
          <cell r="P710">
            <v>2</v>
          </cell>
          <cell r="Q710">
            <v>2</v>
          </cell>
          <cell r="R710">
            <v>4</v>
          </cell>
          <cell r="S710">
            <v>5</v>
          </cell>
          <cell r="T710">
            <v>19</v>
          </cell>
          <cell r="U710">
            <v>33</v>
          </cell>
          <cell r="V710">
            <v>19</v>
          </cell>
          <cell r="W710">
            <v>47</v>
          </cell>
        </row>
        <row r="711">
          <cell r="A711" t="str">
            <v>36210</v>
          </cell>
          <cell r="B711">
            <v>0</v>
          </cell>
          <cell r="C711" t="str">
            <v>South</v>
          </cell>
          <cell r="D711" t="str">
            <v>CPV018 福建省</v>
          </cell>
          <cell r="E711" t="str">
            <v>Fujian</v>
          </cell>
          <cell r="F711" t="str">
            <v>CCL36210 惠安县</v>
          </cell>
          <cell r="G711" t="str">
            <v>Huian county</v>
          </cell>
          <cell r="H711">
            <v>170</v>
          </cell>
          <cell r="I711"/>
          <cell r="J711"/>
          <cell r="K711"/>
          <cell r="L711"/>
          <cell r="M711" t="e">
            <v>#VALUE!</v>
          </cell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</row>
        <row r="712">
          <cell r="A712" t="str">
            <v>3622</v>
          </cell>
          <cell r="B712">
            <v>105.00000000000099</v>
          </cell>
          <cell r="C712" t="str">
            <v>South</v>
          </cell>
          <cell r="D712" t="str">
            <v>CPV018 福建省</v>
          </cell>
          <cell r="E712" t="str">
            <v>Fujian</v>
          </cell>
          <cell r="F712" t="str">
            <v>CCL3622  晋江市</v>
          </cell>
          <cell r="G712" t="str">
            <v>Jinjiang</v>
          </cell>
          <cell r="H712">
            <v>170</v>
          </cell>
          <cell r="I712"/>
          <cell r="J712"/>
          <cell r="K712"/>
          <cell r="L712">
            <v>15</v>
          </cell>
          <cell r="M712" t="e">
            <v>#VALUE!</v>
          </cell>
          <cell r="N712">
            <v>3</v>
          </cell>
          <cell r="O712">
            <v>3</v>
          </cell>
          <cell r="P712"/>
          <cell r="Q712"/>
          <cell r="R712">
            <v>13</v>
          </cell>
          <cell r="S712">
            <v>16</v>
          </cell>
          <cell r="T712">
            <v>16</v>
          </cell>
          <cell r="U712">
            <v>19</v>
          </cell>
          <cell r="V712"/>
          <cell r="W712"/>
        </row>
        <row r="713">
          <cell r="A713" t="str">
            <v>3623</v>
          </cell>
          <cell r="B713">
            <v>0</v>
          </cell>
          <cell r="C713" t="str">
            <v>South</v>
          </cell>
          <cell r="D713" t="str">
            <v>CPV018 福建省</v>
          </cell>
          <cell r="E713" t="str">
            <v>Fujian</v>
          </cell>
          <cell r="F713" t="str">
            <v>CCL3623  南安市</v>
          </cell>
          <cell r="G713" t="str">
            <v>Nanan</v>
          </cell>
          <cell r="H713">
            <v>170</v>
          </cell>
          <cell r="I713"/>
          <cell r="J713"/>
          <cell r="K713"/>
          <cell r="L713"/>
          <cell r="M713" t="e">
            <v>#VALUE!</v>
          </cell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</row>
        <row r="714">
          <cell r="A714" t="str">
            <v>3627</v>
          </cell>
          <cell r="B714">
            <v>75.000000000001293</v>
          </cell>
          <cell r="C714" t="str">
            <v>South</v>
          </cell>
          <cell r="D714" t="str">
            <v>CPV018 福建省</v>
          </cell>
          <cell r="E714" t="str">
            <v>Fujian</v>
          </cell>
          <cell r="F714" t="str">
            <v>CCL3627  石狮市</v>
          </cell>
          <cell r="G714" t="str">
            <v>Shishi</v>
          </cell>
          <cell r="H714">
            <v>170</v>
          </cell>
          <cell r="I714"/>
          <cell r="J714"/>
          <cell r="K714"/>
          <cell r="L714">
            <v>18</v>
          </cell>
          <cell r="M714" t="e">
            <v>#VALUE!</v>
          </cell>
          <cell r="N714">
            <v>2</v>
          </cell>
          <cell r="O714">
            <v>5</v>
          </cell>
          <cell r="P714"/>
          <cell r="Q714"/>
          <cell r="R714">
            <v>22</v>
          </cell>
          <cell r="S714">
            <v>31</v>
          </cell>
          <cell r="T714">
            <v>24</v>
          </cell>
          <cell r="U714">
            <v>36</v>
          </cell>
          <cell r="V714"/>
          <cell r="W714"/>
        </row>
        <row r="715">
          <cell r="C715" t="str">
            <v>South</v>
          </cell>
          <cell r="D715" t="str">
            <v>CCP018 福建省</v>
          </cell>
          <cell r="E715" t="str">
            <v>Fujian</v>
          </cell>
          <cell r="F715" t="str">
            <v>泉州</v>
          </cell>
          <cell r="G715" t="str">
            <v>Quanzhou Cluster</v>
          </cell>
          <cell r="H715">
            <v>170</v>
          </cell>
          <cell r="I715">
            <v>5</v>
          </cell>
          <cell r="J715">
            <v>71</v>
          </cell>
          <cell r="K715">
            <v>59</v>
          </cell>
          <cell r="L715">
            <v>51</v>
          </cell>
          <cell r="M715">
            <v>110</v>
          </cell>
          <cell r="N715">
            <v>18</v>
          </cell>
          <cell r="O715">
            <v>34</v>
          </cell>
          <cell r="P715">
            <v>2</v>
          </cell>
          <cell r="Q715">
            <v>2</v>
          </cell>
          <cell r="R715">
            <v>39</v>
          </cell>
          <cell r="S715">
            <v>52</v>
          </cell>
          <cell r="T715">
            <v>59</v>
          </cell>
          <cell r="U715">
            <v>88</v>
          </cell>
          <cell r="V715">
            <v>19</v>
          </cell>
          <cell r="W715">
            <v>47</v>
          </cell>
        </row>
        <row r="716"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</row>
        <row r="717">
          <cell r="A717" t="str">
            <v>4150</v>
          </cell>
          <cell r="B717">
            <v>57.0000000000013</v>
          </cell>
          <cell r="C717" t="str">
            <v>South</v>
          </cell>
          <cell r="D717" t="str">
            <v>CPV020 湖南省</v>
          </cell>
          <cell r="E717" t="str">
            <v>Hunan</v>
          </cell>
          <cell r="F717" t="str">
            <v>CCL4150  常德市</v>
          </cell>
          <cell r="G717" t="str">
            <v>Changde</v>
          </cell>
          <cell r="H717">
            <v>171</v>
          </cell>
          <cell r="I717">
            <v>1</v>
          </cell>
          <cell r="J717">
            <v>56</v>
          </cell>
          <cell r="K717">
            <v>48</v>
          </cell>
          <cell r="L717"/>
          <cell r="M717" t="e">
            <v>#VALUE!</v>
          </cell>
          <cell r="N717">
            <v>3</v>
          </cell>
          <cell r="O717">
            <v>5</v>
          </cell>
          <cell r="P717"/>
          <cell r="Q717"/>
          <cell r="R717"/>
          <cell r="S717"/>
          <cell r="T717">
            <v>3</v>
          </cell>
          <cell r="U717">
            <v>5</v>
          </cell>
          <cell r="V717">
            <v>2</v>
          </cell>
          <cell r="W717">
            <v>2</v>
          </cell>
        </row>
        <row r="718">
          <cell r="A718" t="str">
            <v>4154</v>
          </cell>
          <cell r="B718">
            <v>141.00000000000099</v>
          </cell>
          <cell r="C718" t="str">
            <v>South</v>
          </cell>
          <cell r="D718" t="str">
            <v>CPV020 湖南省</v>
          </cell>
          <cell r="E718" t="str">
            <v>Hunan</v>
          </cell>
          <cell r="F718" t="str">
            <v>CCL4154  津市市</v>
          </cell>
          <cell r="G718" t="str">
            <v>Jinshi</v>
          </cell>
          <cell r="H718">
            <v>171</v>
          </cell>
          <cell r="I718">
            <v>1</v>
          </cell>
          <cell r="J718">
            <v>45</v>
          </cell>
          <cell r="K718">
            <v>40</v>
          </cell>
          <cell r="L718"/>
          <cell r="M718" t="e">
            <v>#VALUE!</v>
          </cell>
          <cell r="N718">
            <v>1</v>
          </cell>
          <cell r="O718">
            <v>1</v>
          </cell>
          <cell r="P718"/>
          <cell r="Q718"/>
          <cell r="R718"/>
          <cell r="S718"/>
          <cell r="T718">
            <v>1</v>
          </cell>
          <cell r="U718">
            <v>1</v>
          </cell>
          <cell r="V718">
            <v>1</v>
          </cell>
          <cell r="W718">
            <v>1</v>
          </cell>
        </row>
        <row r="719">
          <cell r="A719" t="str">
            <v>4270</v>
          </cell>
          <cell r="B719">
            <v>287.00000000000102</v>
          </cell>
          <cell r="C719" t="str">
            <v>South</v>
          </cell>
          <cell r="D719" t="str">
            <v>CPV020 湖南省</v>
          </cell>
          <cell r="E719" t="str">
            <v>Hunan</v>
          </cell>
          <cell r="F719" t="str">
            <v>CCL4270  张家界市</v>
          </cell>
          <cell r="G719" t="str">
            <v>Zhangjiajie</v>
          </cell>
          <cell r="H719">
            <v>171</v>
          </cell>
          <cell r="I719"/>
          <cell r="J719"/>
          <cell r="K719"/>
          <cell r="L719"/>
          <cell r="M719" t="e">
            <v>#VALUE!</v>
          </cell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</row>
        <row r="720">
          <cell r="C720" t="str">
            <v>South</v>
          </cell>
          <cell r="D720" t="str">
            <v>CCP020 湖南省</v>
          </cell>
          <cell r="E720" t="str">
            <v>Hunan</v>
          </cell>
          <cell r="F720" t="str">
            <v>常德</v>
          </cell>
          <cell r="G720" t="str">
            <v>Changde Cluster</v>
          </cell>
          <cell r="H720">
            <v>171</v>
          </cell>
          <cell r="I720">
            <v>2</v>
          </cell>
          <cell r="J720">
            <v>101</v>
          </cell>
          <cell r="K720">
            <v>88</v>
          </cell>
          <cell r="L720">
            <v>0</v>
          </cell>
          <cell r="M720">
            <v>88</v>
          </cell>
          <cell r="N720">
            <v>4</v>
          </cell>
          <cell r="O720">
            <v>6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4</v>
          </cell>
          <cell r="U720">
            <v>6</v>
          </cell>
          <cell r="V720">
            <v>3</v>
          </cell>
          <cell r="W720">
            <v>3</v>
          </cell>
        </row>
        <row r="721"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</row>
        <row r="722">
          <cell r="A722" t="str">
            <v>4130</v>
          </cell>
          <cell r="B722">
            <v>230.00000000000099</v>
          </cell>
          <cell r="C722" t="str">
            <v>South</v>
          </cell>
          <cell r="D722" t="str">
            <v>CPV020 湖南省</v>
          </cell>
          <cell r="E722" t="str">
            <v>Hunan</v>
          </cell>
          <cell r="F722" t="str">
            <v>CCL4130  益阳市</v>
          </cell>
          <cell r="G722" t="str">
            <v>Yiyang</v>
          </cell>
          <cell r="H722">
            <v>172</v>
          </cell>
          <cell r="I722">
            <v>1</v>
          </cell>
          <cell r="J722">
            <v>18</v>
          </cell>
          <cell r="K722">
            <v>0</v>
          </cell>
          <cell r="L722"/>
          <cell r="M722" t="e">
            <v>#VALUE!</v>
          </cell>
          <cell r="N722">
            <v>2</v>
          </cell>
          <cell r="O722">
            <v>4</v>
          </cell>
          <cell r="P722"/>
          <cell r="Q722"/>
          <cell r="R722"/>
          <cell r="S722"/>
          <cell r="T722">
            <v>2</v>
          </cell>
          <cell r="U722">
            <v>4</v>
          </cell>
          <cell r="V722">
            <v>4</v>
          </cell>
          <cell r="W722">
            <v>5</v>
          </cell>
        </row>
        <row r="723">
          <cell r="A723" t="str">
            <v>4140</v>
          </cell>
          <cell r="B723">
            <v>0</v>
          </cell>
          <cell r="C723" t="str">
            <v>South</v>
          </cell>
          <cell r="D723" t="str">
            <v>CPV020 湖南省</v>
          </cell>
          <cell r="E723" t="str">
            <v>Hunan</v>
          </cell>
          <cell r="F723" t="str">
            <v>CCL4140  岳阳市</v>
          </cell>
          <cell r="G723" t="str">
            <v>Yueyang</v>
          </cell>
          <cell r="H723">
            <v>172</v>
          </cell>
          <cell r="I723"/>
          <cell r="J723"/>
          <cell r="K723"/>
          <cell r="L723"/>
          <cell r="M723" t="e">
            <v>#VALUE!</v>
          </cell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</row>
        <row r="724">
          <cell r="C724" t="str">
            <v>South</v>
          </cell>
          <cell r="D724" t="str">
            <v>CCP020 湖南省</v>
          </cell>
          <cell r="E724" t="str">
            <v>Hunan</v>
          </cell>
          <cell r="F724" t="str">
            <v>益阳</v>
          </cell>
          <cell r="G724" t="str">
            <v>Yiyang Cluster</v>
          </cell>
          <cell r="H724">
            <v>172</v>
          </cell>
          <cell r="I724">
            <v>1</v>
          </cell>
          <cell r="J724">
            <v>18</v>
          </cell>
          <cell r="K724">
            <v>0</v>
          </cell>
          <cell r="L724">
            <v>0</v>
          </cell>
          <cell r="M724">
            <v>0</v>
          </cell>
          <cell r="N724">
            <v>2</v>
          </cell>
          <cell r="O724">
            <v>4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2</v>
          </cell>
          <cell r="U724">
            <v>4</v>
          </cell>
          <cell r="V724">
            <v>4</v>
          </cell>
          <cell r="W724">
            <v>5</v>
          </cell>
        </row>
        <row r="725"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</row>
        <row r="726">
          <cell r="A726" t="str">
            <v>4160</v>
          </cell>
          <cell r="B726">
            <v>206.00000000000099</v>
          </cell>
          <cell r="C726" t="str">
            <v>South</v>
          </cell>
          <cell r="D726" t="str">
            <v>CPV020 湖南省</v>
          </cell>
          <cell r="E726" t="str">
            <v>Hunan</v>
          </cell>
          <cell r="F726" t="str">
            <v>CCL4160  吉首市</v>
          </cell>
          <cell r="G726" t="str">
            <v>Jishou</v>
          </cell>
          <cell r="H726">
            <v>173</v>
          </cell>
          <cell r="I726">
            <v>3</v>
          </cell>
          <cell r="J726">
            <v>69</v>
          </cell>
          <cell r="K726">
            <v>58</v>
          </cell>
          <cell r="L726"/>
          <cell r="M726" t="e">
            <v>#VALUE!</v>
          </cell>
          <cell r="N726">
            <v>2</v>
          </cell>
          <cell r="O726">
            <v>2</v>
          </cell>
          <cell r="P726"/>
          <cell r="Q726"/>
          <cell r="R726">
            <v>2</v>
          </cell>
          <cell r="S726">
            <v>2</v>
          </cell>
          <cell r="T726">
            <v>4</v>
          </cell>
          <cell r="U726">
            <v>4</v>
          </cell>
          <cell r="V726">
            <v>2</v>
          </cell>
          <cell r="W726">
            <v>2</v>
          </cell>
        </row>
        <row r="727">
          <cell r="A727" t="str">
            <v>4168</v>
          </cell>
          <cell r="B727">
            <v>0</v>
          </cell>
          <cell r="C727" t="str">
            <v>South</v>
          </cell>
          <cell r="D727" t="str">
            <v>CPV020 湖南省</v>
          </cell>
          <cell r="E727" t="str">
            <v>Hunan</v>
          </cell>
          <cell r="F727" t="str">
            <v>CCL4168  龙山县</v>
          </cell>
          <cell r="G727" t="str">
            <v>Longshan county</v>
          </cell>
          <cell r="H727">
            <v>173</v>
          </cell>
          <cell r="I727"/>
          <cell r="J727"/>
          <cell r="K727"/>
          <cell r="L727"/>
          <cell r="M727" t="e">
            <v>#VALUE!</v>
          </cell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</row>
        <row r="728">
          <cell r="A728" t="str">
            <v>4180</v>
          </cell>
          <cell r="B728">
            <v>112.00000000000099</v>
          </cell>
          <cell r="C728" t="str">
            <v>South</v>
          </cell>
          <cell r="D728" t="str">
            <v>CPV020 湖南省</v>
          </cell>
          <cell r="E728" t="str">
            <v>Hunan</v>
          </cell>
          <cell r="F728" t="str">
            <v>CCL4180  怀化市</v>
          </cell>
          <cell r="G728" t="str">
            <v>Huaihua</v>
          </cell>
          <cell r="H728">
            <v>173</v>
          </cell>
          <cell r="I728">
            <v>3</v>
          </cell>
          <cell r="J728">
            <v>156</v>
          </cell>
          <cell r="K728">
            <v>133</v>
          </cell>
          <cell r="L728">
            <v>2</v>
          </cell>
          <cell r="M728">
            <v>135</v>
          </cell>
          <cell r="N728">
            <v>3</v>
          </cell>
          <cell r="O728">
            <v>5</v>
          </cell>
          <cell r="P728"/>
          <cell r="Q728"/>
          <cell r="R728">
            <v>2</v>
          </cell>
          <cell r="S728">
            <v>2</v>
          </cell>
          <cell r="T728">
            <v>5</v>
          </cell>
          <cell r="U728">
            <v>7</v>
          </cell>
          <cell r="V728">
            <v>2</v>
          </cell>
          <cell r="W728">
            <v>2</v>
          </cell>
        </row>
        <row r="729">
          <cell r="C729" t="str">
            <v>South</v>
          </cell>
          <cell r="D729" t="str">
            <v>CCP020 湖南省</v>
          </cell>
          <cell r="E729" t="str">
            <v>Hunan</v>
          </cell>
          <cell r="F729" t="str">
            <v>怀化</v>
          </cell>
          <cell r="G729" t="str">
            <v>Huaihua Cluster</v>
          </cell>
          <cell r="H729">
            <v>173</v>
          </cell>
          <cell r="I729">
            <v>6</v>
          </cell>
          <cell r="J729">
            <v>225</v>
          </cell>
          <cell r="K729">
            <v>191</v>
          </cell>
          <cell r="L729">
            <v>2</v>
          </cell>
          <cell r="M729">
            <v>193</v>
          </cell>
          <cell r="N729">
            <v>5</v>
          </cell>
          <cell r="O729">
            <v>7</v>
          </cell>
          <cell r="P729">
            <v>0</v>
          </cell>
          <cell r="Q729">
            <v>0</v>
          </cell>
          <cell r="R729">
            <v>4</v>
          </cell>
          <cell r="S729">
            <v>4</v>
          </cell>
          <cell r="T729">
            <v>9</v>
          </cell>
          <cell r="U729">
            <v>11</v>
          </cell>
          <cell r="V729">
            <v>4</v>
          </cell>
          <cell r="W729">
            <v>4</v>
          </cell>
        </row>
        <row r="730"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</row>
        <row r="731">
          <cell r="A731" t="str">
            <v>4175</v>
          </cell>
          <cell r="B731">
            <v>0</v>
          </cell>
          <cell r="C731" t="str">
            <v>South</v>
          </cell>
          <cell r="D731" t="str">
            <v>CPV020 湖南省</v>
          </cell>
          <cell r="E731" t="str">
            <v>Hunan</v>
          </cell>
          <cell r="F731" t="str">
            <v>CCL4175  冷水江市</v>
          </cell>
          <cell r="G731" t="str">
            <v>Lengshuijiang</v>
          </cell>
          <cell r="H731">
            <v>174</v>
          </cell>
          <cell r="I731"/>
          <cell r="J731"/>
          <cell r="K731"/>
          <cell r="L731"/>
          <cell r="M731" t="e">
            <v>#VALUE!</v>
          </cell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</row>
        <row r="732">
          <cell r="A732" t="str">
            <v>4210</v>
          </cell>
          <cell r="B732">
            <v>92.000000000001293</v>
          </cell>
          <cell r="C732" t="str">
            <v>South</v>
          </cell>
          <cell r="D732" t="str">
            <v>CPV020 湖南省</v>
          </cell>
          <cell r="E732" t="str">
            <v>Hunan</v>
          </cell>
          <cell r="F732" t="str">
            <v>CCL4210  衡阳市</v>
          </cell>
          <cell r="G732" t="str">
            <v>Hengyang</v>
          </cell>
          <cell r="H732">
            <v>174</v>
          </cell>
          <cell r="I732">
            <v>2</v>
          </cell>
          <cell r="J732">
            <v>255</v>
          </cell>
          <cell r="K732">
            <v>184</v>
          </cell>
          <cell r="L732">
            <v>3</v>
          </cell>
          <cell r="M732">
            <v>187</v>
          </cell>
          <cell r="N732">
            <v>3</v>
          </cell>
          <cell r="O732">
            <v>4</v>
          </cell>
          <cell r="P732"/>
          <cell r="Q732"/>
          <cell r="R732"/>
          <cell r="S732"/>
          <cell r="T732">
            <v>3</v>
          </cell>
          <cell r="U732">
            <v>4</v>
          </cell>
          <cell r="V732">
            <v>5</v>
          </cell>
          <cell r="W732">
            <v>22</v>
          </cell>
        </row>
        <row r="733">
          <cell r="A733" t="str">
            <v>4216</v>
          </cell>
          <cell r="B733">
            <v>0</v>
          </cell>
          <cell r="C733" t="str">
            <v>South</v>
          </cell>
          <cell r="D733" t="str">
            <v>CPV020 湖南省</v>
          </cell>
          <cell r="E733" t="str">
            <v>Hunan</v>
          </cell>
          <cell r="F733" t="str">
            <v>CCL4216  祁东县</v>
          </cell>
          <cell r="G733" t="str">
            <v>Qidong county</v>
          </cell>
          <cell r="H733">
            <v>174</v>
          </cell>
          <cell r="I733"/>
          <cell r="J733"/>
          <cell r="K733"/>
          <cell r="L733"/>
          <cell r="M733" t="e">
            <v>#VALUE!</v>
          </cell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</row>
        <row r="734">
          <cell r="A734" t="str">
            <v>4220</v>
          </cell>
          <cell r="B734">
            <v>205.00000000000099</v>
          </cell>
          <cell r="C734" t="str">
            <v>South</v>
          </cell>
          <cell r="D734" t="str">
            <v>CPV020 湖南省</v>
          </cell>
          <cell r="E734" t="str">
            <v>Hunan</v>
          </cell>
          <cell r="F734" t="str">
            <v>CCL4220  邵阳市</v>
          </cell>
          <cell r="G734" t="str">
            <v>Shaoyang</v>
          </cell>
          <cell r="H734">
            <v>174</v>
          </cell>
          <cell r="I734">
            <v>1</v>
          </cell>
          <cell r="J734">
            <v>70</v>
          </cell>
          <cell r="K734">
            <v>55</v>
          </cell>
          <cell r="L734">
            <v>1</v>
          </cell>
          <cell r="M734">
            <v>56</v>
          </cell>
          <cell r="N734">
            <v>1</v>
          </cell>
          <cell r="O734">
            <v>1</v>
          </cell>
          <cell r="P734">
            <v>2</v>
          </cell>
          <cell r="Q734">
            <v>2</v>
          </cell>
          <cell r="R734"/>
          <cell r="S734"/>
          <cell r="T734">
            <v>3</v>
          </cell>
          <cell r="U734">
            <v>3</v>
          </cell>
          <cell r="V734">
            <v>1</v>
          </cell>
          <cell r="W734">
            <v>1</v>
          </cell>
        </row>
        <row r="735">
          <cell r="A735" t="str">
            <v>4224</v>
          </cell>
          <cell r="B735">
            <v>0</v>
          </cell>
          <cell r="C735" t="str">
            <v>South</v>
          </cell>
          <cell r="D735" t="str">
            <v>CPV020 湖南省</v>
          </cell>
          <cell r="E735" t="str">
            <v>Hunan</v>
          </cell>
          <cell r="F735" t="str">
            <v>CCL4224  武冈市</v>
          </cell>
          <cell r="G735" t="str">
            <v>Wugang</v>
          </cell>
          <cell r="H735">
            <v>174</v>
          </cell>
          <cell r="I735"/>
          <cell r="J735"/>
          <cell r="K735"/>
          <cell r="L735"/>
          <cell r="M735" t="e">
            <v>#VALUE!</v>
          </cell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</row>
        <row r="736">
          <cell r="A736" t="str">
            <v>4230</v>
          </cell>
          <cell r="B736">
            <v>186.00000000000099</v>
          </cell>
          <cell r="C736" t="str">
            <v>South</v>
          </cell>
          <cell r="D736" t="str">
            <v>CPV020 湖南省</v>
          </cell>
          <cell r="E736" t="str">
            <v>Hunan</v>
          </cell>
          <cell r="F736" t="str">
            <v>CCL4230  郴州市</v>
          </cell>
          <cell r="G736" t="str">
            <v>Chenzhou</v>
          </cell>
          <cell r="H736">
            <v>174</v>
          </cell>
          <cell r="I736">
            <v>4</v>
          </cell>
          <cell r="J736">
            <v>72</v>
          </cell>
          <cell r="K736">
            <v>49</v>
          </cell>
          <cell r="L736">
            <v>8</v>
          </cell>
          <cell r="M736">
            <v>57</v>
          </cell>
          <cell r="N736">
            <v>2</v>
          </cell>
          <cell r="O736">
            <v>2</v>
          </cell>
          <cell r="P736"/>
          <cell r="Q736"/>
          <cell r="R736"/>
          <cell r="S736"/>
          <cell r="T736">
            <v>2</v>
          </cell>
          <cell r="U736">
            <v>2</v>
          </cell>
          <cell r="V736">
            <v>4</v>
          </cell>
          <cell r="W736">
            <v>27</v>
          </cell>
        </row>
        <row r="737">
          <cell r="A737" t="str">
            <v>4256</v>
          </cell>
          <cell r="B737">
            <v>0</v>
          </cell>
          <cell r="C737" t="str">
            <v>South</v>
          </cell>
          <cell r="D737" t="str">
            <v>CPV020 湖南省</v>
          </cell>
          <cell r="E737" t="str">
            <v>Hunan</v>
          </cell>
          <cell r="F737" t="str">
            <v>CCL4256  宁远县</v>
          </cell>
          <cell r="G737" t="str">
            <v>Ningyuan county</v>
          </cell>
          <cell r="H737">
            <v>174</v>
          </cell>
          <cell r="I737"/>
          <cell r="J737"/>
          <cell r="K737"/>
          <cell r="L737"/>
          <cell r="M737" t="e">
            <v>#VALUE!</v>
          </cell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</row>
        <row r="738">
          <cell r="C738" t="str">
            <v>South</v>
          </cell>
          <cell r="D738" t="str">
            <v>CCP020 湖南省</v>
          </cell>
          <cell r="E738" t="str">
            <v>Hunan</v>
          </cell>
          <cell r="F738" t="str">
            <v>衡阳</v>
          </cell>
          <cell r="G738" t="str">
            <v>Hengyang Cluster</v>
          </cell>
          <cell r="H738">
            <v>174</v>
          </cell>
          <cell r="I738">
            <v>7</v>
          </cell>
          <cell r="J738">
            <v>397</v>
          </cell>
          <cell r="K738">
            <v>288</v>
          </cell>
          <cell r="L738">
            <v>12</v>
          </cell>
          <cell r="M738">
            <v>300</v>
          </cell>
          <cell r="N738">
            <v>6</v>
          </cell>
          <cell r="O738">
            <v>7</v>
          </cell>
          <cell r="P738">
            <v>2</v>
          </cell>
          <cell r="Q738">
            <v>2</v>
          </cell>
          <cell r="R738">
            <v>0</v>
          </cell>
          <cell r="S738">
            <v>0</v>
          </cell>
          <cell r="T738">
            <v>8</v>
          </cell>
          <cell r="U738">
            <v>9</v>
          </cell>
          <cell r="V738">
            <v>10</v>
          </cell>
          <cell r="W738">
            <v>50</v>
          </cell>
        </row>
        <row r="739"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</row>
        <row r="740">
          <cell r="A740" t="str">
            <v>4100</v>
          </cell>
          <cell r="B740">
            <v>20.0000000000013</v>
          </cell>
          <cell r="C740" t="str">
            <v>South</v>
          </cell>
          <cell r="D740" t="str">
            <v>CPV020 湖南省</v>
          </cell>
          <cell r="E740" t="str">
            <v>Hunan</v>
          </cell>
          <cell r="F740" t="str">
            <v>CCL4100  长沙市</v>
          </cell>
          <cell r="G740" t="str">
            <v>Changsha</v>
          </cell>
          <cell r="H740">
            <v>175</v>
          </cell>
          <cell r="I740">
            <v>1</v>
          </cell>
          <cell r="J740">
            <v>220</v>
          </cell>
          <cell r="K740">
            <v>150</v>
          </cell>
          <cell r="L740"/>
          <cell r="M740" t="e">
            <v>#VALUE!</v>
          </cell>
          <cell r="N740">
            <v>4</v>
          </cell>
          <cell r="O740">
            <v>7</v>
          </cell>
          <cell r="P740">
            <v>4</v>
          </cell>
          <cell r="Q740">
            <v>4</v>
          </cell>
          <cell r="R740"/>
          <cell r="S740"/>
          <cell r="T740">
            <v>8</v>
          </cell>
          <cell r="U740">
            <v>11</v>
          </cell>
          <cell r="V740">
            <v>8</v>
          </cell>
          <cell r="W740">
            <v>33</v>
          </cell>
        </row>
        <row r="741">
          <cell r="A741" t="str">
            <v>4106</v>
          </cell>
          <cell r="B741">
            <v>311.00000000000102</v>
          </cell>
          <cell r="C741" t="str">
            <v>South</v>
          </cell>
          <cell r="D741" t="str">
            <v>CPV020 湖南省</v>
          </cell>
          <cell r="E741" t="str">
            <v>Hunan</v>
          </cell>
          <cell r="F741" t="str">
            <v>CCL4106  宁乡县</v>
          </cell>
          <cell r="G741" t="str">
            <v>Ningxiang county</v>
          </cell>
          <cell r="H741">
            <v>175</v>
          </cell>
          <cell r="I741"/>
          <cell r="J741"/>
          <cell r="K741"/>
          <cell r="L741"/>
          <cell r="M741" t="e">
            <v>#VALUE!</v>
          </cell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</row>
        <row r="742">
          <cell r="A742" t="str">
            <v>4111</v>
          </cell>
          <cell r="B742">
            <v>82.000000000001293</v>
          </cell>
          <cell r="C742" t="str">
            <v>South</v>
          </cell>
          <cell r="D742" t="str">
            <v>CPV020 湖南省</v>
          </cell>
          <cell r="E742" t="str">
            <v>Hunan</v>
          </cell>
          <cell r="F742" t="str">
            <v>CCL4111  湘潭市</v>
          </cell>
          <cell r="G742" t="str">
            <v>Xiangtan</v>
          </cell>
          <cell r="H742">
            <v>175</v>
          </cell>
          <cell r="I742">
            <v>2</v>
          </cell>
          <cell r="J742">
            <v>230</v>
          </cell>
          <cell r="K742">
            <v>210</v>
          </cell>
          <cell r="L742"/>
          <cell r="M742" t="e">
            <v>#VALUE!</v>
          </cell>
          <cell r="N742">
            <v>11</v>
          </cell>
          <cell r="O742">
            <v>20</v>
          </cell>
          <cell r="P742"/>
          <cell r="Q742"/>
          <cell r="R742"/>
          <cell r="S742"/>
          <cell r="T742">
            <v>11</v>
          </cell>
          <cell r="U742">
            <v>20</v>
          </cell>
          <cell r="V742"/>
          <cell r="W742"/>
        </row>
        <row r="743">
          <cell r="A743" t="str">
            <v>4114</v>
          </cell>
          <cell r="B743">
            <v>0</v>
          </cell>
          <cell r="C743" t="str">
            <v>South</v>
          </cell>
          <cell r="D743" t="str">
            <v>CPV020 湖南省</v>
          </cell>
          <cell r="E743" t="str">
            <v>Hunan</v>
          </cell>
          <cell r="F743" t="str">
            <v>CCL4114  湘乡市</v>
          </cell>
          <cell r="G743" t="str">
            <v>Xiangxian</v>
          </cell>
          <cell r="H743">
            <v>175</v>
          </cell>
          <cell r="I743"/>
          <cell r="J743"/>
          <cell r="K743"/>
          <cell r="L743"/>
          <cell r="M743" t="e">
            <v>#VALUE!</v>
          </cell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</row>
        <row r="744">
          <cell r="A744" t="str">
            <v>4120</v>
          </cell>
          <cell r="B744">
            <v>277.00000000000102</v>
          </cell>
          <cell r="C744" t="str">
            <v>South</v>
          </cell>
          <cell r="D744" t="str">
            <v>CPV020 湖南省</v>
          </cell>
          <cell r="E744" t="str">
            <v>Hunan</v>
          </cell>
          <cell r="F744" t="str">
            <v>CCL4120  株洲市</v>
          </cell>
          <cell r="G744" t="str">
            <v>Zhuzhou</v>
          </cell>
          <cell r="H744">
            <v>175</v>
          </cell>
          <cell r="I744">
            <v>1</v>
          </cell>
          <cell r="J744">
            <v>23</v>
          </cell>
          <cell r="K744">
            <v>10</v>
          </cell>
          <cell r="L744">
            <v>2</v>
          </cell>
          <cell r="M744">
            <v>12</v>
          </cell>
          <cell r="N744">
            <v>2</v>
          </cell>
          <cell r="O744">
            <v>4</v>
          </cell>
          <cell r="P744">
            <v>1</v>
          </cell>
          <cell r="Q744">
            <v>1</v>
          </cell>
          <cell r="R744">
            <v>2</v>
          </cell>
          <cell r="S744">
            <v>2</v>
          </cell>
          <cell r="T744">
            <v>5</v>
          </cell>
          <cell r="U744">
            <v>7</v>
          </cell>
          <cell r="V744">
            <v>1</v>
          </cell>
          <cell r="W744">
            <v>1</v>
          </cell>
        </row>
        <row r="745">
          <cell r="A745" t="str">
            <v>4122</v>
          </cell>
          <cell r="B745">
            <v>0</v>
          </cell>
          <cell r="C745" t="str">
            <v>South</v>
          </cell>
          <cell r="D745" t="str">
            <v>CPV020 湖南省</v>
          </cell>
          <cell r="E745" t="str">
            <v>Hunan</v>
          </cell>
          <cell r="F745" t="str">
            <v>CCL4122  醴陵市</v>
          </cell>
          <cell r="G745" t="str">
            <v>Liling</v>
          </cell>
          <cell r="H745">
            <v>175</v>
          </cell>
          <cell r="I745"/>
          <cell r="J745"/>
          <cell r="K745"/>
          <cell r="L745"/>
          <cell r="M745" t="e">
            <v>#VALUE!</v>
          </cell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</row>
        <row r="746">
          <cell r="A746" t="str">
            <v>4131</v>
          </cell>
          <cell r="B746">
            <v>0</v>
          </cell>
          <cell r="C746" t="str">
            <v>South</v>
          </cell>
          <cell r="D746" t="str">
            <v>CPV020 湖南省</v>
          </cell>
          <cell r="E746" t="str">
            <v>Hunan</v>
          </cell>
          <cell r="F746" t="str">
            <v>CCL4131  沅江市</v>
          </cell>
          <cell r="G746" t="str">
            <v>Yuanjiang</v>
          </cell>
          <cell r="H746">
            <v>175</v>
          </cell>
          <cell r="I746"/>
          <cell r="J746"/>
          <cell r="K746"/>
          <cell r="L746"/>
          <cell r="M746" t="e">
            <v>#VALUE!</v>
          </cell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</row>
        <row r="747">
          <cell r="A747" t="str">
            <v>4144</v>
          </cell>
          <cell r="B747">
            <v>0</v>
          </cell>
          <cell r="C747" t="str">
            <v>South</v>
          </cell>
          <cell r="D747" t="str">
            <v>CPV020 湖南省</v>
          </cell>
          <cell r="E747" t="str">
            <v>Hunan</v>
          </cell>
          <cell r="F747" t="str">
            <v>CCL4144  汨罗市</v>
          </cell>
          <cell r="G747" t="str">
            <v>Miluo</v>
          </cell>
          <cell r="H747">
            <v>175</v>
          </cell>
          <cell r="I747"/>
          <cell r="J747"/>
          <cell r="K747"/>
          <cell r="L747"/>
          <cell r="M747" t="e">
            <v>#VALUE!</v>
          </cell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</row>
        <row r="748">
          <cell r="A748" t="str">
            <v>4170</v>
          </cell>
          <cell r="B748">
            <v>0</v>
          </cell>
          <cell r="C748" t="str">
            <v>South</v>
          </cell>
          <cell r="D748" t="str">
            <v>CPV020 湖南省</v>
          </cell>
          <cell r="E748" t="str">
            <v>Hunan</v>
          </cell>
          <cell r="F748" t="str">
            <v>CCL4170  娄底市</v>
          </cell>
          <cell r="G748" t="str">
            <v>Loudi</v>
          </cell>
          <cell r="H748">
            <v>175</v>
          </cell>
          <cell r="I748"/>
          <cell r="J748"/>
          <cell r="K748"/>
          <cell r="L748"/>
          <cell r="M748" t="e">
            <v>#VALUE!</v>
          </cell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</row>
        <row r="749">
          <cell r="C749" t="str">
            <v>South</v>
          </cell>
          <cell r="D749" t="str">
            <v>CCP020 湖南省</v>
          </cell>
          <cell r="E749" t="str">
            <v>Hunan</v>
          </cell>
          <cell r="F749" t="str">
            <v>长沙</v>
          </cell>
          <cell r="G749" t="str">
            <v>Changsha Cluster</v>
          </cell>
          <cell r="H749">
            <v>175</v>
          </cell>
          <cell r="I749">
            <v>4</v>
          </cell>
          <cell r="J749">
            <v>473</v>
          </cell>
          <cell r="K749">
            <v>370</v>
          </cell>
          <cell r="L749">
            <v>2</v>
          </cell>
          <cell r="M749">
            <v>372</v>
          </cell>
          <cell r="N749">
            <v>17</v>
          </cell>
          <cell r="O749">
            <v>31</v>
          </cell>
          <cell r="P749">
            <v>5</v>
          </cell>
          <cell r="Q749">
            <v>5</v>
          </cell>
          <cell r="R749">
            <v>2</v>
          </cell>
          <cell r="S749">
            <v>2</v>
          </cell>
          <cell r="T749">
            <v>24</v>
          </cell>
          <cell r="U749">
            <v>38</v>
          </cell>
          <cell r="V749">
            <v>9</v>
          </cell>
          <cell r="W749">
            <v>34</v>
          </cell>
        </row>
        <row r="750"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</row>
        <row r="751">
          <cell r="A751" t="str">
            <v>5304</v>
          </cell>
          <cell r="B751">
            <v>256.00000000000102</v>
          </cell>
          <cell r="C751" t="str">
            <v>South</v>
          </cell>
          <cell r="D751" t="str">
            <v>CPV022 广西壮族自治区</v>
          </cell>
          <cell r="E751" t="str">
            <v>Guangxi</v>
          </cell>
          <cell r="F751" t="str">
            <v>CCL5304  宾阳县</v>
          </cell>
          <cell r="G751" t="str">
            <v>Binyang county</v>
          </cell>
          <cell r="H751">
            <v>178</v>
          </cell>
          <cell r="I751">
            <v>1</v>
          </cell>
          <cell r="J751">
            <v>30</v>
          </cell>
          <cell r="K751">
            <v>30</v>
          </cell>
          <cell r="L751"/>
          <cell r="M751" t="e">
            <v>#VALUE!</v>
          </cell>
          <cell r="N751">
            <v>3</v>
          </cell>
          <cell r="O751">
            <v>3</v>
          </cell>
          <cell r="P751"/>
          <cell r="Q751"/>
          <cell r="R751"/>
          <cell r="S751"/>
          <cell r="T751">
            <v>3</v>
          </cell>
          <cell r="U751">
            <v>3</v>
          </cell>
          <cell r="V751"/>
          <cell r="W751"/>
        </row>
        <row r="752">
          <cell r="A752" t="str">
            <v>5330</v>
          </cell>
          <cell r="B752">
            <v>239.00000000000099</v>
          </cell>
          <cell r="C752" t="str">
            <v>South</v>
          </cell>
          <cell r="D752" t="str">
            <v>CPV022 广西壮族自治区</v>
          </cell>
          <cell r="E752" t="str">
            <v>Guangxi</v>
          </cell>
          <cell r="F752" t="str">
            <v>CCL5330  百色市</v>
          </cell>
          <cell r="G752" t="str">
            <v>Baise</v>
          </cell>
          <cell r="H752">
            <v>178</v>
          </cell>
          <cell r="I752">
            <v>1</v>
          </cell>
          <cell r="J752">
            <v>60</v>
          </cell>
          <cell r="K752">
            <v>55</v>
          </cell>
          <cell r="L752"/>
          <cell r="M752" t="e">
            <v>#VALUE!</v>
          </cell>
          <cell r="N752">
            <v>5</v>
          </cell>
          <cell r="O752">
            <v>5</v>
          </cell>
          <cell r="P752"/>
          <cell r="Q752"/>
          <cell r="R752">
            <v>5</v>
          </cell>
          <cell r="S752">
            <v>5</v>
          </cell>
          <cell r="T752">
            <v>10</v>
          </cell>
          <cell r="U752">
            <v>10</v>
          </cell>
          <cell r="V752"/>
          <cell r="W752"/>
        </row>
        <row r="753">
          <cell r="C753" t="str">
            <v>South</v>
          </cell>
          <cell r="D753" t="str">
            <v>CCP022 广西壮族自治区</v>
          </cell>
          <cell r="E753" t="str">
            <v>Guangxi</v>
          </cell>
          <cell r="F753" t="str">
            <v>百色</v>
          </cell>
          <cell r="G753" t="str">
            <v>Baise Cluster</v>
          </cell>
          <cell r="H753">
            <v>178</v>
          </cell>
          <cell r="I753">
            <v>2</v>
          </cell>
          <cell r="J753">
            <v>90</v>
          </cell>
          <cell r="K753">
            <v>85</v>
          </cell>
          <cell r="L753">
            <v>0</v>
          </cell>
          <cell r="M753">
            <v>85</v>
          </cell>
          <cell r="N753">
            <v>8</v>
          </cell>
          <cell r="O753">
            <v>8</v>
          </cell>
          <cell r="P753">
            <v>0</v>
          </cell>
          <cell r="Q753">
            <v>0</v>
          </cell>
          <cell r="R753">
            <v>5</v>
          </cell>
          <cell r="S753">
            <v>5</v>
          </cell>
          <cell r="T753">
            <v>13</v>
          </cell>
          <cell r="U753">
            <v>13</v>
          </cell>
          <cell r="V753">
            <v>0</v>
          </cell>
          <cell r="W753">
            <v>0</v>
          </cell>
        </row>
        <row r="754"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</row>
        <row r="755">
          <cell r="A755" t="str">
            <v>5450</v>
          </cell>
          <cell r="B755">
            <v>51.0000000000013</v>
          </cell>
          <cell r="C755" t="str">
            <v>South</v>
          </cell>
          <cell r="D755" t="str">
            <v>CPV022 广西壮族自治区</v>
          </cell>
          <cell r="E755" t="str">
            <v>Guangxi</v>
          </cell>
          <cell r="F755" t="str">
            <v>CCL5450  柳州市</v>
          </cell>
          <cell r="G755" t="str">
            <v>Liuzhou</v>
          </cell>
          <cell r="H755">
            <v>179</v>
          </cell>
          <cell r="I755">
            <v>2</v>
          </cell>
          <cell r="J755">
            <v>190</v>
          </cell>
          <cell r="K755">
            <v>90</v>
          </cell>
          <cell r="L755"/>
          <cell r="M755" t="e">
            <v>#VALUE!</v>
          </cell>
          <cell r="N755">
            <v>3</v>
          </cell>
          <cell r="O755">
            <v>3</v>
          </cell>
          <cell r="P755">
            <v>1</v>
          </cell>
          <cell r="Q755">
            <v>1</v>
          </cell>
          <cell r="R755">
            <v>1</v>
          </cell>
          <cell r="S755">
            <v>1</v>
          </cell>
          <cell r="T755">
            <v>5</v>
          </cell>
          <cell r="U755">
            <v>5</v>
          </cell>
          <cell r="V755">
            <v>1</v>
          </cell>
          <cell r="W755">
            <v>1</v>
          </cell>
        </row>
        <row r="756">
          <cell r="A756" t="str">
            <v>5470</v>
          </cell>
          <cell r="B756">
            <v>265.00000000000102</v>
          </cell>
          <cell r="C756" t="str">
            <v>South</v>
          </cell>
          <cell r="D756" t="str">
            <v>CPV022 广西壮族自治区</v>
          </cell>
          <cell r="E756" t="str">
            <v>Guangxi</v>
          </cell>
          <cell r="F756" t="str">
            <v>CCL5470  河池市</v>
          </cell>
          <cell r="G756" t="str">
            <v>Hechi</v>
          </cell>
          <cell r="H756">
            <v>179</v>
          </cell>
          <cell r="I756">
            <v>1</v>
          </cell>
          <cell r="J756">
            <v>19</v>
          </cell>
          <cell r="K756">
            <v>18</v>
          </cell>
          <cell r="L756"/>
          <cell r="M756" t="e">
            <v>#VALUE!</v>
          </cell>
          <cell r="N756">
            <v>4</v>
          </cell>
          <cell r="O756">
            <v>4</v>
          </cell>
          <cell r="P756"/>
          <cell r="Q756"/>
          <cell r="R756"/>
          <cell r="S756"/>
          <cell r="T756">
            <v>4</v>
          </cell>
          <cell r="U756">
            <v>4</v>
          </cell>
          <cell r="V756"/>
          <cell r="W756"/>
        </row>
        <row r="757">
          <cell r="C757" t="str">
            <v>South</v>
          </cell>
          <cell r="D757" t="str">
            <v>CCP022 广西壮族自治区</v>
          </cell>
          <cell r="E757" t="str">
            <v>Guangxi</v>
          </cell>
          <cell r="F757" t="str">
            <v>柳州</v>
          </cell>
          <cell r="G757" t="str">
            <v>Liuzhou Cluster</v>
          </cell>
          <cell r="H757">
            <v>179</v>
          </cell>
          <cell r="I757">
            <v>3</v>
          </cell>
          <cell r="J757">
            <v>209</v>
          </cell>
          <cell r="K757">
            <v>108</v>
          </cell>
          <cell r="L757">
            <v>0</v>
          </cell>
          <cell r="M757">
            <v>108</v>
          </cell>
          <cell r="N757">
            <v>7</v>
          </cell>
          <cell r="O757">
            <v>7</v>
          </cell>
          <cell r="P757">
            <v>1</v>
          </cell>
          <cell r="Q757">
            <v>1</v>
          </cell>
          <cell r="R757">
            <v>1</v>
          </cell>
          <cell r="S757">
            <v>1</v>
          </cell>
          <cell r="T757">
            <v>9</v>
          </cell>
          <cell r="U757">
            <v>9</v>
          </cell>
          <cell r="V757">
            <v>1</v>
          </cell>
          <cell r="W757">
            <v>1</v>
          </cell>
        </row>
        <row r="758"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</row>
        <row r="759">
          <cell r="A759" t="str">
            <v>5410</v>
          </cell>
          <cell r="B759">
            <v>85.000000000001293</v>
          </cell>
          <cell r="C759" t="str">
            <v>South</v>
          </cell>
          <cell r="D759" t="str">
            <v>CPV022 广西壮族自治区</v>
          </cell>
          <cell r="E759" t="str">
            <v>Guangxi</v>
          </cell>
          <cell r="F759" t="str">
            <v>CCL5410  桂林市</v>
          </cell>
          <cell r="G759" t="str">
            <v>Guilin</v>
          </cell>
          <cell r="H759">
            <v>180</v>
          </cell>
          <cell r="I759">
            <v>1</v>
          </cell>
          <cell r="J759">
            <v>45</v>
          </cell>
          <cell r="K759">
            <v>23</v>
          </cell>
          <cell r="L759">
            <v>1</v>
          </cell>
          <cell r="M759">
            <v>24</v>
          </cell>
          <cell r="N759">
            <v>4</v>
          </cell>
          <cell r="O759">
            <v>4</v>
          </cell>
          <cell r="P759">
            <v>1</v>
          </cell>
          <cell r="Q759">
            <v>1</v>
          </cell>
          <cell r="R759"/>
          <cell r="S759"/>
          <cell r="T759">
            <v>5</v>
          </cell>
          <cell r="U759">
            <v>5</v>
          </cell>
          <cell r="V759"/>
          <cell r="W759"/>
        </row>
        <row r="760">
          <cell r="A760" t="str">
            <v>5415</v>
          </cell>
          <cell r="B760">
            <v>316.00000000000102</v>
          </cell>
          <cell r="C760" t="str">
            <v>South</v>
          </cell>
          <cell r="D760" t="str">
            <v>CPV022 广西壮族自治区</v>
          </cell>
          <cell r="E760" t="str">
            <v>Guangxi</v>
          </cell>
          <cell r="F760" t="str">
            <v>CCL5415  全州县</v>
          </cell>
          <cell r="G760" t="str">
            <v>Quanzhou county</v>
          </cell>
          <cell r="H760">
            <v>180</v>
          </cell>
          <cell r="I760"/>
          <cell r="J760"/>
          <cell r="K760"/>
          <cell r="L760"/>
          <cell r="M760" t="e">
            <v>#VALUE!</v>
          </cell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</row>
        <row r="761">
          <cell r="A761" t="str">
            <v>5466</v>
          </cell>
          <cell r="B761">
            <v>0</v>
          </cell>
          <cell r="C761" t="str">
            <v>South</v>
          </cell>
          <cell r="D761" t="str">
            <v>CPV022 广西壮族自治区</v>
          </cell>
          <cell r="E761" t="str">
            <v>Guangxi</v>
          </cell>
          <cell r="F761" t="str">
            <v>CCL5466  荔浦县</v>
          </cell>
          <cell r="G761" t="str">
            <v>Lipu county</v>
          </cell>
          <cell r="H761">
            <v>180</v>
          </cell>
          <cell r="I761"/>
          <cell r="J761"/>
          <cell r="K761"/>
          <cell r="L761"/>
          <cell r="M761" t="e">
            <v>#VALUE!</v>
          </cell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</row>
        <row r="762">
          <cell r="C762" t="str">
            <v>South</v>
          </cell>
          <cell r="D762" t="str">
            <v>CCP022 广西壮族自治区</v>
          </cell>
          <cell r="E762" t="str">
            <v>Guangxi</v>
          </cell>
          <cell r="F762" t="str">
            <v>桂林</v>
          </cell>
          <cell r="G762" t="str">
            <v>Guilin Cluster</v>
          </cell>
          <cell r="H762">
            <v>180</v>
          </cell>
          <cell r="I762">
            <v>1</v>
          </cell>
          <cell r="J762">
            <v>45</v>
          </cell>
          <cell r="K762">
            <v>23</v>
          </cell>
          <cell r="L762">
            <v>1</v>
          </cell>
          <cell r="M762">
            <v>24</v>
          </cell>
          <cell r="N762">
            <v>4</v>
          </cell>
          <cell r="O762">
            <v>4</v>
          </cell>
          <cell r="P762">
            <v>1</v>
          </cell>
          <cell r="Q762">
            <v>1</v>
          </cell>
          <cell r="R762">
            <v>0</v>
          </cell>
          <cell r="S762">
            <v>0</v>
          </cell>
          <cell r="T762">
            <v>5</v>
          </cell>
          <cell r="U762">
            <v>5</v>
          </cell>
          <cell r="V762">
            <v>0</v>
          </cell>
          <cell r="W762">
            <v>0</v>
          </cell>
        </row>
        <row r="763"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</row>
        <row r="764">
          <cell r="A764" t="str">
            <v>5300</v>
          </cell>
          <cell r="B764">
            <v>36.0000000000013</v>
          </cell>
          <cell r="C764" t="str">
            <v>South</v>
          </cell>
          <cell r="D764" t="str">
            <v>CPV022 广西壮族自治区</v>
          </cell>
          <cell r="E764" t="str">
            <v>Guangxi</v>
          </cell>
          <cell r="F764" t="str">
            <v>CCL5300  南宁市</v>
          </cell>
          <cell r="G764" t="str">
            <v>Nanning</v>
          </cell>
          <cell r="H764">
            <v>181</v>
          </cell>
          <cell r="I764">
            <v>1</v>
          </cell>
          <cell r="J764">
            <v>180</v>
          </cell>
          <cell r="K764">
            <v>140</v>
          </cell>
          <cell r="L764"/>
          <cell r="M764" t="e">
            <v>#VALUE!</v>
          </cell>
          <cell r="N764"/>
          <cell r="O764"/>
          <cell r="P764"/>
          <cell r="Q764"/>
          <cell r="R764">
            <v>41</v>
          </cell>
          <cell r="S764">
            <v>47</v>
          </cell>
          <cell r="T764">
            <v>41</v>
          </cell>
          <cell r="U764">
            <v>47</v>
          </cell>
          <cell r="V764"/>
          <cell r="W764"/>
        </row>
        <row r="765">
          <cell r="C765" t="str">
            <v>South</v>
          </cell>
          <cell r="D765" t="str">
            <v>CCP022 广西壮族自治区</v>
          </cell>
          <cell r="E765" t="str">
            <v>Guangxi</v>
          </cell>
          <cell r="F765" t="str">
            <v>南宁</v>
          </cell>
          <cell r="G765" t="str">
            <v>Nanning Cluster</v>
          </cell>
          <cell r="H765">
            <v>181</v>
          </cell>
          <cell r="I765">
            <v>1</v>
          </cell>
          <cell r="J765">
            <v>180</v>
          </cell>
          <cell r="K765">
            <v>140</v>
          </cell>
          <cell r="L765">
            <v>0</v>
          </cell>
          <cell r="M765">
            <v>140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41</v>
          </cell>
          <cell r="S765">
            <v>47</v>
          </cell>
          <cell r="T765">
            <v>41</v>
          </cell>
          <cell r="U765">
            <v>47</v>
          </cell>
          <cell r="V765">
            <v>0</v>
          </cell>
          <cell r="W765">
            <v>0</v>
          </cell>
        </row>
        <row r="766"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</row>
        <row r="767">
          <cell r="A767" t="str">
            <v>5370</v>
          </cell>
          <cell r="B767">
            <v>122.00000000000099</v>
          </cell>
          <cell r="C767" t="str">
            <v>South</v>
          </cell>
          <cell r="D767" t="str">
            <v>CPV022 广西壮族自治区</v>
          </cell>
          <cell r="E767" t="str">
            <v>Guangxi</v>
          </cell>
          <cell r="F767" t="str">
            <v>CCL5370  玉林市</v>
          </cell>
          <cell r="G767" t="str">
            <v>Yulin</v>
          </cell>
          <cell r="H767">
            <v>182</v>
          </cell>
          <cell r="I767">
            <v>3</v>
          </cell>
          <cell r="J767">
            <v>380</v>
          </cell>
          <cell r="K767">
            <v>220</v>
          </cell>
          <cell r="L767">
            <v>1</v>
          </cell>
          <cell r="M767">
            <v>221</v>
          </cell>
          <cell r="N767">
            <v>3</v>
          </cell>
          <cell r="O767">
            <v>7</v>
          </cell>
          <cell r="P767"/>
          <cell r="Q767"/>
          <cell r="R767"/>
          <cell r="S767"/>
          <cell r="T767">
            <v>3</v>
          </cell>
          <cell r="U767">
            <v>7</v>
          </cell>
          <cell r="V767">
            <v>2</v>
          </cell>
          <cell r="W767">
            <v>2</v>
          </cell>
        </row>
        <row r="768">
          <cell r="A768" t="str">
            <v>5371</v>
          </cell>
          <cell r="B768">
            <v>270.00000000000102</v>
          </cell>
          <cell r="C768" t="str">
            <v>South</v>
          </cell>
          <cell r="D768" t="str">
            <v>CPV022 广西壮族自治区</v>
          </cell>
          <cell r="E768" t="str">
            <v>Guangxi</v>
          </cell>
          <cell r="F768" t="str">
            <v>CCL5371  贵港市</v>
          </cell>
          <cell r="G768" t="str">
            <v>Guigang</v>
          </cell>
          <cell r="H768">
            <v>182</v>
          </cell>
          <cell r="I768">
            <v>1</v>
          </cell>
          <cell r="J768">
            <v>90</v>
          </cell>
          <cell r="K768">
            <v>90</v>
          </cell>
          <cell r="L768">
            <v>2</v>
          </cell>
          <cell r="M768">
            <v>92</v>
          </cell>
          <cell r="N768">
            <v>3</v>
          </cell>
          <cell r="O768">
            <v>3</v>
          </cell>
          <cell r="P768"/>
          <cell r="Q768"/>
          <cell r="R768"/>
          <cell r="S768"/>
          <cell r="T768">
            <v>3</v>
          </cell>
          <cell r="U768">
            <v>3</v>
          </cell>
          <cell r="V768">
            <v>3</v>
          </cell>
          <cell r="W768">
            <v>3</v>
          </cell>
        </row>
        <row r="769">
          <cell r="A769" t="str">
            <v>5372</v>
          </cell>
          <cell r="B769">
            <v>368.00000000000102</v>
          </cell>
          <cell r="C769" t="str">
            <v>South</v>
          </cell>
          <cell r="D769" t="str">
            <v>CPV022 广西壮族自治区</v>
          </cell>
          <cell r="E769" t="str">
            <v>Guangxi</v>
          </cell>
          <cell r="F769" t="str">
            <v>CCL5372  桂平市</v>
          </cell>
          <cell r="G769" t="str">
            <v>Guiping</v>
          </cell>
          <cell r="H769">
            <v>182</v>
          </cell>
          <cell r="I769">
            <v>1</v>
          </cell>
          <cell r="J769">
            <v>50</v>
          </cell>
          <cell r="K769">
            <v>15</v>
          </cell>
          <cell r="L769"/>
          <cell r="M769" t="e">
            <v>#VALUE!</v>
          </cell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</row>
        <row r="770">
          <cell r="A770" t="str">
            <v>5375</v>
          </cell>
          <cell r="B770">
            <v>369.00000000000102</v>
          </cell>
          <cell r="C770" t="str">
            <v>South</v>
          </cell>
          <cell r="D770" t="str">
            <v>CPV022 广西壮族自治区</v>
          </cell>
          <cell r="E770" t="str">
            <v>Guangxi</v>
          </cell>
          <cell r="F770" t="str">
            <v>CCL5375  容县</v>
          </cell>
          <cell r="G770" t="str">
            <v>Rong county</v>
          </cell>
          <cell r="H770">
            <v>182</v>
          </cell>
          <cell r="I770">
            <v>1</v>
          </cell>
          <cell r="J770">
            <v>15</v>
          </cell>
          <cell r="K770">
            <v>8</v>
          </cell>
          <cell r="L770"/>
          <cell r="M770" t="e">
            <v>#VALUE!</v>
          </cell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</row>
        <row r="771">
          <cell r="A771" t="str">
            <v>5430</v>
          </cell>
          <cell r="B771">
            <v>236.00000000000099</v>
          </cell>
          <cell r="C771" t="str">
            <v>South</v>
          </cell>
          <cell r="D771" t="str">
            <v>CPV022 广西壮族自治区</v>
          </cell>
          <cell r="E771" t="str">
            <v>Guangxi</v>
          </cell>
          <cell r="F771" t="str">
            <v>CCL5430  梧州市</v>
          </cell>
          <cell r="G771" t="str">
            <v>Wuzhou</v>
          </cell>
          <cell r="H771">
            <v>182</v>
          </cell>
          <cell r="I771">
            <v>1</v>
          </cell>
          <cell r="J771">
            <v>41</v>
          </cell>
          <cell r="K771">
            <v>36</v>
          </cell>
          <cell r="L771">
            <v>1</v>
          </cell>
          <cell r="M771">
            <v>37</v>
          </cell>
          <cell r="N771">
            <v>3</v>
          </cell>
          <cell r="O771">
            <v>4</v>
          </cell>
          <cell r="P771"/>
          <cell r="Q771"/>
          <cell r="R771">
            <v>1</v>
          </cell>
          <cell r="S771">
            <v>1</v>
          </cell>
          <cell r="T771">
            <v>4</v>
          </cell>
          <cell r="U771">
            <v>5</v>
          </cell>
          <cell r="V771"/>
          <cell r="W771"/>
        </row>
        <row r="772">
          <cell r="C772" t="str">
            <v>South</v>
          </cell>
          <cell r="D772" t="str">
            <v>CCP022 广西壮族自治区</v>
          </cell>
          <cell r="E772" t="str">
            <v>Guangxi</v>
          </cell>
          <cell r="F772" t="str">
            <v>榆林</v>
          </cell>
          <cell r="G772" t="str">
            <v>Yulin Cluster</v>
          </cell>
          <cell r="H772">
            <v>182</v>
          </cell>
          <cell r="I772">
            <v>7</v>
          </cell>
          <cell r="J772">
            <v>576</v>
          </cell>
          <cell r="K772">
            <v>369</v>
          </cell>
          <cell r="L772">
            <v>4</v>
          </cell>
          <cell r="M772">
            <v>373</v>
          </cell>
          <cell r="N772">
            <v>9</v>
          </cell>
          <cell r="O772">
            <v>14</v>
          </cell>
          <cell r="P772">
            <v>0</v>
          </cell>
          <cell r="Q772">
            <v>0</v>
          </cell>
          <cell r="R772">
            <v>1</v>
          </cell>
          <cell r="S772">
            <v>1</v>
          </cell>
          <cell r="T772">
            <v>10</v>
          </cell>
          <cell r="U772">
            <v>15</v>
          </cell>
          <cell r="V772">
            <v>5</v>
          </cell>
          <cell r="W772">
            <v>5</v>
          </cell>
        </row>
        <row r="773"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</row>
        <row r="774">
          <cell r="A774" t="str">
            <v>5350</v>
          </cell>
          <cell r="B774">
            <v>0</v>
          </cell>
          <cell r="C774" t="str">
            <v>South</v>
          </cell>
          <cell r="D774" t="str">
            <v>CPV022 广西壮族自治区</v>
          </cell>
          <cell r="E774" t="str">
            <v>Guangxi</v>
          </cell>
          <cell r="F774" t="str">
            <v>CCL5350  钦州市</v>
          </cell>
          <cell r="G774">
            <v>0</v>
          </cell>
          <cell r="H774">
            <v>183</v>
          </cell>
          <cell r="I774"/>
          <cell r="J774"/>
          <cell r="K774"/>
          <cell r="L774"/>
          <cell r="M774" t="e">
            <v>#VALUE!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</row>
        <row r="775">
          <cell r="A775" t="str">
            <v>5360</v>
          </cell>
          <cell r="B775">
            <v>0</v>
          </cell>
          <cell r="C775" t="str">
            <v>South</v>
          </cell>
          <cell r="D775" t="str">
            <v>CPV022 广西壮族自治区</v>
          </cell>
          <cell r="E775" t="str">
            <v>Guangxi</v>
          </cell>
          <cell r="F775" t="str">
            <v>CCL5360  北海市</v>
          </cell>
          <cell r="G775" t="str">
            <v>Beihai</v>
          </cell>
          <cell r="H775">
            <v>183</v>
          </cell>
          <cell r="I775"/>
          <cell r="J775"/>
          <cell r="K775"/>
          <cell r="L775"/>
          <cell r="M775" t="e">
            <v>#VALUE!</v>
          </cell>
          <cell r="N775">
            <v>3</v>
          </cell>
          <cell r="O775">
            <v>3</v>
          </cell>
          <cell r="P775">
            <v>1</v>
          </cell>
          <cell r="Q775">
            <v>1</v>
          </cell>
          <cell r="R775"/>
          <cell r="S775"/>
          <cell r="T775">
            <v>4</v>
          </cell>
          <cell r="U775">
            <v>4</v>
          </cell>
          <cell r="V775"/>
          <cell r="W775"/>
        </row>
        <row r="776">
          <cell r="A776" t="str">
            <v>5361</v>
          </cell>
          <cell r="B776">
            <v>204.00000000000099</v>
          </cell>
          <cell r="C776" t="str">
            <v>South</v>
          </cell>
          <cell r="D776" t="str">
            <v>CPV022 广西壮族自治区</v>
          </cell>
          <cell r="E776" t="str">
            <v>Guangxi</v>
          </cell>
          <cell r="F776" t="str">
            <v>CCL5361  合浦县</v>
          </cell>
          <cell r="G776" t="str">
            <v>Hepu county</v>
          </cell>
          <cell r="H776">
            <v>183</v>
          </cell>
          <cell r="I776"/>
          <cell r="J776"/>
          <cell r="K776"/>
          <cell r="L776"/>
          <cell r="M776" t="e">
            <v>#VALUE!</v>
          </cell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</row>
        <row r="777">
          <cell r="A777" t="str">
            <v>5380</v>
          </cell>
          <cell r="B777">
            <v>339.00000000000102</v>
          </cell>
          <cell r="C777" t="str">
            <v>South</v>
          </cell>
          <cell r="D777" t="str">
            <v>CPV022 广西壮族自治区</v>
          </cell>
          <cell r="E777" t="str">
            <v>Guangxi</v>
          </cell>
          <cell r="F777" t="str">
            <v>CCL5380  防城港市</v>
          </cell>
          <cell r="G777" t="str">
            <v>Fangchenggang</v>
          </cell>
          <cell r="H777">
            <v>183</v>
          </cell>
          <cell r="I777">
            <v>1</v>
          </cell>
          <cell r="J777">
            <v>30</v>
          </cell>
          <cell r="K777">
            <v>5</v>
          </cell>
          <cell r="L777"/>
          <cell r="M777" t="e">
            <v>#VALUE!</v>
          </cell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</row>
        <row r="778">
          <cell r="C778" t="str">
            <v>South</v>
          </cell>
          <cell r="D778" t="str">
            <v>CCP022 广西壮族自治区</v>
          </cell>
          <cell r="E778" t="str">
            <v>Guangxi</v>
          </cell>
          <cell r="F778" t="str">
            <v>合浦</v>
          </cell>
          <cell r="G778" t="str">
            <v>Hepu Cluster</v>
          </cell>
          <cell r="H778">
            <v>183</v>
          </cell>
          <cell r="I778">
            <v>1</v>
          </cell>
          <cell r="J778">
            <v>30</v>
          </cell>
          <cell r="K778">
            <v>5</v>
          </cell>
          <cell r="L778">
            <v>0</v>
          </cell>
          <cell r="M778">
            <v>5</v>
          </cell>
          <cell r="N778">
            <v>3</v>
          </cell>
          <cell r="O778">
            <v>3</v>
          </cell>
          <cell r="P778">
            <v>1</v>
          </cell>
          <cell r="Q778">
            <v>1</v>
          </cell>
          <cell r="R778">
            <v>0</v>
          </cell>
          <cell r="S778">
            <v>0</v>
          </cell>
          <cell r="T778">
            <v>4</v>
          </cell>
          <cell r="U778">
            <v>4</v>
          </cell>
          <cell r="V778">
            <v>0</v>
          </cell>
          <cell r="W778">
            <v>0</v>
          </cell>
        </row>
        <row r="779"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</row>
        <row r="780">
          <cell r="A780" t="str">
            <v>3320</v>
          </cell>
          <cell r="B780">
            <v>99.000000000001293</v>
          </cell>
          <cell r="C780" t="str">
            <v>South</v>
          </cell>
          <cell r="D780" t="str">
            <v>CPV021 江西省</v>
          </cell>
          <cell r="E780" t="str">
            <v>Jiangxi</v>
          </cell>
          <cell r="F780" t="str">
            <v>CCL3320  九江市</v>
          </cell>
          <cell r="G780" t="str">
            <v>Jiujiang</v>
          </cell>
          <cell r="H780">
            <v>184</v>
          </cell>
          <cell r="I780">
            <v>2</v>
          </cell>
          <cell r="J780">
            <v>46</v>
          </cell>
          <cell r="K780">
            <v>42</v>
          </cell>
          <cell r="L780">
            <v>20</v>
          </cell>
          <cell r="M780">
            <v>62</v>
          </cell>
          <cell r="N780">
            <v>6</v>
          </cell>
          <cell r="O780">
            <v>7</v>
          </cell>
          <cell r="P780">
            <v>2</v>
          </cell>
          <cell r="Q780">
            <v>2</v>
          </cell>
          <cell r="R780">
            <v>26</v>
          </cell>
          <cell r="S780">
            <v>26</v>
          </cell>
          <cell r="T780">
            <v>34</v>
          </cell>
          <cell r="U780">
            <v>35</v>
          </cell>
          <cell r="V780">
            <v>19</v>
          </cell>
          <cell r="W780">
            <v>19</v>
          </cell>
        </row>
        <row r="781">
          <cell r="A781" t="str">
            <v>3322</v>
          </cell>
          <cell r="B781">
            <v>337.00000000000102</v>
          </cell>
          <cell r="C781" t="str">
            <v>South</v>
          </cell>
          <cell r="D781" t="str">
            <v>CPV021 江西省</v>
          </cell>
          <cell r="E781" t="str">
            <v>Jiangxi</v>
          </cell>
          <cell r="F781" t="str">
            <v>CCL3322  瑞昌市</v>
          </cell>
          <cell r="G781" t="str">
            <v>Ruichang</v>
          </cell>
          <cell r="H781">
            <v>184</v>
          </cell>
          <cell r="I781"/>
          <cell r="J781"/>
          <cell r="K781"/>
          <cell r="L781"/>
          <cell r="M781" t="e">
            <v>#VALUE!</v>
          </cell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</row>
        <row r="782">
          <cell r="A782" t="str">
            <v>3330</v>
          </cell>
          <cell r="B782">
            <v>234.00000000000099</v>
          </cell>
          <cell r="C782" t="str">
            <v>South</v>
          </cell>
          <cell r="D782" t="str">
            <v>CPV021 江西省</v>
          </cell>
          <cell r="E782" t="str">
            <v>Jiangxi</v>
          </cell>
          <cell r="F782" t="str">
            <v>CCL3330  景德镇市</v>
          </cell>
          <cell r="G782" t="str">
            <v>Jingdezheng</v>
          </cell>
          <cell r="H782">
            <v>184</v>
          </cell>
          <cell r="I782">
            <v>2</v>
          </cell>
          <cell r="J782">
            <v>70</v>
          </cell>
          <cell r="K782">
            <v>68</v>
          </cell>
          <cell r="L782">
            <v>12</v>
          </cell>
          <cell r="M782">
            <v>80</v>
          </cell>
          <cell r="N782">
            <v>19</v>
          </cell>
          <cell r="O782">
            <v>20</v>
          </cell>
          <cell r="P782">
            <v>3</v>
          </cell>
          <cell r="Q782">
            <v>3</v>
          </cell>
          <cell r="R782"/>
          <cell r="S782"/>
          <cell r="T782">
            <v>22</v>
          </cell>
          <cell r="U782">
            <v>23</v>
          </cell>
          <cell r="V782">
            <v>4</v>
          </cell>
          <cell r="W782">
            <v>4</v>
          </cell>
        </row>
        <row r="783">
          <cell r="A783" t="str">
            <v>3333</v>
          </cell>
          <cell r="B783">
            <v>0</v>
          </cell>
          <cell r="C783" t="str">
            <v>South</v>
          </cell>
          <cell r="D783" t="str">
            <v>CPV021 江西省</v>
          </cell>
          <cell r="E783" t="str">
            <v>Jiangxi</v>
          </cell>
          <cell r="F783" t="str">
            <v>CCL3333  乐平市</v>
          </cell>
          <cell r="G783" t="str">
            <v>Leping</v>
          </cell>
          <cell r="H783">
            <v>184</v>
          </cell>
          <cell r="I783"/>
          <cell r="J783"/>
          <cell r="K783"/>
          <cell r="L783"/>
          <cell r="M783" t="e">
            <v>#VALUE!</v>
          </cell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</row>
        <row r="784">
          <cell r="C784" t="str">
            <v>South</v>
          </cell>
          <cell r="D784" t="str">
            <v>CCP021 江西省</v>
          </cell>
          <cell r="E784" t="str">
            <v>Jiangxi</v>
          </cell>
          <cell r="F784" t="str">
            <v>九江</v>
          </cell>
          <cell r="G784" t="str">
            <v>Jiujiang Cluster</v>
          </cell>
          <cell r="H784">
            <v>184</v>
          </cell>
          <cell r="I784">
            <v>4</v>
          </cell>
          <cell r="J784">
            <v>116</v>
          </cell>
          <cell r="K784">
            <v>110</v>
          </cell>
          <cell r="L784">
            <v>32</v>
          </cell>
          <cell r="M784">
            <v>142</v>
          </cell>
          <cell r="N784">
            <v>25</v>
          </cell>
          <cell r="O784">
            <v>27</v>
          </cell>
          <cell r="P784">
            <v>5</v>
          </cell>
          <cell r="Q784">
            <v>5</v>
          </cell>
          <cell r="R784">
            <v>26</v>
          </cell>
          <cell r="S784">
            <v>26</v>
          </cell>
          <cell r="T784">
            <v>56</v>
          </cell>
          <cell r="U784">
            <v>58</v>
          </cell>
          <cell r="V784">
            <v>23</v>
          </cell>
          <cell r="W784">
            <v>23</v>
          </cell>
        </row>
        <row r="785"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</row>
        <row r="786">
          <cell r="A786" t="str">
            <v>3324</v>
          </cell>
          <cell r="B786">
            <v>0</v>
          </cell>
          <cell r="C786" t="str">
            <v>South</v>
          </cell>
          <cell r="D786" t="str">
            <v>CPV021 江西省</v>
          </cell>
          <cell r="E786" t="str">
            <v>Jiangxi</v>
          </cell>
          <cell r="F786" t="str">
            <v>CCL3324  修水县</v>
          </cell>
          <cell r="G786" t="str">
            <v>Xiushui county</v>
          </cell>
          <cell r="H786">
            <v>185</v>
          </cell>
          <cell r="I786"/>
          <cell r="J786"/>
          <cell r="K786"/>
          <cell r="L786"/>
          <cell r="M786" t="e">
            <v>#VALUE!</v>
          </cell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</row>
        <row r="787">
          <cell r="C787" t="str">
            <v>South</v>
          </cell>
          <cell r="D787" t="str">
            <v>CCP021 江西省</v>
          </cell>
          <cell r="E787" t="str">
            <v>Jiangxi</v>
          </cell>
          <cell r="F787" t="str">
            <v>修水</v>
          </cell>
          <cell r="G787" t="str">
            <v>Xiushui Cluster</v>
          </cell>
          <cell r="H787">
            <v>185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</row>
        <row r="788"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</row>
        <row r="789">
          <cell r="A789" t="str">
            <v>3300</v>
          </cell>
          <cell r="B789">
            <v>28.0000000000013</v>
          </cell>
          <cell r="C789" t="str">
            <v>South</v>
          </cell>
          <cell r="D789" t="str">
            <v>CPV021 江西省</v>
          </cell>
          <cell r="E789" t="str">
            <v>Jiangxi</v>
          </cell>
          <cell r="F789" t="str">
            <v>CCL3300  南昌市</v>
          </cell>
          <cell r="G789" t="str">
            <v>Nanchang</v>
          </cell>
          <cell r="H789">
            <v>187</v>
          </cell>
          <cell r="I789">
            <v>2</v>
          </cell>
          <cell r="J789">
            <v>160</v>
          </cell>
          <cell r="K789">
            <v>93</v>
          </cell>
          <cell r="L789"/>
          <cell r="M789" t="e">
            <v>#VALUE!</v>
          </cell>
          <cell r="N789">
            <v>9</v>
          </cell>
          <cell r="O789">
            <v>11</v>
          </cell>
          <cell r="P789">
            <v>2</v>
          </cell>
          <cell r="Q789">
            <v>2</v>
          </cell>
          <cell r="R789">
            <v>42</v>
          </cell>
          <cell r="S789">
            <v>56</v>
          </cell>
          <cell r="T789">
            <v>53</v>
          </cell>
          <cell r="U789">
            <v>69</v>
          </cell>
          <cell r="V789"/>
          <cell r="W789"/>
        </row>
        <row r="790">
          <cell r="A790" t="str">
            <v>3311</v>
          </cell>
          <cell r="B790">
            <v>0</v>
          </cell>
          <cell r="C790" t="str">
            <v>South</v>
          </cell>
          <cell r="D790" t="str">
            <v>CPV021 江西省</v>
          </cell>
          <cell r="E790" t="str">
            <v>Jiangxi</v>
          </cell>
          <cell r="F790" t="str">
            <v>CCL3311  丰城市</v>
          </cell>
          <cell r="G790" t="str">
            <v>Fengcheng</v>
          </cell>
          <cell r="H790">
            <v>187</v>
          </cell>
          <cell r="I790"/>
          <cell r="J790"/>
          <cell r="K790"/>
          <cell r="L790"/>
          <cell r="M790" t="e">
            <v>#VALUE!</v>
          </cell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</row>
        <row r="791">
          <cell r="A791" t="str">
            <v>3312</v>
          </cell>
          <cell r="B791">
            <v>262.00000000000102</v>
          </cell>
          <cell r="C791" t="str">
            <v>South</v>
          </cell>
          <cell r="D791" t="str">
            <v>CPV021 江西省</v>
          </cell>
          <cell r="E791" t="str">
            <v>Jiangxi</v>
          </cell>
          <cell r="F791" t="str">
            <v>CCL3312  樟树市</v>
          </cell>
          <cell r="G791" t="str">
            <v>Zhangshu</v>
          </cell>
          <cell r="H791">
            <v>187</v>
          </cell>
          <cell r="I791">
            <v>1</v>
          </cell>
          <cell r="J791">
            <v>46</v>
          </cell>
          <cell r="K791">
            <v>24</v>
          </cell>
          <cell r="L791"/>
          <cell r="M791" t="e">
            <v>#VALUE!</v>
          </cell>
          <cell r="N791">
            <v>14</v>
          </cell>
          <cell r="O791">
            <v>14</v>
          </cell>
          <cell r="P791"/>
          <cell r="Q791"/>
          <cell r="R791"/>
          <cell r="S791"/>
          <cell r="T791">
            <v>14</v>
          </cell>
          <cell r="U791">
            <v>14</v>
          </cell>
          <cell r="V791"/>
          <cell r="W791"/>
        </row>
        <row r="792">
          <cell r="A792" t="str">
            <v>3440</v>
          </cell>
          <cell r="B792">
            <v>281.00000000000102</v>
          </cell>
          <cell r="C792" t="str">
            <v>South</v>
          </cell>
          <cell r="D792" t="str">
            <v>CPV021 江西省</v>
          </cell>
          <cell r="E792" t="str">
            <v>Jiangxi</v>
          </cell>
          <cell r="F792" t="str">
            <v>CCL3440  临川市</v>
          </cell>
          <cell r="G792" t="str">
            <v>Fuzhou</v>
          </cell>
          <cell r="H792">
            <v>187</v>
          </cell>
          <cell r="I792">
            <v>2</v>
          </cell>
          <cell r="J792">
            <v>115</v>
          </cell>
          <cell r="K792">
            <v>0</v>
          </cell>
          <cell r="L792">
            <v>1</v>
          </cell>
          <cell r="M792">
            <v>1</v>
          </cell>
          <cell r="N792">
            <v>4</v>
          </cell>
          <cell r="O792">
            <v>10</v>
          </cell>
          <cell r="P792"/>
          <cell r="Q792"/>
          <cell r="R792">
            <v>2</v>
          </cell>
          <cell r="S792">
            <v>3</v>
          </cell>
          <cell r="T792">
            <v>6</v>
          </cell>
          <cell r="U792">
            <v>13</v>
          </cell>
          <cell r="V792"/>
          <cell r="W792"/>
        </row>
        <row r="793">
          <cell r="C793" t="str">
            <v>South</v>
          </cell>
          <cell r="D793" t="str">
            <v>CCP021 江西省</v>
          </cell>
          <cell r="E793" t="str">
            <v>Jiangxi</v>
          </cell>
          <cell r="F793" t="str">
            <v>南昌</v>
          </cell>
          <cell r="G793" t="str">
            <v>Nanchang Cluster</v>
          </cell>
          <cell r="H793">
            <v>187</v>
          </cell>
          <cell r="I793">
            <v>5</v>
          </cell>
          <cell r="J793">
            <v>321</v>
          </cell>
          <cell r="K793">
            <v>117</v>
          </cell>
          <cell r="L793">
            <v>1</v>
          </cell>
          <cell r="M793">
            <v>118</v>
          </cell>
          <cell r="N793">
            <v>27</v>
          </cell>
          <cell r="O793">
            <v>35</v>
          </cell>
          <cell r="P793">
            <v>2</v>
          </cell>
          <cell r="Q793">
            <v>2</v>
          </cell>
          <cell r="R793">
            <v>44</v>
          </cell>
          <cell r="S793">
            <v>59</v>
          </cell>
          <cell r="T793">
            <v>73</v>
          </cell>
          <cell r="U793">
            <v>96</v>
          </cell>
          <cell r="V793">
            <v>0</v>
          </cell>
          <cell r="W793">
            <v>0</v>
          </cell>
        </row>
        <row r="794"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</row>
        <row r="795">
          <cell r="A795" t="str">
            <v>3340</v>
          </cell>
          <cell r="B795">
            <v>132.00000000000099</v>
          </cell>
          <cell r="C795" t="str">
            <v>South</v>
          </cell>
          <cell r="D795" t="str">
            <v>CPV021 江西省</v>
          </cell>
          <cell r="E795" t="str">
            <v>Jiangxi</v>
          </cell>
          <cell r="F795" t="str">
            <v>CCL3340  上饶市</v>
          </cell>
          <cell r="G795" t="str">
            <v>Shangrao</v>
          </cell>
          <cell r="H795">
            <v>188</v>
          </cell>
          <cell r="I795">
            <v>1</v>
          </cell>
          <cell r="J795">
            <v>76</v>
          </cell>
          <cell r="K795">
            <v>52</v>
          </cell>
          <cell r="L795">
            <v>5</v>
          </cell>
          <cell r="M795">
            <v>57</v>
          </cell>
          <cell r="N795">
            <v>10</v>
          </cell>
          <cell r="O795">
            <v>10</v>
          </cell>
          <cell r="P795">
            <v>4</v>
          </cell>
          <cell r="Q795">
            <v>4</v>
          </cell>
          <cell r="R795">
            <v>7</v>
          </cell>
          <cell r="S795">
            <v>7</v>
          </cell>
          <cell r="T795">
            <v>21</v>
          </cell>
          <cell r="U795">
            <v>21</v>
          </cell>
          <cell r="V795"/>
          <cell r="W795"/>
        </row>
        <row r="796">
          <cell r="A796" t="str">
            <v>3350</v>
          </cell>
          <cell r="B796">
            <v>323.00000000000102</v>
          </cell>
          <cell r="C796" t="str">
            <v>South</v>
          </cell>
          <cell r="D796" t="str">
            <v>CPV021 江西省</v>
          </cell>
          <cell r="E796" t="str">
            <v>Jiangxi</v>
          </cell>
          <cell r="F796" t="str">
            <v>CCL3350  鹰潭市</v>
          </cell>
          <cell r="G796" t="str">
            <v>Yingtan</v>
          </cell>
          <cell r="H796">
            <v>188</v>
          </cell>
          <cell r="I796">
            <v>2</v>
          </cell>
          <cell r="J796">
            <v>65</v>
          </cell>
          <cell r="K796">
            <v>36</v>
          </cell>
          <cell r="L796"/>
          <cell r="M796" t="e">
            <v>#VALUE!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24</v>
          </cell>
          <cell r="S796">
            <v>27</v>
          </cell>
          <cell r="T796">
            <v>26</v>
          </cell>
          <cell r="U796">
            <v>29</v>
          </cell>
          <cell r="V796"/>
          <cell r="W796"/>
        </row>
        <row r="797">
          <cell r="A797" t="str">
            <v>3354</v>
          </cell>
          <cell r="B797">
            <v>0</v>
          </cell>
          <cell r="C797" t="str">
            <v>South</v>
          </cell>
          <cell r="D797" t="str">
            <v>CPV021 江西省</v>
          </cell>
          <cell r="E797" t="str">
            <v>Jiangxi</v>
          </cell>
          <cell r="F797" t="str">
            <v>CCL3354  贵溪市</v>
          </cell>
          <cell r="G797" t="str">
            <v>Guixi</v>
          </cell>
          <cell r="H797">
            <v>188</v>
          </cell>
          <cell r="I797"/>
          <cell r="J797"/>
          <cell r="K797"/>
          <cell r="L797"/>
          <cell r="M797" t="e">
            <v>#VALUE!</v>
          </cell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</row>
        <row r="798">
          <cell r="C798" t="str">
            <v>South</v>
          </cell>
          <cell r="D798" t="str">
            <v>CCP021 江西省</v>
          </cell>
          <cell r="E798" t="str">
            <v>Jiangxi</v>
          </cell>
          <cell r="F798" t="str">
            <v>上饶</v>
          </cell>
          <cell r="G798" t="str">
            <v>Shangrao Cluster</v>
          </cell>
          <cell r="H798">
            <v>188</v>
          </cell>
          <cell r="I798">
            <v>3</v>
          </cell>
          <cell r="J798">
            <v>141</v>
          </cell>
          <cell r="K798">
            <v>88</v>
          </cell>
          <cell r="L798">
            <v>5</v>
          </cell>
          <cell r="M798">
            <v>93</v>
          </cell>
          <cell r="N798">
            <v>11</v>
          </cell>
          <cell r="O798">
            <v>11</v>
          </cell>
          <cell r="P798">
            <v>5</v>
          </cell>
          <cell r="Q798">
            <v>5</v>
          </cell>
          <cell r="R798">
            <v>31</v>
          </cell>
          <cell r="S798">
            <v>34</v>
          </cell>
          <cell r="T798">
            <v>47</v>
          </cell>
          <cell r="U798">
            <v>50</v>
          </cell>
          <cell r="V798">
            <v>0</v>
          </cell>
          <cell r="W798">
            <v>0</v>
          </cell>
        </row>
        <row r="799"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</row>
        <row r="800">
          <cell r="A800" t="str">
            <v>3360</v>
          </cell>
          <cell r="B800">
            <v>331.00000000000102</v>
          </cell>
          <cell r="C800" t="str">
            <v>South</v>
          </cell>
          <cell r="D800" t="str">
            <v>CPV021 江西省</v>
          </cell>
          <cell r="E800" t="str">
            <v>Jiangxi</v>
          </cell>
          <cell r="F800" t="str">
            <v>CCL3360  宜春市</v>
          </cell>
          <cell r="G800" t="str">
            <v>Yichun</v>
          </cell>
          <cell r="H800">
            <v>189</v>
          </cell>
          <cell r="I800">
            <v>1</v>
          </cell>
          <cell r="J800">
            <v>50</v>
          </cell>
          <cell r="K800">
            <v>0</v>
          </cell>
          <cell r="L800"/>
          <cell r="M800" t="e">
            <v>#VALUE!</v>
          </cell>
          <cell r="N800">
            <v>1</v>
          </cell>
          <cell r="O800">
            <v>1</v>
          </cell>
          <cell r="P800"/>
          <cell r="Q800"/>
          <cell r="R800"/>
          <cell r="S800"/>
          <cell r="T800">
            <v>1</v>
          </cell>
          <cell r="U800">
            <v>1</v>
          </cell>
          <cell r="V800"/>
          <cell r="W800"/>
        </row>
        <row r="801">
          <cell r="A801" t="str">
            <v>3370</v>
          </cell>
          <cell r="B801">
            <v>224.00000000000099</v>
          </cell>
          <cell r="C801" t="str">
            <v>South</v>
          </cell>
          <cell r="D801" t="str">
            <v>CPV021 江西省</v>
          </cell>
          <cell r="E801" t="str">
            <v>Jiangxi</v>
          </cell>
          <cell r="F801" t="str">
            <v>CCL3370  萍乡市</v>
          </cell>
          <cell r="G801" t="str">
            <v>Pingxiang</v>
          </cell>
          <cell r="H801">
            <v>189</v>
          </cell>
          <cell r="I801">
            <v>1</v>
          </cell>
          <cell r="J801">
            <v>15</v>
          </cell>
          <cell r="K801">
            <v>10</v>
          </cell>
          <cell r="L801"/>
          <cell r="M801" t="e">
            <v>#VALUE!</v>
          </cell>
          <cell r="N801">
            <v>2</v>
          </cell>
          <cell r="O801">
            <v>2</v>
          </cell>
          <cell r="P801">
            <v>1</v>
          </cell>
          <cell r="Q801">
            <v>1</v>
          </cell>
          <cell r="R801"/>
          <cell r="S801"/>
          <cell r="T801">
            <v>3</v>
          </cell>
          <cell r="U801">
            <v>3</v>
          </cell>
          <cell r="V801"/>
          <cell r="W801"/>
        </row>
        <row r="802">
          <cell r="A802" t="str">
            <v>3380</v>
          </cell>
          <cell r="B802">
            <v>305.00000000000102</v>
          </cell>
          <cell r="C802" t="str">
            <v>South</v>
          </cell>
          <cell r="D802" t="str">
            <v>CPV021 江西省</v>
          </cell>
          <cell r="E802" t="str">
            <v>Jiangxi</v>
          </cell>
          <cell r="F802" t="str">
            <v>CCL3380  新余市</v>
          </cell>
          <cell r="G802" t="str">
            <v>Xinyu</v>
          </cell>
          <cell r="H802">
            <v>189</v>
          </cell>
          <cell r="I802">
            <v>1</v>
          </cell>
          <cell r="J802">
            <v>63</v>
          </cell>
          <cell r="K802">
            <v>50</v>
          </cell>
          <cell r="L802"/>
          <cell r="M802" t="e">
            <v>#VALUE!</v>
          </cell>
          <cell r="N802">
            <v>2</v>
          </cell>
          <cell r="O802">
            <v>2</v>
          </cell>
          <cell r="P802"/>
          <cell r="Q802"/>
          <cell r="R802"/>
          <cell r="S802"/>
          <cell r="T802">
            <v>2</v>
          </cell>
          <cell r="U802">
            <v>2</v>
          </cell>
          <cell r="V802"/>
          <cell r="W802"/>
        </row>
        <row r="803">
          <cell r="A803" t="str">
            <v>3432</v>
          </cell>
          <cell r="B803">
            <v>0</v>
          </cell>
          <cell r="C803" t="str">
            <v>South</v>
          </cell>
          <cell r="D803" t="str">
            <v>CPV021 江西省</v>
          </cell>
          <cell r="E803" t="str">
            <v>Jiangxi</v>
          </cell>
          <cell r="F803" t="str">
            <v>CCL3432  安福县</v>
          </cell>
          <cell r="G803" t="str">
            <v>Anfu county</v>
          </cell>
          <cell r="H803">
            <v>189</v>
          </cell>
          <cell r="I803"/>
          <cell r="J803"/>
          <cell r="K803"/>
          <cell r="L803"/>
          <cell r="M803" t="e">
            <v>#VALUE!</v>
          </cell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</row>
        <row r="804">
          <cell r="C804" t="str">
            <v>South</v>
          </cell>
          <cell r="D804" t="str">
            <v>CCP021 江西省</v>
          </cell>
          <cell r="E804" t="str">
            <v>Jiangxi</v>
          </cell>
          <cell r="F804" t="str">
            <v>萍乡</v>
          </cell>
          <cell r="G804" t="str">
            <v>Pingxiang Cluster</v>
          </cell>
          <cell r="H804">
            <v>189</v>
          </cell>
          <cell r="I804">
            <v>3</v>
          </cell>
          <cell r="J804">
            <v>128</v>
          </cell>
          <cell r="K804">
            <v>60</v>
          </cell>
          <cell r="L804">
            <v>0</v>
          </cell>
          <cell r="M804">
            <v>60</v>
          </cell>
          <cell r="N804">
            <v>5</v>
          </cell>
          <cell r="O804">
            <v>5</v>
          </cell>
          <cell r="P804">
            <v>1</v>
          </cell>
          <cell r="Q804">
            <v>1</v>
          </cell>
          <cell r="R804">
            <v>0</v>
          </cell>
          <cell r="S804">
            <v>0</v>
          </cell>
          <cell r="T804">
            <v>6</v>
          </cell>
          <cell r="U804">
            <v>6</v>
          </cell>
          <cell r="V804">
            <v>0</v>
          </cell>
          <cell r="W804">
            <v>0</v>
          </cell>
        </row>
        <row r="805"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</row>
        <row r="806">
          <cell r="A806" t="str">
            <v>3430</v>
          </cell>
          <cell r="B806">
            <v>208.00000000000099</v>
          </cell>
          <cell r="C806" t="str">
            <v>South</v>
          </cell>
          <cell r="D806" t="str">
            <v>CPV021 江西省</v>
          </cell>
          <cell r="E806" t="str">
            <v>Jiangxi</v>
          </cell>
          <cell r="F806" t="str">
            <v>CCL3430  吉安市</v>
          </cell>
          <cell r="G806" t="str">
            <v>Jian</v>
          </cell>
          <cell r="H806">
            <v>190</v>
          </cell>
          <cell r="I806">
            <v>1</v>
          </cell>
          <cell r="J806">
            <v>89</v>
          </cell>
          <cell r="K806">
            <v>32</v>
          </cell>
          <cell r="L806">
            <v>3</v>
          </cell>
          <cell r="M806">
            <v>35</v>
          </cell>
          <cell r="N806">
            <v>2</v>
          </cell>
          <cell r="O806">
            <v>3</v>
          </cell>
          <cell r="P806"/>
          <cell r="Q806"/>
          <cell r="R806"/>
          <cell r="S806"/>
          <cell r="T806">
            <v>2</v>
          </cell>
          <cell r="U806">
            <v>3</v>
          </cell>
          <cell r="V806">
            <v>6</v>
          </cell>
          <cell r="W806">
            <v>6</v>
          </cell>
        </row>
        <row r="807">
          <cell r="C807" t="str">
            <v>South</v>
          </cell>
          <cell r="D807" t="str">
            <v>CCP021 江西省</v>
          </cell>
          <cell r="E807" t="str">
            <v>Jiangxi</v>
          </cell>
          <cell r="F807" t="str">
            <v>吉安</v>
          </cell>
          <cell r="G807" t="str">
            <v>Jian Cluster</v>
          </cell>
          <cell r="H807">
            <v>190</v>
          </cell>
          <cell r="I807">
            <v>1</v>
          </cell>
          <cell r="J807">
            <v>89</v>
          </cell>
          <cell r="K807">
            <v>32</v>
          </cell>
          <cell r="L807">
            <v>3</v>
          </cell>
          <cell r="M807">
            <v>35</v>
          </cell>
          <cell r="N807">
            <v>2</v>
          </cell>
          <cell r="O807">
            <v>3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2</v>
          </cell>
          <cell r="U807">
            <v>3</v>
          </cell>
          <cell r="V807">
            <v>6</v>
          </cell>
          <cell r="W807">
            <v>6</v>
          </cell>
        </row>
        <row r="808"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</row>
        <row r="809">
          <cell r="A809" t="str">
            <v>3410</v>
          </cell>
          <cell r="B809">
            <v>128.00000000000099</v>
          </cell>
          <cell r="C809" t="str">
            <v>South</v>
          </cell>
          <cell r="D809" t="str">
            <v>CPV021 江西省</v>
          </cell>
          <cell r="E809" t="str">
            <v>Jiangxi</v>
          </cell>
          <cell r="F809" t="str">
            <v>CCL3410  赣州市</v>
          </cell>
          <cell r="G809" t="str">
            <v>Ganzhou</v>
          </cell>
          <cell r="H809">
            <v>191</v>
          </cell>
          <cell r="I809">
            <v>1</v>
          </cell>
          <cell r="J809">
            <v>276</v>
          </cell>
          <cell r="K809">
            <v>181</v>
          </cell>
          <cell r="L809">
            <v>2</v>
          </cell>
          <cell r="M809">
            <v>183</v>
          </cell>
          <cell r="N809">
            <v>17</v>
          </cell>
          <cell r="O809">
            <v>18</v>
          </cell>
          <cell r="P809">
            <v>4</v>
          </cell>
          <cell r="Q809">
            <v>4</v>
          </cell>
          <cell r="R809"/>
          <cell r="S809"/>
          <cell r="T809">
            <v>21</v>
          </cell>
          <cell r="U809">
            <v>22</v>
          </cell>
          <cell r="V809"/>
          <cell r="W809"/>
        </row>
        <row r="810">
          <cell r="A810" t="str">
            <v>3425</v>
          </cell>
          <cell r="B810">
            <v>261.00000000000102</v>
          </cell>
          <cell r="C810" t="str">
            <v>South</v>
          </cell>
          <cell r="D810" t="str">
            <v>CPV021 江西省</v>
          </cell>
          <cell r="E810" t="str">
            <v>Jiangxi</v>
          </cell>
          <cell r="F810" t="str">
            <v>CCL3425  瑞金市</v>
          </cell>
          <cell r="G810" t="str">
            <v>Ruijin</v>
          </cell>
          <cell r="H810">
            <v>191</v>
          </cell>
          <cell r="I810">
            <v>1</v>
          </cell>
          <cell r="J810">
            <v>79</v>
          </cell>
          <cell r="K810">
            <v>53</v>
          </cell>
          <cell r="L810">
            <v>3</v>
          </cell>
          <cell r="M810">
            <v>56</v>
          </cell>
          <cell r="N810">
            <v>6</v>
          </cell>
          <cell r="O810">
            <v>6</v>
          </cell>
          <cell r="P810">
            <v>1</v>
          </cell>
          <cell r="Q810">
            <v>1</v>
          </cell>
          <cell r="R810"/>
          <cell r="S810"/>
          <cell r="T810">
            <v>7</v>
          </cell>
          <cell r="U810">
            <v>7</v>
          </cell>
          <cell r="V810"/>
          <cell r="W810"/>
        </row>
        <row r="811">
          <cell r="C811" t="str">
            <v>South</v>
          </cell>
          <cell r="D811" t="str">
            <v>CCP021 江西省</v>
          </cell>
          <cell r="E811" t="str">
            <v>Jiangxi</v>
          </cell>
          <cell r="F811" t="str">
            <v>赣州</v>
          </cell>
          <cell r="G811" t="str">
            <v>Ganzhou Cluster</v>
          </cell>
          <cell r="H811">
            <v>191</v>
          </cell>
          <cell r="I811">
            <v>2</v>
          </cell>
          <cell r="J811">
            <v>355</v>
          </cell>
          <cell r="K811">
            <v>234</v>
          </cell>
          <cell r="L811">
            <v>5</v>
          </cell>
          <cell r="M811">
            <v>239</v>
          </cell>
          <cell r="N811">
            <v>23</v>
          </cell>
          <cell r="O811">
            <v>24</v>
          </cell>
          <cell r="P811">
            <v>5</v>
          </cell>
          <cell r="Q811">
            <v>5</v>
          </cell>
          <cell r="R811">
            <v>0</v>
          </cell>
          <cell r="S811">
            <v>0</v>
          </cell>
          <cell r="T811">
            <v>28</v>
          </cell>
          <cell r="U811">
            <v>29</v>
          </cell>
          <cell r="V811">
            <v>0</v>
          </cell>
          <cell r="W811">
            <v>0</v>
          </cell>
        </row>
        <row r="812"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</row>
        <row r="813">
          <cell r="A813" t="str">
            <v>3447</v>
          </cell>
          <cell r="B813">
            <v>0</v>
          </cell>
          <cell r="C813" t="str">
            <v>South</v>
          </cell>
          <cell r="D813" t="str">
            <v>CPV021 江西省</v>
          </cell>
          <cell r="E813" t="str">
            <v>Jiangxi</v>
          </cell>
          <cell r="F813" t="str">
            <v>CCL3447  南城县</v>
          </cell>
          <cell r="G813" t="str">
            <v>Nanchen county</v>
          </cell>
          <cell r="H813">
            <v>192</v>
          </cell>
          <cell r="I813"/>
          <cell r="J813"/>
          <cell r="K813"/>
          <cell r="L813"/>
          <cell r="M813" t="e">
            <v>#VALUE!</v>
          </cell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</row>
        <row r="814">
          <cell r="C814" t="str">
            <v>South</v>
          </cell>
          <cell r="D814" t="str">
            <v>CCP021 江西省</v>
          </cell>
          <cell r="E814" t="str">
            <v>Jiangxi</v>
          </cell>
          <cell r="F814" t="str">
            <v>南城</v>
          </cell>
          <cell r="G814" t="str">
            <v>Nanchen Cluster</v>
          </cell>
          <cell r="H814">
            <v>192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</row>
        <row r="815"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</row>
        <row r="816">
          <cell r="A816" t="str">
            <v>5701</v>
          </cell>
          <cell r="B816">
            <v>62.0000000000013</v>
          </cell>
          <cell r="C816" t="str">
            <v>South</v>
          </cell>
          <cell r="D816" t="str">
            <v>CPV024 海南省</v>
          </cell>
          <cell r="E816" t="str">
            <v>Hainan</v>
          </cell>
          <cell r="F816" t="str">
            <v>CCL5701  海口市</v>
          </cell>
          <cell r="G816" t="str">
            <v>Haikou</v>
          </cell>
          <cell r="H816">
            <v>193</v>
          </cell>
          <cell r="I816">
            <v>2</v>
          </cell>
          <cell r="J816">
            <v>34</v>
          </cell>
          <cell r="K816">
            <v>22</v>
          </cell>
          <cell r="L816"/>
          <cell r="M816" t="e">
            <v>#VALUE!</v>
          </cell>
          <cell r="N816">
            <v>2</v>
          </cell>
          <cell r="O816">
            <v>2</v>
          </cell>
          <cell r="P816">
            <v>4</v>
          </cell>
          <cell r="Q816">
            <v>4</v>
          </cell>
          <cell r="R816"/>
          <cell r="S816"/>
          <cell r="T816">
            <v>6</v>
          </cell>
          <cell r="U816">
            <v>6</v>
          </cell>
          <cell r="V816">
            <v>2</v>
          </cell>
          <cell r="W816">
            <v>2</v>
          </cell>
        </row>
        <row r="817">
          <cell r="A817" t="str">
            <v>5711</v>
          </cell>
          <cell r="B817">
            <v>0</v>
          </cell>
          <cell r="C817" t="str">
            <v>South</v>
          </cell>
          <cell r="D817" t="str">
            <v>CPV024 海南省</v>
          </cell>
          <cell r="E817" t="str">
            <v>Hainan</v>
          </cell>
          <cell r="F817" t="str">
            <v>CCL5711  琼山市</v>
          </cell>
          <cell r="G817" t="str">
            <v>Qiongshan</v>
          </cell>
          <cell r="H817">
            <v>193</v>
          </cell>
          <cell r="I817"/>
          <cell r="J817"/>
          <cell r="K817"/>
          <cell r="L817"/>
          <cell r="M817" t="e">
            <v>#VALUE!</v>
          </cell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</row>
        <row r="818">
          <cell r="A818" t="str">
            <v>5714</v>
          </cell>
          <cell r="B818">
            <v>308.00000000000102</v>
          </cell>
          <cell r="C818" t="str">
            <v>South</v>
          </cell>
          <cell r="D818" t="str">
            <v>CPV024 海南省</v>
          </cell>
          <cell r="E818" t="str">
            <v>Hainan</v>
          </cell>
          <cell r="F818" t="str">
            <v>CCL5714  琼海市</v>
          </cell>
          <cell r="G818" t="str">
            <v>Qionghai</v>
          </cell>
          <cell r="H818">
            <v>193</v>
          </cell>
          <cell r="I818"/>
          <cell r="J818"/>
          <cell r="K818"/>
          <cell r="L818">
            <v>4</v>
          </cell>
          <cell r="M818" t="e">
            <v>#VALUE!</v>
          </cell>
          <cell r="N818">
            <v>1</v>
          </cell>
          <cell r="O818">
            <v>1</v>
          </cell>
          <cell r="P818"/>
          <cell r="Q818"/>
          <cell r="R818"/>
          <cell r="S818"/>
          <cell r="T818">
            <v>1</v>
          </cell>
          <cell r="U818">
            <v>1</v>
          </cell>
          <cell r="V818"/>
          <cell r="W818"/>
        </row>
        <row r="819">
          <cell r="A819" t="str">
            <v>5715</v>
          </cell>
          <cell r="B819">
            <v>0</v>
          </cell>
          <cell r="C819" t="str">
            <v>South</v>
          </cell>
          <cell r="D819" t="str">
            <v>CPV024 海南省</v>
          </cell>
          <cell r="E819" t="str">
            <v>Hainan</v>
          </cell>
          <cell r="F819" t="str">
            <v>CCL5715  万宁市</v>
          </cell>
          <cell r="G819" t="str">
            <v>Wanning</v>
          </cell>
          <cell r="H819">
            <v>193</v>
          </cell>
          <cell r="I819"/>
          <cell r="J819"/>
          <cell r="K819"/>
          <cell r="L819"/>
          <cell r="M819" t="e">
            <v>#VALUE!</v>
          </cell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</row>
        <row r="820">
          <cell r="A820" t="str">
            <v>5720</v>
          </cell>
          <cell r="B820">
            <v>268.00000000000102</v>
          </cell>
          <cell r="C820" t="str">
            <v>South</v>
          </cell>
          <cell r="D820" t="str">
            <v>CPV024 海南省</v>
          </cell>
          <cell r="E820" t="str">
            <v>Hainan</v>
          </cell>
          <cell r="F820" t="str">
            <v>CCL5720  三亚市</v>
          </cell>
          <cell r="G820" t="str">
            <v>Sanya</v>
          </cell>
          <cell r="H820">
            <v>193</v>
          </cell>
          <cell r="I820">
            <v>1</v>
          </cell>
          <cell r="J820">
            <v>16</v>
          </cell>
          <cell r="K820">
            <v>10</v>
          </cell>
          <cell r="L820">
            <v>3</v>
          </cell>
          <cell r="M820">
            <v>13</v>
          </cell>
          <cell r="N820"/>
          <cell r="O820"/>
          <cell r="P820">
            <v>4</v>
          </cell>
          <cell r="Q820">
            <v>4</v>
          </cell>
          <cell r="R820">
            <v>1</v>
          </cell>
          <cell r="S820">
            <v>1</v>
          </cell>
          <cell r="T820">
            <v>5</v>
          </cell>
          <cell r="U820">
            <v>5</v>
          </cell>
          <cell r="V820">
            <v>2</v>
          </cell>
          <cell r="W820">
            <v>2</v>
          </cell>
        </row>
        <row r="821">
          <cell r="A821" t="str">
            <v>5722</v>
          </cell>
          <cell r="B821">
            <v>0</v>
          </cell>
          <cell r="C821" t="str">
            <v>South</v>
          </cell>
          <cell r="D821" t="str">
            <v>CPV024 海南省</v>
          </cell>
          <cell r="E821" t="str">
            <v>Hainan</v>
          </cell>
          <cell r="F821" t="str">
            <v>CCL5722  通什市</v>
          </cell>
          <cell r="G821" t="str">
            <v>Tongshi</v>
          </cell>
          <cell r="H821">
            <v>193</v>
          </cell>
          <cell r="I821"/>
          <cell r="J821"/>
          <cell r="K821"/>
          <cell r="L821"/>
          <cell r="M821" t="e">
            <v>#VALUE!</v>
          </cell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</row>
        <row r="822">
          <cell r="C822" t="str">
            <v>South</v>
          </cell>
          <cell r="D822" t="str">
            <v>CCP024 海南省</v>
          </cell>
          <cell r="E822" t="str">
            <v>Hainan</v>
          </cell>
          <cell r="F822" t="str">
            <v>海口</v>
          </cell>
          <cell r="G822" t="str">
            <v>Haikou Cluster</v>
          </cell>
          <cell r="H822">
            <v>193</v>
          </cell>
          <cell r="I822">
            <v>3</v>
          </cell>
          <cell r="J822">
            <v>50</v>
          </cell>
          <cell r="K822">
            <v>32</v>
          </cell>
          <cell r="L822">
            <v>7</v>
          </cell>
          <cell r="M822">
            <v>39</v>
          </cell>
          <cell r="N822">
            <v>3</v>
          </cell>
          <cell r="O822">
            <v>3</v>
          </cell>
          <cell r="P822">
            <v>8</v>
          </cell>
          <cell r="Q822">
            <v>8</v>
          </cell>
          <cell r="R822">
            <v>1</v>
          </cell>
          <cell r="S822">
            <v>1</v>
          </cell>
          <cell r="T822">
            <v>12</v>
          </cell>
          <cell r="U822">
            <v>12</v>
          </cell>
          <cell r="V822">
            <v>4</v>
          </cell>
          <cell r="W822">
            <v>4</v>
          </cell>
        </row>
        <row r="823"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</row>
        <row r="824">
          <cell r="A824" t="str">
            <v>4412</v>
          </cell>
          <cell r="B824">
            <v>0</v>
          </cell>
          <cell r="C824" t="str">
            <v>West</v>
          </cell>
          <cell r="D824" t="str">
            <v>CPV019 湖北省</v>
          </cell>
          <cell r="E824" t="str">
            <v>Hubei</v>
          </cell>
          <cell r="F824" t="str">
            <v>CCL4412  枣阳市</v>
          </cell>
          <cell r="G824" t="str">
            <v>zaoyang</v>
          </cell>
          <cell r="H824">
            <v>194</v>
          </cell>
          <cell r="I824"/>
          <cell r="J824"/>
          <cell r="K824"/>
          <cell r="L824"/>
          <cell r="M824" t="e">
            <v>#VALUE!</v>
          </cell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</row>
        <row r="825">
          <cell r="C825" t="str">
            <v>West</v>
          </cell>
          <cell r="D825" t="str">
            <v>CCP019 湖北省</v>
          </cell>
          <cell r="E825" t="str">
            <v>Hubei</v>
          </cell>
          <cell r="F825" t="str">
            <v>枣阳</v>
          </cell>
          <cell r="G825" t="str">
            <v>Zaoyang Cluster</v>
          </cell>
          <cell r="H825">
            <v>194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</row>
        <row r="826"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</row>
        <row r="827">
          <cell r="A827" t="str">
            <v>2643</v>
          </cell>
          <cell r="B827">
            <v>0</v>
          </cell>
          <cell r="C827" t="str">
            <v>North</v>
          </cell>
          <cell r="D827" t="str">
            <v>CPV012 山东省</v>
          </cell>
          <cell r="E827" t="str">
            <v>Shandong</v>
          </cell>
          <cell r="F827" t="str">
            <v>CCL2643  荣成市</v>
          </cell>
          <cell r="G827" t="str">
            <v>rongcheng</v>
          </cell>
          <cell r="H827">
            <v>195</v>
          </cell>
          <cell r="I827"/>
          <cell r="J827"/>
          <cell r="K827"/>
          <cell r="L827"/>
          <cell r="M827" t="e">
            <v>#VALUE!</v>
          </cell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</row>
        <row r="828">
          <cell r="A828" t="str">
            <v>2644</v>
          </cell>
          <cell r="B828">
            <v>0</v>
          </cell>
          <cell r="C828" t="str">
            <v>North</v>
          </cell>
          <cell r="D828" t="str">
            <v>CPV012 山东省</v>
          </cell>
          <cell r="E828" t="str">
            <v>Shandong</v>
          </cell>
          <cell r="F828" t="str">
            <v>CCL2644  文登市</v>
          </cell>
          <cell r="G828" t="str">
            <v>wendeng</v>
          </cell>
          <cell r="H828">
            <v>195</v>
          </cell>
          <cell r="I828"/>
          <cell r="J828"/>
          <cell r="K828"/>
          <cell r="L828"/>
          <cell r="M828" t="e">
            <v>#VALUE!</v>
          </cell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</row>
        <row r="829">
          <cell r="A829" t="str">
            <v>2651</v>
          </cell>
          <cell r="B829">
            <v>0</v>
          </cell>
          <cell r="C829" t="str">
            <v>North</v>
          </cell>
          <cell r="D829" t="str">
            <v>CPV012 山东省</v>
          </cell>
          <cell r="E829" t="str">
            <v>Shandong</v>
          </cell>
          <cell r="F829" t="str">
            <v>CCL2651  海阳市</v>
          </cell>
          <cell r="G829" t="str">
            <v>haiyang</v>
          </cell>
          <cell r="H829">
            <v>195</v>
          </cell>
          <cell r="I829"/>
          <cell r="J829"/>
          <cell r="K829"/>
          <cell r="L829"/>
          <cell r="M829" t="e">
            <v>#VALUE!</v>
          </cell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</row>
        <row r="830">
          <cell r="C830" t="str">
            <v>North</v>
          </cell>
          <cell r="D830" t="str">
            <v>CCP012 山东省</v>
          </cell>
          <cell r="E830" t="str">
            <v>Shandong</v>
          </cell>
          <cell r="F830" t="str">
            <v>荣成</v>
          </cell>
          <cell r="G830" t="str">
            <v>Rongchen Cluster</v>
          </cell>
          <cell r="H830">
            <v>195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</row>
        <row r="831"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</row>
        <row r="832">
          <cell r="A832" t="str">
            <v>1614</v>
          </cell>
          <cell r="B832">
            <v>0</v>
          </cell>
          <cell r="C832" t="str">
            <v>North</v>
          </cell>
          <cell r="D832" t="str">
            <v>CPV001 黑龙江省</v>
          </cell>
          <cell r="E832" t="str">
            <v>Heilongjiang</v>
          </cell>
          <cell r="F832" t="str">
            <v>CCL1614  嫩江县</v>
          </cell>
          <cell r="G832" t="str">
            <v>nenjiang</v>
          </cell>
          <cell r="H832">
            <v>197</v>
          </cell>
          <cell r="I832"/>
          <cell r="J832"/>
          <cell r="K832"/>
          <cell r="L832"/>
          <cell r="M832" t="e">
            <v>#VALUE!</v>
          </cell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</row>
        <row r="833">
          <cell r="C833" t="str">
            <v>North</v>
          </cell>
          <cell r="D833" t="str">
            <v>CCP001 黑龙江省</v>
          </cell>
          <cell r="E833" t="str">
            <v>Heilongjiang</v>
          </cell>
          <cell r="F833" t="str">
            <v>嫩江</v>
          </cell>
          <cell r="G833" t="str">
            <v>Nenjiang Cluster</v>
          </cell>
          <cell r="H833">
            <v>197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</row>
        <row r="834"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</row>
        <row r="835">
          <cell r="A835" t="str">
            <v>1640</v>
          </cell>
          <cell r="B835">
            <v>0</v>
          </cell>
          <cell r="C835" t="str">
            <v>North</v>
          </cell>
          <cell r="D835" t="str">
            <v>CPV001 黑龙江省</v>
          </cell>
          <cell r="E835" t="str">
            <v>Heilongjiang</v>
          </cell>
          <cell r="F835" t="str">
            <v>CCL1640  北安市</v>
          </cell>
          <cell r="G835" t="str">
            <v>Beian</v>
          </cell>
          <cell r="H835">
            <v>198</v>
          </cell>
          <cell r="I835"/>
          <cell r="J835"/>
          <cell r="K835"/>
          <cell r="L835"/>
          <cell r="M835" t="e">
            <v>#VALUE!</v>
          </cell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</row>
        <row r="836">
          <cell r="C836" t="str">
            <v>North</v>
          </cell>
          <cell r="D836" t="str">
            <v>CCP001 黑龙江省</v>
          </cell>
          <cell r="E836" t="str">
            <v>Heilongjiang</v>
          </cell>
          <cell r="F836" t="str">
            <v>北安</v>
          </cell>
          <cell r="G836" t="str">
            <v>Beian Cluster</v>
          </cell>
          <cell r="H836">
            <v>198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</row>
        <row r="837"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</row>
        <row r="838">
          <cell r="A838" t="str">
            <v>7560</v>
          </cell>
          <cell r="B838">
            <v>361.00000000000102</v>
          </cell>
          <cell r="C838" t="str">
            <v>West</v>
          </cell>
          <cell r="D838" t="str">
            <v>CPV009 宁夏回族自治区</v>
          </cell>
          <cell r="E838" t="str">
            <v>Ningxia</v>
          </cell>
          <cell r="F838" t="str">
            <v>CCL7560  固原县</v>
          </cell>
          <cell r="G838" t="str">
            <v>Guyuan county</v>
          </cell>
          <cell r="H838">
            <v>201</v>
          </cell>
          <cell r="I838"/>
          <cell r="J838"/>
          <cell r="K838"/>
          <cell r="L838"/>
          <cell r="M838" t="e">
            <v>#VALUE!</v>
          </cell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</row>
        <row r="839">
          <cell r="C839" t="str">
            <v>West</v>
          </cell>
          <cell r="D839" t="str">
            <v>CCP009 宁夏回族自治区</v>
          </cell>
          <cell r="E839" t="str">
            <v>Ningxia</v>
          </cell>
          <cell r="F839" t="str">
            <v>固原</v>
          </cell>
          <cell r="G839" t="str">
            <v>Guyuan Cluster</v>
          </cell>
          <cell r="H839">
            <v>201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Oct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ty list"/>
      <sheetName val="Feedback Table"/>
      <sheetName val="datasource"/>
      <sheetName val="key info from PMG report-200604"/>
      <sheetName val="ALL"/>
      <sheetName val="LP"/>
      <sheetName val="Sheet3"/>
      <sheetName val="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2014 Apr"/>
    </sheetNames>
    <sheetDataSet>
      <sheetData sheetId="0" refreshError="1"/>
      <sheetData sheetId="1" refreshError="1"/>
      <sheetData sheetId="2">
        <row r="7">
          <cell r="A7" t="str">
            <v>E</v>
          </cell>
        </row>
        <row r="8">
          <cell r="A8" t="str">
            <v>N</v>
          </cell>
        </row>
        <row r="9">
          <cell r="A9" t="str">
            <v>S</v>
          </cell>
        </row>
        <row r="10">
          <cell r="A10" t="str">
            <v>W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打印"/>
      <sheetName val="汇总页"/>
      <sheetName val="DT清理表"/>
      <sheetName val="门店类型定义"/>
      <sheetName val="datasource"/>
      <sheetName val=" Foods配额"/>
      <sheetName val="data"/>
      <sheetName val="W3"/>
      <sheetName val="Budget04OP"/>
      <sheetName val="Sheet3"/>
      <sheetName val="Detail of each cluster &amp; city"/>
      <sheetName val="00nps"/>
      <sheetName val="rank"/>
      <sheetName val="sales index"/>
      <sheetName val="P3"/>
      <sheetName val="retail census"/>
      <sheetName val="ALL"/>
      <sheetName val="Report_YTD"/>
      <sheetName val="Analysis"/>
      <sheetName val="HPC DATA"/>
      <sheetName val="FC_Vol"/>
      <sheetName val="phasing"/>
      <sheetName val="门店信息-新增-DT"/>
      <sheetName val="门店汇总(DT)"/>
      <sheetName val="2013 Oct"/>
    </sheetNames>
    <sheetDataSet>
      <sheetData sheetId="0"/>
      <sheetData sheetId="1"/>
      <sheetData sheetId="2"/>
      <sheetData sheetId="3">
        <row r="4">
          <cell r="AA4" t="str">
            <v>直供</v>
          </cell>
        </row>
        <row r="5">
          <cell r="AA5" t="str">
            <v>总仓配送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Sep"/>
      <sheetName val="Instruction"/>
      <sheetName val="101112整合版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/>
      <sheetData sheetId="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Budget04OP"/>
      <sheetName val="PY Data"/>
      <sheetName val="act"/>
      <sheetName val="Promotion Number"/>
      <sheetName val="00nps"/>
      <sheetName val="rank"/>
      <sheetName val="SysCategory"/>
      <sheetName val="data hpc"/>
      <sheetName val="data"/>
      <sheetName val="Sheet2"/>
      <sheetName val="Sheet1"/>
      <sheetName val="Sheet3"/>
      <sheetName val="门店汇总(DT)"/>
      <sheetName val="2013 Sep"/>
    </sheetNames>
    <sheetDataSet>
      <sheetData sheetId="0"/>
      <sheetData sheetId="1">
        <row r="7">
          <cell r="A7" t="str">
            <v>E</v>
          </cell>
          <cell r="N7" t="str">
            <v>店内TG</v>
          </cell>
          <cell r="T7" t="str">
            <v>Y</v>
          </cell>
        </row>
        <row r="8">
          <cell r="N8" t="str">
            <v>店内GE</v>
          </cell>
          <cell r="T8" t="str">
            <v>N</v>
          </cell>
        </row>
        <row r="9">
          <cell r="N9">
            <v>9501</v>
          </cell>
        </row>
        <row r="10">
          <cell r="N10">
            <v>9601</v>
          </cell>
        </row>
        <row r="11">
          <cell r="N11" t="str">
            <v>70cm货架</v>
          </cell>
        </row>
        <row r="1482">
          <cell r="AJ1482" t="str">
            <v>Y</v>
          </cell>
        </row>
        <row r="1483">
          <cell r="AJ1483" t="str">
            <v>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Aug"/>
      <sheetName val="Sep"/>
      <sheetName val="Oct"/>
      <sheetName val="Nov"/>
      <sheetName val="Dec"/>
      <sheetName val="monthly P&amp;L Variance"/>
      <sheetName val="Indirect Variance"/>
      <sheetName val="sum"/>
      <sheetName val="phasing"/>
      <sheetName val="Sum-details"/>
      <sheetName val="Jul"/>
      <sheetName val="act+fcst"/>
      <sheetName val="Act04"/>
      <sheetName val="OP05"/>
      <sheetName val="Working"/>
      <sheetName val="Indirect"/>
      <sheetName val="SCC"/>
      <sheetName val="Mkt"/>
      <sheetName val="Cost_HK"/>
      <sheetName val="RollingA&amp;P"/>
      <sheetName val="Act05"/>
      <sheetName val="PP"/>
      <sheetName val="NPS by sub-brand"/>
      <sheetName val="NPS by brand"/>
      <sheetName val="NPS trend"/>
      <sheetName val="NPS Quarter"/>
      <sheetName val="Act 2004"/>
      <sheetName val="Act03"/>
      <sheetName val="MR"/>
      <sheetName val="OCF&amp;capex"/>
      <sheetName val="Result"/>
      <sheetName val="Fcst"/>
      <sheetName val="std"/>
      <sheetName val="FC_Vol"/>
      <sheetName val="OP 05"/>
      <sheetName val="SysCategory"/>
      <sheetName val="Analysis"/>
      <sheetName val="P3"/>
      <sheetName val="Input"/>
      <sheetName val="DropDowns"/>
      <sheetName val="Currency"/>
      <sheetName val="retail census"/>
      <sheetName val="datasource"/>
      <sheetName val="Ex-factory"/>
      <sheetName val="Cover"/>
      <sheetName val=" Foods配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Z1">
            <v>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</row>
        <row r="2">
          <cell r="B2" t="str">
            <v xml:space="preserve">Part number </v>
          </cell>
        </row>
        <row r="3">
          <cell r="B3" t="str">
            <v xml:space="preserve">'610101    </v>
          </cell>
        </row>
        <row r="4">
          <cell r="B4" t="str">
            <v xml:space="preserve">'610102    </v>
          </cell>
        </row>
        <row r="5">
          <cell r="B5" t="str">
            <v xml:space="preserve">'610103    </v>
          </cell>
        </row>
        <row r="6">
          <cell r="B6" t="str">
            <v xml:space="preserve">'610104    </v>
          </cell>
        </row>
        <row r="7">
          <cell r="B7" t="str">
            <v xml:space="preserve">'610105    </v>
          </cell>
        </row>
        <row r="8">
          <cell r="B8" t="str">
            <v xml:space="preserve">'61013     </v>
          </cell>
        </row>
        <row r="9">
          <cell r="B9" t="str">
            <v xml:space="preserve">'61014     </v>
          </cell>
        </row>
        <row r="10">
          <cell r="B10" t="str">
            <v xml:space="preserve">'61015     </v>
          </cell>
        </row>
        <row r="11">
          <cell r="B11" t="str">
            <v xml:space="preserve">'610151    </v>
          </cell>
        </row>
        <row r="12">
          <cell r="B12" t="str">
            <v xml:space="preserve">'610152    </v>
          </cell>
        </row>
        <row r="13">
          <cell r="B13" t="str">
            <v xml:space="preserve">'61016     </v>
          </cell>
        </row>
        <row r="14">
          <cell r="B14" t="str">
            <v xml:space="preserve">'610161    </v>
          </cell>
        </row>
        <row r="15">
          <cell r="B15" t="str">
            <v xml:space="preserve">'61017     </v>
          </cell>
        </row>
        <row r="16">
          <cell r="B16" t="str">
            <v xml:space="preserve">'610171    </v>
          </cell>
        </row>
        <row r="17">
          <cell r="B17" t="str">
            <v xml:space="preserve">'61018     </v>
          </cell>
        </row>
        <row r="18">
          <cell r="B18" t="str">
            <v xml:space="preserve">'610181    </v>
          </cell>
        </row>
        <row r="19">
          <cell r="B19" t="str">
            <v xml:space="preserve">'61150     </v>
          </cell>
        </row>
        <row r="20">
          <cell r="B20" t="str">
            <v xml:space="preserve">'611501    </v>
          </cell>
        </row>
        <row r="21">
          <cell r="B21" t="str">
            <v xml:space="preserve">'612007    </v>
          </cell>
        </row>
        <row r="22">
          <cell r="B22" t="str">
            <v xml:space="preserve">'612008    </v>
          </cell>
        </row>
        <row r="23">
          <cell r="B23" t="str">
            <v xml:space="preserve">'612009    </v>
          </cell>
        </row>
        <row r="24">
          <cell r="B24" t="str">
            <v xml:space="preserve">'612010    </v>
          </cell>
        </row>
        <row r="25">
          <cell r="B25" t="str">
            <v xml:space="preserve">'612011    </v>
          </cell>
        </row>
        <row r="26">
          <cell r="B26" t="str">
            <v xml:space="preserve">'614055    </v>
          </cell>
        </row>
        <row r="27">
          <cell r="B27" t="str">
            <v xml:space="preserve">'614056    </v>
          </cell>
        </row>
        <row r="28">
          <cell r="B28" t="str">
            <v xml:space="preserve">'614057    </v>
          </cell>
        </row>
        <row r="29">
          <cell r="B29" t="str">
            <v xml:space="preserve">'61500T    </v>
          </cell>
        </row>
        <row r="30">
          <cell r="B30" t="str">
            <v xml:space="preserve">'615111    </v>
          </cell>
        </row>
        <row r="31">
          <cell r="B31" t="str">
            <v xml:space="preserve">'615112    </v>
          </cell>
        </row>
        <row r="32">
          <cell r="B32" t="str">
            <v xml:space="preserve">'615113    </v>
          </cell>
        </row>
        <row r="33">
          <cell r="B33" t="str">
            <v xml:space="preserve">'61513     </v>
          </cell>
        </row>
        <row r="34">
          <cell r="B34" t="str">
            <v xml:space="preserve">'615131    </v>
          </cell>
        </row>
        <row r="35">
          <cell r="B35" t="str">
            <v xml:space="preserve">'61551     </v>
          </cell>
        </row>
        <row r="36">
          <cell r="B36" t="str">
            <v xml:space="preserve">'615511    </v>
          </cell>
        </row>
        <row r="37">
          <cell r="B37" t="str">
            <v xml:space="preserve">'615512    </v>
          </cell>
        </row>
        <row r="38">
          <cell r="B38" t="str">
            <v xml:space="preserve">'615513    </v>
          </cell>
        </row>
        <row r="39">
          <cell r="B39" t="str">
            <v xml:space="preserve">'615515    </v>
          </cell>
        </row>
        <row r="40">
          <cell r="B40" t="str">
            <v xml:space="preserve">'615516    </v>
          </cell>
        </row>
        <row r="41">
          <cell r="B41" t="str">
            <v xml:space="preserve">'615517    </v>
          </cell>
        </row>
        <row r="42">
          <cell r="B42" t="str">
            <v xml:space="preserve">'615901    </v>
          </cell>
        </row>
        <row r="43">
          <cell r="B43" t="str">
            <v xml:space="preserve">'615902    </v>
          </cell>
        </row>
        <row r="44">
          <cell r="B44" t="str">
            <v xml:space="preserve">'615903    </v>
          </cell>
        </row>
        <row r="45">
          <cell r="B45" t="str">
            <v xml:space="preserve">'615904    </v>
          </cell>
        </row>
        <row r="46">
          <cell r="B46" t="str">
            <v xml:space="preserve">'61591     </v>
          </cell>
        </row>
        <row r="47">
          <cell r="B47" t="str">
            <v xml:space="preserve">'615911    </v>
          </cell>
        </row>
        <row r="48">
          <cell r="B48" t="str">
            <v xml:space="preserve">'615912    </v>
          </cell>
        </row>
        <row r="49">
          <cell r="B49" t="str">
            <v xml:space="preserve">'615913    </v>
          </cell>
        </row>
        <row r="50">
          <cell r="B50" t="str">
            <v xml:space="preserve">'617302    </v>
          </cell>
        </row>
        <row r="51">
          <cell r="B51" t="str">
            <v xml:space="preserve">'617303    </v>
          </cell>
        </row>
        <row r="52">
          <cell r="B52" t="str">
            <v xml:space="preserve">'617304    </v>
          </cell>
        </row>
        <row r="53">
          <cell r="B53" t="str">
            <v xml:space="preserve">'617402    </v>
          </cell>
        </row>
        <row r="54">
          <cell r="B54" t="str">
            <v xml:space="preserve">'617403    </v>
          </cell>
        </row>
        <row r="55">
          <cell r="B55" t="str">
            <v xml:space="preserve">'617404    </v>
          </cell>
        </row>
        <row r="56">
          <cell r="B56" t="str">
            <v xml:space="preserve">'620001    </v>
          </cell>
        </row>
        <row r="57">
          <cell r="B57" t="str">
            <v xml:space="preserve">'620008    </v>
          </cell>
        </row>
        <row r="58">
          <cell r="B58" t="str">
            <v xml:space="preserve">'620009    </v>
          </cell>
        </row>
        <row r="59">
          <cell r="B59" t="str">
            <v xml:space="preserve">'620017    </v>
          </cell>
        </row>
        <row r="60">
          <cell r="B60" t="str">
            <v xml:space="preserve">'620018    </v>
          </cell>
        </row>
        <row r="61">
          <cell r="B61" t="str">
            <v xml:space="preserve">'620019    </v>
          </cell>
        </row>
        <row r="62">
          <cell r="B62" t="str">
            <v xml:space="preserve">'620020    </v>
          </cell>
        </row>
        <row r="63">
          <cell r="B63" t="str">
            <v xml:space="preserve">'620021    </v>
          </cell>
        </row>
        <row r="64">
          <cell r="B64" t="str">
            <v xml:space="preserve">'620071    </v>
          </cell>
        </row>
        <row r="65">
          <cell r="B65" t="str">
            <v xml:space="preserve">'620072    </v>
          </cell>
        </row>
        <row r="66">
          <cell r="B66" t="str">
            <v xml:space="preserve">'620073    </v>
          </cell>
        </row>
        <row r="67">
          <cell r="B67" t="str">
            <v xml:space="preserve">'62008     </v>
          </cell>
        </row>
        <row r="68">
          <cell r="B68" t="str">
            <v xml:space="preserve">'620081    </v>
          </cell>
        </row>
        <row r="69">
          <cell r="B69" t="str">
            <v xml:space="preserve">'620082    </v>
          </cell>
        </row>
        <row r="70">
          <cell r="B70" t="str">
            <v xml:space="preserve">'62009     </v>
          </cell>
        </row>
        <row r="71">
          <cell r="B71" t="str">
            <v xml:space="preserve">'620091    </v>
          </cell>
        </row>
        <row r="72">
          <cell r="B72" t="str">
            <v xml:space="preserve">'62023     </v>
          </cell>
        </row>
        <row r="73">
          <cell r="B73" t="str">
            <v xml:space="preserve">'620231    </v>
          </cell>
        </row>
        <row r="74">
          <cell r="B74" t="str">
            <v xml:space="preserve">'62027     </v>
          </cell>
        </row>
        <row r="75">
          <cell r="B75" t="str">
            <v xml:space="preserve">'620271    </v>
          </cell>
        </row>
        <row r="76">
          <cell r="B76" t="str">
            <v xml:space="preserve">'62028     </v>
          </cell>
        </row>
        <row r="77">
          <cell r="B77" t="str">
            <v xml:space="preserve">'620281    </v>
          </cell>
        </row>
        <row r="78">
          <cell r="B78" t="str">
            <v xml:space="preserve">'62100     </v>
          </cell>
        </row>
        <row r="79">
          <cell r="B79" t="str">
            <v xml:space="preserve">'621001    </v>
          </cell>
        </row>
        <row r="80">
          <cell r="B80" t="str">
            <v xml:space="preserve">'63031     </v>
          </cell>
        </row>
        <row r="81">
          <cell r="B81" t="str">
            <v xml:space="preserve">'63035     </v>
          </cell>
        </row>
        <row r="82">
          <cell r="B82" t="str">
            <v xml:space="preserve">'630351    </v>
          </cell>
        </row>
        <row r="83">
          <cell r="B83" t="str">
            <v xml:space="preserve">'630352    </v>
          </cell>
        </row>
        <row r="84">
          <cell r="B84" t="str">
            <v xml:space="preserve">'63040     </v>
          </cell>
        </row>
        <row r="85">
          <cell r="B85" t="str">
            <v xml:space="preserve">'630401    </v>
          </cell>
        </row>
        <row r="86">
          <cell r="B86" t="str">
            <v xml:space="preserve">'63044     </v>
          </cell>
        </row>
        <row r="87">
          <cell r="B87" t="str">
            <v xml:space="preserve">'630441    </v>
          </cell>
        </row>
        <row r="88">
          <cell r="B88" t="str">
            <v xml:space="preserve">'63045     </v>
          </cell>
        </row>
        <row r="89">
          <cell r="B89" t="str">
            <v xml:space="preserve">'630451    </v>
          </cell>
        </row>
        <row r="90">
          <cell r="B90" t="str">
            <v xml:space="preserve">'63046     </v>
          </cell>
        </row>
        <row r="91">
          <cell r="B91" t="str">
            <v xml:space="preserve">'630461    </v>
          </cell>
        </row>
        <row r="92">
          <cell r="B92" t="str">
            <v xml:space="preserve">'63047     </v>
          </cell>
        </row>
        <row r="93">
          <cell r="B93" t="str">
            <v xml:space="preserve">'630471    </v>
          </cell>
        </row>
        <row r="94">
          <cell r="B94" t="str">
            <v xml:space="preserve">'63048     </v>
          </cell>
        </row>
        <row r="95">
          <cell r="B95" t="str">
            <v xml:space="preserve">'630481    </v>
          </cell>
        </row>
        <row r="96">
          <cell r="B96" t="str">
            <v xml:space="preserve">'63049     </v>
          </cell>
        </row>
        <row r="97">
          <cell r="B97" t="str">
            <v xml:space="preserve">'630491    </v>
          </cell>
        </row>
        <row r="98">
          <cell r="B98" t="str">
            <v xml:space="preserve">'63051     </v>
          </cell>
        </row>
        <row r="99">
          <cell r="B99" t="str">
            <v xml:space="preserve">'630511    </v>
          </cell>
        </row>
        <row r="100">
          <cell r="B100" t="str">
            <v xml:space="preserve">'63052     </v>
          </cell>
        </row>
        <row r="101">
          <cell r="B101" t="str">
            <v xml:space="preserve">'630521    </v>
          </cell>
        </row>
        <row r="102">
          <cell r="B102" t="str">
            <v xml:space="preserve">'63053     </v>
          </cell>
        </row>
        <row r="103">
          <cell r="B103" t="str">
            <v xml:space="preserve">'630531    </v>
          </cell>
        </row>
        <row r="104">
          <cell r="B104" t="str">
            <v xml:space="preserve">'63054     </v>
          </cell>
        </row>
        <row r="105">
          <cell r="B105" t="str">
            <v xml:space="preserve">'630541    </v>
          </cell>
        </row>
        <row r="106">
          <cell r="B106" t="str">
            <v xml:space="preserve">'63055     </v>
          </cell>
        </row>
        <row r="107">
          <cell r="B107" t="str">
            <v xml:space="preserve">'630551    </v>
          </cell>
        </row>
        <row r="108">
          <cell r="B108" t="str">
            <v xml:space="preserve">'71005     </v>
          </cell>
        </row>
        <row r="109">
          <cell r="B109" t="str">
            <v xml:space="preserve">'71006     </v>
          </cell>
        </row>
        <row r="110">
          <cell r="B110" t="str">
            <v xml:space="preserve">'71009     </v>
          </cell>
        </row>
        <row r="111">
          <cell r="B111" t="str">
            <v xml:space="preserve">'710091    </v>
          </cell>
        </row>
        <row r="112">
          <cell r="B112" t="str">
            <v xml:space="preserve">'71010     </v>
          </cell>
        </row>
        <row r="113">
          <cell r="B113" t="str">
            <v xml:space="preserve">'710101    </v>
          </cell>
        </row>
        <row r="114">
          <cell r="B114" t="str">
            <v xml:space="preserve">'71262     </v>
          </cell>
        </row>
        <row r="115">
          <cell r="B115" t="str">
            <v xml:space="preserve">'712621    </v>
          </cell>
        </row>
        <row r="116">
          <cell r="B116" t="str">
            <v xml:space="preserve">'712622    </v>
          </cell>
        </row>
        <row r="117">
          <cell r="B117" t="str">
            <v xml:space="preserve">'712623    </v>
          </cell>
        </row>
        <row r="118">
          <cell r="B118" t="str">
            <v xml:space="preserve">'71264     </v>
          </cell>
        </row>
        <row r="119">
          <cell r="B119" t="str">
            <v xml:space="preserve">'712642    </v>
          </cell>
        </row>
        <row r="120">
          <cell r="B120" t="str">
            <v xml:space="preserve">'71265     </v>
          </cell>
        </row>
        <row r="121">
          <cell r="B121" t="str">
            <v xml:space="preserve">'712651    </v>
          </cell>
        </row>
        <row r="122">
          <cell r="B122" t="str">
            <v xml:space="preserve">'71501     </v>
          </cell>
        </row>
        <row r="123">
          <cell r="B123" t="str">
            <v xml:space="preserve">'71502     </v>
          </cell>
        </row>
        <row r="124">
          <cell r="B124" t="str">
            <v xml:space="preserve">'71506     </v>
          </cell>
        </row>
        <row r="125">
          <cell r="B125" t="str">
            <v xml:space="preserve">'715061    </v>
          </cell>
        </row>
        <row r="126">
          <cell r="B126" t="str">
            <v xml:space="preserve">'71542     </v>
          </cell>
        </row>
        <row r="127">
          <cell r="B127" t="str">
            <v xml:space="preserve">'715421    </v>
          </cell>
        </row>
        <row r="128">
          <cell r="B128" t="str">
            <v xml:space="preserve">'715422    </v>
          </cell>
        </row>
        <row r="129">
          <cell r="B129" t="str">
            <v xml:space="preserve">'71545     </v>
          </cell>
        </row>
        <row r="130">
          <cell r="B130" t="str">
            <v xml:space="preserve">'715451    </v>
          </cell>
        </row>
        <row r="131">
          <cell r="B131" t="str">
            <v xml:space="preserve">'71547     </v>
          </cell>
        </row>
        <row r="132">
          <cell r="B132" t="str">
            <v xml:space="preserve">'715471    </v>
          </cell>
        </row>
        <row r="133">
          <cell r="B133" t="str">
            <v xml:space="preserve">'71548     </v>
          </cell>
        </row>
        <row r="134">
          <cell r="B134" t="str">
            <v xml:space="preserve">'715481    </v>
          </cell>
        </row>
        <row r="135">
          <cell r="B135" t="str">
            <v xml:space="preserve">'71549     </v>
          </cell>
        </row>
        <row r="136">
          <cell r="B136" t="str">
            <v xml:space="preserve">'715491    </v>
          </cell>
        </row>
        <row r="137">
          <cell r="B137" t="str">
            <v xml:space="preserve">'71550     </v>
          </cell>
        </row>
        <row r="138">
          <cell r="B138" t="str">
            <v xml:space="preserve">'715501    </v>
          </cell>
        </row>
        <row r="139">
          <cell r="B139" t="str">
            <v xml:space="preserve">'71551     </v>
          </cell>
        </row>
        <row r="140">
          <cell r="B140" t="str">
            <v xml:space="preserve">'715511    </v>
          </cell>
        </row>
        <row r="141">
          <cell r="B141" t="str">
            <v xml:space="preserve">'71552     </v>
          </cell>
        </row>
        <row r="142">
          <cell r="B142" t="str">
            <v xml:space="preserve">'715521    </v>
          </cell>
        </row>
        <row r="143">
          <cell r="B143" t="str">
            <v xml:space="preserve">'71553     </v>
          </cell>
        </row>
        <row r="144">
          <cell r="B144" t="str">
            <v xml:space="preserve">'715531    </v>
          </cell>
        </row>
        <row r="145">
          <cell r="B145" t="str">
            <v xml:space="preserve">'71554     </v>
          </cell>
        </row>
        <row r="146">
          <cell r="B146" t="str">
            <v xml:space="preserve">'715541    </v>
          </cell>
        </row>
        <row r="147">
          <cell r="B147" t="str">
            <v xml:space="preserve">'71555     </v>
          </cell>
        </row>
        <row r="148">
          <cell r="B148" t="str">
            <v xml:space="preserve">'715551    </v>
          </cell>
        </row>
        <row r="149">
          <cell r="B149" t="str">
            <v xml:space="preserve">'720003    </v>
          </cell>
        </row>
        <row r="150">
          <cell r="B150" t="str">
            <v xml:space="preserve">'72011     </v>
          </cell>
        </row>
        <row r="151">
          <cell r="B151" t="str">
            <v xml:space="preserve">'72013     </v>
          </cell>
        </row>
        <row r="152">
          <cell r="B152" t="str">
            <v xml:space="preserve">'720131    </v>
          </cell>
        </row>
        <row r="153">
          <cell r="B153" t="str">
            <v xml:space="preserve">'720132    </v>
          </cell>
        </row>
        <row r="154">
          <cell r="B154" t="str">
            <v xml:space="preserve">'720133    </v>
          </cell>
        </row>
        <row r="155">
          <cell r="B155" t="str">
            <v xml:space="preserve">'72014     </v>
          </cell>
        </row>
        <row r="156">
          <cell r="B156" t="str">
            <v xml:space="preserve">'720141    </v>
          </cell>
        </row>
        <row r="157">
          <cell r="B157" t="str">
            <v xml:space="preserve">'720142    </v>
          </cell>
        </row>
        <row r="158">
          <cell r="B158" t="str">
            <v xml:space="preserve">'72100     </v>
          </cell>
        </row>
        <row r="159">
          <cell r="B159" t="str">
            <v xml:space="preserve">'721001    </v>
          </cell>
        </row>
        <row r="160">
          <cell r="B160" t="str">
            <v xml:space="preserve">'721002    </v>
          </cell>
        </row>
        <row r="161">
          <cell r="B161" t="str">
            <v xml:space="preserve">'721004    </v>
          </cell>
        </row>
        <row r="162">
          <cell r="B162" t="str">
            <v xml:space="preserve">'721005    </v>
          </cell>
        </row>
        <row r="163">
          <cell r="B163" t="str">
            <v xml:space="preserve">'72102     </v>
          </cell>
        </row>
        <row r="164">
          <cell r="B164" t="str">
            <v xml:space="preserve">'721021    </v>
          </cell>
        </row>
        <row r="165">
          <cell r="B165" t="str">
            <v xml:space="preserve">'721022    </v>
          </cell>
        </row>
        <row r="166">
          <cell r="B166" t="str">
            <v xml:space="preserve">'72110     </v>
          </cell>
        </row>
        <row r="167">
          <cell r="B167" t="str">
            <v xml:space="preserve">'72112     </v>
          </cell>
        </row>
        <row r="168">
          <cell r="B168" t="str">
            <v xml:space="preserve">'721121    </v>
          </cell>
        </row>
        <row r="169">
          <cell r="B169" t="str">
            <v xml:space="preserve">'721122    </v>
          </cell>
        </row>
        <row r="170">
          <cell r="B170" t="str">
            <v xml:space="preserve">'73051     </v>
          </cell>
        </row>
        <row r="171">
          <cell r="B171" t="str">
            <v xml:space="preserve">'730511    </v>
          </cell>
        </row>
        <row r="172">
          <cell r="B172" t="str">
            <v xml:space="preserve">'730512    </v>
          </cell>
        </row>
        <row r="173">
          <cell r="B173" t="str">
            <v xml:space="preserve">'730513    </v>
          </cell>
        </row>
        <row r="174">
          <cell r="B174" t="str">
            <v xml:space="preserve">'730514    </v>
          </cell>
        </row>
        <row r="175">
          <cell r="B175" t="str">
            <v xml:space="preserve">'73052     </v>
          </cell>
        </row>
        <row r="176">
          <cell r="B176" t="str">
            <v xml:space="preserve">'730521    </v>
          </cell>
        </row>
        <row r="177">
          <cell r="B177" t="str">
            <v xml:space="preserve">'730523    </v>
          </cell>
        </row>
        <row r="178">
          <cell r="B178" t="str">
            <v xml:space="preserve">'730524    </v>
          </cell>
        </row>
        <row r="179">
          <cell r="B179" t="str">
            <v xml:space="preserve">'730525    </v>
          </cell>
        </row>
        <row r="180">
          <cell r="B180" t="str">
            <v xml:space="preserve">'73057     </v>
          </cell>
        </row>
        <row r="181">
          <cell r="B181" t="str">
            <v xml:space="preserve">'730571    </v>
          </cell>
        </row>
        <row r="182">
          <cell r="B182" t="str">
            <v xml:space="preserve">'730572    </v>
          </cell>
        </row>
        <row r="183">
          <cell r="B183" t="str">
            <v xml:space="preserve">'73058     </v>
          </cell>
        </row>
        <row r="184">
          <cell r="B184" t="str">
            <v xml:space="preserve">'730581    </v>
          </cell>
        </row>
        <row r="185">
          <cell r="B185" t="str">
            <v xml:space="preserve">'73063     </v>
          </cell>
        </row>
        <row r="186">
          <cell r="B186" t="str">
            <v xml:space="preserve">'73066     </v>
          </cell>
        </row>
        <row r="187">
          <cell r="B187" t="str">
            <v xml:space="preserve">'73067     </v>
          </cell>
        </row>
        <row r="188">
          <cell r="B188" t="str">
            <v xml:space="preserve">'73086     </v>
          </cell>
        </row>
        <row r="189">
          <cell r="B189" t="str">
            <v xml:space="preserve">'730862    </v>
          </cell>
        </row>
        <row r="190">
          <cell r="B190" t="str">
            <v xml:space="preserve">'73087     </v>
          </cell>
        </row>
        <row r="191">
          <cell r="B191" t="str">
            <v xml:space="preserve">'730872    </v>
          </cell>
        </row>
        <row r="192">
          <cell r="B192" t="str">
            <v xml:space="preserve">'73088     </v>
          </cell>
        </row>
        <row r="193">
          <cell r="B193" t="str">
            <v xml:space="preserve">'730882    </v>
          </cell>
        </row>
        <row r="194">
          <cell r="B194" t="str">
            <v xml:space="preserve">'73090     </v>
          </cell>
        </row>
        <row r="195">
          <cell r="B195" t="str">
            <v xml:space="preserve">'730901    </v>
          </cell>
        </row>
        <row r="196">
          <cell r="B196" t="str">
            <v xml:space="preserve">'730902    </v>
          </cell>
        </row>
        <row r="197">
          <cell r="B197" t="str">
            <v xml:space="preserve">'73091     </v>
          </cell>
        </row>
        <row r="198">
          <cell r="B198" t="str">
            <v xml:space="preserve">'730911    </v>
          </cell>
        </row>
        <row r="199">
          <cell r="B199" t="str">
            <v xml:space="preserve">'730912    </v>
          </cell>
        </row>
        <row r="200">
          <cell r="B200" t="str">
            <v xml:space="preserve">'73092     </v>
          </cell>
        </row>
        <row r="201">
          <cell r="B201" t="str">
            <v xml:space="preserve">'730921    </v>
          </cell>
        </row>
        <row r="202">
          <cell r="B202" t="str">
            <v xml:space="preserve">'730922    </v>
          </cell>
        </row>
        <row r="203">
          <cell r="B203" t="str">
            <v xml:space="preserve">'75550     </v>
          </cell>
        </row>
        <row r="204">
          <cell r="B204" t="str">
            <v xml:space="preserve">'76010     </v>
          </cell>
        </row>
        <row r="205">
          <cell r="B205" t="str">
            <v xml:space="preserve">'76020     </v>
          </cell>
        </row>
        <row r="206">
          <cell r="B206" t="str">
            <v xml:space="preserve">'760201    </v>
          </cell>
        </row>
        <row r="207">
          <cell r="B207" t="str">
            <v xml:space="preserve">'760202    </v>
          </cell>
        </row>
        <row r="208">
          <cell r="B208" t="str">
            <v xml:space="preserve">'76030     </v>
          </cell>
        </row>
        <row r="209">
          <cell r="B209" t="str">
            <v xml:space="preserve">'760301    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C Cover(1)"/>
      <sheetName val="零订单客户HPC"/>
      <sheetName val="&quot;0&quot;2"/>
      <sheetName val="&quot;0&quot;1"/>
      <sheetName val="HPC 配额"/>
      <sheetName val="HPC data"/>
      <sheetName val="Foods Cover(1)"/>
      <sheetName val="零订单客户Foods"/>
      <sheetName val=" Foods配额"/>
      <sheetName val="Fdata"/>
      <sheetName val="&quot;0&quot;12"/>
      <sheetName val="&quot;0&quot; 11"/>
      <sheetName val="Cover HPC"/>
      <sheetName val="Cover Foods"/>
      <sheetName val="ALL"/>
      <sheetName val="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 t="str">
            <v>黄勇</v>
          </cell>
        </row>
        <row r="10">
          <cell r="C10" t="str">
            <v>黄勇</v>
          </cell>
        </row>
        <row r="11">
          <cell r="C11" t="str">
            <v>黄勇</v>
          </cell>
        </row>
        <row r="12">
          <cell r="C12" t="str">
            <v>黄勇</v>
          </cell>
        </row>
        <row r="15">
          <cell r="C15" t="str">
            <v>黄勇</v>
          </cell>
        </row>
        <row r="16">
          <cell r="C16" t="str">
            <v>黄勇</v>
          </cell>
        </row>
        <row r="17">
          <cell r="C17" t="str">
            <v>黄勇</v>
          </cell>
        </row>
        <row r="20">
          <cell r="C20" t="str">
            <v>阎靖国</v>
          </cell>
        </row>
        <row r="22">
          <cell r="C22" t="str">
            <v>阎靖国</v>
          </cell>
        </row>
        <row r="25">
          <cell r="C25" t="str">
            <v>王轩</v>
          </cell>
        </row>
        <row r="28">
          <cell r="C28" t="str">
            <v>王轩</v>
          </cell>
        </row>
        <row r="29">
          <cell r="C29" t="str">
            <v>王轩</v>
          </cell>
        </row>
        <row r="32">
          <cell r="C32" t="str">
            <v>丁燕飞</v>
          </cell>
        </row>
        <row r="34">
          <cell r="C34" t="str">
            <v>丁燕飞</v>
          </cell>
        </row>
        <row r="36">
          <cell r="C36" t="str">
            <v>丁燕飞</v>
          </cell>
        </row>
        <row r="38">
          <cell r="C38" t="str">
            <v>丁燕飞</v>
          </cell>
        </row>
        <row r="41">
          <cell r="C41" t="str">
            <v>许翔</v>
          </cell>
        </row>
        <row r="44">
          <cell r="C44" t="str">
            <v>许翔</v>
          </cell>
        </row>
        <row r="45">
          <cell r="C45" t="str">
            <v>许翔</v>
          </cell>
        </row>
        <row r="46">
          <cell r="C46" t="str">
            <v>许翔</v>
          </cell>
        </row>
        <row r="47">
          <cell r="C47" t="str">
            <v>许翔</v>
          </cell>
        </row>
        <row r="50">
          <cell r="C50" t="str">
            <v>陈霆</v>
          </cell>
        </row>
        <row r="51">
          <cell r="C51" t="str">
            <v>陈霆</v>
          </cell>
        </row>
        <row r="53">
          <cell r="C53" t="str">
            <v>陈霆</v>
          </cell>
        </row>
        <row r="54">
          <cell r="C54" t="str">
            <v>陈霆</v>
          </cell>
        </row>
        <row r="56">
          <cell r="C56" t="str">
            <v>陈霆</v>
          </cell>
        </row>
        <row r="57">
          <cell r="C57" t="str">
            <v>陈霆</v>
          </cell>
        </row>
        <row r="58">
          <cell r="C58" t="str">
            <v>陈霆</v>
          </cell>
        </row>
        <row r="59">
          <cell r="C59" t="str">
            <v>陈霆</v>
          </cell>
        </row>
        <row r="60">
          <cell r="C60" t="str">
            <v>陈霆</v>
          </cell>
        </row>
        <row r="62">
          <cell r="C62" t="str">
            <v>陈霆</v>
          </cell>
        </row>
        <row r="63">
          <cell r="C63" t="str">
            <v>陈霆</v>
          </cell>
        </row>
        <row r="64">
          <cell r="C64" t="str">
            <v>陈霆</v>
          </cell>
        </row>
        <row r="67">
          <cell r="C67" t="str">
            <v>TT</v>
          </cell>
        </row>
        <row r="68">
          <cell r="C68" t="str">
            <v>黄勇</v>
          </cell>
        </row>
        <row r="69">
          <cell r="C69" t="str">
            <v>黄勇</v>
          </cell>
        </row>
        <row r="70">
          <cell r="C70" t="str">
            <v>黄勇</v>
          </cell>
        </row>
        <row r="71">
          <cell r="C71" t="str">
            <v>黄勇</v>
          </cell>
        </row>
        <row r="74">
          <cell r="C74" t="str">
            <v>黄勇</v>
          </cell>
        </row>
        <row r="75">
          <cell r="C75" t="str">
            <v>黄勇</v>
          </cell>
        </row>
        <row r="76">
          <cell r="C76" t="str">
            <v>黄勇</v>
          </cell>
        </row>
        <row r="79">
          <cell r="C79" t="str">
            <v>王轩</v>
          </cell>
        </row>
        <row r="82">
          <cell r="C82" t="str">
            <v>王轩</v>
          </cell>
        </row>
        <row r="83">
          <cell r="C83" t="str">
            <v>王轩</v>
          </cell>
        </row>
        <row r="84">
          <cell r="C84" t="str">
            <v>王轩</v>
          </cell>
        </row>
        <row r="85">
          <cell r="C85" t="str">
            <v>王轩</v>
          </cell>
        </row>
        <row r="88">
          <cell r="C88" t="str">
            <v>陈霆</v>
          </cell>
        </row>
        <row r="91">
          <cell r="C91" t="str">
            <v>TT</v>
          </cell>
        </row>
        <row r="92">
          <cell r="C92" t="str">
            <v>黄勇</v>
          </cell>
        </row>
        <row r="93">
          <cell r="C93" t="str">
            <v>黄勇</v>
          </cell>
        </row>
        <row r="94">
          <cell r="C94" t="str">
            <v>黄勇</v>
          </cell>
        </row>
        <row r="96">
          <cell r="C96" t="str">
            <v>黄勇</v>
          </cell>
        </row>
        <row r="97">
          <cell r="C97" t="str">
            <v>黄勇</v>
          </cell>
        </row>
        <row r="98">
          <cell r="C98" t="str">
            <v>黄勇</v>
          </cell>
        </row>
        <row r="99">
          <cell r="C99" t="str">
            <v>黄勇</v>
          </cell>
        </row>
        <row r="100">
          <cell r="C100" t="str">
            <v>黄勇</v>
          </cell>
        </row>
        <row r="101">
          <cell r="C101" t="str">
            <v>黄勇</v>
          </cell>
        </row>
        <row r="102">
          <cell r="C102" t="str">
            <v>黄勇</v>
          </cell>
        </row>
        <row r="103">
          <cell r="C103" t="str">
            <v>黄勇</v>
          </cell>
        </row>
        <row r="104">
          <cell r="C104" t="str">
            <v>黄勇</v>
          </cell>
        </row>
        <row r="105">
          <cell r="C105" t="str">
            <v>黄勇</v>
          </cell>
        </row>
        <row r="106">
          <cell r="C106" t="str">
            <v>黄勇</v>
          </cell>
        </row>
        <row r="107">
          <cell r="C107" t="str">
            <v>黄勇</v>
          </cell>
        </row>
        <row r="108">
          <cell r="C108" t="str">
            <v>黄勇</v>
          </cell>
        </row>
        <row r="109">
          <cell r="C109" t="str">
            <v>黄勇</v>
          </cell>
        </row>
        <row r="110">
          <cell r="C110" t="str">
            <v>黄勇</v>
          </cell>
        </row>
        <row r="111">
          <cell r="C111" t="str">
            <v>黄勇</v>
          </cell>
        </row>
        <row r="112">
          <cell r="C112" t="str">
            <v>黄勇</v>
          </cell>
        </row>
        <row r="114">
          <cell r="C114" t="str">
            <v>黄勇</v>
          </cell>
        </row>
        <row r="115">
          <cell r="C115" t="str">
            <v>黄勇</v>
          </cell>
        </row>
        <row r="118">
          <cell r="C118" t="str">
            <v>黄勇</v>
          </cell>
        </row>
        <row r="120">
          <cell r="C120" t="str">
            <v>黄勇</v>
          </cell>
        </row>
        <row r="121">
          <cell r="C121" t="str">
            <v>黄勇</v>
          </cell>
        </row>
        <row r="122">
          <cell r="C122" t="str">
            <v>黄勇</v>
          </cell>
        </row>
        <row r="123">
          <cell r="C123" t="str">
            <v>黄勇</v>
          </cell>
        </row>
        <row r="124">
          <cell r="C124" t="str">
            <v>黄勇</v>
          </cell>
        </row>
        <row r="125">
          <cell r="C125" t="str">
            <v>黄勇</v>
          </cell>
        </row>
        <row r="126">
          <cell r="C126" t="str">
            <v>黄勇</v>
          </cell>
        </row>
        <row r="127">
          <cell r="C127" t="str">
            <v>黄勇</v>
          </cell>
        </row>
        <row r="128">
          <cell r="C128" t="str">
            <v>黄勇</v>
          </cell>
        </row>
        <row r="129">
          <cell r="C129" t="str">
            <v>黄勇</v>
          </cell>
        </row>
        <row r="130">
          <cell r="C130" t="str">
            <v>黄勇</v>
          </cell>
        </row>
        <row r="133">
          <cell r="C133" t="str">
            <v>阎靖国</v>
          </cell>
        </row>
        <row r="136">
          <cell r="C136" t="str">
            <v>丁燕飞</v>
          </cell>
        </row>
        <row r="137">
          <cell r="C137" t="str">
            <v>丁燕飞</v>
          </cell>
        </row>
        <row r="138">
          <cell r="C138" t="str">
            <v>丁燕飞</v>
          </cell>
        </row>
        <row r="139">
          <cell r="C139" t="str">
            <v>丁燕飞</v>
          </cell>
        </row>
        <row r="140">
          <cell r="C140" t="str">
            <v>丁燕飞</v>
          </cell>
        </row>
        <row r="141">
          <cell r="C141" t="str">
            <v>丁燕飞</v>
          </cell>
        </row>
        <row r="142">
          <cell r="C142" t="str">
            <v>丁燕飞</v>
          </cell>
        </row>
        <row r="143">
          <cell r="C143" t="str">
            <v>丁燕飞</v>
          </cell>
        </row>
        <row r="144">
          <cell r="C144" t="str">
            <v>丁燕飞</v>
          </cell>
        </row>
        <row r="145">
          <cell r="C145" t="str">
            <v>丁燕飞</v>
          </cell>
        </row>
        <row r="146">
          <cell r="C146" t="str">
            <v>丁燕飞</v>
          </cell>
        </row>
        <row r="148">
          <cell r="C148" t="str">
            <v>丁燕飞</v>
          </cell>
        </row>
        <row r="149">
          <cell r="C149" t="str">
            <v>丁燕飞</v>
          </cell>
        </row>
        <row r="150">
          <cell r="C150" t="str">
            <v>丁燕飞</v>
          </cell>
        </row>
        <row r="151">
          <cell r="C151" t="str">
            <v>丁燕飞</v>
          </cell>
        </row>
        <row r="152">
          <cell r="C152" t="str">
            <v>丁燕飞</v>
          </cell>
        </row>
        <row r="153">
          <cell r="C153" t="str">
            <v>丁燕飞</v>
          </cell>
        </row>
        <row r="154">
          <cell r="C154" t="str">
            <v>丁燕飞</v>
          </cell>
        </row>
        <row r="155">
          <cell r="C155" t="str">
            <v>丁燕飞</v>
          </cell>
        </row>
        <row r="156">
          <cell r="C156" t="str">
            <v>丁燕飞</v>
          </cell>
        </row>
        <row r="157">
          <cell r="C157" t="str">
            <v>丁燕飞</v>
          </cell>
        </row>
        <row r="158">
          <cell r="C158" t="str">
            <v>丁燕飞</v>
          </cell>
        </row>
        <row r="159">
          <cell r="C159" t="str">
            <v>丁燕飞</v>
          </cell>
        </row>
        <row r="161">
          <cell r="C161" t="str">
            <v>丁燕飞</v>
          </cell>
        </row>
        <row r="163">
          <cell r="C163" t="str">
            <v>丁燕飞</v>
          </cell>
        </row>
        <row r="164">
          <cell r="C164" t="str">
            <v>丁燕飞</v>
          </cell>
        </row>
        <row r="165">
          <cell r="C165" t="str">
            <v>丁燕飞</v>
          </cell>
        </row>
        <row r="167">
          <cell r="C167" t="str">
            <v>丁燕飞</v>
          </cell>
        </row>
        <row r="170">
          <cell r="C170" t="str">
            <v>许翔</v>
          </cell>
        </row>
        <row r="171">
          <cell r="C171" t="str">
            <v>许翔</v>
          </cell>
        </row>
        <row r="172">
          <cell r="C172" t="str">
            <v>许翔</v>
          </cell>
        </row>
        <row r="173">
          <cell r="C173" t="str">
            <v>许翔</v>
          </cell>
        </row>
        <row r="174">
          <cell r="C174" t="str">
            <v>许翔</v>
          </cell>
        </row>
        <row r="175">
          <cell r="C175" t="str">
            <v>许翔</v>
          </cell>
        </row>
        <row r="176">
          <cell r="C176" t="str">
            <v>许翔</v>
          </cell>
        </row>
        <row r="177">
          <cell r="C177" t="str">
            <v>许翔</v>
          </cell>
        </row>
        <row r="178">
          <cell r="C178" t="str">
            <v>许翔</v>
          </cell>
        </row>
        <row r="179">
          <cell r="C179" t="str">
            <v>许翔</v>
          </cell>
        </row>
        <row r="182">
          <cell r="C182" t="str">
            <v>许翔</v>
          </cell>
        </row>
        <row r="183">
          <cell r="C183" t="str">
            <v>许翔</v>
          </cell>
        </row>
        <row r="184">
          <cell r="C184" t="str">
            <v>许翔</v>
          </cell>
        </row>
        <row r="185">
          <cell r="C185" t="str">
            <v>许翔</v>
          </cell>
        </row>
        <row r="186">
          <cell r="C186" t="str">
            <v>许翔</v>
          </cell>
        </row>
        <row r="189">
          <cell r="C189" t="str">
            <v>陈霆</v>
          </cell>
        </row>
        <row r="190">
          <cell r="C190" t="str">
            <v>陈霆</v>
          </cell>
        </row>
        <row r="191">
          <cell r="C191" t="str">
            <v>陈霆</v>
          </cell>
        </row>
        <row r="192">
          <cell r="C192" t="str">
            <v>陈霆</v>
          </cell>
        </row>
        <row r="193">
          <cell r="C193" t="str">
            <v>陈霆</v>
          </cell>
        </row>
        <row r="194">
          <cell r="C194" t="str">
            <v>陈霆</v>
          </cell>
        </row>
        <row r="196">
          <cell r="C196" t="str">
            <v>陈霆</v>
          </cell>
        </row>
        <row r="197">
          <cell r="C197" t="str">
            <v>陈霆</v>
          </cell>
        </row>
        <row r="198">
          <cell r="C198" t="str">
            <v>陈霆</v>
          </cell>
        </row>
        <row r="199">
          <cell r="C199" t="str">
            <v>陈霆</v>
          </cell>
        </row>
        <row r="200">
          <cell r="C200" t="str">
            <v>陈霆</v>
          </cell>
        </row>
        <row r="202">
          <cell r="C202" t="str">
            <v>陈霆</v>
          </cell>
        </row>
        <row r="203">
          <cell r="C203" t="str">
            <v>陈霆</v>
          </cell>
        </row>
        <row r="206">
          <cell r="C206" t="str">
            <v>TT</v>
          </cell>
        </row>
        <row r="207">
          <cell r="C207" t="str">
            <v>黄勇</v>
          </cell>
        </row>
        <row r="208">
          <cell r="C208" t="str">
            <v>黄勇</v>
          </cell>
        </row>
        <row r="209">
          <cell r="C209" t="str">
            <v>黄勇</v>
          </cell>
        </row>
        <row r="210">
          <cell r="C210" t="str">
            <v>黄勇</v>
          </cell>
        </row>
        <row r="211">
          <cell r="C211" t="str">
            <v>黄勇</v>
          </cell>
        </row>
        <row r="212">
          <cell r="C212" t="str">
            <v>黄勇</v>
          </cell>
        </row>
        <row r="213">
          <cell r="C213" t="str">
            <v>黄勇</v>
          </cell>
        </row>
        <row r="214">
          <cell r="C214" t="str">
            <v>黄勇</v>
          </cell>
        </row>
        <row r="215">
          <cell r="C215" t="str">
            <v>黄勇</v>
          </cell>
        </row>
        <row r="217">
          <cell r="C217" t="str">
            <v>黄勇</v>
          </cell>
        </row>
        <row r="218">
          <cell r="C218" t="str">
            <v>黄勇</v>
          </cell>
        </row>
        <row r="219">
          <cell r="C219" t="str">
            <v>黄勇</v>
          </cell>
        </row>
        <row r="220">
          <cell r="C220" t="str">
            <v>黄勇</v>
          </cell>
        </row>
        <row r="221">
          <cell r="C221" t="str">
            <v>黄勇</v>
          </cell>
        </row>
        <row r="223">
          <cell r="C223" t="str">
            <v>黄勇</v>
          </cell>
        </row>
        <row r="224">
          <cell r="C224" t="str">
            <v>黄勇</v>
          </cell>
        </row>
        <row r="225">
          <cell r="C225" t="str">
            <v>黄勇</v>
          </cell>
        </row>
        <row r="226">
          <cell r="C226" t="str">
            <v>黄勇</v>
          </cell>
        </row>
        <row r="227">
          <cell r="C227" t="str">
            <v>黄勇</v>
          </cell>
        </row>
        <row r="228">
          <cell r="C228" t="str">
            <v>黄勇</v>
          </cell>
        </row>
        <row r="229">
          <cell r="C229" t="str">
            <v>黄勇</v>
          </cell>
        </row>
        <row r="230">
          <cell r="C230" t="str">
            <v>黄勇</v>
          </cell>
        </row>
        <row r="231">
          <cell r="C231" t="str">
            <v>黄勇</v>
          </cell>
        </row>
        <row r="234">
          <cell r="C234" t="str">
            <v>黄勇</v>
          </cell>
        </row>
        <row r="235">
          <cell r="C235" t="str">
            <v>黄勇</v>
          </cell>
        </row>
        <row r="236">
          <cell r="C236" t="str">
            <v>黄勇</v>
          </cell>
        </row>
        <row r="237">
          <cell r="C237" t="str">
            <v>黄勇</v>
          </cell>
        </row>
        <row r="238">
          <cell r="C238" t="str">
            <v>黄勇</v>
          </cell>
        </row>
        <row r="241">
          <cell r="C241" t="str">
            <v>阎靖国</v>
          </cell>
        </row>
        <row r="242">
          <cell r="C242" t="str">
            <v>阎靖国</v>
          </cell>
        </row>
        <row r="243">
          <cell r="C243" t="str">
            <v>阎靖国</v>
          </cell>
        </row>
        <row r="244">
          <cell r="C244" t="str">
            <v>阎靖国</v>
          </cell>
        </row>
        <row r="247">
          <cell r="C247" t="str">
            <v>王轩</v>
          </cell>
        </row>
        <row r="248">
          <cell r="C248" t="str">
            <v>王轩</v>
          </cell>
        </row>
        <row r="249">
          <cell r="C249" t="str">
            <v>王轩</v>
          </cell>
        </row>
        <row r="250">
          <cell r="C250" t="str">
            <v>王轩</v>
          </cell>
        </row>
        <row r="253">
          <cell r="C253" t="str">
            <v>王轩</v>
          </cell>
        </row>
        <row r="254">
          <cell r="C254" t="str">
            <v>王轩</v>
          </cell>
        </row>
        <row r="255">
          <cell r="C255" t="str">
            <v>王轩</v>
          </cell>
        </row>
        <row r="256">
          <cell r="C256" t="str">
            <v>王轩</v>
          </cell>
        </row>
        <row r="259">
          <cell r="C259" t="str">
            <v>丁燕飞</v>
          </cell>
        </row>
        <row r="260">
          <cell r="C260" t="str">
            <v>丁燕飞</v>
          </cell>
        </row>
        <row r="262">
          <cell r="C262" t="str">
            <v>丁燕飞</v>
          </cell>
        </row>
        <row r="263">
          <cell r="C263" t="str">
            <v>丁燕飞</v>
          </cell>
        </row>
        <row r="264">
          <cell r="C264" t="str">
            <v>丁燕飞</v>
          </cell>
        </row>
        <row r="265">
          <cell r="C265" t="str">
            <v>丁燕飞</v>
          </cell>
        </row>
        <row r="266">
          <cell r="C266" t="str">
            <v>丁燕飞</v>
          </cell>
        </row>
        <row r="267">
          <cell r="C267" t="str">
            <v>丁燕飞</v>
          </cell>
        </row>
        <row r="270">
          <cell r="C270" t="str">
            <v>许翔</v>
          </cell>
        </row>
        <row r="271">
          <cell r="C271" t="str">
            <v>许翔</v>
          </cell>
        </row>
        <row r="272">
          <cell r="C272" t="str">
            <v>许翔</v>
          </cell>
        </row>
        <row r="273">
          <cell r="C273" t="str">
            <v>许翔</v>
          </cell>
        </row>
        <row r="274">
          <cell r="C274" t="str">
            <v>许翔</v>
          </cell>
        </row>
        <row r="277">
          <cell r="C277" t="str">
            <v>许翔</v>
          </cell>
        </row>
        <row r="278">
          <cell r="C278" t="str">
            <v>许翔</v>
          </cell>
        </row>
        <row r="279">
          <cell r="C279" t="str">
            <v>许翔</v>
          </cell>
        </row>
        <row r="280">
          <cell r="C280" t="str">
            <v>许翔</v>
          </cell>
        </row>
        <row r="283">
          <cell r="C283" t="str">
            <v>陈霆</v>
          </cell>
        </row>
        <row r="285">
          <cell r="C285" t="str">
            <v>陈霆</v>
          </cell>
        </row>
      </sheetData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BySys"/>
      <sheetName val="Traffic Light"/>
      <sheetName val="By CustType"/>
      <sheetName val="Sys"/>
      <sheetName val="By CustBudget"/>
      <sheetName val="By CustEvent"/>
      <sheetName val="Sales control MDC"/>
      <sheetName val="working1"/>
      <sheetName val="By Category"/>
      <sheetName val="SysCAT"/>
      <sheetName val="By Customer"/>
      <sheetName val="SysCEC"/>
      <sheetName val="data"/>
    </sheetNames>
    <sheetDataSet>
      <sheetData sheetId="0"/>
      <sheetData sheetId="1"/>
      <sheetData sheetId="2"/>
      <sheetData sheetId="3"/>
      <sheetData sheetId="4">
        <row r="2">
          <cell r="AO2" t="str">
            <v>A Best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  <sheetData sheetId="5"/>
      <sheetData sheetId="6"/>
      <sheetData sheetId="7"/>
      <sheetData sheetId="8"/>
      <sheetData sheetId="9"/>
      <sheetData sheetId="10">
        <row r="2">
          <cell r="AO2" t="str">
            <v>East Region</v>
          </cell>
        </row>
        <row r="3">
          <cell r="AO3" t="str">
            <v>North Region</v>
          </cell>
        </row>
        <row r="4">
          <cell r="AO4" t="str">
            <v>South Region</v>
          </cell>
        </row>
        <row r="5">
          <cell r="AO5" t="str">
            <v>West Region</v>
          </cell>
        </row>
      </sheetData>
      <sheetData sheetId="11"/>
      <sheetData sheetId="12"/>
      <sheetData sheetId="1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hpc data"/>
      <sheetName val="P3"/>
      <sheetName val="Promotion Number"/>
      <sheetName val="00nps"/>
      <sheetName val="rank"/>
      <sheetName val="visit report-new"/>
      <sheetName val=" Foods配额"/>
      <sheetName val="Budget04OP"/>
      <sheetName val="data hpc"/>
      <sheetName val="datasource"/>
      <sheetName val="retail census"/>
      <sheetName val="Sheet3"/>
      <sheetName val="美容护理"/>
      <sheetName val="W3"/>
      <sheetName val="门店信息-修改-关闭-暂停拜访0810"/>
      <sheetName val="SysCategory"/>
      <sheetName val="Cover"/>
      <sheetName val="Sale_Wall"/>
      <sheetName val="database"/>
      <sheetName val="Analysis"/>
      <sheetName val="quickSoup"/>
      <sheetName val="OthSauce"/>
      <sheetName val="Skippy"/>
      <sheetName val="LConcen"/>
      <sheetName val="soupysnacks"/>
      <sheetName val="LYL"/>
    </sheetNames>
    <sheetDataSet>
      <sheetData sheetId="0"/>
      <sheetData sheetId="1"/>
      <sheetData sheetId="2" refreshError="1">
        <row r="3">
          <cell r="B3">
            <v>37499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C Current"/>
      <sheetName val="Cover"/>
      <sheetName val="MR_BC_m RMB"/>
      <sheetName val="BC special RMB"/>
      <sheetName val="Index"/>
      <sheetName val="Index (2)"/>
      <sheetName val="Index (3)"/>
      <sheetName val="Index (4)"/>
      <sheetName val="MR_BC SOP_m RMB"/>
      <sheetName val="BC special"/>
      <sheetName val="MR_BC_m"/>
      <sheetName val="MR_BC SOP_m"/>
      <sheetName val="MR_BC"/>
      <sheetName val="MR_BC SOP"/>
      <sheetName val="MR_BCRMB"/>
      <sheetName val="MR_BC SOP_RMB"/>
      <sheetName val="MR_Lux Hair"/>
      <sheetName val="MR_Bar"/>
      <sheetName val="MR_Lux PW"/>
      <sheetName val="MR_Lux Bar"/>
      <sheetName val="MR_Lux SC"/>
      <sheetName val="MR_Hzl bar"/>
      <sheetName val="MR_Hzl Hair"/>
      <sheetName val="MR_Dove"/>
      <sheetName val="MR_PFC"/>
      <sheetName val="MR_PFM"/>
      <sheetName val="MR_VSL"/>
      <sheetName val="MR_Lux Hair SOP"/>
      <sheetName val="MR_Lux SC SOP"/>
      <sheetName val="MR_Bar SOP"/>
      <sheetName val="MR_Lux Bar SOP"/>
      <sheetName val="MR_Hzl Bar SOP"/>
      <sheetName val="MR_Hzl Hair SOP"/>
      <sheetName val="MR_Dove SOP"/>
      <sheetName val="MR_PFC SOP"/>
      <sheetName val="MR_PFM SOP"/>
      <sheetName val="MR_Vsl SOP"/>
      <sheetName val="Act05"/>
      <sheetName val="Indirect 05"/>
      <sheetName val="Act04"/>
      <sheetName val="SOP HPC"/>
      <sheetName val="MR_Axe"/>
      <sheetName val="MR_Axe Sop"/>
    </sheetNames>
    <sheetDataSet>
      <sheetData sheetId="0" refreshError="1"/>
      <sheetData sheetId="1" refreshError="1">
        <row r="3">
          <cell r="T3">
            <v>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NG"/>
      <sheetName val="Mar"/>
      <sheetName val="Q1"/>
      <sheetName val="Q2"/>
      <sheetName val="May"/>
      <sheetName val="April"/>
      <sheetName val="Jun"/>
      <sheetName val="YTD LY"/>
      <sheetName val="Q3"/>
      <sheetName val="Jul"/>
      <sheetName val="TTS TGT-2016"/>
      <sheetName val="target by 7 group - He Fan"/>
      <sheetName val="target by 7 group"/>
      <sheetName val="2013 Full year"/>
      <sheetName val="2013 YTD "/>
      <sheetName val="Aug"/>
      <sheetName val="Sep"/>
      <sheetName val="Q4"/>
      <sheetName val="SOP"/>
      <sheetName val="2013 FY"/>
      <sheetName val="Oct"/>
      <sheetName val="2015NG "/>
      <sheetName val="2015 FY SOP"/>
      <sheetName val="2015 YTD Nov act"/>
      <sheetName val="Nov"/>
      <sheetName val="Dec"/>
      <sheetName val="13 restat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">
          <cell r="Q1">
            <v>10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oods KPI BU AK3620"/>
      <sheetName val="World Class Fin Proc AK3420"/>
      <sheetName val="Supply Chain KPI AK3320"/>
      <sheetName val="Top 4 Cust P&amp;L AK3030"/>
      <sheetName val="Other Corp Cust P&amp;L DEC AK3120"/>
      <sheetName val="SA BU Pcat AQ1030"/>
      <sheetName val="SV BU PCat Prod AQ1050"/>
      <sheetName val="P&amp;L BU PCat AQ1130"/>
      <sheetName val="P&amp;L BU PCat Prod AQ1140"/>
      <sheetName val="P&amp;L BU AQ1160"/>
      <sheetName val="BS BU AQ1220"/>
      <sheetName val="BS BU Pcat AQ1230"/>
      <sheetName val="GP Variance BU AQ1320"/>
      <sheetName val="OCF BU AQ1420"/>
      <sheetName val="BuyRest Savings AQ1520"/>
      <sheetName val="BG Spec Add GPV AQ1730"/>
      <sheetName val="WC AM1710"/>
      <sheetName val="GP variance AM1320"/>
      <sheetName val="OP 05"/>
      <sheetName val="CY"/>
      <sheetName val="LY"/>
      <sheetName val="Result"/>
      <sheetName val="Region"/>
      <sheetName val="sum_CM"/>
      <sheetName val="sum_YTD"/>
      <sheetName val="Report_CM"/>
      <sheetName val="Report_YTD"/>
      <sheetName val="Report_LMYTD"/>
      <sheetName val="NPS"/>
      <sheetName val="SA BU Pcat AM1030"/>
      <sheetName val="SA BU Pcat Prod AM1040"/>
      <sheetName val="P&amp;L BU PCat AM1130"/>
      <sheetName val="new"/>
      <sheetName val="FC_Vol"/>
      <sheetName val="phasing"/>
      <sheetName val="DT清理表"/>
      <sheetName val="data"/>
      <sheetName val="Analysis"/>
      <sheetName val="Cover"/>
      <sheetName val="ML"/>
      <sheetName val="Budget04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">
          <cell r="C1">
            <v>2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P3"/>
      <sheetName val="hpc data"/>
      <sheetName val="visit report-new"/>
      <sheetName val="datasource"/>
      <sheetName val="美容护理"/>
      <sheetName val="W3"/>
      <sheetName val="Sheet3"/>
      <sheetName val="Sale_Wall"/>
      <sheetName val="database"/>
      <sheetName val="quickSoup"/>
      <sheetName val="OthSauce"/>
      <sheetName val="Skippy"/>
      <sheetName val="LConcen"/>
      <sheetName val="soupysnacks"/>
      <sheetName val="LYL"/>
      <sheetName val="门店信息-修改-关闭-暂停拜访0810"/>
      <sheetName val="SysCategory"/>
      <sheetName val="Cover"/>
      <sheetName val="retail census"/>
      <sheetName val="TB"/>
      <sheetName val="Promotion Number"/>
      <sheetName val="00nps"/>
      <sheetName val="rank"/>
      <sheetName val="Budget04OP"/>
      <sheetName val="PY Data"/>
      <sheetName val="act"/>
      <sheetName val="Report_YTD"/>
    </sheetNames>
    <sheetDataSet>
      <sheetData sheetId="0" refreshError="1"/>
      <sheetData sheetId="1" refreshError="1"/>
      <sheetData sheetId="2" refreshError="1">
        <row r="3">
          <cell r="B3">
            <v>37499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nd Summary"/>
      <sheetName val="Summary"/>
      <sheetName val="Promotion Report"/>
      <sheetName val="Assumption"/>
      <sheetName val="CM input"/>
      <sheetName val="data"/>
      <sheetName val="Sheet1"/>
    </sheetNames>
    <sheetDataSet>
      <sheetData sheetId="0" refreshError="1"/>
      <sheetData sheetId="1" refreshError="1"/>
      <sheetData sheetId="2">
        <row r="4">
          <cell r="W4" t="str">
            <v>Frequency</v>
          </cell>
        </row>
        <row r="5">
          <cell r="W5" t="str">
            <v>Value of Purchase</v>
          </cell>
        </row>
        <row r="6">
          <cell r="W6" t="str">
            <v>Penetration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COVER HPC(1)("/>
      <sheetName val="H01"/>
      <sheetName val="H 0"/>
      <sheetName val="零订单客户HPC"/>
      <sheetName val="HPC 配额"/>
      <sheetName val="Cover FOODS"/>
      <sheetName val="零订单客户FOODS"/>
      <sheetName val="HPC DATA"/>
      <sheetName val="COVER HPC (2)"/>
      <sheetName val="Sheet4"/>
      <sheetName val="F 0"/>
      <sheetName val=" Foods配额"/>
      <sheetName val="F 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DATA"/>
      <sheetName val="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F2" t="str">
            <v>力士洗发乳水润丝滑400ml+护发素100ml*12</v>
          </cell>
          <cell r="G2" t="str">
            <v>力士洗发乳纯净去屑400ml+护发素100ml*12</v>
          </cell>
          <cell r="H2" t="str">
            <v>力士洗发乳强韧修复400ml+护发素100ml*12</v>
          </cell>
          <cell r="I2" t="str">
            <v>50g旁氏瞬活盈润滋养霜+40g洁面乳*2*12</v>
          </cell>
          <cell r="J2" t="str">
            <v>中华(皓清130g+清芯炫蓝130g)*27捆绑装</v>
          </cell>
          <cell r="K2" t="str">
            <v>(75+15)g旁氏亮采净白洁面乳促销装*2*6</v>
          </cell>
          <cell r="L2" t="str">
            <v>(75+15)g旁氏瞬活盈润洁面乳加量不加价*2*6</v>
          </cell>
          <cell r="M2" t="str">
            <v>(75+15)g旁氏毛孔细致洁面凝露促销装*2*6</v>
          </cell>
          <cell r="N2" t="str">
            <v>力士恒久柔嫩三块装香皂送90g中华牙膏*3*20</v>
          </cell>
          <cell r="O2" t="str">
            <v>力士嫩白亮采三块装香皂送90g中华牙膏*3*20</v>
          </cell>
          <cell r="P2" t="str">
            <v>力士丝滑滋养三块装香皂送90g中华牙膏*3*20</v>
          </cell>
          <cell r="Q2" t="str">
            <v>多芬沐浴乳柔肤乳霜400ml+多芬皂100g*12</v>
          </cell>
          <cell r="R2" t="str">
            <v>清扬去屑洗发露多效水润养护型400+100+100*12</v>
          </cell>
          <cell r="S2" t="str">
            <v>清扬去屑洗发露深度滋养型400+100+100*12</v>
          </cell>
          <cell r="T2" t="str">
            <v>清扬男士去屑多效水润养护型400+100+100*12</v>
          </cell>
          <cell r="U2" t="str">
            <v>清扬男士去屑洗发露活力运动型400+100+100*12</v>
          </cell>
          <cell r="V2" t="str">
            <v>清扬去屑洗发露多效水润养护型300ml*12</v>
          </cell>
          <cell r="W2" t="str">
            <v>清扬去屑洗发露控油平衡型 300ml*12</v>
          </cell>
          <cell r="X2" t="str">
            <v>清扬男士去屑洗发露多效水润养护型300ml*12</v>
          </cell>
          <cell r="Y2" t="str">
            <v>清扬男士去屑洗发露活力运动型300ml*12</v>
          </cell>
          <cell r="Z2" t="str">
            <v>力士洗发乳纯净去屑200ml买12送1</v>
          </cell>
          <cell r="AA2" t="str">
            <v>力士洗发乳水润丝滑200ml买12送1</v>
          </cell>
          <cell r="AB2" t="str">
            <v>力士洗发乳新活炫亮200ml买12送一</v>
          </cell>
          <cell r="AC2" t="str">
            <v>皓白香橙柠檬75g+皓白香橙75g*27捆绑</v>
          </cell>
          <cell r="AD2" t="str">
            <v>奥妙净蓝全效无磷洗衣粉特惠装560g*12</v>
          </cell>
        </row>
        <row r="3">
          <cell r="F3">
            <v>502656</v>
          </cell>
          <cell r="G3">
            <v>502657</v>
          </cell>
          <cell r="H3">
            <v>502660</v>
          </cell>
          <cell r="I3">
            <v>991026</v>
          </cell>
          <cell r="J3">
            <v>890009</v>
          </cell>
          <cell r="K3">
            <v>991033</v>
          </cell>
          <cell r="L3">
            <v>991034</v>
          </cell>
          <cell r="M3">
            <v>991032</v>
          </cell>
          <cell r="N3">
            <v>501510</v>
          </cell>
          <cell r="O3">
            <v>501520</v>
          </cell>
          <cell r="P3">
            <v>501530</v>
          </cell>
          <cell r="Q3">
            <v>472080</v>
          </cell>
          <cell r="R3">
            <v>390034</v>
          </cell>
          <cell r="S3">
            <v>390035</v>
          </cell>
          <cell r="T3">
            <v>390036</v>
          </cell>
          <cell r="U3">
            <v>390037</v>
          </cell>
          <cell r="V3">
            <v>390030</v>
          </cell>
          <cell r="W3">
            <v>390031</v>
          </cell>
          <cell r="X3">
            <v>390033</v>
          </cell>
          <cell r="Y3">
            <v>390032</v>
          </cell>
          <cell r="Z3">
            <v>502669</v>
          </cell>
          <cell r="AA3">
            <v>502668</v>
          </cell>
          <cell r="AB3">
            <v>502670</v>
          </cell>
          <cell r="AC3">
            <v>890011</v>
          </cell>
          <cell r="AD3">
            <v>86026</v>
          </cell>
        </row>
        <row r="4">
          <cell r="D4">
            <v>101914</v>
          </cell>
          <cell r="E4" t="str">
            <v>北京市昌平新世纪商城</v>
          </cell>
          <cell r="F4">
            <v>14</v>
          </cell>
          <cell r="G4">
            <v>14</v>
          </cell>
          <cell r="H4">
            <v>3</v>
          </cell>
          <cell r="I4">
            <v>0</v>
          </cell>
          <cell r="J4">
            <v>35</v>
          </cell>
          <cell r="K4">
            <v>52</v>
          </cell>
          <cell r="L4">
            <v>18</v>
          </cell>
          <cell r="M4">
            <v>13</v>
          </cell>
          <cell r="N4">
            <v>23</v>
          </cell>
          <cell r="O4">
            <v>23</v>
          </cell>
          <cell r="P4">
            <v>23</v>
          </cell>
          <cell r="Q4">
            <v>0</v>
          </cell>
          <cell r="R4">
            <v>18</v>
          </cell>
          <cell r="S4">
            <v>12</v>
          </cell>
          <cell r="T4">
            <v>15</v>
          </cell>
          <cell r="U4">
            <v>15</v>
          </cell>
          <cell r="V4">
            <v>20</v>
          </cell>
          <cell r="W4">
            <v>16</v>
          </cell>
          <cell r="X4">
            <v>20</v>
          </cell>
          <cell r="Y4">
            <v>24</v>
          </cell>
          <cell r="Z4">
            <v>129</v>
          </cell>
          <cell r="AA4">
            <v>115</v>
          </cell>
          <cell r="AB4">
            <v>115</v>
          </cell>
          <cell r="AC4">
            <v>15</v>
          </cell>
          <cell r="AD4">
            <v>2560</v>
          </cell>
        </row>
        <row r="5">
          <cell r="D5">
            <v>211002</v>
          </cell>
          <cell r="E5" t="str">
            <v>北京瑞丰源商贸有限责任公司</v>
          </cell>
          <cell r="F5">
            <v>194</v>
          </cell>
          <cell r="G5">
            <v>194</v>
          </cell>
          <cell r="H5">
            <v>43</v>
          </cell>
          <cell r="I5">
            <v>4</v>
          </cell>
          <cell r="J5">
            <v>280</v>
          </cell>
          <cell r="K5">
            <v>284</v>
          </cell>
          <cell r="L5">
            <v>114</v>
          </cell>
          <cell r="M5">
            <v>89</v>
          </cell>
          <cell r="N5">
            <v>80</v>
          </cell>
          <cell r="O5">
            <v>80</v>
          </cell>
          <cell r="P5">
            <v>80</v>
          </cell>
          <cell r="Q5">
            <v>50</v>
          </cell>
          <cell r="R5">
            <v>144</v>
          </cell>
          <cell r="S5">
            <v>96</v>
          </cell>
          <cell r="T5">
            <v>120</v>
          </cell>
          <cell r="U5">
            <v>120</v>
          </cell>
          <cell r="V5">
            <v>103</v>
          </cell>
          <cell r="W5">
            <v>82</v>
          </cell>
          <cell r="X5">
            <v>103</v>
          </cell>
          <cell r="Y5">
            <v>123</v>
          </cell>
          <cell r="Z5">
            <v>210</v>
          </cell>
          <cell r="AA5">
            <v>211</v>
          </cell>
          <cell r="AB5">
            <v>210</v>
          </cell>
          <cell r="AC5">
            <v>70</v>
          </cell>
          <cell r="AD5">
            <v>4775</v>
          </cell>
        </row>
        <row r="6">
          <cell r="D6">
            <v>211008</v>
          </cell>
          <cell r="E6" t="str">
            <v>北京金宇瑞欣贸易有限公司</v>
          </cell>
          <cell r="F6">
            <v>18</v>
          </cell>
          <cell r="G6">
            <v>18</v>
          </cell>
          <cell r="H6">
            <v>4</v>
          </cell>
          <cell r="I6">
            <v>0</v>
          </cell>
          <cell r="J6">
            <v>35</v>
          </cell>
          <cell r="K6">
            <v>22</v>
          </cell>
          <cell r="L6">
            <v>8</v>
          </cell>
          <cell r="M6">
            <v>0</v>
          </cell>
          <cell r="N6">
            <v>17</v>
          </cell>
          <cell r="O6">
            <v>17</v>
          </cell>
          <cell r="P6">
            <v>17</v>
          </cell>
          <cell r="Q6">
            <v>0</v>
          </cell>
          <cell r="R6">
            <v>18</v>
          </cell>
          <cell r="S6">
            <v>12</v>
          </cell>
          <cell r="T6">
            <v>15</v>
          </cell>
          <cell r="U6">
            <v>15</v>
          </cell>
          <cell r="V6">
            <v>15</v>
          </cell>
          <cell r="W6">
            <v>12</v>
          </cell>
          <cell r="X6">
            <v>15</v>
          </cell>
          <cell r="Y6">
            <v>15</v>
          </cell>
          <cell r="Z6">
            <v>20</v>
          </cell>
          <cell r="AA6">
            <v>20</v>
          </cell>
          <cell r="AB6">
            <v>20</v>
          </cell>
          <cell r="AC6">
            <v>15</v>
          </cell>
          <cell r="AD6">
            <v>1650</v>
          </cell>
        </row>
        <row r="7">
          <cell r="D7">
            <v>211102</v>
          </cell>
          <cell r="E7" t="str">
            <v>北京一商兰枫叶商业有限公司</v>
          </cell>
          <cell r="F7">
            <v>405</v>
          </cell>
          <cell r="G7">
            <v>405</v>
          </cell>
          <cell r="H7">
            <v>90</v>
          </cell>
          <cell r="I7">
            <v>38</v>
          </cell>
          <cell r="J7">
            <v>630</v>
          </cell>
          <cell r="K7">
            <v>0</v>
          </cell>
          <cell r="L7">
            <v>0</v>
          </cell>
          <cell r="M7">
            <v>0</v>
          </cell>
          <cell r="N7">
            <v>101</v>
          </cell>
          <cell r="O7">
            <v>101</v>
          </cell>
          <cell r="P7">
            <v>101</v>
          </cell>
          <cell r="Q7">
            <v>50</v>
          </cell>
          <cell r="R7">
            <v>324</v>
          </cell>
          <cell r="S7">
            <v>216</v>
          </cell>
          <cell r="T7">
            <v>270</v>
          </cell>
          <cell r="U7">
            <v>270</v>
          </cell>
          <cell r="V7">
            <v>248</v>
          </cell>
          <cell r="W7">
            <v>198</v>
          </cell>
          <cell r="X7">
            <v>248</v>
          </cell>
          <cell r="Y7">
            <v>297</v>
          </cell>
          <cell r="Z7">
            <v>0</v>
          </cell>
          <cell r="AA7">
            <v>0</v>
          </cell>
          <cell r="AB7">
            <v>0</v>
          </cell>
          <cell r="AC7">
            <v>10</v>
          </cell>
        </row>
        <row r="8">
          <cell r="D8">
            <v>220102</v>
          </cell>
          <cell r="E8" t="str">
            <v>天津新源商贸有限公司</v>
          </cell>
          <cell r="F8">
            <v>90</v>
          </cell>
          <cell r="G8">
            <v>90</v>
          </cell>
          <cell r="H8">
            <v>44</v>
          </cell>
          <cell r="I8">
            <v>0</v>
          </cell>
          <cell r="J8">
            <v>80</v>
          </cell>
          <cell r="K8">
            <v>128</v>
          </cell>
          <cell r="L8">
            <v>53</v>
          </cell>
          <cell r="M8">
            <v>39</v>
          </cell>
          <cell r="N8">
            <v>100</v>
          </cell>
          <cell r="O8">
            <v>100</v>
          </cell>
          <cell r="P8">
            <v>100</v>
          </cell>
          <cell r="Q8">
            <v>10</v>
          </cell>
          <cell r="R8">
            <v>40</v>
          </cell>
          <cell r="S8">
            <v>40</v>
          </cell>
          <cell r="T8">
            <v>40</v>
          </cell>
          <cell r="U8">
            <v>40</v>
          </cell>
          <cell r="V8">
            <v>112</v>
          </cell>
          <cell r="W8">
            <v>90</v>
          </cell>
          <cell r="X8">
            <v>113</v>
          </cell>
          <cell r="Y8">
            <v>135</v>
          </cell>
          <cell r="Z8">
            <v>300</v>
          </cell>
          <cell r="AA8">
            <v>250</v>
          </cell>
          <cell r="AB8">
            <v>250</v>
          </cell>
          <cell r="AC8">
            <v>20</v>
          </cell>
          <cell r="AD8">
            <v>1160</v>
          </cell>
        </row>
        <row r="9">
          <cell r="D9">
            <v>101464</v>
          </cell>
          <cell r="E9" t="str">
            <v>承德市那氏商贸有限责任公司</v>
          </cell>
          <cell r="F9">
            <v>16</v>
          </cell>
          <cell r="G9">
            <v>15</v>
          </cell>
          <cell r="H9">
            <v>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36</v>
          </cell>
          <cell r="O9">
            <v>36</v>
          </cell>
          <cell r="P9">
            <v>36</v>
          </cell>
          <cell r="Q9">
            <v>0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2</v>
          </cell>
          <cell r="W9">
            <v>5</v>
          </cell>
          <cell r="X9">
            <v>13</v>
          </cell>
          <cell r="Y9">
            <v>13</v>
          </cell>
          <cell r="Z9">
            <v>15</v>
          </cell>
          <cell r="AA9">
            <v>12</v>
          </cell>
          <cell r="AB9">
            <v>27</v>
          </cell>
          <cell r="AC9">
            <v>0</v>
          </cell>
          <cell r="AD9">
            <v>80</v>
          </cell>
        </row>
        <row r="10">
          <cell r="D10">
            <v>101751</v>
          </cell>
          <cell r="E10" t="str">
            <v>石家庄博宏伟业商贸有限公司</v>
          </cell>
          <cell r="F10">
            <v>334</v>
          </cell>
          <cell r="G10">
            <v>334</v>
          </cell>
          <cell r="H10">
            <v>74</v>
          </cell>
          <cell r="I10">
            <v>20</v>
          </cell>
          <cell r="J10">
            <v>120</v>
          </cell>
          <cell r="K10">
            <v>239</v>
          </cell>
          <cell r="L10">
            <v>66</v>
          </cell>
          <cell r="M10">
            <v>63</v>
          </cell>
          <cell r="N10">
            <v>666</v>
          </cell>
          <cell r="O10">
            <v>597</v>
          </cell>
          <cell r="P10">
            <v>699</v>
          </cell>
          <cell r="Q10">
            <v>1</v>
          </cell>
          <cell r="R10">
            <v>93</v>
          </cell>
          <cell r="S10">
            <v>65</v>
          </cell>
          <cell r="T10">
            <v>79</v>
          </cell>
          <cell r="U10">
            <v>78</v>
          </cell>
          <cell r="V10">
            <v>133</v>
          </cell>
          <cell r="W10">
            <v>109</v>
          </cell>
          <cell r="X10">
            <v>128</v>
          </cell>
          <cell r="Y10">
            <v>128</v>
          </cell>
          <cell r="Z10">
            <v>478</v>
          </cell>
          <cell r="AA10">
            <v>426</v>
          </cell>
          <cell r="AB10">
            <v>426</v>
          </cell>
          <cell r="AC10">
            <v>180</v>
          </cell>
          <cell r="AD10">
            <v>920</v>
          </cell>
        </row>
        <row r="11">
          <cell r="D11">
            <v>101868</v>
          </cell>
          <cell r="E11" t="str">
            <v>衡水市桃城区玉吉日化批发部</v>
          </cell>
          <cell r="F11">
            <v>27</v>
          </cell>
          <cell r="G11">
            <v>27</v>
          </cell>
          <cell r="H11">
            <v>6</v>
          </cell>
          <cell r="I11">
            <v>0</v>
          </cell>
          <cell r="J11">
            <v>0</v>
          </cell>
          <cell r="K11">
            <v>4</v>
          </cell>
          <cell r="L11">
            <v>1</v>
          </cell>
          <cell r="M11">
            <v>1</v>
          </cell>
          <cell r="N11">
            <v>67</v>
          </cell>
          <cell r="O11">
            <v>67</v>
          </cell>
          <cell r="P11">
            <v>66</v>
          </cell>
          <cell r="Q11">
            <v>0</v>
          </cell>
          <cell r="R11">
            <v>24</v>
          </cell>
          <cell r="S11">
            <v>16</v>
          </cell>
          <cell r="T11">
            <v>20</v>
          </cell>
          <cell r="U11">
            <v>20</v>
          </cell>
          <cell r="V11">
            <v>30</v>
          </cell>
          <cell r="W11">
            <v>24</v>
          </cell>
          <cell r="X11">
            <v>30</v>
          </cell>
          <cell r="Y11">
            <v>36</v>
          </cell>
          <cell r="Z11">
            <v>144</v>
          </cell>
          <cell r="AA11">
            <v>128</v>
          </cell>
          <cell r="AB11">
            <v>128</v>
          </cell>
          <cell r="AC11">
            <v>0</v>
          </cell>
          <cell r="AD11">
            <v>300</v>
          </cell>
        </row>
        <row r="12">
          <cell r="D12">
            <v>102126</v>
          </cell>
          <cell r="E12" t="str">
            <v>保定市宜美百嘉商贸有限公司</v>
          </cell>
          <cell r="F12">
            <v>166</v>
          </cell>
          <cell r="G12">
            <v>166</v>
          </cell>
          <cell r="H12">
            <v>37</v>
          </cell>
          <cell r="I12">
            <v>10</v>
          </cell>
          <cell r="J12">
            <v>100</v>
          </cell>
          <cell r="K12">
            <v>103</v>
          </cell>
          <cell r="L12">
            <v>64</v>
          </cell>
          <cell r="M12">
            <v>48</v>
          </cell>
          <cell r="N12">
            <v>190</v>
          </cell>
          <cell r="O12">
            <v>190</v>
          </cell>
          <cell r="P12">
            <v>190</v>
          </cell>
          <cell r="Q12">
            <v>0</v>
          </cell>
          <cell r="R12">
            <v>63</v>
          </cell>
          <cell r="S12">
            <v>41</v>
          </cell>
          <cell r="T12">
            <v>53</v>
          </cell>
          <cell r="U12">
            <v>53</v>
          </cell>
          <cell r="V12">
            <v>100</v>
          </cell>
          <cell r="W12">
            <v>80</v>
          </cell>
          <cell r="X12">
            <v>100</v>
          </cell>
          <cell r="Y12">
            <v>120</v>
          </cell>
          <cell r="Z12">
            <v>288</v>
          </cell>
          <cell r="AA12">
            <v>256</v>
          </cell>
          <cell r="AB12">
            <v>256</v>
          </cell>
          <cell r="AC12">
            <v>120</v>
          </cell>
          <cell r="AD12">
            <v>169</v>
          </cell>
        </row>
        <row r="13">
          <cell r="D13">
            <v>221009</v>
          </cell>
          <cell r="E13" t="str">
            <v>沧州市宏业拓展商贸有限公司</v>
          </cell>
          <cell r="F13">
            <v>44</v>
          </cell>
          <cell r="G13">
            <v>44</v>
          </cell>
          <cell r="H13">
            <v>10</v>
          </cell>
          <cell r="I13">
            <v>0</v>
          </cell>
          <cell r="J13">
            <v>0</v>
          </cell>
          <cell r="K13">
            <v>70</v>
          </cell>
          <cell r="L13">
            <v>28</v>
          </cell>
          <cell r="M13">
            <v>22</v>
          </cell>
          <cell r="N13">
            <v>33</v>
          </cell>
          <cell r="O13">
            <v>33</v>
          </cell>
          <cell r="P13">
            <v>34</v>
          </cell>
          <cell r="Q13">
            <v>0</v>
          </cell>
          <cell r="R13">
            <v>27</v>
          </cell>
          <cell r="S13">
            <v>18</v>
          </cell>
          <cell r="T13">
            <v>22</v>
          </cell>
          <cell r="U13">
            <v>23</v>
          </cell>
          <cell r="V13">
            <v>50</v>
          </cell>
          <cell r="W13">
            <v>40</v>
          </cell>
          <cell r="X13">
            <v>50</v>
          </cell>
          <cell r="Y13">
            <v>60</v>
          </cell>
          <cell r="Z13">
            <v>180</v>
          </cell>
          <cell r="AA13">
            <v>160</v>
          </cell>
          <cell r="AB13">
            <v>160</v>
          </cell>
          <cell r="AC13">
            <v>0</v>
          </cell>
          <cell r="AD13">
            <v>180</v>
          </cell>
        </row>
        <row r="14">
          <cell r="D14">
            <v>221017</v>
          </cell>
          <cell r="E14" t="str">
            <v>唐山市天奇商贸有限公司</v>
          </cell>
          <cell r="F14">
            <v>92</v>
          </cell>
          <cell r="G14">
            <v>92</v>
          </cell>
          <cell r="H14">
            <v>20</v>
          </cell>
          <cell r="I14">
            <v>0</v>
          </cell>
          <cell r="J14">
            <v>50</v>
          </cell>
          <cell r="K14">
            <v>9</v>
          </cell>
          <cell r="L14">
            <v>9</v>
          </cell>
          <cell r="M14">
            <v>9</v>
          </cell>
          <cell r="N14">
            <v>96</v>
          </cell>
          <cell r="O14">
            <v>97</v>
          </cell>
          <cell r="P14">
            <v>97</v>
          </cell>
          <cell r="Q14">
            <v>0</v>
          </cell>
          <cell r="R14">
            <v>10</v>
          </cell>
          <cell r="S14">
            <v>10</v>
          </cell>
          <cell r="T14">
            <v>10</v>
          </cell>
          <cell r="U14">
            <v>10</v>
          </cell>
          <cell r="V14">
            <v>39</v>
          </cell>
          <cell r="W14">
            <v>32</v>
          </cell>
          <cell r="X14">
            <v>40</v>
          </cell>
          <cell r="Y14">
            <v>48</v>
          </cell>
          <cell r="Z14">
            <v>100</v>
          </cell>
          <cell r="AA14">
            <v>100</v>
          </cell>
          <cell r="AB14">
            <v>100</v>
          </cell>
          <cell r="AC14">
            <v>25</v>
          </cell>
          <cell r="AD14">
            <v>405</v>
          </cell>
        </row>
        <row r="15">
          <cell r="D15">
            <v>231014</v>
          </cell>
          <cell r="E15" t="str">
            <v>保定市东大日化有限公司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10</v>
          </cell>
          <cell r="O15">
            <v>10</v>
          </cell>
          <cell r="P15">
            <v>10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40</v>
          </cell>
        </row>
        <row r="16">
          <cell r="D16">
            <v>310402</v>
          </cell>
          <cell r="E16" t="str">
            <v>邯郸市冀联工贸有限公司</v>
          </cell>
          <cell r="F16">
            <v>102</v>
          </cell>
          <cell r="G16">
            <v>103</v>
          </cell>
          <cell r="H16">
            <v>23</v>
          </cell>
          <cell r="I16">
            <v>0</v>
          </cell>
          <cell r="J16">
            <v>60</v>
          </cell>
          <cell r="K16">
            <v>29</v>
          </cell>
          <cell r="L16">
            <v>12</v>
          </cell>
          <cell r="M16">
            <v>9</v>
          </cell>
          <cell r="N16">
            <v>100</v>
          </cell>
          <cell r="O16">
            <v>100</v>
          </cell>
          <cell r="P16">
            <v>100</v>
          </cell>
          <cell r="Q16">
            <v>0</v>
          </cell>
          <cell r="R16">
            <v>36</v>
          </cell>
          <cell r="S16">
            <v>24</v>
          </cell>
          <cell r="T16">
            <v>30</v>
          </cell>
          <cell r="U16">
            <v>30</v>
          </cell>
          <cell r="V16">
            <v>43</v>
          </cell>
          <cell r="W16">
            <v>35</v>
          </cell>
          <cell r="X16">
            <v>44</v>
          </cell>
          <cell r="Y16">
            <v>53</v>
          </cell>
          <cell r="Z16">
            <v>152</v>
          </cell>
          <cell r="AA16">
            <v>134</v>
          </cell>
          <cell r="AB16">
            <v>134</v>
          </cell>
          <cell r="AC16">
            <v>80</v>
          </cell>
          <cell r="AD16">
            <v>135</v>
          </cell>
        </row>
        <row r="17">
          <cell r="D17">
            <v>310602</v>
          </cell>
          <cell r="E17" t="str">
            <v>秦皇岛市建荣日化有限公司</v>
          </cell>
          <cell r="F17">
            <v>56</v>
          </cell>
          <cell r="G17">
            <v>56</v>
          </cell>
          <cell r="H17">
            <v>12</v>
          </cell>
          <cell r="I17">
            <v>0</v>
          </cell>
          <cell r="J17">
            <v>0</v>
          </cell>
          <cell r="K17">
            <v>6</v>
          </cell>
          <cell r="L17">
            <v>8</v>
          </cell>
          <cell r="M17">
            <v>6</v>
          </cell>
          <cell r="N17">
            <v>95</v>
          </cell>
          <cell r="O17">
            <v>95</v>
          </cell>
          <cell r="P17">
            <v>95</v>
          </cell>
          <cell r="Q17">
            <v>0</v>
          </cell>
          <cell r="R17">
            <v>8</v>
          </cell>
          <cell r="S17">
            <v>2</v>
          </cell>
          <cell r="T17">
            <v>5</v>
          </cell>
          <cell r="U17">
            <v>5</v>
          </cell>
          <cell r="V17">
            <v>8</v>
          </cell>
          <cell r="W17">
            <v>10</v>
          </cell>
          <cell r="X17">
            <v>25</v>
          </cell>
          <cell r="Y17">
            <v>18</v>
          </cell>
          <cell r="Z17">
            <v>144</v>
          </cell>
          <cell r="AA17">
            <v>128</v>
          </cell>
          <cell r="AB17">
            <v>128</v>
          </cell>
          <cell r="AC17">
            <v>0</v>
          </cell>
          <cell r="AD17">
            <v>220</v>
          </cell>
        </row>
        <row r="18">
          <cell r="D18">
            <v>310700</v>
          </cell>
          <cell r="E18" t="str">
            <v>张家口市亿达化妆品有限公司</v>
          </cell>
          <cell r="F18">
            <v>66</v>
          </cell>
          <cell r="G18">
            <v>62</v>
          </cell>
          <cell r="H18">
            <v>16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46</v>
          </cell>
          <cell r="O18">
            <v>47</v>
          </cell>
          <cell r="P18">
            <v>40</v>
          </cell>
          <cell r="Q18">
            <v>0</v>
          </cell>
          <cell r="R18">
            <v>9</v>
          </cell>
          <cell r="S18">
            <v>6</v>
          </cell>
          <cell r="T18">
            <v>7</v>
          </cell>
          <cell r="U18">
            <v>8</v>
          </cell>
          <cell r="V18">
            <v>15</v>
          </cell>
          <cell r="W18">
            <v>12</v>
          </cell>
          <cell r="X18">
            <v>15</v>
          </cell>
          <cell r="Y18">
            <v>15</v>
          </cell>
          <cell r="Z18">
            <v>16</v>
          </cell>
          <cell r="AA18">
            <v>18</v>
          </cell>
          <cell r="AB18">
            <v>16</v>
          </cell>
          <cell r="AC18">
            <v>15</v>
          </cell>
          <cell r="AD18">
            <v>70</v>
          </cell>
        </row>
        <row r="19">
          <cell r="D19">
            <v>310701</v>
          </cell>
          <cell r="E19" t="str">
            <v>张家口市亚峰有限责任公司</v>
          </cell>
          <cell r="F19">
            <v>9</v>
          </cell>
          <cell r="G19">
            <v>9</v>
          </cell>
          <cell r="H19">
            <v>2</v>
          </cell>
          <cell r="I19">
            <v>0</v>
          </cell>
          <cell r="J19">
            <v>0</v>
          </cell>
          <cell r="K19">
            <v>3</v>
          </cell>
          <cell r="L19">
            <v>3</v>
          </cell>
          <cell r="M19">
            <v>3</v>
          </cell>
          <cell r="N19">
            <v>13</v>
          </cell>
          <cell r="O19">
            <v>14</v>
          </cell>
          <cell r="P19">
            <v>13</v>
          </cell>
          <cell r="Q19">
            <v>0</v>
          </cell>
          <cell r="R19">
            <v>1</v>
          </cell>
          <cell r="S19">
            <v>2</v>
          </cell>
          <cell r="T19">
            <v>1</v>
          </cell>
          <cell r="U19">
            <v>1</v>
          </cell>
          <cell r="V19">
            <v>5</v>
          </cell>
          <cell r="W19">
            <v>4</v>
          </cell>
          <cell r="X19">
            <v>1</v>
          </cell>
          <cell r="Y19">
            <v>1</v>
          </cell>
          <cell r="Z19">
            <v>18</v>
          </cell>
          <cell r="AA19">
            <v>22</v>
          </cell>
          <cell r="AB19">
            <v>22</v>
          </cell>
          <cell r="AC19">
            <v>0</v>
          </cell>
          <cell r="AD19">
            <v>18</v>
          </cell>
        </row>
        <row r="20">
          <cell r="D20">
            <v>310801</v>
          </cell>
          <cell r="E20" t="str">
            <v>邢台诚洁商贸有限公司</v>
          </cell>
          <cell r="F20">
            <v>32</v>
          </cell>
          <cell r="G20">
            <v>31</v>
          </cell>
          <cell r="H20">
            <v>7</v>
          </cell>
          <cell r="I20">
            <v>0</v>
          </cell>
          <cell r="J20">
            <v>0</v>
          </cell>
          <cell r="K20">
            <v>4</v>
          </cell>
          <cell r="L20">
            <v>1</v>
          </cell>
          <cell r="M20">
            <v>1</v>
          </cell>
          <cell r="N20">
            <v>66</v>
          </cell>
          <cell r="O20">
            <v>67</v>
          </cell>
          <cell r="P20">
            <v>67</v>
          </cell>
          <cell r="Q20">
            <v>0</v>
          </cell>
          <cell r="R20">
            <v>12</v>
          </cell>
          <cell r="S20">
            <v>8</v>
          </cell>
          <cell r="T20">
            <v>10</v>
          </cell>
          <cell r="U20">
            <v>10</v>
          </cell>
          <cell r="V20">
            <v>26</v>
          </cell>
          <cell r="W20">
            <v>21</v>
          </cell>
          <cell r="X20">
            <v>26</v>
          </cell>
          <cell r="Y20">
            <v>32</v>
          </cell>
          <cell r="Z20">
            <v>96</v>
          </cell>
          <cell r="AA20">
            <v>96</v>
          </cell>
          <cell r="AB20">
            <v>96</v>
          </cell>
          <cell r="AC20">
            <v>0</v>
          </cell>
          <cell r="AD20">
            <v>105</v>
          </cell>
        </row>
        <row r="21">
          <cell r="D21">
            <v>613101</v>
          </cell>
          <cell r="E21" t="str">
            <v>任丘市兴国日化有限公司</v>
          </cell>
          <cell r="F21">
            <v>17</v>
          </cell>
          <cell r="G21">
            <v>16</v>
          </cell>
          <cell r="H21">
            <v>4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13</v>
          </cell>
          <cell r="O21">
            <v>13</v>
          </cell>
          <cell r="P21">
            <v>13</v>
          </cell>
          <cell r="Q21">
            <v>0</v>
          </cell>
          <cell r="R21">
            <v>9</v>
          </cell>
          <cell r="S21">
            <v>6</v>
          </cell>
          <cell r="T21">
            <v>8</v>
          </cell>
          <cell r="U21">
            <v>7</v>
          </cell>
          <cell r="V21">
            <v>15</v>
          </cell>
          <cell r="W21">
            <v>12</v>
          </cell>
          <cell r="X21">
            <v>15</v>
          </cell>
          <cell r="Y21">
            <v>18</v>
          </cell>
          <cell r="Z21">
            <v>28</v>
          </cell>
          <cell r="AA21">
            <v>25</v>
          </cell>
          <cell r="AB21">
            <v>25</v>
          </cell>
          <cell r="AC21">
            <v>0</v>
          </cell>
          <cell r="AD21">
            <v>89</v>
          </cell>
        </row>
        <row r="22">
          <cell r="D22">
            <v>100210</v>
          </cell>
          <cell r="E22" t="str">
            <v>晋城市城区云山日化门市部</v>
          </cell>
          <cell r="F22">
            <v>32</v>
          </cell>
          <cell r="G22">
            <v>32</v>
          </cell>
          <cell r="H22">
            <v>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27</v>
          </cell>
          <cell r="O22">
            <v>27</v>
          </cell>
          <cell r="P22">
            <v>27</v>
          </cell>
          <cell r="Q22">
            <v>0</v>
          </cell>
          <cell r="R22">
            <v>8</v>
          </cell>
          <cell r="S22">
            <v>5</v>
          </cell>
          <cell r="T22">
            <v>6</v>
          </cell>
          <cell r="U22">
            <v>6</v>
          </cell>
          <cell r="V22">
            <v>15</v>
          </cell>
          <cell r="W22">
            <v>12</v>
          </cell>
          <cell r="X22">
            <v>15</v>
          </cell>
          <cell r="Y22">
            <v>15</v>
          </cell>
          <cell r="Z22">
            <v>43</v>
          </cell>
          <cell r="AA22">
            <v>43</v>
          </cell>
          <cell r="AB22">
            <v>43</v>
          </cell>
          <cell r="AC22">
            <v>0</v>
          </cell>
          <cell r="AD22">
            <v>88</v>
          </cell>
        </row>
        <row r="23">
          <cell r="D23">
            <v>101465</v>
          </cell>
          <cell r="E23" t="str">
            <v>运城市禹都市场小商品经营部</v>
          </cell>
          <cell r="F23">
            <v>68</v>
          </cell>
          <cell r="G23">
            <v>68</v>
          </cell>
          <cell r="H23">
            <v>15</v>
          </cell>
          <cell r="I23">
            <v>0</v>
          </cell>
          <cell r="J23">
            <v>0</v>
          </cell>
          <cell r="K23">
            <v>23</v>
          </cell>
          <cell r="L23">
            <v>10</v>
          </cell>
          <cell r="M23">
            <v>7</v>
          </cell>
          <cell r="N23">
            <v>37</v>
          </cell>
          <cell r="O23">
            <v>38</v>
          </cell>
          <cell r="P23">
            <v>38</v>
          </cell>
          <cell r="Q23">
            <v>0</v>
          </cell>
          <cell r="R23">
            <v>11</v>
          </cell>
          <cell r="S23">
            <v>7</v>
          </cell>
          <cell r="T23">
            <v>8</v>
          </cell>
          <cell r="U23">
            <v>9</v>
          </cell>
          <cell r="V23">
            <v>8</v>
          </cell>
          <cell r="W23">
            <v>7</v>
          </cell>
          <cell r="X23">
            <v>9</v>
          </cell>
          <cell r="Y23">
            <v>11</v>
          </cell>
          <cell r="Z23">
            <v>58</v>
          </cell>
          <cell r="AA23">
            <v>51</v>
          </cell>
          <cell r="AB23">
            <v>51</v>
          </cell>
          <cell r="AC23">
            <v>0</v>
          </cell>
          <cell r="AD23">
            <v>95</v>
          </cell>
        </row>
        <row r="24">
          <cell r="D24">
            <v>350104</v>
          </cell>
          <cell r="E24" t="str">
            <v>太原旭诚百货有限公司</v>
          </cell>
          <cell r="F24">
            <v>104</v>
          </cell>
          <cell r="G24">
            <v>104</v>
          </cell>
          <cell r="H24">
            <v>23</v>
          </cell>
          <cell r="I24">
            <v>0</v>
          </cell>
          <cell r="J24">
            <v>40</v>
          </cell>
          <cell r="K24">
            <v>52</v>
          </cell>
          <cell r="L24">
            <v>22</v>
          </cell>
          <cell r="M24">
            <v>16</v>
          </cell>
          <cell r="N24">
            <v>80</v>
          </cell>
          <cell r="O24">
            <v>80</v>
          </cell>
          <cell r="P24">
            <v>80</v>
          </cell>
          <cell r="Q24">
            <v>0</v>
          </cell>
          <cell r="R24">
            <v>15</v>
          </cell>
          <cell r="S24">
            <v>10</v>
          </cell>
          <cell r="T24">
            <v>15</v>
          </cell>
          <cell r="U24">
            <v>15</v>
          </cell>
          <cell r="V24">
            <v>10</v>
          </cell>
          <cell r="W24">
            <v>14</v>
          </cell>
          <cell r="X24">
            <v>16</v>
          </cell>
          <cell r="Y24">
            <v>10</v>
          </cell>
          <cell r="Z24">
            <v>35</v>
          </cell>
          <cell r="AA24">
            <v>30</v>
          </cell>
          <cell r="AB24">
            <v>35</v>
          </cell>
          <cell r="AC24">
            <v>0</v>
          </cell>
          <cell r="AD24">
            <v>200</v>
          </cell>
        </row>
        <row r="25">
          <cell r="D25">
            <v>350106</v>
          </cell>
          <cell r="E25" t="str">
            <v>山西馨德贸易有限公司</v>
          </cell>
          <cell r="F25">
            <v>131</v>
          </cell>
          <cell r="G25">
            <v>131</v>
          </cell>
          <cell r="H25">
            <v>29</v>
          </cell>
          <cell r="I25">
            <v>0</v>
          </cell>
          <cell r="J25">
            <v>100</v>
          </cell>
          <cell r="K25">
            <v>23</v>
          </cell>
          <cell r="L25">
            <v>10</v>
          </cell>
          <cell r="M25">
            <v>7</v>
          </cell>
          <cell r="N25">
            <v>48</v>
          </cell>
          <cell r="O25">
            <v>48</v>
          </cell>
          <cell r="P25">
            <v>49</v>
          </cell>
          <cell r="Q25">
            <v>0</v>
          </cell>
          <cell r="R25">
            <v>36</v>
          </cell>
          <cell r="S25">
            <v>24</v>
          </cell>
          <cell r="T25">
            <v>30</v>
          </cell>
          <cell r="U25">
            <v>30</v>
          </cell>
          <cell r="V25">
            <v>38</v>
          </cell>
          <cell r="W25">
            <v>30</v>
          </cell>
          <cell r="X25">
            <v>37</v>
          </cell>
          <cell r="Y25">
            <v>45</v>
          </cell>
          <cell r="Z25">
            <v>108</v>
          </cell>
          <cell r="AA25">
            <v>96</v>
          </cell>
          <cell r="AB25">
            <v>96</v>
          </cell>
          <cell r="AC25">
            <v>80</v>
          </cell>
          <cell r="AD25">
            <v>100</v>
          </cell>
        </row>
        <row r="26">
          <cell r="D26">
            <v>350200</v>
          </cell>
          <cell r="E26" t="str">
            <v>临汾市新欣利华百货有限公司</v>
          </cell>
          <cell r="F26">
            <v>64</v>
          </cell>
          <cell r="G26">
            <v>64</v>
          </cell>
          <cell r="H26">
            <v>14</v>
          </cell>
          <cell r="I26">
            <v>0</v>
          </cell>
          <cell r="J26">
            <v>0</v>
          </cell>
          <cell r="K26">
            <v>6</v>
          </cell>
          <cell r="L26">
            <v>2</v>
          </cell>
          <cell r="M26">
            <v>2</v>
          </cell>
          <cell r="N26">
            <v>134</v>
          </cell>
          <cell r="O26">
            <v>133</v>
          </cell>
          <cell r="P26">
            <v>133</v>
          </cell>
          <cell r="Q26">
            <v>0</v>
          </cell>
          <cell r="R26">
            <v>16</v>
          </cell>
          <cell r="S26">
            <v>10</v>
          </cell>
          <cell r="T26">
            <v>15</v>
          </cell>
          <cell r="U26">
            <v>15</v>
          </cell>
          <cell r="V26">
            <v>23</v>
          </cell>
          <cell r="W26">
            <v>17</v>
          </cell>
          <cell r="X26">
            <v>23</v>
          </cell>
          <cell r="Y26">
            <v>27</v>
          </cell>
          <cell r="Z26">
            <v>80</v>
          </cell>
          <cell r="AA26">
            <v>71</v>
          </cell>
          <cell r="AB26">
            <v>71</v>
          </cell>
          <cell r="AC26">
            <v>0</v>
          </cell>
          <cell r="AD26">
            <v>104</v>
          </cell>
        </row>
        <row r="27">
          <cell r="D27">
            <v>350301</v>
          </cell>
          <cell r="E27" t="str">
            <v>大同市金源盛商贸有限责任公司</v>
          </cell>
          <cell r="F27">
            <v>82</v>
          </cell>
          <cell r="G27">
            <v>82</v>
          </cell>
          <cell r="H27">
            <v>18</v>
          </cell>
          <cell r="I27">
            <v>0</v>
          </cell>
          <cell r="J27">
            <v>0</v>
          </cell>
          <cell r="K27">
            <v>6</v>
          </cell>
          <cell r="L27">
            <v>2</v>
          </cell>
          <cell r="M27">
            <v>2</v>
          </cell>
          <cell r="N27">
            <v>42</v>
          </cell>
          <cell r="O27">
            <v>41</v>
          </cell>
          <cell r="P27">
            <v>41</v>
          </cell>
          <cell r="Q27">
            <v>0</v>
          </cell>
          <cell r="R27">
            <v>26</v>
          </cell>
          <cell r="S27">
            <v>17</v>
          </cell>
          <cell r="T27">
            <v>21</v>
          </cell>
          <cell r="U27">
            <v>21</v>
          </cell>
          <cell r="V27">
            <v>30</v>
          </cell>
          <cell r="W27">
            <v>24</v>
          </cell>
          <cell r="X27">
            <v>30</v>
          </cell>
          <cell r="Y27">
            <v>36</v>
          </cell>
          <cell r="Z27">
            <v>108</v>
          </cell>
          <cell r="AA27">
            <v>96</v>
          </cell>
          <cell r="AB27">
            <v>96</v>
          </cell>
          <cell r="AC27">
            <v>80</v>
          </cell>
          <cell r="AD27">
            <v>220</v>
          </cell>
        </row>
        <row r="28">
          <cell r="D28">
            <v>350401</v>
          </cell>
          <cell r="E28" t="str">
            <v>长治市马丽日化有限公司</v>
          </cell>
          <cell r="F28">
            <v>65</v>
          </cell>
          <cell r="G28">
            <v>65</v>
          </cell>
          <cell r="H28">
            <v>15</v>
          </cell>
          <cell r="I28">
            <v>0</v>
          </cell>
          <cell r="J28">
            <v>0</v>
          </cell>
          <cell r="K28">
            <v>5</v>
          </cell>
          <cell r="L28">
            <v>5</v>
          </cell>
          <cell r="M28">
            <v>2</v>
          </cell>
          <cell r="N28">
            <v>27</v>
          </cell>
          <cell r="O28">
            <v>26</v>
          </cell>
          <cell r="P28">
            <v>26</v>
          </cell>
          <cell r="Q28">
            <v>0</v>
          </cell>
          <cell r="R28">
            <v>15</v>
          </cell>
          <cell r="S28">
            <v>10</v>
          </cell>
          <cell r="T28">
            <v>13</v>
          </cell>
          <cell r="U28">
            <v>12</v>
          </cell>
          <cell r="V28">
            <v>15</v>
          </cell>
          <cell r="W28">
            <v>12</v>
          </cell>
          <cell r="X28">
            <v>15</v>
          </cell>
          <cell r="Y28">
            <v>15</v>
          </cell>
          <cell r="Z28">
            <v>51</v>
          </cell>
          <cell r="AA28">
            <v>51</v>
          </cell>
          <cell r="AB28">
            <v>51</v>
          </cell>
          <cell r="AC28">
            <v>0</v>
          </cell>
          <cell r="AD28">
            <v>54</v>
          </cell>
        </row>
        <row r="29">
          <cell r="D29">
            <v>350500</v>
          </cell>
          <cell r="E29" t="str">
            <v>阳泉慧意商贸有限责任公司</v>
          </cell>
          <cell r="F29">
            <v>32</v>
          </cell>
          <cell r="G29">
            <v>32</v>
          </cell>
          <cell r="H29">
            <v>7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11</v>
          </cell>
          <cell r="O29">
            <v>10</v>
          </cell>
          <cell r="P29">
            <v>11</v>
          </cell>
          <cell r="Q29">
            <v>0</v>
          </cell>
          <cell r="R29">
            <v>8</v>
          </cell>
          <cell r="S29">
            <v>6</v>
          </cell>
          <cell r="T29">
            <v>8</v>
          </cell>
          <cell r="U29">
            <v>8</v>
          </cell>
          <cell r="V29">
            <v>10</v>
          </cell>
          <cell r="W29">
            <v>8</v>
          </cell>
          <cell r="X29">
            <v>10</v>
          </cell>
          <cell r="Y29">
            <v>12</v>
          </cell>
          <cell r="Z29">
            <v>36</v>
          </cell>
          <cell r="AA29">
            <v>32</v>
          </cell>
          <cell r="AB29">
            <v>32</v>
          </cell>
          <cell r="AC29">
            <v>0</v>
          </cell>
          <cell r="AD29">
            <v>435</v>
          </cell>
        </row>
        <row r="30">
          <cell r="D30">
            <v>613502</v>
          </cell>
          <cell r="E30" t="str">
            <v>朔州市新宝金日化有限责任公司</v>
          </cell>
          <cell r="F30">
            <v>18</v>
          </cell>
          <cell r="G30">
            <v>18</v>
          </cell>
          <cell r="H30">
            <v>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9</v>
          </cell>
          <cell r="O30">
            <v>10</v>
          </cell>
          <cell r="P30">
            <v>9</v>
          </cell>
          <cell r="Q30">
            <v>0</v>
          </cell>
          <cell r="R30">
            <v>6</v>
          </cell>
          <cell r="S30">
            <v>4</v>
          </cell>
          <cell r="T30">
            <v>5</v>
          </cell>
          <cell r="U30">
            <v>5</v>
          </cell>
          <cell r="V30">
            <v>9</v>
          </cell>
          <cell r="W30">
            <v>7</v>
          </cell>
          <cell r="X30">
            <v>9</v>
          </cell>
          <cell r="Y30">
            <v>10</v>
          </cell>
          <cell r="Z30">
            <v>18</v>
          </cell>
          <cell r="AA30">
            <v>16</v>
          </cell>
          <cell r="AB30">
            <v>16</v>
          </cell>
          <cell r="AC30">
            <v>0</v>
          </cell>
          <cell r="AD30">
            <v>26</v>
          </cell>
        </row>
        <row r="31">
          <cell r="D31">
            <v>100661</v>
          </cell>
          <cell r="E31" t="str">
            <v>呼和浩特市佰洁贸易有限责任公司</v>
          </cell>
          <cell r="F31">
            <v>70</v>
          </cell>
          <cell r="G31">
            <v>70</v>
          </cell>
          <cell r="H31">
            <v>16</v>
          </cell>
          <cell r="I31">
            <v>5</v>
          </cell>
          <cell r="J31">
            <v>80</v>
          </cell>
          <cell r="K31">
            <v>17</v>
          </cell>
          <cell r="L31">
            <v>14</v>
          </cell>
          <cell r="M31">
            <v>11</v>
          </cell>
          <cell r="N31">
            <v>22</v>
          </cell>
          <cell r="O31">
            <v>23</v>
          </cell>
          <cell r="P31">
            <v>22</v>
          </cell>
          <cell r="Q31">
            <v>0</v>
          </cell>
          <cell r="R31">
            <v>20</v>
          </cell>
          <cell r="S31">
            <v>10</v>
          </cell>
          <cell r="T31">
            <v>15</v>
          </cell>
          <cell r="U31">
            <v>15</v>
          </cell>
          <cell r="V31">
            <v>16</v>
          </cell>
          <cell r="W31">
            <v>16</v>
          </cell>
          <cell r="X31">
            <v>20</v>
          </cell>
          <cell r="Y31">
            <v>16</v>
          </cell>
          <cell r="Z31">
            <v>50</v>
          </cell>
          <cell r="AA31">
            <v>60</v>
          </cell>
          <cell r="AB31">
            <v>50</v>
          </cell>
          <cell r="AC31">
            <v>80</v>
          </cell>
          <cell r="AD31">
            <v>295</v>
          </cell>
        </row>
        <row r="32">
          <cell r="D32">
            <v>101981</v>
          </cell>
          <cell r="E32" t="str">
            <v>包头市佰捷贸易有限责任公司</v>
          </cell>
          <cell r="F32">
            <v>57</v>
          </cell>
          <cell r="G32">
            <v>57</v>
          </cell>
          <cell r="H32">
            <v>17</v>
          </cell>
          <cell r="I32">
            <v>5</v>
          </cell>
          <cell r="J32">
            <v>80</v>
          </cell>
          <cell r="K32">
            <v>23</v>
          </cell>
          <cell r="L32">
            <v>10</v>
          </cell>
          <cell r="M32">
            <v>7</v>
          </cell>
          <cell r="N32">
            <v>20</v>
          </cell>
          <cell r="O32">
            <v>20</v>
          </cell>
          <cell r="P32">
            <v>20</v>
          </cell>
          <cell r="Q32">
            <v>0</v>
          </cell>
          <cell r="R32">
            <v>2</v>
          </cell>
          <cell r="S32">
            <v>2</v>
          </cell>
          <cell r="T32">
            <v>2</v>
          </cell>
          <cell r="U32">
            <v>2</v>
          </cell>
          <cell r="V32">
            <v>2</v>
          </cell>
          <cell r="W32">
            <v>2</v>
          </cell>
          <cell r="X32">
            <v>2</v>
          </cell>
          <cell r="Y32">
            <v>2</v>
          </cell>
          <cell r="Z32">
            <v>5</v>
          </cell>
          <cell r="AA32">
            <v>5</v>
          </cell>
          <cell r="AB32">
            <v>5</v>
          </cell>
          <cell r="AC32">
            <v>5</v>
          </cell>
          <cell r="AD32">
            <v>280</v>
          </cell>
        </row>
        <row r="33">
          <cell r="D33">
            <v>102016</v>
          </cell>
          <cell r="E33" t="str">
            <v>乌兰浩特市率华妇女洗涤化妆品行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3</v>
          </cell>
          <cell r="K33">
            <v>5</v>
          </cell>
          <cell r="L33">
            <v>3</v>
          </cell>
          <cell r="M33">
            <v>2</v>
          </cell>
          <cell r="N33">
            <v>9</v>
          </cell>
          <cell r="O33">
            <v>9</v>
          </cell>
          <cell r="P33">
            <v>9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5</v>
          </cell>
          <cell r="W33">
            <v>4</v>
          </cell>
          <cell r="X33">
            <v>5</v>
          </cell>
          <cell r="Y33">
            <v>6</v>
          </cell>
          <cell r="Z33">
            <v>18</v>
          </cell>
          <cell r="AA33">
            <v>16</v>
          </cell>
          <cell r="AB33">
            <v>16</v>
          </cell>
          <cell r="AC33">
            <v>15</v>
          </cell>
          <cell r="AD33">
            <v>45</v>
          </cell>
        </row>
        <row r="34">
          <cell r="D34">
            <v>470400</v>
          </cell>
          <cell r="E34" t="str">
            <v>临河市北方洗涤化妆日用品有限公司</v>
          </cell>
          <cell r="F34">
            <v>23</v>
          </cell>
          <cell r="G34">
            <v>12</v>
          </cell>
          <cell r="H34">
            <v>5</v>
          </cell>
          <cell r="I34">
            <v>0</v>
          </cell>
          <cell r="J34">
            <v>0</v>
          </cell>
          <cell r="K34">
            <v>15</v>
          </cell>
          <cell r="L34">
            <v>7</v>
          </cell>
          <cell r="M34">
            <v>5</v>
          </cell>
          <cell r="N34">
            <v>1</v>
          </cell>
          <cell r="O34">
            <v>1</v>
          </cell>
          <cell r="P34">
            <v>1</v>
          </cell>
          <cell r="Q34">
            <v>0</v>
          </cell>
          <cell r="R34">
            <v>11</v>
          </cell>
          <cell r="S34">
            <v>6</v>
          </cell>
          <cell r="T34">
            <v>8</v>
          </cell>
          <cell r="U34">
            <v>8</v>
          </cell>
          <cell r="V34">
            <v>15</v>
          </cell>
          <cell r="W34">
            <v>12</v>
          </cell>
          <cell r="X34">
            <v>15</v>
          </cell>
          <cell r="Y34">
            <v>18</v>
          </cell>
          <cell r="Z34">
            <v>45</v>
          </cell>
          <cell r="AA34">
            <v>40</v>
          </cell>
          <cell r="AB34">
            <v>40</v>
          </cell>
          <cell r="AC34">
            <v>0</v>
          </cell>
          <cell r="AD34">
            <v>300</v>
          </cell>
        </row>
        <row r="35">
          <cell r="D35">
            <v>470602</v>
          </cell>
          <cell r="E35" t="str">
            <v>赤峰宝洁洗化用品有限责任公司</v>
          </cell>
          <cell r="F35">
            <v>14</v>
          </cell>
          <cell r="G35">
            <v>14</v>
          </cell>
          <cell r="H35">
            <v>2</v>
          </cell>
          <cell r="I35">
            <v>0</v>
          </cell>
          <cell r="J35">
            <v>0</v>
          </cell>
          <cell r="K35">
            <v>4</v>
          </cell>
          <cell r="L35">
            <v>5</v>
          </cell>
          <cell r="M35">
            <v>3</v>
          </cell>
          <cell r="N35">
            <v>10</v>
          </cell>
          <cell r="O35">
            <v>9</v>
          </cell>
          <cell r="P35">
            <v>9</v>
          </cell>
          <cell r="Q35">
            <v>0</v>
          </cell>
          <cell r="R35">
            <v>9</v>
          </cell>
          <cell r="S35">
            <v>6</v>
          </cell>
          <cell r="T35">
            <v>8</v>
          </cell>
          <cell r="U35">
            <v>8</v>
          </cell>
          <cell r="V35">
            <v>8</v>
          </cell>
          <cell r="W35">
            <v>6</v>
          </cell>
          <cell r="X35">
            <v>8</v>
          </cell>
          <cell r="Y35">
            <v>8</v>
          </cell>
          <cell r="Z35">
            <v>32</v>
          </cell>
          <cell r="AA35">
            <v>32</v>
          </cell>
          <cell r="AB35">
            <v>32</v>
          </cell>
          <cell r="AC35">
            <v>0</v>
          </cell>
          <cell r="AD35">
            <v>240</v>
          </cell>
        </row>
        <row r="36">
          <cell r="D36">
            <v>614702</v>
          </cell>
          <cell r="E36" t="str">
            <v>呼伦贝尔市海拉尔区华光日百商店</v>
          </cell>
          <cell r="F36">
            <v>11</v>
          </cell>
          <cell r="G36">
            <v>11</v>
          </cell>
          <cell r="H36">
            <v>3</v>
          </cell>
          <cell r="I36">
            <v>0</v>
          </cell>
          <cell r="J36">
            <v>10</v>
          </cell>
          <cell r="K36">
            <v>8</v>
          </cell>
          <cell r="L36">
            <v>4</v>
          </cell>
          <cell r="M36">
            <v>3</v>
          </cell>
          <cell r="N36">
            <v>15</v>
          </cell>
          <cell r="O36">
            <v>15</v>
          </cell>
          <cell r="P36">
            <v>15</v>
          </cell>
          <cell r="Q36">
            <v>0</v>
          </cell>
          <cell r="R36">
            <v>8</v>
          </cell>
          <cell r="S36">
            <v>5</v>
          </cell>
          <cell r="T36">
            <v>6</v>
          </cell>
          <cell r="U36">
            <v>6</v>
          </cell>
          <cell r="V36">
            <v>12</v>
          </cell>
          <cell r="W36">
            <v>10</v>
          </cell>
          <cell r="X36">
            <v>13</v>
          </cell>
          <cell r="Y36">
            <v>15</v>
          </cell>
          <cell r="Z36">
            <v>36</v>
          </cell>
          <cell r="AA36">
            <v>32</v>
          </cell>
          <cell r="AB36">
            <v>32</v>
          </cell>
          <cell r="AC36">
            <v>0</v>
          </cell>
          <cell r="AD36">
            <v>30</v>
          </cell>
        </row>
        <row r="37">
          <cell r="D37">
            <v>614703</v>
          </cell>
          <cell r="E37" t="str">
            <v>鄂尔多斯市东青日用批发部</v>
          </cell>
          <cell r="F37">
            <v>5</v>
          </cell>
          <cell r="G37">
            <v>4</v>
          </cell>
          <cell r="H37">
            <v>1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85</v>
          </cell>
        </row>
        <row r="38">
          <cell r="D38">
            <v>100695</v>
          </cell>
          <cell r="E38" t="str">
            <v>辽宁嘉龙商贸有限公司</v>
          </cell>
          <cell r="F38">
            <v>56</v>
          </cell>
          <cell r="G38">
            <v>68</v>
          </cell>
          <cell r="H38">
            <v>16</v>
          </cell>
          <cell r="I38">
            <v>13</v>
          </cell>
          <cell r="J38">
            <v>60</v>
          </cell>
          <cell r="K38">
            <v>172</v>
          </cell>
          <cell r="L38">
            <v>68</v>
          </cell>
          <cell r="M38">
            <v>40</v>
          </cell>
          <cell r="N38">
            <v>70</v>
          </cell>
          <cell r="O38">
            <v>70</v>
          </cell>
          <cell r="P38">
            <v>70</v>
          </cell>
          <cell r="Q38">
            <v>34</v>
          </cell>
          <cell r="R38">
            <v>35</v>
          </cell>
          <cell r="S38">
            <v>35</v>
          </cell>
          <cell r="T38">
            <v>35</v>
          </cell>
          <cell r="U38">
            <v>35</v>
          </cell>
          <cell r="V38">
            <v>50</v>
          </cell>
          <cell r="W38">
            <v>41</v>
          </cell>
          <cell r="X38">
            <v>55</v>
          </cell>
          <cell r="Y38">
            <v>45</v>
          </cell>
          <cell r="Z38">
            <v>25</v>
          </cell>
          <cell r="AA38">
            <v>15</v>
          </cell>
          <cell r="AB38">
            <v>15</v>
          </cell>
          <cell r="AC38">
            <v>0</v>
          </cell>
          <cell r="AD38">
            <v>305</v>
          </cell>
        </row>
        <row r="39">
          <cell r="D39">
            <v>101100</v>
          </cell>
          <cell r="E39" t="str">
            <v>丹东市元宝区宏军大卖场</v>
          </cell>
          <cell r="F39">
            <v>11</v>
          </cell>
          <cell r="G39">
            <v>11</v>
          </cell>
          <cell r="H39">
            <v>3</v>
          </cell>
          <cell r="I39">
            <v>4</v>
          </cell>
          <cell r="J39">
            <v>5</v>
          </cell>
          <cell r="K39">
            <v>24</v>
          </cell>
          <cell r="L39">
            <v>6</v>
          </cell>
          <cell r="M39">
            <v>6</v>
          </cell>
          <cell r="N39">
            <v>23</v>
          </cell>
          <cell r="O39">
            <v>24</v>
          </cell>
          <cell r="P39">
            <v>23</v>
          </cell>
          <cell r="Q39">
            <v>0</v>
          </cell>
          <cell r="R39">
            <v>14</v>
          </cell>
          <cell r="S39">
            <v>10</v>
          </cell>
          <cell r="T39">
            <v>13</v>
          </cell>
          <cell r="U39">
            <v>13</v>
          </cell>
          <cell r="V39">
            <v>15</v>
          </cell>
          <cell r="W39">
            <v>15</v>
          </cell>
          <cell r="X39">
            <v>15</v>
          </cell>
          <cell r="Y39">
            <v>30</v>
          </cell>
          <cell r="Z39">
            <v>25</v>
          </cell>
          <cell r="AA39">
            <v>25</v>
          </cell>
          <cell r="AB39">
            <v>25</v>
          </cell>
          <cell r="AC39">
            <v>20</v>
          </cell>
          <cell r="AD39">
            <v>462</v>
          </cell>
        </row>
        <row r="40">
          <cell r="D40">
            <v>101462</v>
          </cell>
          <cell r="E40" t="str">
            <v>锦州市辽域营销有限责任公司</v>
          </cell>
          <cell r="F40">
            <v>50</v>
          </cell>
          <cell r="G40">
            <v>50</v>
          </cell>
          <cell r="H40">
            <v>7</v>
          </cell>
          <cell r="I40">
            <v>1</v>
          </cell>
          <cell r="J40">
            <v>15</v>
          </cell>
          <cell r="K40">
            <v>32</v>
          </cell>
          <cell r="L40">
            <v>8</v>
          </cell>
          <cell r="M40">
            <v>8</v>
          </cell>
          <cell r="N40">
            <v>10</v>
          </cell>
          <cell r="O40">
            <v>10</v>
          </cell>
          <cell r="P40">
            <v>10</v>
          </cell>
          <cell r="Q40">
            <v>0</v>
          </cell>
          <cell r="R40">
            <v>15</v>
          </cell>
          <cell r="S40">
            <v>10</v>
          </cell>
          <cell r="T40">
            <v>15</v>
          </cell>
          <cell r="U40">
            <v>17</v>
          </cell>
          <cell r="V40">
            <v>40</v>
          </cell>
          <cell r="W40">
            <v>20</v>
          </cell>
          <cell r="X40">
            <v>40</v>
          </cell>
          <cell r="Y40">
            <v>40</v>
          </cell>
          <cell r="Z40">
            <v>120</v>
          </cell>
          <cell r="AA40">
            <v>90</v>
          </cell>
          <cell r="AB40">
            <v>30</v>
          </cell>
          <cell r="AC40">
            <v>30</v>
          </cell>
          <cell r="AD40">
            <v>140</v>
          </cell>
        </row>
        <row r="41">
          <cell r="D41">
            <v>101886</v>
          </cell>
          <cell r="E41" t="str">
            <v>沈阳市大东区银和百货批发站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100</v>
          </cell>
          <cell r="O41">
            <v>100</v>
          </cell>
          <cell r="P41">
            <v>100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260</v>
          </cell>
        </row>
        <row r="42">
          <cell r="D42">
            <v>101962</v>
          </cell>
          <cell r="E42" t="str">
            <v>阜新市宏鑫经贸有限公司</v>
          </cell>
          <cell r="F42">
            <v>8</v>
          </cell>
          <cell r="G42">
            <v>8</v>
          </cell>
          <cell r="H42">
            <v>2</v>
          </cell>
          <cell r="I42">
            <v>0</v>
          </cell>
          <cell r="J42">
            <v>5</v>
          </cell>
          <cell r="K42">
            <v>0</v>
          </cell>
          <cell r="L42">
            <v>0</v>
          </cell>
          <cell r="M42">
            <v>0</v>
          </cell>
          <cell r="N42">
            <v>20</v>
          </cell>
          <cell r="O42">
            <v>20</v>
          </cell>
          <cell r="P42">
            <v>20</v>
          </cell>
          <cell r="Q42">
            <v>0</v>
          </cell>
          <cell r="R42">
            <v>5</v>
          </cell>
          <cell r="S42">
            <v>2</v>
          </cell>
          <cell r="T42">
            <v>3</v>
          </cell>
          <cell r="U42">
            <v>3</v>
          </cell>
          <cell r="V42">
            <v>20</v>
          </cell>
          <cell r="W42">
            <v>15</v>
          </cell>
          <cell r="X42">
            <v>20</v>
          </cell>
          <cell r="Y42">
            <v>20</v>
          </cell>
          <cell r="Z42">
            <v>25</v>
          </cell>
          <cell r="AA42">
            <v>25</v>
          </cell>
          <cell r="AB42">
            <v>25</v>
          </cell>
          <cell r="AC42">
            <v>10</v>
          </cell>
          <cell r="AD42">
            <v>40</v>
          </cell>
        </row>
        <row r="43">
          <cell r="D43">
            <v>102129</v>
          </cell>
          <cell r="E43" t="str">
            <v>沈阳普兴商贸有限公司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100</v>
          </cell>
        </row>
        <row r="44">
          <cell r="D44">
            <v>102166</v>
          </cell>
          <cell r="E44" t="str">
            <v>沈阳市大东区万鑫和洗涤用品经营部</v>
          </cell>
          <cell r="F44">
            <v>90</v>
          </cell>
          <cell r="G44">
            <v>80</v>
          </cell>
          <cell r="H44">
            <v>30</v>
          </cell>
          <cell r="I44">
            <v>2</v>
          </cell>
          <cell r="J44">
            <v>1</v>
          </cell>
          <cell r="K44">
            <v>40</v>
          </cell>
          <cell r="L44">
            <v>36</v>
          </cell>
          <cell r="M44">
            <v>20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15</v>
          </cell>
          <cell r="S44">
            <v>25</v>
          </cell>
          <cell r="T44">
            <v>15</v>
          </cell>
          <cell r="U44">
            <v>15</v>
          </cell>
          <cell r="V44">
            <v>60</v>
          </cell>
          <cell r="W44">
            <v>40</v>
          </cell>
          <cell r="X44">
            <v>54</v>
          </cell>
          <cell r="Y44">
            <v>0</v>
          </cell>
          <cell r="Z44">
            <v>180</v>
          </cell>
          <cell r="AA44">
            <v>180</v>
          </cell>
          <cell r="AB44">
            <v>180</v>
          </cell>
          <cell r="AC44">
            <v>5</v>
          </cell>
          <cell r="AD44">
            <v>55</v>
          </cell>
        </row>
        <row r="45">
          <cell r="D45">
            <v>102172</v>
          </cell>
          <cell r="E45" t="str">
            <v>朝阳县大世界众鑫百货商店</v>
          </cell>
          <cell r="F45">
            <v>20</v>
          </cell>
          <cell r="G45">
            <v>20</v>
          </cell>
          <cell r="H45">
            <v>6</v>
          </cell>
          <cell r="I45">
            <v>0</v>
          </cell>
          <cell r="J45">
            <v>20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</v>
          </cell>
          <cell r="S45">
            <v>3</v>
          </cell>
          <cell r="T45">
            <v>4</v>
          </cell>
          <cell r="U45">
            <v>5</v>
          </cell>
          <cell r="V45">
            <v>10</v>
          </cell>
          <cell r="W45">
            <v>8</v>
          </cell>
          <cell r="X45">
            <v>10</v>
          </cell>
          <cell r="Y45">
            <v>10</v>
          </cell>
          <cell r="Z45">
            <v>30</v>
          </cell>
          <cell r="AA45">
            <v>20</v>
          </cell>
          <cell r="AB45">
            <v>20</v>
          </cell>
          <cell r="AC45">
            <v>10</v>
          </cell>
          <cell r="AD45">
            <v>130</v>
          </cell>
        </row>
        <row r="46">
          <cell r="D46">
            <v>410215</v>
          </cell>
          <cell r="E46" t="str">
            <v>大连佳菱物流有限公司</v>
          </cell>
          <cell r="F46">
            <v>82</v>
          </cell>
          <cell r="G46">
            <v>82</v>
          </cell>
          <cell r="H46">
            <v>20</v>
          </cell>
          <cell r="I46">
            <v>10</v>
          </cell>
          <cell r="J46">
            <v>95</v>
          </cell>
          <cell r="K46">
            <v>130</v>
          </cell>
          <cell r="L46">
            <v>45</v>
          </cell>
          <cell r="M46">
            <v>29</v>
          </cell>
          <cell r="N46">
            <v>100</v>
          </cell>
          <cell r="O46">
            <v>100</v>
          </cell>
          <cell r="P46">
            <v>100</v>
          </cell>
          <cell r="Q46">
            <v>0</v>
          </cell>
          <cell r="R46">
            <v>50</v>
          </cell>
          <cell r="S46">
            <v>40</v>
          </cell>
          <cell r="T46">
            <v>50</v>
          </cell>
          <cell r="U46">
            <v>45</v>
          </cell>
          <cell r="V46">
            <v>40</v>
          </cell>
          <cell r="W46">
            <v>35</v>
          </cell>
          <cell r="X46">
            <v>40</v>
          </cell>
          <cell r="Y46">
            <v>60</v>
          </cell>
          <cell r="Z46">
            <v>95</v>
          </cell>
          <cell r="AA46">
            <v>80</v>
          </cell>
          <cell r="AB46">
            <v>80</v>
          </cell>
          <cell r="AC46">
            <v>80</v>
          </cell>
          <cell r="AD46">
            <v>280</v>
          </cell>
        </row>
        <row r="47">
          <cell r="D47">
            <v>410303</v>
          </cell>
          <cell r="E47" t="str">
            <v>鞍山市华隆商贸有限公司</v>
          </cell>
          <cell r="F47">
            <v>98</v>
          </cell>
          <cell r="G47">
            <v>90</v>
          </cell>
          <cell r="H47">
            <v>12</v>
          </cell>
          <cell r="I47">
            <v>8</v>
          </cell>
          <cell r="J47">
            <v>40</v>
          </cell>
          <cell r="K47">
            <v>4</v>
          </cell>
          <cell r="L47">
            <v>4</v>
          </cell>
          <cell r="M47">
            <v>4</v>
          </cell>
          <cell r="N47">
            <v>70</v>
          </cell>
          <cell r="O47">
            <v>70</v>
          </cell>
          <cell r="P47">
            <v>70</v>
          </cell>
          <cell r="Q47">
            <v>0</v>
          </cell>
          <cell r="R47">
            <v>10</v>
          </cell>
          <cell r="S47">
            <v>8</v>
          </cell>
          <cell r="T47">
            <v>8</v>
          </cell>
          <cell r="U47">
            <v>8</v>
          </cell>
          <cell r="V47">
            <v>40</v>
          </cell>
          <cell r="W47">
            <v>40</v>
          </cell>
          <cell r="X47">
            <v>40</v>
          </cell>
          <cell r="Y47">
            <v>45</v>
          </cell>
          <cell r="Z47">
            <v>144</v>
          </cell>
          <cell r="AA47">
            <v>128</v>
          </cell>
          <cell r="AB47">
            <v>128</v>
          </cell>
          <cell r="AC47">
            <v>60</v>
          </cell>
          <cell r="AD47">
            <v>547</v>
          </cell>
        </row>
        <row r="48">
          <cell r="D48">
            <v>410500</v>
          </cell>
          <cell r="E48" t="str">
            <v>营口市联利有限责任公司</v>
          </cell>
          <cell r="F48">
            <v>90</v>
          </cell>
          <cell r="G48">
            <v>98</v>
          </cell>
          <cell r="H48">
            <v>12</v>
          </cell>
          <cell r="I48">
            <v>1</v>
          </cell>
          <cell r="J48">
            <v>5</v>
          </cell>
          <cell r="K48">
            <v>2</v>
          </cell>
          <cell r="L48">
            <v>2</v>
          </cell>
          <cell r="M48">
            <v>2</v>
          </cell>
          <cell r="N48">
            <v>30</v>
          </cell>
          <cell r="O48">
            <v>30</v>
          </cell>
          <cell r="P48">
            <v>30</v>
          </cell>
          <cell r="Q48">
            <v>0</v>
          </cell>
          <cell r="R48">
            <v>5</v>
          </cell>
          <cell r="S48">
            <v>5</v>
          </cell>
          <cell r="T48">
            <v>5</v>
          </cell>
          <cell r="U48">
            <v>5</v>
          </cell>
          <cell r="V48">
            <v>25</v>
          </cell>
          <cell r="W48">
            <v>20</v>
          </cell>
          <cell r="X48">
            <v>25</v>
          </cell>
          <cell r="Y48">
            <v>25</v>
          </cell>
          <cell r="Z48">
            <v>108</v>
          </cell>
          <cell r="AA48">
            <v>98</v>
          </cell>
          <cell r="AB48">
            <v>98</v>
          </cell>
          <cell r="AC48">
            <v>30</v>
          </cell>
          <cell r="AD48">
            <v>650</v>
          </cell>
        </row>
        <row r="49">
          <cell r="D49">
            <v>411200</v>
          </cell>
          <cell r="E49" t="str">
            <v>海城市兴海区通达百货站</v>
          </cell>
          <cell r="F49">
            <v>45</v>
          </cell>
          <cell r="G49">
            <v>45</v>
          </cell>
          <cell r="H49">
            <v>10</v>
          </cell>
          <cell r="I49">
            <v>1</v>
          </cell>
          <cell r="J49">
            <v>5</v>
          </cell>
          <cell r="K49">
            <v>2</v>
          </cell>
          <cell r="L49">
            <v>2</v>
          </cell>
          <cell r="M49">
            <v>2</v>
          </cell>
          <cell r="N49">
            <v>20</v>
          </cell>
          <cell r="O49">
            <v>20</v>
          </cell>
          <cell r="P49">
            <v>20</v>
          </cell>
          <cell r="Q49">
            <v>0</v>
          </cell>
          <cell r="R49">
            <v>5</v>
          </cell>
          <cell r="S49">
            <v>8</v>
          </cell>
          <cell r="T49">
            <v>5</v>
          </cell>
          <cell r="U49">
            <v>5</v>
          </cell>
          <cell r="V49">
            <v>20</v>
          </cell>
          <cell r="W49">
            <v>20</v>
          </cell>
          <cell r="X49">
            <v>20</v>
          </cell>
          <cell r="Y49">
            <v>23</v>
          </cell>
          <cell r="Z49">
            <v>36</v>
          </cell>
          <cell r="AA49">
            <v>35</v>
          </cell>
          <cell r="AB49">
            <v>35</v>
          </cell>
          <cell r="AC49">
            <v>20</v>
          </cell>
          <cell r="AD49">
            <v>165</v>
          </cell>
        </row>
        <row r="50">
          <cell r="D50">
            <v>411600</v>
          </cell>
          <cell r="E50" t="str">
            <v>葫芦岛市康隆化妆洗涤用品有限公司</v>
          </cell>
          <cell r="F50">
            <v>10</v>
          </cell>
          <cell r="G50">
            <v>10</v>
          </cell>
          <cell r="H50">
            <v>3</v>
          </cell>
          <cell r="I50">
            <v>1</v>
          </cell>
          <cell r="J50">
            <v>5</v>
          </cell>
          <cell r="K50">
            <v>14</v>
          </cell>
          <cell r="L50">
            <v>5</v>
          </cell>
          <cell r="M50">
            <v>5</v>
          </cell>
          <cell r="N50">
            <v>20</v>
          </cell>
          <cell r="O50">
            <v>20</v>
          </cell>
          <cell r="P50">
            <v>20</v>
          </cell>
          <cell r="Q50">
            <v>0</v>
          </cell>
          <cell r="R50">
            <v>10</v>
          </cell>
          <cell r="S50">
            <v>5</v>
          </cell>
          <cell r="T50">
            <v>5</v>
          </cell>
          <cell r="U50">
            <v>10</v>
          </cell>
          <cell r="V50">
            <v>10</v>
          </cell>
          <cell r="W50">
            <v>15</v>
          </cell>
          <cell r="X50">
            <v>10</v>
          </cell>
          <cell r="Y50">
            <v>10</v>
          </cell>
          <cell r="Z50">
            <v>40</v>
          </cell>
          <cell r="AA50">
            <v>30</v>
          </cell>
          <cell r="AB50">
            <v>30</v>
          </cell>
          <cell r="AC50">
            <v>15</v>
          </cell>
          <cell r="AD50">
            <v>170</v>
          </cell>
        </row>
        <row r="51">
          <cell r="D51">
            <v>411903</v>
          </cell>
          <cell r="E51" t="str">
            <v>瓦房店彦隆商贸有限公司</v>
          </cell>
          <cell r="F51">
            <v>14</v>
          </cell>
          <cell r="G51">
            <v>13</v>
          </cell>
          <cell r="H51">
            <v>3</v>
          </cell>
          <cell r="I51">
            <v>5</v>
          </cell>
          <cell r="J51">
            <v>5</v>
          </cell>
          <cell r="K51">
            <v>3</v>
          </cell>
          <cell r="L51">
            <v>1</v>
          </cell>
          <cell r="M51">
            <v>1</v>
          </cell>
          <cell r="N51">
            <v>10</v>
          </cell>
          <cell r="O51">
            <v>10</v>
          </cell>
          <cell r="P51">
            <v>10</v>
          </cell>
          <cell r="Q51">
            <v>0</v>
          </cell>
          <cell r="R51">
            <v>12</v>
          </cell>
          <cell r="S51">
            <v>8</v>
          </cell>
          <cell r="T51">
            <v>10</v>
          </cell>
          <cell r="U51">
            <v>10</v>
          </cell>
          <cell r="V51">
            <v>20</v>
          </cell>
          <cell r="W51">
            <v>20</v>
          </cell>
          <cell r="X51">
            <v>20</v>
          </cell>
          <cell r="Y51">
            <v>36</v>
          </cell>
          <cell r="Z51">
            <v>5</v>
          </cell>
          <cell r="AA51">
            <v>5</v>
          </cell>
          <cell r="AB51">
            <v>5</v>
          </cell>
          <cell r="AC51">
            <v>40</v>
          </cell>
          <cell r="AD51">
            <v>170</v>
          </cell>
        </row>
        <row r="52">
          <cell r="D52">
            <v>100616</v>
          </cell>
          <cell r="E52" t="str">
            <v>七台河市茄子河区维维副食商行</v>
          </cell>
          <cell r="F52">
            <v>9</v>
          </cell>
          <cell r="G52">
            <v>9</v>
          </cell>
          <cell r="H52">
            <v>2</v>
          </cell>
          <cell r="I52">
            <v>0</v>
          </cell>
          <cell r="J52">
            <v>0</v>
          </cell>
          <cell r="K52">
            <v>15</v>
          </cell>
          <cell r="L52">
            <v>5</v>
          </cell>
          <cell r="M52">
            <v>4</v>
          </cell>
          <cell r="N52">
            <v>20</v>
          </cell>
          <cell r="O52">
            <v>20</v>
          </cell>
          <cell r="P52">
            <v>30</v>
          </cell>
          <cell r="Q52">
            <v>0</v>
          </cell>
          <cell r="R52">
            <v>6</v>
          </cell>
          <cell r="S52">
            <v>4</v>
          </cell>
          <cell r="T52">
            <v>5</v>
          </cell>
          <cell r="U52">
            <v>5</v>
          </cell>
          <cell r="V52">
            <v>7</v>
          </cell>
          <cell r="W52">
            <v>6</v>
          </cell>
          <cell r="X52">
            <v>8</v>
          </cell>
          <cell r="Y52">
            <v>9</v>
          </cell>
          <cell r="Z52">
            <v>28</v>
          </cell>
          <cell r="AA52">
            <v>26</v>
          </cell>
          <cell r="AB52">
            <v>26</v>
          </cell>
          <cell r="AC52">
            <v>20</v>
          </cell>
        </row>
        <row r="53">
          <cell r="D53">
            <v>101136</v>
          </cell>
          <cell r="E53" t="str">
            <v>合作区新晚洗涤用品专营商店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10</v>
          </cell>
          <cell r="K53">
            <v>2</v>
          </cell>
          <cell r="L53">
            <v>3</v>
          </cell>
          <cell r="M53">
            <v>2</v>
          </cell>
          <cell r="N53">
            <v>15</v>
          </cell>
          <cell r="O53">
            <v>15</v>
          </cell>
          <cell r="P53">
            <v>15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12</v>
          </cell>
          <cell r="W53">
            <v>10</v>
          </cell>
          <cell r="X53">
            <v>13</v>
          </cell>
          <cell r="Y53">
            <v>15</v>
          </cell>
          <cell r="Z53">
            <v>18</v>
          </cell>
          <cell r="AA53">
            <v>16</v>
          </cell>
          <cell r="AB53">
            <v>16</v>
          </cell>
          <cell r="AC53">
            <v>20</v>
          </cell>
          <cell r="AD53">
            <v>25</v>
          </cell>
        </row>
        <row r="54">
          <cell r="D54">
            <v>101250</v>
          </cell>
          <cell r="E54" t="str">
            <v>黑龙江亚华威经贸有限公司</v>
          </cell>
          <cell r="F54">
            <v>72</v>
          </cell>
          <cell r="G54">
            <v>72</v>
          </cell>
          <cell r="H54">
            <v>16</v>
          </cell>
          <cell r="I54">
            <v>0</v>
          </cell>
          <cell r="J54">
            <v>40</v>
          </cell>
          <cell r="K54">
            <v>104</v>
          </cell>
          <cell r="L54">
            <v>43</v>
          </cell>
          <cell r="M54">
            <v>33</v>
          </cell>
          <cell r="N54">
            <v>63</v>
          </cell>
          <cell r="O54">
            <v>84</v>
          </cell>
          <cell r="P54">
            <v>73</v>
          </cell>
          <cell r="Q54">
            <v>0</v>
          </cell>
          <cell r="R54">
            <v>24</v>
          </cell>
          <cell r="S54">
            <v>16</v>
          </cell>
          <cell r="T54">
            <v>20</v>
          </cell>
          <cell r="U54">
            <v>20</v>
          </cell>
          <cell r="V54">
            <v>43</v>
          </cell>
          <cell r="W54">
            <v>34</v>
          </cell>
          <cell r="X54">
            <v>42</v>
          </cell>
          <cell r="Y54">
            <v>51</v>
          </cell>
          <cell r="Z54">
            <v>133</v>
          </cell>
          <cell r="AA54">
            <v>118</v>
          </cell>
          <cell r="AB54">
            <v>119</v>
          </cell>
          <cell r="AC54">
            <v>60</v>
          </cell>
          <cell r="AD54">
            <v>325</v>
          </cell>
        </row>
        <row r="55">
          <cell r="D55">
            <v>101285</v>
          </cell>
          <cell r="E55" t="str">
            <v>哈尔滨顺洁经贸有限公司</v>
          </cell>
          <cell r="F55">
            <v>18</v>
          </cell>
          <cell r="G55">
            <v>18</v>
          </cell>
          <cell r="H55">
            <v>4</v>
          </cell>
          <cell r="I55">
            <v>0</v>
          </cell>
          <cell r="J55">
            <v>0</v>
          </cell>
          <cell r="K55">
            <v>77</v>
          </cell>
          <cell r="L55">
            <v>31</v>
          </cell>
          <cell r="M55">
            <v>22</v>
          </cell>
          <cell r="N55">
            <v>40</v>
          </cell>
          <cell r="O55">
            <v>30</v>
          </cell>
          <cell r="P55">
            <v>30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35</v>
          </cell>
          <cell r="W55">
            <v>28</v>
          </cell>
          <cell r="X55">
            <v>35</v>
          </cell>
          <cell r="Y55">
            <v>42</v>
          </cell>
          <cell r="Z55">
            <v>90</v>
          </cell>
          <cell r="AA55">
            <v>80</v>
          </cell>
          <cell r="AB55">
            <v>80</v>
          </cell>
          <cell r="AC55">
            <v>20</v>
          </cell>
          <cell r="AD55">
            <v>400</v>
          </cell>
        </row>
        <row r="56">
          <cell r="D56">
            <v>101923</v>
          </cell>
          <cell r="E56" t="str">
            <v>建华区尚美日化经销处</v>
          </cell>
          <cell r="F56">
            <v>20</v>
          </cell>
          <cell r="G56">
            <v>20</v>
          </cell>
          <cell r="H56">
            <v>5</v>
          </cell>
          <cell r="I56">
            <v>0</v>
          </cell>
          <cell r="J56">
            <v>0</v>
          </cell>
          <cell r="K56">
            <v>17</v>
          </cell>
          <cell r="L56">
            <v>8</v>
          </cell>
          <cell r="M56">
            <v>5</v>
          </cell>
          <cell r="N56">
            <v>60</v>
          </cell>
          <cell r="O56">
            <v>60</v>
          </cell>
          <cell r="P56">
            <v>60</v>
          </cell>
          <cell r="Q56">
            <v>0</v>
          </cell>
          <cell r="R56">
            <v>12</v>
          </cell>
          <cell r="S56">
            <v>8</v>
          </cell>
          <cell r="T56">
            <v>10</v>
          </cell>
          <cell r="U56">
            <v>10</v>
          </cell>
          <cell r="V56">
            <v>20</v>
          </cell>
          <cell r="W56">
            <v>16</v>
          </cell>
          <cell r="X56">
            <v>20</v>
          </cell>
          <cell r="Y56">
            <v>24</v>
          </cell>
          <cell r="Z56">
            <v>79</v>
          </cell>
          <cell r="AA56">
            <v>71</v>
          </cell>
          <cell r="AB56">
            <v>70</v>
          </cell>
          <cell r="AC56">
            <v>0</v>
          </cell>
          <cell r="AD56">
            <v>485</v>
          </cell>
        </row>
        <row r="57">
          <cell r="D57">
            <v>450200</v>
          </cell>
          <cell r="E57" t="str">
            <v>佳木斯市宝洁化妆品经销处</v>
          </cell>
          <cell r="F57">
            <v>23</v>
          </cell>
          <cell r="G57">
            <v>23</v>
          </cell>
          <cell r="H57">
            <v>4</v>
          </cell>
          <cell r="I57">
            <v>0</v>
          </cell>
          <cell r="J57">
            <v>0</v>
          </cell>
          <cell r="K57">
            <v>30</v>
          </cell>
          <cell r="L57">
            <v>12</v>
          </cell>
          <cell r="M57">
            <v>9</v>
          </cell>
          <cell r="N57">
            <v>50</v>
          </cell>
          <cell r="O57">
            <v>50</v>
          </cell>
          <cell r="P57">
            <v>50</v>
          </cell>
          <cell r="Q57">
            <v>0</v>
          </cell>
          <cell r="R57">
            <v>12</v>
          </cell>
          <cell r="S57">
            <v>8</v>
          </cell>
          <cell r="T57">
            <v>10</v>
          </cell>
          <cell r="U57">
            <v>10</v>
          </cell>
          <cell r="V57">
            <v>25</v>
          </cell>
          <cell r="W57">
            <v>20</v>
          </cell>
          <cell r="X57">
            <v>25</v>
          </cell>
          <cell r="Y57">
            <v>30</v>
          </cell>
          <cell r="Z57">
            <v>86</v>
          </cell>
          <cell r="AA57">
            <v>77</v>
          </cell>
          <cell r="AB57">
            <v>77</v>
          </cell>
          <cell r="AC57">
            <v>20</v>
          </cell>
          <cell r="AD57">
            <v>240</v>
          </cell>
        </row>
        <row r="58">
          <cell r="D58">
            <v>450303</v>
          </cell>
          <cell r="E58" t="str">
            <v>牡丹江蓝天洗化有限公司</v>
          </cell>
          <cell r="F58">
            <v>27</v>
          </cell>
          <cell r="G58">
            <v>27</v>
          </cell>
          <cell r="H58">
            <v>6</v>
          </cell>
          <cell r="I58">
            <v>0</v>
          </cell>
          <cell r="J58">
            <v>0</v>
          </cell>
          <cell r="K58">
            <v>56</v>
          </cell>
          <cell r="L58">
            <v>24</v>
          </cell>
          <cell r="M58">
            <v>16</v>
          </cell>
          <cell r="N58">
            <v>50</v>
          </cell>
          <cell r="O58">
            <v>50</v>
          </cell>
          <cell r="P58">
            <v>50</v>
          </cell>
          <cell r="Q58">
            <v>0</v>
          </cell>
          <cell r="R58">
            <v>24</v>
          </cell>
          <cell r="S58">
            <v>16</v>
          </cell>
          <cell r="T58">
            <v>20</v>
          </cell>
          <cell r="U58">
            <v>20</v>
          </cell>
          <cell r="V58">
            <v>35</v>
          </cell>
          <cell r="W58">
            <v>28</v>
          </cell>
          <cell r="X58">
            <v>35</v>
          </cell>
          <cell r="Y58">
            <v>42</v>
          </cell>
          <cell r="Z58">
            <v>72</v>
          </cell>
          <cell r="AA58">
            <v>64</v>
          </cell>
          <cell r="AB58">
            <v>64</v>
          </cell>
          <cell r="AC58">
            <v>50</v>
          </cell>
          <cell r="AD58">
            <v>260</v>
          </cell>
        </row>
        <row r="59">
          <cell r="D59">
            <v>450501</v>
          </cell>
          <cell r="E59" t="str">
            <v>大庆市萨尔图区德众宇经贸有限公司</v>
          </cell>
          <cell r="F59">
            <v>5</v>
          </cell>
          <cell r="G59">
            <v>5</v>
          </cell>
          <cell r="H59">
            <v>21</v>
          </cell>
          <cell r="I59">
            <v>0</v>
          </cell>
          <cell r="J59">
            <v>0</v>
          </cell>
          <cell r="K59">
            <v>8</v>
          </cell>
          <cell r="L59">
            <v>8</v>
          </cell>
          <cell r="M59">
            <v>5</v>
          </cell>
          <cell r="N59">
            <v>45</v>
          </cell>
          <cell r="O59">
            <v>45</v>
          </cell>
          <cell r="P59">
            <v>45</v>
          </cell>
          <cell r="Q59">
            <v>0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25</v>
          </cell>
          <cell r="W59">
            <v>20</v>
          </cell>
          <cell r="X59">
            <v>25</v>
          </cell>
          <cell r="Y59">
            <v>30</v>
          </cell>
          <cell r="Z59">
            <v>10</v>
          </cell>
          <cell r="AA59">
            <v>10</v>
          </cell>
          <cell r="AB59">
            <v>10</v>
          </cell>
          <cell r="AC59">
            <v>20</v>
          </cell>
        </row>
        <row r="60">
          <cell r="D60">
            <v>451100</v>
          </cell>
          <cell r="E60" t="str">
            <v>鸡西市融光焕化妆洗涤用品有限责任公司</v>
          </cell>
          <cell r="F60">
            <v>13</v>
          </cell>
          <cell r="G60">
            <v>13</v>
          </cell>
          <cell r="H60">
            <v>3</v>
          </cell>
          <cell r="I60">
            <v>0</v>
          </cell>
          <cell r="J60">
            <v>0</v>
          </cell>
          <cell r="K60">
            <v>35</v>
          </cell>
          <cell r="L60">
            <v>15</v>
          </cell>
          <cell r="M60">
            <v>10</v>
          </cell>
          <cell r="N60">
            <v>40</v>
          </cell>
          <cell r="O60">
            <v>30</v>
          </cell>
          <cell r="P60">
            <v>30</v>
          </cell>
          <cell r="Q60">
            <v>0</v>
          </cell>
          <cell r="R60">
            <v>12</v>
          </cell>
          <cell r="S60">
            <v>8</v>
          </cell>
          <cell r="T60">
            <v>10</v>
          </cell>
          <cell r="U60">
            <v>10</v>
          </cell>
          <cell r="V60">
            <v>15</v>
          </cell>
          <cell r="W60">
            <v>12</v>
          </cell>
          <cell r="X60">
            <v>15</v>
          </cell>
          <cell r="Y60">
            <v>18</v>
          </cell>
          <cell r="Z60">
            <v>54</v>
          </cell>
          <cell r="AA60">
            <v>48</v>
          </cell>
          <cell r="AB60">
            <v>48</v>
          </cell>
          <cell r="AC60">
            <v>30</v>
          </cell>
          <cell r="AD60">
            <v>10</v>
          </cell>
        </row>
        <row r="61">
          <cell r="D61">
            <v>452101</v>
          </cell>
          <cell r="E61" t="str">
            <v>双鸭山市岭东区凤凰洗化经销部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20</v>
          </cell>
          <cell r="K61">
            <v>7</v>
          </cell>
          <cell r="L61">
            <v>3</v>
          </cell>
          <cell r="M61">
            <v>2</v>
          </cell>
          <cell r="N61">
            <v>15</v>
          </cell>
          <cell r="O61">
            <v>15</v>
          </cell>
          <cell r="P61">
            <v>15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13</v>
          </cell>
          <cell r="W61">
            <v>10</v>
          </cell>
          <cell r="X61">
            <v>12</v>
          </cell>
          <cell r="Y61">
            <v>15</v>
          </cell>
          <cell r="Z61">
            <v>28</v>
          </cell>
          <cell r="AA61">
            <v>26</v>
          </cell>
          <cell r="AB61">
            <v>26</v>
          </cell>
          <cell r="AC61">
            <v>30</v>
          </cell>
          <cell r="AD61">
            <v>10</v>
          </cell>
        </row>
        <row r="62">
          <cell r="D62">
            <v>614501</v>
          </cell>
          <cell r="E62" t="str">
            <v>绥化市松雪食杂商行</v>
          </cell>
          <cell r="F62">
            <v>9</v>
          </cell>
          <cell r="G62">
            <v>9</v>
          </cell>
          <cell r="H62">
            <v>2</v>
          </cell>
          <cell r="I62">
            <v>0</v>
          </cell>
          <cell r="J62">
            <v>0</v>
          </cell>
          <cell r="K62">
            <v>28</v>
          </cell>
          <cell r="L62">
            <v>10</v>
          </cell>
          <cell r="M62">
            <v>8</v>
          </cell>
          <cell r="N62">
            <v>20</v>
          </cell>
          <cell r="O62">
            <v>20</v>
          </cell>
          <cell r="P62">
            <v>20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15</v>
          </cell>
          <cell r="W62">
            <v>12</v>
          </cell>
          <cell r="X62">
            <v>15</v>
          </cell>
          <cell r="Y62">
            <v>18</v>
          </cell>
          <cell r="Z62">
            <v>36</v>
          </cell>
          <cell r="AA62">
            <v>32</v>
          </cell>
          <cell r="AB62">
            <v>32</v>
          </cell>
          <cell r="AC62">
            <v>0</v>
          </cell>
          <cell r="AD62">
            <v>30</v>
          </cell>
        </row>
        <row r="63">
          <cell r="D63">
            <v>100121</v>
          </cell>
          <cell r="E63" t="str">
            <v>四平市铁东区晶鑫洗化日用百货经营部</v>
          </cell>
          <cell r="F63">
            <v>0</v>
          </cell>
          <cell r="G63">
            <v>1</v>
          </cell>
          <cell r="H63">
            <v>0</v>
          </cell>
          <cell r="I63">
            <v>0</v>
          </cell>
          <cell r="J63">
            <v>0</v>
          </cell>
          <cell r="K63">
            <v>12</v>
          </cell>
          <cell r="L63">
            <v>0</v>
          </cell>
          <cell r="M63">
            <v>0</v>
          </cell>
          <cell r="N63">
            <v>24</v>
          </cell>
          <cell r="O63">
            <v>24</v>
          </cell>
          <cell r="P63">
            <v>24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10</v>
          </cell>
          <cell r="W63">
            <v>10</v>
          </cell>
          <cell r="X63">
            <v>15</v>
          </cell>
          <cell r="Y63">
            <v>20</v>
          </cell>
          <cell r="Z63">
            <v>43</v>
          </cell>
          <cell r="AA63">
            <v>39</v>
          </cell>
          <cell r="AB63">
            <v>38</v>
          </cell>
          <cell r="AC63">
            <v>0</v>
          </cell>
          <cell r="AD63">
            <v>15</v>
          </cell>
        </row>
        <row r="64">
          <cell r="D64">
            <v>100196</v>
          </cell>
          <cell r="E64" t="str">
            <v>通化市东昌区玉冬综合平价超市（汇源专卖店）</v>
          </cell>
          <cell r="F64">
            <v>9</v>
          </cell>
          <cell r="G64">
            <v>9</v>
          </cell>
          <cell r="H64">
            <v>2</v>
          </cell>
          <cell r="I64">
            <v>0</v>
          </cell>
          <cell r="J64">
            <v>4</v>
          </cell>
          <cell r="K64">
            <v>3</v>
          </cell>
          <cell r="L64">
            <v>3</v>
          </cell>
          <cell r="M64">
            <v>0</v>
          </cell>
          <cell r="N64">
            <v>11</v>
          </cell>
          <cell r="O64">
            <v>11</v>
          </cell>
          <cell r="P64">
            <v>11</v>
          </cell>
          <cell r="Q64">
            <v>0</v>
          </cell>
          <cell r="R64">
            <v>4</v>
          </cell>
          <cell r="S64">
            <v>2</v>
          </cell>
          <cell r="T64">
            <v>3</v>
          </cell>
          <cell r="U64">
            <v>3</v>
          </cell>
          <cell r="V64">
            <v>5</v>
          </cell>
          <cell r="W64">
            <v>4</v>
          </cell>
          <cell r="X64">
            <v>5</v>
          </cell>
          <cell r="Y64">
            <v>6</v>
          </cell>
          <cell r="Z64">
            <v>14</v>
          </cell>
          <cell r="AA64">
            <v>13</v>
          </cell>
          <cell r="AB64">
            <v>13</v>
          </cell>
          <cell r="AC64">
            <v>10</v>
          </cell>
          <cell r="AD64">
            <v>20</v>
          </cell>
        </row>
        <row r="65">
          <cell r="D65">
            <v>100575</v>
          </cell>
          <cell r="E65" t="str">
            <v>梅河口市亚贤洗涤批发商店</v>
          </cell>
          <cell r="F65">
            <v>2</v>
          </cell>
          <cell r="G65">
            <v>3</v>
          </cell>
          <cell r="H65">
            <v>2</v>
          </cell>
          <cell r="I65">
            <v>0</v>
          </cell>
          <cell r="J65">
            <v>4</v>
          </cell>
          <cell r="K65">
            <v>1</v>
          </cell>
          <cell r="L65">
            <v>0</v>
          </cell>
          <cell r="M65">
            <v>0</v>
          </cell>
          <cell r="N65">
            <v>11</v>
          </cell>
          <cell r="O65">
            <v>11</v>
          </cell>
          <cell r="P65">
            <v>11</v>
          </cell>
          <cell r="Q65">
            <v>0</v>
          </cell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5</v>
          </cell>
          <cell r="W65">
            <v>4</v>
          </cell>
          <cell r="X65">
            <v>5</v>
          </cell>
          <cell r="Y65">
            <v>0</v>
          </cell>
          <cell r="Z65">
            <v>11</v>
          </cell>
          <cell r="AA65">
            <v>8</v>
          </cell>
          <cell r="AB65">
            <v>8</v>
          </cell>
          <cell r="AC65">
            <v>0</v>
          </cell>
          <cell r="AD65">
            <v>50</v>
          </cell>
        </row>
        <row r="66">
          <cell r="D66">
            <v>101436</v>
          </cell>
          <cell r="E66" t="str">
            <v>吉林市佐舆永业商贸有限责任公司</v>
          </cell>
          <cell r="F66">
            <v>6</v>
          </cell>
          <cell r="G66">
            <v>12</v>
          </cell>
          <cell r="H66">
            <v>2</v>
          </cell>
          <cell r="I66">
            <v>0</v>
          </cell>
          <cell r="J66">
            <v>2</v>
          </cell>
          <cell r="K66">
            <v>14</v>
          </cell>
          <cell r="L66">
            <v>8</v>
          </cell>
          <cell r="M66">
            <v>6</v>
          </cell>
          <cell r="N66">
            <v>27</v>
          </cell>
          <cell r="O66">
            <v>27</v>
          </cell>
          <cell r="P66">
            <v>27</v>
          </cell>
          <cell r="Q66">
            <v>0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40</v>
          </cell>
          <cell r="AA66">
            <v>10</v>
          </cell>
          <cell r="AB66">
            <v>10</v>
          </cell>
          <cell r="AC66">
            <v>2</v>
          </cell>
          <cell r="AD66">
            <v>243</v>
          </cell>
        </row>
        <row r="67">
          <cell r="D67">
            <v>101577</v>
          </cell>
          <cell r="E67" t="str">
            <v>白城市明客多超市有限公司</v>
          </cell>
          <cell r="F67">
            <v>1</v>
          </cell>
          <cell r="G67">
            <v>1</v>
          </cell>
          <cell r="H67">
            <v>1</v>
          </cell>
          <cell r="I67">
            <v>0</v>
          </cell>
          <cell r="J67">
            <v>3</v>
          </cell>
          <cell r="K67">
            <v>0.5</v>
          </cell>
          <cell r="L67">
            <v>0</v>
          </cell>
          <cell r="M67">
            <v>0.5</v>
          </cell>
          <cell r="N67">
            <v>39</v>
          </cell>
          <cell r="O67">
            <v>19</v>
          </cell>
          <cell r="P67">
            <v>49</v>
          </cell>
          <cell r="Q67">
            <v>0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5</v>
          </cell>
          <cell r="W67">
            <v>4</v>
          </cell>
          <cell r="X67">
            <v>5</v>
          </cell>
          <cell r="Y67">
            <v>1</v>
          </cell>
          <cell r="Z67">
            <v>15</v>
          </cell>
          <cell r="AA67">
            <v>14</v>
          </cell>
          <cell r="AB67">
            <v>14</v>
          </cell>
          <cell r="AC67">
            <v>15</v>
          </cell>
          <cell r="AD67">
            <v>205</v>
          </cell>
        </row>
        <row r="68">
          <cell r="D68">
            <v>101724</v>
          </cell>
          <cell r="E68" t="str">
            <v>白山市山货市场满美化妆品批发商行</v>
          </cell>
          <cell r="F68">
            <v>5</v>
          </cell>
          <cell r="G68">
            <v>4</v>
          </cell>
          <cell r="H68">
            <v>1</v>
          </cell>
          <cell r="I68">
            <v>0</v>
          </cell>
          <cell r="J68">
            <v>4</v>
          </cell>
          <cell r="K68">
            <v>5</v>
          </cell>
          <cell r="L68">
            <v>3</v>
          </cell>
          <cell r="M68">
            <v>2</v>
          </cell>
          <cell r="N68">
            <v>9</v>
          </cell>
          <cell r="O68">
            <v>9</v>
          </cell>
          <cell r="P68">
            <v>9</v>
          </cell>
          <cell r="Q68">
            <v>0</v>
          </cell>
          <cell r="R68">
            <v>2</v>
          </cell>
          <cell r="S68">
            <v>2</v>
          </cell>
          <cell r="T68">
            <v>2</v>
          </cell>
          <cell r="U68">
            <v>2</v>
          </cell>
          <cell r="V68">
            <v>5</v>
          </cell>
          <cell r="W68">
            <v>4</v>
          </cell>
          <cell r="X68">
            <v>5</v>
          </cell>
          <cell r="Y68">
            <v>6</v>
          </cell>
          <cell r="Z68">
            <v>8</v>
          </cell>
          <cell r="AA68">
            <v>6</v>
          </cell>
          <cell r="AB68">
            <v>6</v>
          </cell>
          <cell r="AC68">
            <v>10</v>
          </cell>
        </row>
        <row r="69">
          <cell r="D69">
            <v>102088</v>
          </cell>
          <cell r="E69" t="str">
            <v>松原市新鸿达化妆品经销有限公司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4</v>
          </cell>
          <cell r="K69">
            <v>0.5</v>
          </cell>
          <cell r="L69">
            <v>0</v>
          </cell>
          <cell r="M69">
            <v>0.5</v>
          </cell>
          <cell r="N69">
            <v>46</v>
          </cell>
          <cell r="O69">
            <v>35</v>
          </cell>
          <cell r="P69">
            <v>65</v>
          </cell>
          <cell r="Q69">
            <v>0</v>
          </cell>
          <cell r="R69">
            <v>3</v>
          </cell>
          <cell r="S69">
            <v>2</v>
          </cell>
          <cell r="T69">
            <v>3</v>
          </cell>
          <cell r="U69">
            <v>2</v>
          </cell>
          <cell r="V69">
            <v>5</v>
          </cell>
          <cell r="W69">
            <v>4</v>
          </cell>
          <cell r="X69">
            <v>5</v>
          </cell>
          <cell r="Y69">
            <v>6</v>
          </cell>
          <cell r="Z69">
            <v>8</v>
          </cell>
          <cell r="AA69">
            <v>6</v>
          </cell>
          <cell r="AB69">
            <v>6</v>
          </cell>
          <cell r="AC69">
            <v>10</v>
          </cell>
          <cell r="AD69">
            <v>125</v>
          </cell>
        </row>
        <row r="70">
          <cell r="D70">
            <v>430103</v>
          </cell>
          <cell r="E70" t="str">
            <v>吉林省百利实业有限公司</v>
          </cell>
          <cell r="F70">
            <v>60</v>
          </cell>
          <cell r="G70">
            <v>60</v>
          </cell>
          <cell r="H70">
            <v>20</v>
          </cell>
          <cell r="I70">
            <v>0</v>
          </cell>
          <cell r="J70">
            <v>2</v>
          </cell>
          <cell r="K70">
            <v>70</v>
          </cell>
          <cell r="L70">
            <v>30</v>
          </cell>
          <cell r="M70">
            <v>17</v>
          </cell>
          <cell r="N70">
            <v>50</v>
          </cell>
          <cell r="O70">
            <v>89</v>
          </cell>
          <cell r="P70">
            <v>50</v>
          </cell>
          <cell r="Q70">
            <v>0</v>
          </cell>
          <cell r="R70">
            <v>28</v>
          </cell>
          <cell r="S70">
            <v>19</v>
          </cell>
          <cell r="T70">
            <v>24</v>
          </cell>
          <cell r="U70">
            <v>24</v>
          </cell>
          <cell r="V70">
            <v>50</v>
          </cell>
          <cell r="W70">
            <v>40</v>
          </cell>
          <cell r="X70">
            <v>50</v>
          </cell>
          <cell r="Y70">
            <v>60</v>
          </cell>
          <cell r="Z70">
            <v>0</v>
          </cell>
          <cell r="AA70">
            <v>0</v>
          </cell>
          <cell r="AB70">
            <v>0</v>
          </cell>
          <cell r="AC70">
            <v>2</v>
          </cell>
          <cell r="AD70">
            <v>472</v>
          </cell>
        </row>
        <row r="71">
          <cell r="D71">
            <v>430505</v>
          </cell>
          <cell r="E71" t="str">
            <v>延吉市京铭贸易有限公司</v>
          </cell>
          <cell r="F71">
            <v>15</v>
          </cell>
          <cell r="G71">
            <v>15</v>
          </cell>
          <cell r="H71">
            <v>5</v>
          </cell>
          <cell r="I71">
            <v>1</v>
          </cell>
          <cell r="J71">
            <v>13</v>
          </cell>
          <cell r="K71">
            <v>24</v>
          </cell>
          <cell r="L71">
            <v>18</v>
          </cell>
          <cell r="M71">
            <v>18</v>
          </cell>
          <cell r="N71">
            <v>20</v>
          </cell>
          <cell r="O71">
            <v>20</v>
          </cell>
          <cell r="P71">
            <v>20</v>
          </cell>
          <cell r="Q71">
            <v>0</v>
          </cell>
          <cell r="R71">
            <v>10</v>
          </cell>
          <cell r="S71">
            <v>7</v>
          </cell>
          <cell r="T71">
            <v>8</v>
          </cell>
          <cell r="U71">
            <v>8</v>
          </cell>
          <cell r="V71">
            <v>13</v>
          </cell>
          <cell r="W71">
            <v>10</v>
          </cell>
          <cell r="X71">
            <v>12</v>
          </cell>
          <cell r="Y71">
            <v>12</v>
          </cell>
          <cell r="Z71">
            <v>35</v>
          </cell>
          <cell r="AA71">
            <v>35</v>
          </cell>
          <cell r="AB71">
            <v>35</v>
          </cell>
          <cell r="AC71">
            <v>10</v>
          </cell>
          <cell r="AD71">
            <v>100</v>
          </cell>
        </row>
        <row r="72">
          <cell r="D72">
            <v>100630</v>
          </cell>
          <cell r="E72" t="str">
            <v>德州市德城区德清百货商店</v>
          </cell>
          <cell r="F72">
            <v>5</v>
          </cell>
          <cell r="G72">
            <v>5</v>
          </cell>
          <cell r="H72">
            <v>5</v>
          </cell>
          <cell r="I72">
            <v>3</v>
          </cell>
          <cell r="J72">
            <v>24</v>
          </cell>
          <cell r="K72">
            <v>80</v>
          </cell>
          <cell r="L72">
            <v>35</v>
          </cell>
          <cell r="M72">
            <v>30</v>
          </cell>
          <cell r="N72">
            <v>46</v>
          </cell>
          <cell r="O72">
            <v>46</v>
          </cell>
          <cell r="P72">
            <v>46</v>
          </cell>
          <cell r="Q72">
            <v>0</v>
          </cell>
          <cell r="R72">
            <v>10</v>
          </cell>
          <cell r="S72">
            <v>8</v>
          </cell>
          <cell r="T72">
            <v>11</v>
          </cell>
          <cell r="U72">
            <v>11</v>
          </cell>
          <cell r="V72">
            <v>15</v>
          </cell>
          <cell r="W72">
            <v>12</v>
          </cell>
          <cell r="X72">
            <v>15</v>
          </cell>
          <cell r="Y72">
            <v>18</v>
          </cell>
          <cell r="Z72">
            <v>87</v>
          </cell>
          <cell r="AA72">
            <v>77</v>
          </cell>
          <cell r="AB72">
            <v>77</v>
          </cell>
          <cell r="AC72">
            <v>50</v>
          </cell>
          <cell r="AD72">
            <v>20</v>
          </cell>
        </row>
        <row r="73">
          <cell r="D73">
            <v>101120</v>
          </cell>
          <cell r="E73" t="str">
            <v>济南世纪华天经贸有限公司</v>
          </cell>
          <cell r="F73">
            <v>92</v>
          </cell>
          <cell r="G73">
            <v>92</v>
          </cell>
          <cell r="H73">
            <v>20</v>
          </cell>
          <cell r="I73">
            <v>5</v>
          </cell>
          <cell r="J73">
            <v>0</v>
          </cell>
          <cell r="K73">
            <v>55</v>
          </cell>
          <cell r="L73">
            <v>23</v>
          </cell>
          <cell r="M73">
            <v>17</v>
          </cell>
          <cell r="N73">
            <v>50</v>
          </cell>
          <cell r="O73">
            <v>50</v>
          </cell>
          <cell r="P73">
            <v>50</v>
          </cell>
          <cell r="Q73">
            <v>0</v>
          </cell>
          <cell r="R73">
            <v>44</v>
          </cell>
          <cell r="S73">
            <v>29</v>
          </cell>
          <cell r="T73">
            <v>36</v>
          </cell>
          <cell r="U73">
            <v>37</v>
          </cell>
          <cell r="V73">
            <v>35</v>
          </cell>
          <cell r="W73">
            <v>28</v>
          </cell>
          <cell r="X73">
            <v>35</v>
          </cell>
          <cell r="Y73">
            <v>42</v>
          </cell>
          <cell r="Z73">
            <v>128</v>
          </cell>
          <cell r="AA73">
            <v>128</v>
          </cell>
          <cell r="AB73">
            <v>127</v>
          </cell>
          <cell r="AC73">
            <v>0</v>
          </cell>
          <cell r="AD73">
            <v>240</v>
          </cell>
        </row>
        <row r="74">
          <cell r="D74">
            <v>101474</v>
          </cell>
          <cell r="E74" t="str">
            <v>菏泽东达商贸有限公司</v>
          </cell>
          <cell r="F74">
            <v>10</v>
          </cell>
          <cell r="G74">
            <v>10</v>
          </cell>
          <cell r="H74">
            <v>10</v>
          </cell>
          <cell r="I74">
            <v>0</v>
          </cell>
          <cell r="J74">
            <v>0</v>
          </cell>
          <cell r="K74">
            <v>2</v>
          </cell>
          <cell r="L74">
            <v>4</v>
          </cell>
          <cell r="M74">
            <v>2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20</v>
          </cell>
          <cell r="S74">
            <v>10</v>
          </cell>
          <cell r="T74">
            <v>10</v>
          </cell>
          <cell r="U74">
            <v>10</v>
          </cell>
          <cell r="V74">
            <v>10</v>
          </cell>
          <cell r="W74">
            <v>10</v>
          </cell>
          <cell r="X74">
            <v>15</v>
          </cell>
          <cell r="Y74">
            <v>10</v>
          </cell>
          <cell r="Z74">
            <v>20</v>
          </cell>
          <cell r="AA74">
            <v>15</v>
          </cell>
          <cell r="AB74">
            <v>15</v>
          </cell>
          <cell r="AC74">
            <v>10</v>
          </cell>
          <cell r="AD74">
            <v>35</v>
          </cell>
        </row>
        <row r="75">
          <cell r="D75">
            <v>101526</v>
          </cell>
          <cell r="E75" t="str">
            <v>泰安市鑫宝利商贸有限公司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30</v>
          </cell>
          <cell r="O75">
            <v>30</v>
          </cell>
          <cell r="P75">
            <v>30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360</v>
          </cell>
        </row>
        <row r="76">
          <cell r="D76">
            <v>101995</v>
          </cell>
          <cell r="E76" t="str">
            <v>聊城市东昌府区香江新上海洗涤化妆总汇</v>
          </cell>
          <cell r="F76">
            <v>5</v>
          </cell>
          <cell r="G76">
            <v>5</v>
          </cell>
          <cell r="H76">
            <v>3</v>
          </cell>
          <cell r="I76">
            <v>1</v>
          </cell>
          <cell r="J76">
            <v>0</v>
          </cell>
          <cell r="K76">
            <v>32</v>
          </cell>
          <cell r="L76">
            <v>15</v>
          </cell>
          <cell r="M76">
            <v>8</v>
          </cell>
          <cell r="N76">
            <v>26</v>
          </cell>
          <cell r="O76">
            <v>27</v>
          </cell>
          <cell r="P76">
            <v>27</v>
          </cell>
          <cell r="Q76">
            <v>0</v>
          </cell>
          <cell r="R76">
            <v>10</v>
          </cell>
          <cell r="S76">
            <v>6</v>
          </cell>
          <cell r="T76">
            <v>9</v>
          </cell>
          <cell r="U76">
            <v>9</v>
          </cell>
          <cell r="V76">
            <v>13</v>
          </cell>
          <cell r="W76">
            <v>10</v>
          </cell>
          <cell r="X76">
            <v>12</v>
          </cell>
          <cell r="Y76">
            <v>15</v>
          </cell>
          <cell r="Z76">
            <v>86</v>
          </cell>
          <cell r="AA76">
            <v>77</v>
          </cell>
          <cell r="AB76">
            <v>77</v>
          </cell>
          <cell r="AC76">
            <v>47</v>
          </cell>
          <cell r="AD76">
            <v>55</v>
          </cell>
        </row>
        <row r="77">
          <cell r="D77">
            <v>530105</v>
          </cell>
          <cell r="E77" t="str">
            <v>济南方圆洗涤化妆用品有限公司</v>
          </cell>
          <cell r="F77">
            <v>62</v>
          </cell>
          <cell r="G77">
            <v>62</v>
          </cell>
          <cell r="H77">
            <v>10</v>
          </cell>
          <cell r="I77">
            <v>6</v>
          </cell>
          <cell r="J77">
            <v>30</v>
          </cell>
          <cell r="K77">
            <v>55</v>
          </cell>
          <cell r="L77">
            <v>23</v>
          </cell>
          <cell r="M77">
            <v>17</v>
          </cell>
          <cell r="N77">
            <v>50</v>
          </cell>
          <cell r="O77">
            <v>50</v>
          </cell>
          <cell r="P77">
            <v>50</v>
          </cell>
          <cell r="Q77">
            <v>0</v>
          </cell>
          <cell r="R77">
            <v>44</v>
          </cell>
          <cell r="S77">
            <v>29</v>
          </cell>
          <cell r="T77">
            <v>36</v>
          </cell>
          <cell r="U77">
            <v>37</v>
          </cell>
          <cell r="V77">
            <v>35</v>
          </cell>
          <cell r="W77">
            <v>28</v>
          </cell>
          <cell r="X77">
            <v>35</v>
          </cell>
          <cell r="Y77">
            <v>42</v>
          </cell>
          <cell r="Z77">
            <v>50</v>
          </cell>
          <cell r="AA77">
            <v>50</v>
          </cell>
          <cell r="AB77">
            <v>30</v>
          </cell>
          <cell r="AC77">
            <v>0</v>
          </cell>
          <cell r="AD77">
            <v>570</v>
          </cell>
        </row>
        <row r="78">
          <cell r="D78">
            <v>530204</v>
          </cell>
          <cell r="E78" t="str">
            <v>山东潍坊百货集团股份有限公司青岛分公司</v>
          </cell>
          <cell r="F78">
            <v>130</v>
          </cell>
          <cell r="G78">
            <v>130</v>
          </cell>
          <cell r="H78">
            <v>25</v>
          </cell>
          <cell r="I78">
            <v>0</v>
          </cell>
          <cell r="J78">
            <v>50</v>
          </cell>
          <cell r="K78">
            <v>0</v>
          </cell>
          <cell r="L78">
            <v>0</v>
          </cell>
          <cell r="M78">
            <v>0</v>
          </cell>
          <cell r="N78">
            <v>108</v>
          </cell>
          <cell r="O78">
            <v>108</v>
          </cell>
          <cell r="P78">
            <v>108</v>
          </cell>
          <cell r="Q78">
            <v>0</v>
          </cell>
          <cell r="R78">
            <v>44</v>
          </cell>
          <cell r="S78">
            <v>30</v>
          </cell>
          <cell r="T78">
            <v>38</v>
          </cell>
          <cell r="U78">
            <v>38</v>
          </cell>
          <cell r="V78">
            <v>48</v>
          </cell>
          <cell r="W78">
            <v>39</v>
          </cell>
          <cell r="X78">
            <v>48</v>
          </cell>
          <cell r="Y78">
            <v>58</v>
          </cell>
          <cell r="Z78">
            <v>87</v>
          </cell>
          <cell r="AA78">
            <v>70</v>
          </cell>
          <cell r="AB78">
            <v>0</v>
          </cell>
          <cell r="AC78">
            <v>50</v>
          </cell>
          <cell r="AD78">
            <v>190</v>
          </cell>
        </row>
        <row r="79">
          <cell r="D79">
            <v>530300</v>
          </cell>
          <cell r="E79" t="str">
            <v>临沂市鑫都商贸有限公司</v>
          </cell>
          <cell r="F79">
            <v>30</v>
          </cell>
          <cell r="G79">
            <v>30</v>
          </cell>
          <cell r="H79">
            <v>1</v>
          </cell>
          <cell r="I79">
            <v>0</v>
          </cell>
          <cell r="J79">
            <v>5</v>
          </cell>
          <cell r="K79">
            <v>7</v>
          </cell>
          <cell r="L79">
            <v>6</v>
          </cell>
          <cell r="M79">
            <v>3</v>
          </cell>
          <cell r="N79">
            <v>30</v>
          </cell>
          <cell r="O79">
            <v>30</v>
          </cell>
          <cell r="P79">
            <v>30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21</v>
          </cell>
          <cell r="W79">
            <v>10</v>
          </cell>
          <cell r="X79">
            <v>20</v>
          </cell>
          <cell r="Y79">
            <v>20</v>
          </cell>
          <cell r="Z79">
            <v>73</v>
          </cell>
          <cell r="AA79">
            <v>50</v>
          </cell>
          <cell r="AB79">
            <v>56</v>
          </cell>
          <cell r="AC79">
            <v>0</v>
          </cell>
          <cell r="AD79">
            <v>650</v>
          </cell>
        </row>
        <row r="80">
          <cell r="D80">
            <v>530403</v>
          </cell>
          <cell r="E80" t="str">
            <v>山东潍坊百货集团股份有限公司烟台分公司</v>
          </cell>
          <cell r="F80">
            <v>25</v>
          </cell>
          <cell r="G80">
            <v>25</v>
          </cell>
          <cell r="H80">
            <v>0</v>
          </cell>
          <cell r="I80">
            <v>1</v>
          </cell>
          <cell r="J80">
            <v>29</v>
          </cell>
          <cell r="K80">
            <v>3</v>
          </cell>
          <cell r="L80">
            <v>3</v>
          </cell>
          <cell r="M80">
            <v>2</v>
          </cell>
          <cell r="N80">
            <v>34</v>
          </cell>
          <cell r="O80">
            <v>33</v>
          </cell>
          <cell r="P80">
            <v>33</v>
          </cell>
          <cell r="Q80">
            <v>0</v>
          </cell>
          <cell r="R80">
            <v>10</v>
          </cell>
          <cell r="S80">
            <v>10</v>
          </cell>
          <cell r="T80">
            <v>10</v>
          </cell>
          <cell r="U80">
            <v>10</v>
          </cell>
          <cell r="V80">
            <v>15</v>
          </cell>
          <cell r="W80">
            <v>15</v>
          </cell>
          <cell r="X80">
            <v>15</v>
          </cell>
          <cell r="Y80">
            <v>15</v>
          </cell>
          <cell r="Z80">
            <v>20</v>
          </cell>
          <cell r="AA80">
            <v>10</v>
          </cell>
          <cell r="AB80">
            <v>10</v>
          </cell>
          <cell r="AC80">
            <v>1</v>
          </cell>
          <cell r="AD80">
            <v>70</v>
          </cell>
        </row>
        <row r="81">
          <cell r="D81">
            <v>530506</v>
          </cell>
          <cell r="E81" t="str">
            <v>淄博杨氏商贸有限公司</v>
          </cell>
          <cell r="F81">
            <v>33</v>
          </cell>
          <cell r="G81">
            <v>34</v>
          </cell>
          <cell r="H81">
            <v>8</v>
          </cell>
          <cell r="I81">
            <v>1</v>
          </cell>
          <cell r="J81">
            <v>25</v>
          </cell>
          <cell r="K81">
            <v>20</v>
          </cell>
          <cell r="L81">
            <v>5</v>
          </cell>
          <cell r="M81">
            <v>3</v>
          </cell>
          <cell r="N81">
            <v>5</v>
          </cell>
          <cell r="O81">
            <v>5</v>
          </cell>
          <cell r="P81">
            <v>5</v>
          </cell>
          <cell r="Q81">
            <v>0</v>
          </cell>
          <cell r="R81">
            <v>22</v>
          </cell>
          <cell r="S81">
            <v>15</v>
          </cell>
          <cell r="T81">
            <v>18</v>
          </cell>
          <cell r="U81">
            <v>18</v>
          </cell>
          <cell r="V81">
            <v>15</v>
          </cell>
          <cell r="W81">
            <v>12</v>
          </cell>
          <cell r="X81">
            <v>15</v>
          </cell>
          <cell r="Y81">
            <v>18</v>
          </cell>
          <cell r="Z81">
            <v>72</v>
          </cell>
          <cell r="AA81">
            <v>64</v>
          </cell>
          <cell r="AB81">
            <v>64</v>
          </cell>
          <cell r="AC81">
            <v>70</v>
          </cell>
          <cell r="AD81">
            <v>260</v>
          </cell>
        </row>
        <row r="82">
          <cell r="D82">
            <v>530600</v>
          </cell>
          <cell r="E82" t="str">
            <v>山东潍坊百货集团股份有限公司中百配送中心</v>
          </cell>
          <cell r="F82">
            <v>123</v>
          </cell>
          <cell r="G82">
            <v>123</v>
          </cell>
          <cell r="H82">
            <v>28</v>
          </cell>
          <cell r="I82">
            <v>7</v>
          </cell>
          <cell r="J82">
            <v>50</v>
          </cell>
          <cell r="K82">
            <v>22</v>
          </cell>
          <cell r="L82">
            <v>5</v>
          </cell>
          <cell r="M82">
            <v>1</v>
          </cell>
          <cell r="N82">
            <v>55</v>
          </cell>
          <cell r="O82">
            <v>56</v>
          </cell>
          <cell r="P82">
            <v>56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30</v>
          </cell>
          <cell r="W82">
            <v>30</v>
          </cell>
          <cell r="X82">
            <v>30</v>
          </cell>
          <cell r="Y82">
            <v>30</v>
          </cell>
          <cell r="Z82">
            <v>0</v>
          </cell>
          <cell r="AA82">
            <v>0</v>
          </cell>
          <cell r="AB82">
            <v>0</v>
          </cell>
          <cell r="AC82">
            <v>100</v>
          </cell>
          <cell r="AD82">
            <v>467</v>
          </cell>
        </row>
        <row r="83">
          <cell r="D83">
            <v>530701</v>
          </cell>
          <cell r="E83" t="str">
            <v>枣庄市鲁兴商贸有限公司</v>
          </cell>
          <cell r="F83">
            <v>40</v>
          </cell>
          <cell r="G83">
            <v>40</v>
          </cell>
          <cell r="H83">
            <v>0</v>
          </cell>
          <cell r="I83">
            <v>1</v>
          </cell>
          <cell r="J83">
            <v>30</v>
          </cell>
          <cell r="K83">
            <v>30</v>
          </cell>
          <cell r="L83">
            <v>6</v>
          </cell>
          <cell r="M83">
            <v>6</v>
          </cell>
          <cell r="N83">
            <v>10</v>
          </cell>
          <cell r="O83">
            <v>10</v>
          </cell>
          <cell r="P83">
            <v>10</v>
          </cell>
          <cell r="Q83">
            <v>0</v>
          </cell>
          <cell r="R83">
            <v>25</v>
          </cell>
          <cell r="S83">
            <v>15</v>
          </cell>
          <cell r="T83">
            <v>15</v>
          </cell>
          <cell r="U83">
            <v>15</v>
          </cell>
          <cell r="V83">
            <v>20</v>
          </cell>
          <cell r="W83">
            <v>20</v>
          </cell>
          <cell r="X83">
            <v>10</v>
          </cell>
          <cell r="Y83">
            <v>15</v>
          </cell>
          <cell r="Z83">
            <v>30</v>
          </cell>
          <cell r="AA83">
            <v>30</v>
          </cell>
          <cell r="AB83">
            <v>30</v>
          </cell>
          <cell r="AC83">
            <v>60</v>
          </cell>
          <cell r="AD83">
            <v>890</v>
          </cell>
        </row>
        <row r="84">
          <cell r="D84">
            <v>530902</v>
          </cell>
          <cell r="E84" t="str">
            <v>日照市鲁兴商贸有限公司</v>
          </cell>
          <cell r="F84">
            <v>10</v>
          </cell>
          <cell r="G84">
            <v>10</v>
          </cell>
          <cell r="H84">
            <v>0</v>
          </cell>
          <cell r="I84">
            <v>1</v>
          </cell>
          <cell r="J84">
            <v>0</v>
          </cell>
          <cell r="K84">
            <v>20</v>
          </cell>
          <cell r="L84">
            <v>3</v>
          </cell>
          <cell r="M84">
            <v>5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10</v>
          </cell>
          <cell r="S84">
            <v>10</v>
          </cell>
          <cell r="T84">
            <v>5</v>
          </cell>
          <cell r="U84">
            <v>5</v>
          </cell>
          <cell r="V84">
            <v>10</v>
          </cell>
          <cell r="W84">
            <v>8</v>
          </cell>
          <cell r="X84">
            <v>5</v>
          </cell>
          <cell r="Y84">
            <v>5</v>
          </cell>
          <cell r="Z84">
            <v>20</v>
          </cell>
          <cell r="AA84">
            <v>20</v>
          </cell>
          <cell r="AB84">
            <v>15</v>
          </cell>
          <cell r="AC84">
            <v>0</v>
          </cell>
          <cell r="AD84">
            <v>55</v>
          </cell>
        </row>
        <row r="85">
          <cell r="D85">
            <v>531000</v>
          </cell>
          <cell r="E85" t="str">
            <v>威海利华商贸有限公司</v>
          </cell>
          <cell r="F85">
            <v>10</v>
          </cell>
          <cell r="G85">
            <v>10</v>
          </cell>
          <cell r="H85">
            <v>2</v>
          </cell>
          <cell r="I85">
            <v>1</v>
          </cell>
          <cell r="J85">
            <v>20</v>
          </cell>
          <cell r="K85">
            <v>1</v>
          </cell>
          <cell r="L85">
            <v>1</v>
          </cell>
          <cell r="M85">
            <v>1</v>
          </cell>
          <cell r="N85">
            <v>17</v>
          </cell>
          <cell r="O85">
            <v>17</v>
          </cell>
          <cell r="P85">
            <v>16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50</v>
          </cell>
        </row>
        <row r="86">
          <cell r="D86">
            <v>531103</v>
          </cell>
          <cell r="E86" t="str">
            <v>东营市腾飞商贸有限责任公司</v>
          </cell>
          <cell r="F86">
            <v>14</v>
          </cell>
          <cell r="G86">
            <v>14</v>
          </cell>
          <cell r="H86">
            <v>2</v>
          </cell>
          <cell r="I86">
            <v>0</v>
          </cell>
          <cell r="J86">
            <v>5</v>
          </cell>
          <cell r="K86">
            <v>0</v>
          </cell>
          <cell r="L86">
            <v>0</v>
          </cell>
          <cell r="M86">
            <v>0</v>
          </cell>
          <cell r="N86">
            <v>7</v>
          </cell>
          <cell r="O86">
            <v>6</v>
          </cell>
          <cell r="P86">
            <v>7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18</v>
          </cell>
          <cell r="AA86">
            <v>16</v>
          </cell>
          <cell r="AB86">
            <v>10</v>
          </cell>
          <cell r="AC86">
            <v>0</v>
          </cell>
          <cell r="AD86">
            <v>2</v>
          </cell>
        </row>
        <row r="87">
          <cell r="D87">
            <v>532101</v>
          </cell>
          <cell r="E87" t="str">
            <v>滨州市滨城区阳光百货经营部</v>
          </cell>
          <cell r="F87">
            <v>5</v>
          </cell>
          <cell r="G87">
            <v>5</v>
          </cell>
          <cell r="H87">
            <v>2</v>
          </cell>
          <cell r="I87">
            <v>0</v>
          </cell>
          <cell r="J87">
            <v>5</v>
          </cell>
          <cell r="K87">
            <v>0</v>
          </cell>
          <cell r="L87">
            <v>0</v>
          </cell>
          <cell r="M87">
            <v>0</v>
          </cell>
          <cell r="N87">
            <v>10</v>
          </cell>
          <cell r="O87">
            <v>10</v>
          </cell>
          <cell r="P87">
            <v>10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10</v>
          </cell>
          <cell r="AA87">
            <v>10</v>
          </cell>
          <cell r="AB87">
            <v>10</v>
          </cell>
          <cell r="AC87">
            <v>0</v>
          </cell>
          <cell r="AD87">
            <v>82</v>
          </cell>
        </row>
        <row r="88">
          <cell r="D88">
            <v>532520</v>
          </cell>
          <cell r="E88" t="str">
            <v>邹城市泰龙商贸有限公司</v>
          </cell>
          <cell r="F88">
            <v>50</v>
          </cell>
          <cell r="G88">
            <v>50</v>
          </cell>
          <cell r="H88">
            <v>10</v>
          </cell>
          <cell r="I88">
            <v>0</v>
          </cell>
          <cell r="J88">
            <v>17</v>
          </cell>
          <cell r="K88">
            <v>6</v>
          </cell>
          <cell r="L88">
            <v>5</v>
          </cell>
          <cell r="M88">
            <v>3</v>
          </cell>
          <cell r="N88">
            <v>5</v>
          </cell>
          <cell r="O88">
            <v>5</v>
          </cell>
          <cell r="P88">
            <v>5</v>
          </cell>
          <cell r="Q88">
            <v>0</v>
          </cell>
          <cell r="R88">
            <v>20</v>
          </cell>
          <cell r="S88">
            <v>20</v>
          </cell>
          <cell r="T88">
            <v>30</v>
          </cell>
          <cell r="U88">
            <v>30</v>
          </cell>
          <cell r="V88">
            <v>15</v>
          </cell>
          <cell r="W88">
            <v>10</v>
          </cell>
          <cell r="X88">
            <v>15</v>
          </cell>
          <cell r="Y88">
            <v>20</v>
          </cell>
          <cell r="Z88">
            <v>50</v>
          </cell>
          <cell r="AA88">
            <v>50</v>
          </cell>
          <cell r="AB88">
            <v>50</v>
          </cell>
          <cell r="AC88">
            <v>30</v>
          </cell>
          <cell r="AD88">
            <v>280</v>
          </cell>
        </row>
        <row r="89">
          <cell r="D89">
            <v>675302</v>
          </cell>
          <cell r="E89" t="str">
            <v>青岛福兴祥物流有限公司</v>
          </cell>
          <cell r="F89">
            <v>52</v>
          </cell>
          <cell r="G89">
            <v>52</v>
          </cell>
          <cell r="H89">
            <v>16</v>
          </cell>
          <cell r="I89">
            <v>17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60</v>
          </cell>
          <cell r="S89">
            <v>40</v>
          </cell>
          <cell r="T89">
            <v>50</v>
          </cell>
          <cell r="U89">
            <v>50</v>
          </cell>
          <cell r="V89">
            <v>40</v>
          </cell>
          <cell r="W89">
            <v>32</v>
          </cell>
          <cell r="X89">
            <v>38</v>
          </cell>
          <cell r="Y89">
            <v>40</v>
          </cell>
        </row>
        <row r="90">
          <cell r="E90" t="str">
            <v>总和：</v>
          </cell>
          <cell r="F90">
            <v>4022</v>
          </cell>
          <cell r="G90">
            <v>4013</v>
          </cell>
          <cell r="H90">
            <v>938</v>
          </cell>
          <cell r="I90">
            <v>173</v>
          </cell>
          <cell r="J90">
            <v>2360</v>
          </cell>
          <cell r="K90">
            <v>2407</v>
          </cell>
          <cell r="L90">
            <v>1014</v>
          </cell>
          <cell r="M90">
            <v>745</v>
          </cell>
          <cell r="N90">
            <v>3855</v>
          </cell>
          <cell r="O90">
            <v>3798</v>
          </cell>
          <cell r="P90">
            <v>3911</v>
          </cell>
          <cell r="Q90">
            <v>146</v>
          </cell>
          <cell r="R90">
            <v>1670</v>
          </cell>
          <cell r="S90">
            <v>1173</v>
          </cell>
          <cell r="T90">
            <v>1420</v>
          </cell>
          <cell r="U90">
            <v>1424</v>
          </cell>
          <cell r="V90">
            <v>2196</v>
          </cell>
          <cell r="W90">
            <v>1793</v>
          </cell>
          <cell r="X90">
            <v>2218</v>
          </cell>
          <cell r="Y90">
            <v>2480</v>
          </cell>
          <cell r="Z90">
            <v>5433</v>
          </cell>
          <cell r="AA90">
            <v>4869</v>
          </cell>
          <cell r="AB90">
            <v>4719</v>
          </cell>
          <cell r="AC90">
            <v>1877</v>
          </cell>
          <cell r="AD90">
            <v>26238</v>
          </cell>
        </row>
        <row r="92">
          <cell r="D92">
            <v>100264</v>
          </cell>
          <cell r="E92" t="str">
            <v>欧尚（中国）投资有限公司</v>
          </cell>
          <cell r="F92">
            <v>23</v>
          </cell>
          <cell r="G92">
            <v>23</v>
          </cell>
          <cell r="H92">
            <v>5</v>
          </cell>
          <cell r="I92">
            <v>3</v>
          </cell>
          <cell r="J92">
            <v>30</v>
          </cell>
          <cell r="K92">
            <v>0</v>
          </cell>
          <cell r="L92">
            <v>0</v>
          </cell>
          <cell r="M92">
            <v>0</v>
          </cell>
          <cell r="N92">
            <v>13</v>
          </cell>
          <cell r="O92">
            <v>13</v>
          </cell>
          <cell r="P92">
            <v>13</v>
          </cell>
          <cell r="Q92">
            <v>2</v>
          </cell>
          <cell r="R92">
            <v>24</v>
          </cell>
          <cell r="S92">
            <v>16</v>
          </cell>
          <cell r="T92">
            <v>20</v>
          </cell>
          <cell r="U92">
            <v>20</v>
          </cell>
        </row>
        <row r="93">
          <cell r="D93">
            <v>100365</v>
          </cell>
          <cell r="E93" t="str">
            <v>广州屈臣氏个人用品商店有限公司</v>
          </cell>
          <cell r="F93">
            <v>88</v>
          </cell>
          <cell r="G93">
            <v>0</v>
          </cell>
          <cell r="H93">
            <v>100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90</v>
          </cell>
          <cell r="S93">
            <v>0</v>
          </cell>
          <cell r="T93">
            <v>0</v>
          </cell>
          <cell r="U93">
            <v>80</v>
          </cell>
        </row>
        <row r="94">
          <cell r="D94">
            <v>101445</v>
          </cell>
          <cell r="E94" t="str">
            <v>北京旺市百利商业有限公司飘亮购物中心</v>
          </cell>
          <cell r="F94">
            <v>34</v>
          </cell>
          <cell r="G94">
            <v>34</v>
          </cell>
          <cell r="H94">
            <v>38</v>
          </cell>
          <cell r="I94">
            <v>0</v>
          </cell>
          <cell r="J94">
            <v>141</v>
          </cell>
          <cell r="K94">
            <v>0</v>
          </cell>
          <cell r="L94">
            <v>0</v>
          </cell>
          <cell r="M94">
            <v>0</v>
          </cell>
          <cell r="N94">
            <v>23</v>
          </cell>
          <cell r="O94">
            <v>20</v>
          </cell>
          <cell r="P94">
            <v>30</v>
          </cell>
          <cell r="Q94">
            <v>30</v>
          </cell>
          <cell r="R94">
            <v>31</v>
          </cell>
          <cell r="S94">
            <v>31</v>
          </cell>
          <cell r="T94">
            <v>33</v>
          </cell>
          <cell r="U94">
            <v>31</v>
          </cell>
        </row>
        <row r="95">
          <cell r="D95">
            <v>101494</v>
          </cell>
          <cell r="E95" t="str">
            <v>锦江麦德龙现购自运有限公司北京万泉河商场</v>
          </cell>
          <cell r="F95">
            <v>19</v>
          </cell>
          <cell r="G95">
            <v>20</v>
          </cell>
          <cell r="H95">
            <v>4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10</v>
          </cell>
          <cell r="O95">
            <v>10</v>
          </cell>
          <cell r="P95">
            <v>10</v>
          </cell>
          <cell r="Q95">
            <v>34</v>
          </cell>
          <cell r="R95">
            <v>16</v>
          </cell>
          <cell r="S95">
            <v>10</v>
          </cell>
          <cell r="T95">
            <v>13</v>
          </cell>
          <cell r="U95">
            <v>13</v>
          </cell>
        </row>
        <row r="96">
          <cell r="D96">
            <v>101571</v>
          </cell>
          <cell r="E96" t="str">
            <v>北京家乐福商业有限公司通州店</v>
          </cell>
          <cell r="F96">
            <v>13</v>
          </cell>
          <cell r="G96">
            <v>5</v>
          </cell>
          <cell r="H96">
            <v>6</v>
          </cell>
          <cell r="I96">
            <v>3</v>
          </cell>
          <cell r="J96">
            <v>5</v>
          </cell>
          <cell r="K96">
            <v>0</v>
          </cell>
          <cell r="L96">
            <v>0</v>
          </cell>
          <cell r="M96">
            <v>0</v>
          </cell>
          <cell r="N96">
            <v>1</v>
          </cell>
          <cell r="O96">
            <v>1</v>
          </cell>
          <cell r="P96">
            <v>1</v>
          </cell>
          <cell r="Q96">
            <v>2</v>
          </cell>
          <cell r="R96">
            <v>6</v>
          </cell>
          <cell r="S96">
            <v>4</v>
          </cell>
          <cell r="T96">
            <v>5</v>
          </cell>
          <cell r="U96">
            <v>5</v>
          </cell>
        </row>
        <row r="97">
          <cell r="D97">
            <v>101631</v>
          </cell>
          <cell r="E97" t="str">
            <v>锦江麦德龙现购自运有限公司北京十里河商场</v>
          </cell>
          <cell r="F97">
            <v>19</v>
          </cell>
          <cell r="G97">
            <v>20</v>
          </cell>
          <cell r="H97">
            <v>4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10</v>
          </cell>
          <cell r="P97">
            <v>10</v>
          </cell>
          <cell r="Q97">
            <v>30</v>
          </cell>
        </row>
        <row r="98">
          <cell r="D98">
            <v>101708</v>
          </cell>
          <cell r="E98" t="str">
            <v>乐购特易购商业（北京）有限公司大成东分公司</v>
          </cell>
          <cell r="F98">
            <v>0</v>
          </cell>
          <cell r="G98">
            <v>20</v>
          </cell>
          <cell r="H98">
            <v>0</v>
          </cell>
          <cell r="I98">
            <v>1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2</v>
          </cell>
          <cell r="O98">
            <v>2</v>
          </cell>
          <cell r="P98">
            <v>2</v>
          </cell>
        </row>
        <row r="99">
          <cell r="D99">
            <v>101967</v>
          </cell>
          <cell r="E99" t="str">
            <v>乐购特易购商业（北京）有限公司</v>
          </cell>
          <cell r="F99">
            <v>0</v>
          </cell>
          <cell r="G99">
            <v>1</v>
          </cell>
          <cell r="H99">
            <v>0</v>
          </cell>
          <cell r="I99">
            <v>1.5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2</v>
          </cell>
          <cell r="O99">
            <v>2</v>
          </cell>
          <cell r="P99">
            <v>2</v>
          </cell>
          <cell r="Q99">
            <v>0</v>
          </cell>
          <cell r="R99">
            <v>0</v>
          </cell>
          <cell r="S99">
            <v>0</v>
          </cell>
          <cell r="T99">
            <v>4</v>
          </cell>
        </row>
        <row r="100">
          <cell r="D100">
            <v>102083</v>
          </cell>
          <cell r="E100" t="str">
            <v>北京家乐福商业有限公司</v>
          </cell>
          <cell r="F100">
            <v>15</v>
          </cell>
          <cell r="G100">
            <v>15</v>
          </cell>
          <cell r="H100">
            <v>7</v>
          </cell>
          <cell r="I100">
            <v>1</v>
          </cell>
          <cell r="J100">
            <v>25</v>
          </cell>
          <cell r="K100">
            <v>0</v>
          </cell>
          <cell r="L100">
            <v>0</v>
          </cell>
          <cell r="M100">
            <v>0</v>
          </cell>
          <cell r="N100">
            <v>3</v>
          </cell>
          <cell r="O100">
            <v>6</v>
          </cell>
          <cell r="P100">
            <v>6</v>
          </cell>
          <cell r="Q100">
            <v>1</v>
          </cell>
        </row>
        <row r="101">
          <cell r="D101">
            <v>212008</v>
          </cell>
          <cell r="E101" t="str">
            <v>北京创益佳家乐福商业有限公司</v>
          </cell>
          <cell r="F101">
            <v>30</v>
          </cell>
          <cell r="G101">
            <v>31</v>
          </cell>
          <cell r="H101">
            <v>7</v>
          </cell>
          <cell r="I101">
            <v>3</v>
          </cell>
          <cell r="J101">
            <v>30</v>
          </cell>
          <cell r="K101">
            <v>0</v>
          </cell>
          <cell r="L101">
            <v>0</v>
          </cell>
          <cell r="M101">
            <v>0</v>
          </cell>
          <cell r="N101">
            <v>5</v>
          </cell>
          <cell r="O101">
            <v>7</v>
          </cell>
          <cell r="P101">
            <v>5</v>
          </cell>
          <cell r="Q101">
            <v>10</v>
          </cell>
          <cell r="R101">
            <v>1</v>
          </cell>
          <cell r="S101">
            <v>2</v>
          </cell>
          <cell r="T101">
            <v>5</v>
          </cell>
          <cell r="U101">
            <v>5</v>
          </cell>
        </row>
        <row r="102">
          <cell r="D102">
            <v>212012</v>
          </cell>
          <cell r="E102" t="str">
            <v>北京家乐福商业有限公司</v>
          </cell>
          <cell r="F102">
            <v>10</v>
          </cell>
          <cell r="G102">
            <v>0</v>
          </cell>
          <cell r="H102">
            <v>7</v>
          </cell>
          <cell r="I102">
            <v>3</v>
          </cell>
          <cell r="J102">
            <v>1</v>
          </cell>
          <cell r="K102">
            <v>0</v>
          </cell>
          <cell r="L102">
            <v>0</v>
          </cell>
          <cell r="M102">
            <v>0</v>
          </cell>
          <cell r="N102">
            <v>6</v>
          </cell>
          <cell r="O102">
            <v>3</v>
          </cell>
          <cell r="P102">
            <v>2</v>
          </cell>
          <cell r="Q102">
            <v>1</v>
          </cell>
          <cell r="R102">
            <v>5</v>
          </cell>
          <cell r="S102">
            <v>3</v>
          </cell>
          <cell r="T102">
            <v>4</v>
          </cell>
          <cell r="U102">
            <v>3</v>
          </cell>
        </row>
        <row r="103">
          <cell r="D103">
            <v>212013</v>
          </cell>
          <cell r="E103" t="str">
            <v>北京家乐福商业有限公司马连道店</v>
          </cell>
          <cell r="F103">
            <v>7</v>
          </cell>
          <cell r="G103">
            <v>0</v>
          </cell>
          <cell r="H103">
            <v>0</v>
          </cell>
          <cell r="I103">
            <v>1</v>
          </cell>
          <cell r="J103">
            <v>1</v>
          </cell>
          <cell r="K103">
            <v>0</v>
          </cell>
          <cell r="L103">
            <v>0</v>
          </cell>
          <cell r="M103">
            <v>0</v>
          </cell>
          <cell r="N103">
            <v>5</v>
          </cell>
          <cell r="O103">
            <v>5</v>
          </cell>
          <cell r="P103">
            <v>0</v>
          </cell>
          <cell r="Q103">
            <v>3</v>
          </cell>
          <cell r="R103">
            <v>14</v>
          </cell>
          <cell r="S103">
            <v>3</v>
          </cell>
          <cell r="T103">
            <v>10</v>
          </cell>
          <cell r="U103">
            <v>10</v>
          </cell>
        </row>
        <row r="104">
          <cell r="D104">
            <v>212015</v>
          </cell>
          <cell r="E104" t="str">
            <v>北京家乐福商业有限公司</v>
          </cell>
          <cell r="F104">
            <v>30</v>
          </cell>
          <cell r="G104">
            <v>43</v>
          </cell>
          <cell r="H104">
            <v>7</v>
          </cell>
          <cell r="I104">
            <v>2</v>
          </cell>
          <cell r="J104">
            <v>95</v>
          </cell>
          <cell r="K104">
            <v>0</v>
          </cell>
          <cell r="L104">
            <v>0</v>
          </cell>
          <cell r="M104">
            <v>0</v>
          </cell>
          <cell r="N104">
            <v>22</v>
          </cell>
          <cell r="O104">
            <v>35</v>
          </cell>
          <cell r="P104">
            <v>22</v>
          </cell>
          <cell r="Q104">
            <v>10</v>
          </cell>
          <cell r="R104">
            <v>15</v>
          </cell>
          <cell r="S104">
            <v>12</v>
          </cell>
          <cell r="T104">
            <v>13</v>
          </cell>
          <cell r="U104">
            <v>13</v>
          </cell>
        </row>
        <row r="105">
          <cell r="D105">
            <v>212030</v>
          </cell>
          <cell r="E105" t="str">
            <v>北京迪亚首联商业零售有限公司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150</v>
          </cell>
          <cell r="W105">
            <v>0</v>
          </cell>
          <cell r="X105">
            <v>150</v>
          </cell>
        </row>
        <row r="106">
          <cell r="D106">
            <v>212031</v>
          </cell>
          <cell r="E106" t="str">
            <v>欧尚（中国）投资有限公司</v>
          </cell>
          <cell r="F106">
            <v>31</v>
          </cell>
          <cell r="G106">
            <v>31</v>
          </cell>
          <cell r="H106">
            <v>2</v>
          </cell>
          <cell r="I106">
            <v>2</v>
          </cell>
          <cell r="J106">
            <v>20</v>
          </cell>
          <cell r="K106">
            <v>0</v>
          </cell>
          <cell r="L106">
            <v>0</v>
          </cell>
          <cell r="M106">
            <v>0</v>
          </cell>
          <cell r="N106">
            <v>6</v>
          </cell>
          <cell r="O106">
            <v>6</v>
          </cell>
          <cell r="P106">
            <v>6</v>
          </cell>
          <cell r="Q106">
            <v>5</v>
          </cell>
          <cell r="R106">
            <v>30</v>
          </cell>
          <cell r="S106">
            <v>20</v>
          </cell>
          <cell r="T106">
            <v>20</v>
          </cell>
          <cell r="U106">
            <v>25</v>
          </cell>
        </row>
        <row r="107">
          <cell r="D107">
            <v>212032</v>
          </cell>
          <cell r="E107" t="str">
            <v>北京家乐福商业有限公司中关村广场店</v>
          </cell>
          <cell r="F107">
            <v>22</v>
          </cell>
          <cell r="G107">
            <v>9</v>
          </cell>
          <cell r="H107">
            <v>0</v>
          </cell>
          <cell r="I107">
            <v>2</v>
          </cell>
          <cell r="J107">
            <v>10</v>
          </cell>
          <cell r="K107">
            <v>0</v>
          </cell>
          <cell r="L107">
            <v>0</v>
          </cell>
          <cell r="M107">
            <v>0</v>
          </cell>
          <cell r="N107">
            <v>3</v>
          </cell>
          <cell r="O107">
            <v>3</v>
          </cell>
          <cell r="P107">
            <v>3</v>
          </cell>
          <cell r="Q107">
            <v>3</v>
          </cell>
          <cell r="R107">
            <v>5</v>
          </cell>
          <cell r="S107">
            <v>5</v>
          </cell>
          <cell r="T107">
            <v>19</v>
          </cell>
          <cell r="U107">
            <v>19</v>
          </cell>
        </row>
        <row r="108">
          <cell r="D108">
            <v>212034</v>
          </cell>
          <cell r="E108" t="str">
            <v>北京易初莲花连锁超市有限公司</v>
          </cell>
          <cell r="F108">
            <v>40</v>
          </cell>
          <cell r="G108">
            <v>60</v>
          </cell>
          <cell r="H108">
            <v>59</v>
          </cell>
          <cell r="I108">
            <v>19.5</v>
          </cell>
          <cell r="J108">
            <v>286</v>
          </cell>
          <cell r="K108">
            <v>0</v>
          </cell>
          <cell r="L108">
            <v>0</v>
          </cell>
          <cell r="M108">
            <v>0</v>
          </cell>
          <cell r="N108">
            <v>148</v>
          </cell>
          <cell r="O108">
            <v>121</v>
          </cell>
          <cell r="P108">
            <v>101</v>
          </cell>
          <cell r="Q108">
            <v>39</v>
          </cell>
          <cell r="R108">
            <v>7</v>
          </cell>
          <cell r="S108">
            <v>9</v>
          </cell>
          <cell r="T108">
            <v>7</v>
          </cell>
          <cell r="U108">
            <v>3</v>
          </cell>
        </row>
        <row r="109">
          <cell r="D109">
            <v>212039</v>
          </cell>
          <cell r="E109" t="str">
            <v>北京家乐福商业有限公司双井店</v>
          </cell>
          <cell r="F109">
            <v>38</v>
          </cell>
          <cell r="G109">
            <v>30</v>
          </cell>
          <cell r="H109">
            <v>7</v>
          </cell>
          <cell r="I109">
            <v>3</v>
          </cell>
          <cell r="J109">
            <v>25</v>
          </cell>
          <cell r="K109">
            <v>0</v>
          </cell>
          <cell r="L109">
            <v>0</v>
          </cell>
          <cell r="M109">
            <v>0</v>
          </cell>
          <cell r="N109">
            <v>7</v>
          </cell>
          <cell r="O109">
            <v>7</v>
          </cell>
          <cell r="P109">
            <v>7</v>
          </cell>
          <cell r="Q109">
            <v>10</v>
          </cell>
          <cell r="R109">
            <v>20</v>
          </cell>
          <cell r="S109">
            <v>17</v>
          </cell>
          <cell r="T109">
            <v>18</v>
          </cell>
          <cell r="U109">
            <v>18</v>
          </cell>
        </row>
        <row r="110">
          <cell r="D110">
            <v>100532</v>
          </cell>
          <cell r="E110" t="str">
            <v>天津津友乐购生活购物有限公司</v>
          </cell>
          <cell r="F110">
            <v>20</v>
          </cell>
          <cell r="G110">
            <v>20</v>
          </cell>
          <cell r="H110">
            <v>0</v>
          </cell>
          <cell r="I110">
            <v>3.5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8</v>
          </cell>
          <cell r="O110">
            <v>8</v>
          </cell>
          <cell r="P110">
            <v>8</v>
          </cell>
          <cell r="Q110">
            <v>0</v>
          </cell>
          <cell r="R110">
            <v>11</v>
          </cell>
          <cell r="S110">
            <v>9</v>
          </cell>
          <cell r="T110">
            <v>2</v>
          </cell>
          <cell r="U110">
            <v>2</v>
          </cell>
        </row>
        <row r="111">
          <cell r="D111">
            <v>100907</v>
          </cell>
          <cell r="E111" t="str">
            <v>济南人民大润发商业有限公司</v>
          </cell>
          <cell r="F111">
            <v>9</v>
          </cell>
          <cell r="G111">
            <v>9</v>
          </cell>
          <cell r="H111">
            <v>2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8</v>
          </cell>
        </row>
        <row r="112">
          <cell r="D112">
            <v>210260</v>
          </cell>
          <cell r="E112" t="str">
            <v>锦江麦德龙现购自运有限公司天津红桥商场</v>
          </cell>
          <cell r="F112">
            <v>2</v>
          </cell>
          <cell r="G112">
            <v>2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19</v>
          </cell>
          <cell r="O112">
            <v>19</v>
          </cell>
          <cell r="P112">
            <v>19</v>
          </cell>
          <cell r="Q112">
            <v>11</v>
          </cell>
          <cell r="R112">
            <v>5</v>
          </cell>
          <cell r="S112">
            <v>1</v>
          </cell>
          <cell r="T112">
            <v>4</v>
          </cell>
          <cell r="U112">
            <v>3</v>
          </cell>
        </row>
        <row r="113">
          <cell r="D113">
            <v>220104</v>
          </cell>
          <cell r="E113" t="str">
            <v>天津福业商业有限公司</v>
          </cell>
          <cell r="F113">
            <v>7</v>
          </cell>
          <cell r="G113">
            <v>0</v>
          </cell>
          <cell r="H113">
            <v>7</v>
          </cell>
          <cell r="I113">
            <v>1</v>
          </cell>
          <cell r="J113">
            <v>3</v>
          </cell>
          <cell r="K113">
            <v>0</v>
          </cell>
          <cell r="L113">
            <v>0</v>
          </cell>
          <cell r="M113">
            <v>0</v>
          </cell>
          <cell r="N113">
            <v>5</v>
          </cell>
          <cell r="O113">
            <v>9</v>
          </cell>
          <cell r="P113">
            <v>4</v>
          </cell>
          <cell r="Q113">
            <v>3</v>
          </cell>
          <cell r="R113">
            <v>3</v>
          </cell>
          <cell r="S113">
            <v>3</v>
          </cell>
          <cell r="T113">
            <v>5</v>
          </cell>
          <cell r="U113">
            <v>8</v>
          </cell>
        </row>
        <row r="114">
          <cell r="D114">
            <v>220105</v>
          </cell>
          <cell r="E114" t="str">
            <v>天津福业商业有限公司</v>
          </cell>
          <cell r="F114">
            <v>6</v>
          </cell>
          <cell r="G114">
            <v>4</v>
          </cell>
          <cell r="H114">
            <v>1</v>
          </cell>
          <cell r="I114">
            <v>2</v>
          </cell>
          <cell r="J114">
            <v>2</v>
          </cell>
          <cell r="K114">
            <v>0</v>
          </cell>
          <cell r="L114">
            <v>0</v>
          </cell>
          <cell r="M114">
            <v>0</v>
          </cell>
          <cell r="N114">
            <v>7</v>
          </cell>
          <cell r="O114">
            <v>5</v>
          </cell>
          <cell r="P114">
            <v>4</v>
          </cell>
          <cell r="Q114">
            <v>5</v>
          </cell>
          <cell r="R114">
            <v>2</v>
          </cell>
          <cell r="S114">
            <v>2</v>
          </cell>
          <cell r="T114">
            <v>2</v>
          </cell>
          <cell r="U114">
            <v>2</v>
          </cell>
        </row>
        <row r="115">
          <cell r="D115">
            <v>220113</v>
          </cell>
          <cell r="E115" t="str">
            <v>天津劝业家乐福超市有限公司</v>
          </cell>
          <cell r="F115">
            <v>7</v>
          </cell>
          <cell r="G115">
            <v>2</v>
          </cell>
          <cell r="H115">
            <v>5</v>
          </cell>
          <cell r="I115">
            <v>0</v>
          </cell>
          <cell r="J115">
            <v>3</v>
          </cell>
          <cell r="K115">
            <v>0</v>
          </cell>
          <cell r="L115">
            <v>0</v>
          </cell>
          <cell r="M115">
            <v>0</v>
          </cell>
          <cell r="N115">
            <v>4</v>
          </cell>
          <cell r="O115">
            <v>4</v>
          </cell>
          <cell r="P115">
            <v>4</v>
          </cell>
          <cell r="Q115">
            <v>1</v>
          </cell>
          <cell r="R115">
            <v>2</v>
          </cell>
          <cell r="S115">
            <v>2</v>
          </cell>
          <cell r="T115">
            <v>3</v>
          </cell>
          <cell r="U115">
            <v>2</v>
          </cell>
        </row>
        <row r="116">
          <cell r="D116">
            <v>220114</v>
          </cell>
          <cell r="E116" t="str">
            <v>天津劝业家乐福超市有限公司</v>
          </cell>
          <cell r="F116">
            <v>20</v>
          </cell>
          <cell r="G116">
            <v>19</v>
          </cell>
          <cell r="H116">
            <v>2</v>
          </cell>
          <cell r="I116">
            <v>1</v>
          </cell>
          <cell r="J116">
            <v>5</v>
          </cell>
          <cell r="K116">
            <v>0</v>
          </cell>
          <cell r="L116">
            <v>0</v>
          </cell>
          <cell r="M116">
            <v>0</v>
          </cell>
          <cell r="N116">
            <v>18</v>
          </cell>
          <cell r="O116">
            <v>4</v>
          </cell>
          <cell r="P116">
            <v>0</v>
          </cell>
          <cell r="Q116">
            <v>3</v>
          </cell>
          <cell r="R116">
            <v>1</v>
          </cell>
          <cell r="S116">
            <v>2</v>
          </cell>
          <cell r="T116">
            <v>3</v>
          </cell>
          <cell r="U116">
            <v>2</v>
          </cell>
        </row>
        <row r="117">
          <cell r="D117">
            <v>220115</v>
          </cell>
          <cell r="E117" t="str">
            <v>天津劝业家乐福超市有限公司</v>
          </cell>
          <cell r="F117">
            <v>23</v>
          </cell>
          <cell r="G117">
            <v>1</v>
          </cell>
          <cell r="H117">
            <v>1</v>
          </cell>
          <cell r="I117">
            <v>2</v>
          </cell>
          <cell r="J117">
            <v>7</v>
          </cell>
          <cell r="K117">
            <v>0</v>
          </cell>
          <cell r="L117">
            <v>0</v>
          </cell>
          <cell r="M117">
            <v>0</v>
          </cell>
          <cell r="N117">
            <v>8</v>
          </cell>
          <cell r="O117">
            <v>16</v>
          </cell>
          <cell r="P117">
            <v>12</v>
          </cell>
          <cell r="Q117">
            <v>6</v>
          </cell>
          <cell r="R117">
            <v>5</v>
          </cell>
          <cell r="S117">
            <v>5</v>
          </cell>
          <cell r="T117">
            <v>5</v>
          </cell>
          <cell r="U117">
            <v>5</v>
          </cell>
        </row>
        <row r="118">
          <cell r="D118">
            <v>220118</v>
          </cell>
          <cell r="E118" t="str">
            <v>沃尔玛（中国）投资有限公司</v>
          </cell>
          <cell r="F118">
            <v>380</v>
          </cell>
          <cell r="G118">
            <v>300</v>
          </cell>
          <cell r="H118">
            <v>0</v>
          </cell>
          <cell r="I118">
            <v>40</v>
          </cell>
          <cell r="J118">
            <v>450</v>
          </cell>
          <cell r="K118">
            <v>0</v>
          </cell>
          <cell r="L118">
            <v>0</v>
          </cell>
          <cell r="M118">
            <v>0</v>
          </cell>
          <cell r="N118">
            <v>280</v>
          </cell>
          <cell r="O118">
            <v>280</v>
          </cell>
          <cell r="P118">
            <v>280</v>
          </cell>
          <cell r="Q118">
            <v>190</v>
          </cell>
          <cell r="R118">
            <v>230</v>
          </cell>
          <cell r="S118">
            <v>0</v>
          </cell>
          <cell r="T118">
            <v>210</v>
          </cell>
          <cell r="U118">
            <v>210</v>
          </cell>
        </row>
        <row r="119">
          <cell r="D119">
            <v>672310</v>
          </cell>
          <cell r="E119" t="str">
            <v>天津塘沽乐购生活购物有限公司</v>
          </cell>
          <cell r="F119">
            <v>60</v>
          </cell>
          <cell r="G119">
            <v>60</v>
          </cell>
          <cell r="H119">
            <v>0</v>
          </cell>
          <cell r="I119">
            <v>4.5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16</v>
          </cell>
          <cell r="O119">
            <v>17</v>
          </cell>
          <cell r="P119">
            <v>17</v>
          </cell>
          <cell r="Q119">
            <v>0</v>
          </cell>
          <cell r="R119">
            <v>36</v>
          </cell>
          <cell r="S119">
            <v>24</v>
          </cell>
          <cell r="T119">
            <v>2</v>
          </cell>
          <cell r="U119">
            <v>2</v>
          </cell>
        </row>
        <row r="120">
          <cell r="D120">
            <v>672312</v>
          </cell>
          <cell r="E120" t="str">
            <v>天津金钟乐购生活购物有限公司</v>
          </cell>
          <cell r="F120">
            <v>30</v>
          </cell>
          <cell r="G120">
            <v>30</v>
          </cell>
          <cell r="H120">
            <v>0</v>
          </cell>
          <cell r="I120">
            <v>4.5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15</v>
          </cell>
          <cell r="O120">
            <v>15</v>
          </cell>
          <cell r="P120">
            <v>15</v>
          </cell>
          <cell r="Q120">
            <v>0</v>
          </cell>
          <cell r="R120">
            <v>11</v>
          </cell>
          <cell r="S120">
            <v>9</v>
          </cell>
          <cell r="T120">
            <v>2</v>
          </cell>
          <cell r="U120">
            <v>2</v>
          </cell>
        </row>
        <row r="121">
          <cell r="D121">
            <v>672323</v>
          </cell>
          <cell r="E121" t="str">
            <v>天津开发区乐购生活购物有限公司</v>
          </cell>
          <cell r="F121">
            <v>34</v>
          </cell>
          <cell r="G121">
            <v>31</v>
          </cell>
          <cell r="H121">
            <v>0</v>
          </cell>
          <cell r="I121">
            <v>3.5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8</v>
          </cell>
          <cell r="O121">
            <v>8</v>
          </cell>
          <cell r="P121">
            <v>8</v>
          </cell>
          <cell r="Q121">
            <v>0</v>
          </cell>
          <cell r="R121">
            <v>12</v>
          </cell>
          <cell r="S121">
            <v>9</v>
          </cell>
          <cell r="T121">
            <v>2</v>
          </cell>
          <cell r="U121">
            <v>2</v>
          </cell>
        </row>
        <row r="122">
          <cell r="D122">
            <v>102163</v>
          </cell>
          <cell r="E122" t="str">
            <v>济南人民大润发商业有限公司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4</v>
          </cell>
          <cell r="U122">
            <v>5</v>
          </cell>
        </row>
        <row r="123">
          <cell r="D123">
            <v>210245</v>
          </cell>
          <cell r="E123" t="str">
            <v>济南人民大润发商业有限公司</v>
          </cell>
          <cell r="F123">
            <v>5</v>
          </cell>
          <cell r="G123">
            <v>6</v>
          </cell>
          <cell r="H123">
            <v>6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2</v>
          </cell>
          <cell r="S123">
            <v>3</v>
          </cell>
          <cell r="T123">
            <v>2</v>
          </cell>
          <cell r="U123">
            <v>2</v>
          </cell>
        </row>
        <row r="124">
          <cell r="D124">
            <v>100207</v>
          </cell>
          <cell r="E124" t="str">
            <v>锦江麦德龙现购自运有限公司沈阳铁西商场</v>
          </cell>
          <cell r="F124">
            <v>2</v>
          </cell>
          <cell r="G124">
            <v>3</v>
          </cell>
          <cell r="H124">
            <v>1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46</v>
          </cell>
          <cell r="O124">
            <v>46</v>
          </cell>
          <cell r="P124">
            <v>46</v>
          </cell>
          <cell r="Q124">
            <v>6</v>
          </cell>
          <cell r="R124">
            <v>0</v>
          </cell>
          <cell r="S124">
            <v>3</v>
          </cell>
        </row>
        <row r="125">
          <cell r="D125">
            <v>100212</v>
          </cell>
          <cell r="E125" t="str">
            <v>大连家乐福商业有限公司</v>
          </cell>
          <cell r="F125">
            <v>0</v>
          </cell>
          <cell r="G125">
            <v>0</v>
          </cell>
          <cell r="H125">
            <v>0</v>
          </cell>
          <cell r="I125">
            <v>1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</v>
          </cell>
          <cell r="O125">
            <v>1</v>
          </cell>
          <cell r="P125">
            <v>1</v>
          </cell>
          <cell r="Q125">
            <v>0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</row>
        <row r="126">
          <cell r="D126">
            <v>100293</v>
          </cell>
          <cell r="E126" t="str">
            <v>沈阳于洪乐购生活购物有限公司</v>
          </cell>
          <cell r="F126">
            <v>9</v>
          </cell>
          <cell r="G126">
            <v>0</v>
          </cell>
          <cell r="H126">
            <v>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12</v>
          </cell>
          <cell r="O126">
            <v>12</v>
          </cell>
          <cell r="P126">
            <v>12</v>
          </cell>
          <cell r="Q126">
            <v>0</v>
          </cell>
          <cell r="R126">
            <v>4</v>
          </cell>
          <cell r="S126">
            <v>3</v>
          </cell>
          <cell r="T126">
            <v>3</v>
          </cell>
        </row>
        <row r="127">
          <cell r="D127">
            <v>100531</v>
          </cell>
          <cell r="E127" t="str">
            <v>沈阳沈河乐购超市有限公司</v>
          </cell>
          <cell r="F127">
            <v>7</v>
          </cell>
          <cell r="G127">
            <v>0</v>
          </cell>
          <cell r="H127">
            <v>0</v>
          </cell>
          <cell r="I127">
            <v>1.5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12</v>
          </cell>
          <cell r="O127">
            <v>12</v>
          </cell>
          <cell r="P127">
            <v>12</v>
          </cell>
          <cell r="Q127">
            <v>0</v>
          </cell>
          <cell r="R127">
            <v>5</v>
          </cell>
          <cell r="S127">
            <v>5</v>
          </cell>
        </row>
        <row r="128">
          <cell r="D128">
            <v>100799</v>
          </cell>
          <cell r="E128" t="str">
            <v>沈阳家乐福商业有限公司塔湾店</v>
          </cell>
          <cell r="F128">
            <v>7</v>
          </cell>
          <cell r="G128">
            <v>7</v>
          </cell>
          <cell r="H128">
            <v>1</v>
          </cell>
          <cell r="I128">
            <v>2</v>
          </cell>
          <cell r="J128">
            <v>2</v>
          </cell>
          <cell r="K128">
            <v>0</v>
          </cell>
          <cell r="L128">
            <v>0</v>
          </cell>
          <cell r="M128">
            <v>0</v>
          </cell>
          <cell r="N128">
            <v>3</v>
          </cell>
          <cell r="O128">
            <v>3</v>
          </cell>
          <cell r="P128">
            <v>3</v>
          </cell>
          <cell r="Q128">
            <v>1</v>
          </cell>
          <cell r="R128">
            <v>2</v>
          </cell>
          <cell r="S128">
            <v>2</v>
          </cell>
          <cell r="T128">
            <v>2</v>
          </cell>
          <cell r="U128">
            <v>2</v>
          </cell>
        </row>
        <row r="129">
          <cell r="D129">
            <v>100963</v>
          </cell>
          <cell r="E129" t="str">
            <v>青岛润泰事业有限公司沈阳分公司</v>
          </cell>
          <cell r="F129">
            <v>0</v>
          </cell>
          <cell r="G129">
            <v>0</v>
          </cell>
          <cell r="H129">
            <v>1</v>
          </cell>
        </row>
        <row r="130">
          <cell r="D130">
            <v>101687</v>
          </cell>
          <cell r="E130" t="str">
            <v>沈阳家乐福商业有限公司吉祥店</v>
          </cell>
          <cell r="F130">
            <v>1</v>
          </cell>
          <cell r="G130">
            <v>1</v>
          </cell>
          <cell r="H130">
            <v>2</v>
          </cell>
          <cell r="I130">
            <v>1</v>
          </cell>
          <cell r="J130">
            <v>1</v>
          </cell>
          <cell r="K130">
            <v>0</v>
          </cell>
          <cell r="L130">
            <v>0</v>
          </cell>
          <cell r="M130">
            <v>0</v>
          </cell>
          <cell r="N130">
            <v>2</v>
          </cell>
          <cell r="O130">
            <v>3</v>
          </cell>
          <cell r="P130">
            <v>2</v>
          </cell>
          <cell r="Q130">
            <v>1</v>
          </cell>
          <cell r="R130">
            <v>1</v>
          </cell>
          <cell r="S130">
            <v>1</v>
          </cell>
          <cell r="T130">
            <v>6</v>
          </cell>
          <cell r="U130">
            <v>6</v>
          </cell>
        </row>
        <row r="131">
          <cell r="D131">
            <v>410108</v>
          </cell>
          <cell r="E131" t="str">
            <v>沈阳家乐福商业有限公司北站店</v>
          </cell>
          <cell r="F131">
            <v>10</v>
          </cell>
          <cell r="G131">
            <v>10</v>
          </cell>
          <cell r="H131">
            <v>2</v>
          </cell>
          <cell r="I131">
            <v>1</v>
          </cell>
          <cell r="J131">
            <v>5</v>
          </cell>
          <cell r="K131">
            <v>0</v>
          </cell>
          <cell r="L131">
            <v>0</v>
          </cell>
          <cell r="M131">
            <v>0</v>
          </cell>
          <cell r="N131">
            <v>3</v>
          </cell>
          <cell r="O131">
            <v>9</v>
          </cell>
          <cell r="P131">
            <v>9</v>
          </cell>
          <cell r="Q131">
            <v>1</v>
          </cell>
          <cell r="R131">
            <v>2</v>
          </cell>
          <cell r="S131">
            <v>5</v>
          </cell>
          <cell r="T131">
            <v>8</v>
          </cell>
          <cell r="U131">
            <v>8</v>
          </cell>
        </row>
        <row r="132">
          <cell r="D132">
            <v>410110</v>
          </cell>
          <cell r="E132" t="str">
            <v>大连家乐福商业有限公司</v>
          </cell>
          <cell r="F132">
            <v>2</v>
          </cell>
          <cell r="G132">
            <v>5</v>
          </cell>
          <cell r="H132">
            <v>2</v>
          </cell>
          <cell r="I132">
            <v>0</v>
          </cell>
          <cell r="J132">
            <v>5</v>
          </cell>
          <cell r="K132">
            <v>0</v>
          </cell>
          <cell r="L132">
            <v>0</v>
          </cell>
          <cell r="M132">
            <v>0</v>
          </cell>
          <cell r="N132">
            <v>1</v>
          </cell>
          <cell r="O132">
            <v>1</v>
          </cell>
          <cell r="P132">
            <v>1</v>
          </cell>
          <cell r="Q132">
            <v>0</v>
          </cell>
          <cell r="R132">
            <v>1</v>
          </cell>
          <cell r="S132">
            <v>1</v>
          </cell>
          <cell r="T132">
            <v>6</v>
          </cell>
          <cell r="U132">
            <v>6</v>
          </cell>
        </row>
        <row r="133">
          <cell r="D133">
            <v>410115</v>
          </cell>
          <cell r="E133" t="str">
            <v>青岛润泰事业有限公司沈阳分公司</v>
          </cell>
          <cell r="F133">
            <v>5</v>
          </cell>
          <cell r="G133">
            <v>0</v>
          </cell>
          <cell r="H133">
            <v>4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D134">
            <v>410116</v>
          </cell>
          <cell r="E134" t="str">
            <v>沈阳家乐福商业有限公司金牛店</v>
          </cell>
          <cell r="F134">
            <v>1</v>
          </cell>
          <cell r="G134">
            <v>3</v>
          </cell>
          <cell r="H134">
            <v>2</v>
          </cell>
          <cell r="I134">
            <v>1</v>
          </cell>
          <cell r="J134">
            <v>4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3</v>
          </cell>
          <cell r="P134">
            <v>2</v>
          </cell>
          <cell r="Q134">
            <v>1</v>
          </cell>
          <cell r="R134">
            <v>1</v>
          </cell>
          <cell r="S134">
            <v>1</v>
          </cell>
          <cell r="T134">
            <v>8</v>
          </cell>
          <cell r="U134">
            <v>8</v>
          </cell>
        </row>
        <row r="135">
          <cell r="D135">
            <v>410117</v>
          </cell>
          <cell r="E135" t="str">
            <v>沈阳家乐福商业有限公司文化店</v>
          </cell>
          <cell r="F135">
            <v>2</v>
          </cell>
          <cell r="G135">
            <v>2</v>
          </cell>
          <cell r="H135">
            <v>1</v>
          </cell>
          <cell r="I135">
            <v>2</v>
          </cell>
          <cell r="J135">
            <v>20</v>
          </cell>
          <cell r="K135">
            <v>0</v>
          </cell>
          <cell r="L135">
            <v>0</v>
          </cell>
          <cell r="M135">
            <v>0</v>
          </cell>
          <cell r="N135">
            <v>7</v>
          </cell>
          <cell r="O135">
            <v>9</v>
          </cell>
          <cell r="P135">
            <v>7</v>
          </cell>
          <cell r="Q135">
            <v>1</v>
          </cell>
          <cell r="R135">
            <v>3</v>
          </cell>
          <cell r="S135">
            <v>2</v>
          </cell>
          <cell r="T135">
            <v>3</v>
          </cell>
          <cell r="U135">
            <v>3</v>
          </cell>
        </row>
        <row r="136">
          <cell r="D136">
            <v>410211</v>
          </cell>
          <cell r="E136" t="str">
            <v>大连家乐福商业有限公司</v>
          </cell>
          <cell r="F136">
            <v>1</v>
          </cell>
          <cell r="G136">
            <v>0</v>
          </cell>
          <cell r="H136">
            <v>2</v>
          </cell>
          <cell r="I136">
            <v>0</v>
          </cell>
          <cell r="J136">
            <v>2</v>
          </cell>
          <cell r="K136">
            <v>0</v>
          </cell>
          <cell r="L136">
            <v>0</v>
          </cell>
          <cell r="M136">
            <v>0</v>
          </cell>
          <cell r="N136">
            <v>1</v>
          </cell>
        </row>
        <row r="137">
          <cell r="D137">
            <v>410212</v>
          </cell>
          <cell r="E137" t="str">
            <v>锦江麦德龙现购自运有限公司大连西岗商场</v>
          </cell>
          <cell r="F137">
            <v>2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3</v>
          </cell>
          <cell r="O137">
            <v>3</v>
          </cell>
          <cell r="P137">
            <v>0</v>
          </cell>
          <cell r="Q137">
            <v>9</v>
          </cell>
        </row>
        <row r="138">
          <cell r="D138">
            <v>410604</v>
          </cell>
          <cell r="E138" t="str">
            <v>青岛润泰事业有限公司沈阳分公司</v>
          </cell>
          <cell r="F138">
            <v>4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1</v>
          </cell>
        </row>
        <row r="139">
          <cell r="D139">
            <v>674105</v>
          </cell>
          <cell r="E139" t="str">
            <v>沈阳乐购超市有限公司</v>
          </cell>
          <cell r="F139">
            <v>4</v>
          </cell>
          <cell r="G139">
            <v>0</v>
          </cell>
          <cell r="H139">
            <v>0</v>
          </cell>
          <cell r="I139">
            <v>1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5</v>
          </cell>
          <cell r="O139">
            <v>15</v>
          </cell>
          <cell r="P139">
            <v>5</v>
          </cell>
          <cell r="Q139">
            <v>0</v>
          </cell>
          <cell r="R139">
            <v>10</v>
          </cell>
          <cell r="S139">
            <v>10</v>
          </cell>
        </row>
        <row r="140">
          <cell r="D140">
            <v>674114</v>
          </cell>
          <cell r="E140" t="str">
            <v>丹东乐购生活购物有限公司</v>
          </cell>
          <cell r="F140">
            <v>8</v>
          </cell>
          <cell r="G140">
            <v>0</v>
          </cell>
          <cell r="H140">
            <v>0</v>
          </cell>
          <cell r="I140">
            <v>1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11</v>
          </cell>
          <cell r="O140">
            <v>14</v>
          </cell>
          <cell r="P140">
            <v>10</v>
          </cell>
          <cell r="Q140">
            <v>0</v>
          </cell>
          <cell r="R140">
            <v>1</v>
          </cell>
          <cell r="S140">
            <v>0</v>
          </cell>
          <cell r="T140">
            <v>4</v>
          </cell>
          <cell r="U140">
            <v>5</v>
          </cell>
        </row>
        <row r="141">
          <cell r="D141">
            <v>674119</v>
          </cell>
          <cell r="E141" t="str">
            <v>大连乐购生活购物有限公司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12</v>
          </cell>
          <cell r="O141">
            <v>12</v>
          </cell>
          <cell r="P141">
            <v>12</v>
          </cell>
          <cell r="Q141">
            <v>0</v>
          </cell>
          <cell r="R141">
            <v>1</v>
          </cell>
        </row>
        <row r="142">
          <cell r="D142">
            <v>674126</v>
          </cell>
          <cell r="E142" t="str">
            <v>大连西岗乐购生活购物有限公司</v>
          </cell>
          <cell r="F142">
            <v>0</v>
          </cell>
          <cell r="G142">
            <v>0</v>
          </cell>
          <cell r="H142">
            <v>0</v>
          </cell>
          <cell r="I142">
            <v>0.5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2</v>
          </cell>
          <cell r="O142">
            <v>2</v>
          </cell>
          <cell r="P142">
            <v>2</v>
          </cell>
        </row>
        <row r="143">
          <cell r="D143">
            <v>674127</v>
          </cell>
          <cell r="E143" t="str">
            <v>辽阳乐购生活购物有限公司</v>
          </cell>
          <cell r="F143">
            <v>2</v>
          </cell>
          <cell r="G143">
            <v>0</v>
          </cell>
          <cell r="H143">
            <v>0</v>
          </cell>
          <cell r="I143">
            <v>0.25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8</v>
          </cell>
          <cell r="O143">
            <v>8</v>
          </cell>
          <cell r="P143">
            <v>8</v>
          </cell>
          <cell r="Q143">
            <v>0</v>
          </cell>
          <cell r="R143">
            <v>4</v>
          </cell>
          <cell r="S143">
            <v>0</v>
          </cell>
          <cell r="T143">
            <v>2</v>
          </cell>
        </row>
        <row r="144">
          <cell r="D144">
            <v>674129</v>
          </cell>
          <cell r="E144" t="str">
            <v>大连友好乐购生活购物有限公司</v>
          </cell>
          <cell r="F144">
            <v>2</v>
          </cell>
          <cell r="G144">
            <v>0</v>
          </cell>
          <cell r="H144">
            <v>0</v>
          </cell>
          <cell r="I144">
            <v>0.75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4</v>
          </cell>
          <cell r="O144">
            <v>4</v>
          </cell>
          <cell r="P144">
            <v>4</v>
          </cell>
          <cell r="Q144">
            <v>0</v>
          </cell>
          <cell r="R144">
            <v>2</v>
          </cell>
          <cell r="S144">
            <v>5</v>
          </cell>
        </row>
        <row r="145">
          <cell r="D145">
            <v>674131</v>
          </cell>
          <cell r="E145" t="str">
            <v>沈阳铁西乐购生活购物有限公司</v>
          </cell>
          <cell r="F145">
            <v>7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10</v>
          </cell>
          <cell r="O145">
            <v>12</v>
          </cell>
          <cell r="P145">
            <v>5</v>
          </cell>
          <cell r="Q145">
            <v>0</v>
          </cell>
          <cell r="R145">
            <v>5</v>
          </cell>
          <cell r="S145">
            <v>5</v>
          </cell>
        </row>
        <row r="146">
          <cell r="D146">
            <v>100128</v>
          </cell>
          <cell r="E146" t="str">
            <v>哈尔滨家乐福超市有限公司</v>
          </cell>
          <cell r="F146">
            <v>2</v>
          </cell>
          <cell r="G146">
            <v>2</v>
          </cell>
          <cell r="H146">
            <v>1</v>
          </cell>
          <cell r="I146">
            <v>1</v>
          </cell>
          <cell r="J146">
            <v>10</v>
          </cell>
          <cell r="K146">
            <v>0</v>
          </cell>
          <cell r="L146">
            <v>0</v>
          </cell>
          <cell r="M146">
            <v>0</v>
          </cell>
          <cell r="N146">
            <v>12</v>
          </cell>
          <cell r="O146">
            <v>12</v>
          </cell>
          <cell r="P146">
            <v>12</v>
          </cell>
          <cell r="Q146">
            <v>1</v>
          </cell>
          <cell r="R146">
            <v>3</v>
          </cell>
          <cell r="S146">
            <v>2</v>
          </cell>
          <cell r="T146">
            <v>3</v>
          </cell>
          <cell r="U146">
            <v>2</v>
          </cell>
        </row>
        <row r="147">
          <cell r="D147">
            <v>100350</v>
          </cell>
          <cell r="E147" t="str">
            <v>哈尔滨家乐福超市有限公司</v>
          </cell>
          <cell r="F147">
            <v>2</v>
          </cell>
          <cell r="G147">
            <v>2</v>
          </cell>
          <cell r="H147">
            <v>0</v>
          </cell>
          <cell r="I147">
            <v>1</v>
          </cell>
          <cell r="J147">
            <v>18</v>
          </cell>
          <cell r="K147">
            <v>0</v>
          </cell>
          <cell r="L147">
            <v>0</v>
          </cell>
          <cell r="M147">
            <v>0</v>
          </cell>
          <cell r="N147">
            <v>15</v>
          </cell>
          <cell r="O147">
            <v>15</v>
          </cell>
          <cell r="P147">
            <v>15</v>
          </cell>
          <cell r="Q147">
            <v>1</v>
          </cell>
          <cell r="R147">
            <v>5</v>
          </cell>
          <cell r="S147">
            <v>4</v>
          </cell>
        </row>
        <row r="148">
          <cell r="D148">
            <v>100351</v>
          </cell>
          <cell r="E148" t="str">
            <v>锦江麦德龙现购自运有限公司哈尔滨道里商场</v>
          </cell>
          <cell r="F148">
            <v>5</v>
          </cell>
          <cell r="G148">
            <v>5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6</v>
          </cell>
          <cell r="O148">
            <v>6</v>
          </cell>
          <cell r="P148">
            <v>6</v>
          </cell>
          <cell r="Q148">
            <v>10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</row>
        <row r="149">
          <cell r="D149">
            <v>100851</v>
          </cell>
          <cell r="E149" t="str">
            <v>青岛润泰事业有限公司沈阳分公司</v>
          </cell>
          <cell r="F149">
            <v>6</v>
          </cell>
          <cell r="G149">
            <v>0</v>
          </cell>
          <cell r="H149">
            <v>2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3</v>
          </cell>
        </row>
        <row r="150">
          <cell r="D150">
            <v>101576</v>
          </cell>
          <cell r="E150" t="str">
            <v>哈尔滨家乐福超市有限公司</v>
          </cell>
          <cell r="F150">
            <v>2</v>
          </cell>
          <cell r="G150">
            <v>2</v>
          </cell>
          <cell r="H150">
            <v>1</v>
          </cell>
          <cell r="I150">
            <v>1</v>
          </cell>
          <cell r="J150">
            <v>10</v>
          </cell>
          <cell r="K150">
            <v>0</v>
          </cell>
          <cell r="L150">
            <v>0</v>
          </cell>
          <cell r="M150">
            <v>0</v>
          </cell>
          <cell r="N150">
            <v>2</v>
          </cell>
          <cell r="O150">
            <v>2</v>
          </cell>
          <cell r="P150">
            <v>2</v>
          </cell>
          <cell r="Q150">
            <v>1</v>
          </cell>
          <cell r="R150">
            <v>3</v>
          </cell>
          <cell r="S150">
            <v>2</v>
          </cell>
          <cell r="T150">
            <v>3</v>
          </cell>
          <cell r="U150">
            <v>2</v>
          </cell>
        </row>
        <row r="151">
          <cell r="D151">
            <v>101683</v>
          </cell>
          <cell r="E151" t="str">
            <v>哈尔滨家乐福超市有限公司</v>
          </cell>
          <cell r="F151">
            <v>2</v>
          </cell>
          <cell r="G151">
            <v>1</v>
          </cell>
          <cell r="H151">
            <v>1</v>
          </cell>
          <cell r="I151">
            <v>2</v>
          </cell>
          <cell r="J151">
            <v>10</v>
          </cell>
          <cell r="K151">
            <v>0</v>
          </cell>
          <cell r="L151">
            <v>0</v>
          </cell>
          <cell r="M151">
            <v>0</v>
          </cell>
          <cell r="N151">
            <v>5</v>
          </cell>
          <cell r="O151">
            <v>5</v>
          </cell>
          <cell r="P151">
            <v>5</v>
          </cell>
          <cell r="Q151">
            <v>1</v>
          </cell>
          <cell r="R151">
            <v>0</v>
          </cell>
          <cell r="S151">
            <v>0</v>
          </cell>
          <cell r="T151">
            <v>2</v>
          </cell>
          <cell r="U151">
            <v>2</v>
          </cell>
        </row>
        <row r="152">
          <cell r="D152">
            <v>450111</v>
          </cell>
          <cell r="E152" t="str">
            <v>哈尔滨家乐福超市有限公司</v>
          </cell>
          <cell r="F152">
            <v>2</v>
          </cell>
          <cell r="G152">
            <v>2</v>
          </cell>
          <cell r="H152">
            <v>1</v>
          </cell>
          <cell r="I152">
            <v>1</v>
          </cell>
          <cell r="J152">
            <v>20</v>
          </cell>
          <cell r="K152">
            <v>0</v>
          </cell>
          <cell r="L152">
            <v>0</v>
          </cell>
          <cell r="M152">
            <v>0</v>
          </cell>
          <cell r="N152">
            <v>15</v>
          </cell>
          <cell r="O152">
            <v>15</v>
          </cell>
          <cell r="P152">
            <v>15</v>
          </cell>
          <cell r="Q152">
            <v>1</v>
          </cell>
          <cell r="R152">
            <v>0</v>
          </cell>
          <cell r="S152">
            <v>0</v>
          </cell>
          <cell r="T152">
            <v>3</v>
          </cell>
          <cell r="U152">
            <v>2</v>
          </cell>
        </row>
        <row r="153">
          <cell r="D153">
            <v>450115</v>
          </cell>
          <cell r="E153" t="str">
            <v>青岛润泰事业有限公司沈阳分公司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3</v>
          </cell>
        </row>
        <row r="154">
          <cell r="D154">
            <v>450306</v>
          </cell>
          <cell r="E154" t="str">
            <v>青岛润泰事业有限公司沈阳分公司</v>
          </cell>
          <cell r="F154">
            <v>6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1</v>
          </cell>
        </row>
        <row r="155">
          <cell r="D155">
            <v>450404</v>
          </cell>
          <cell r="E155" t="str">
            <v>青岛润泰事业有限公司沈阳分公司</v>
          </cell>
          <cell r="F155">
            <v>0</v>
          </cell>
          <cell r="G155">
            <v>0</v>
          </cell>
          <cell r="H155">
            <v>2</v>
          </cell>
        </row>
        <row r="156">
          <cell r="D156">
            <v>100213</v>
          </cell>
          <cell r="E156" t="str">
            <v>吉林市乐购生活购物有限公司</v>
          </cell>
          <cell r="F156">
            <v>0</v>
          </cell>
          <cell r="G156">
            <v>0</v>
          </cell>
          <cell r="H156">
            <v>0</v>
          </cell>
          <cell r="I156">
            <v>0.5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7</v>
          </cell>
          <cell r="O156">
            <v>8</v>
          </cell>
          <cell r="P156">
            <v>5</v>
          </cell>
        </row>
        <row r="157">
          <cell r="D157">
            <v>102169</v>
          </cell>
          <cell r="E157" t="str">
            <v>长春家乐福商业有限公司</v>
          </cell>
          <cell r="F157">
            <v>2</v>
          </cell>
          <cell r="G157">
            <v>3</v>
          </cell>
          <cell r="H157">
            <v>3</v>
          </cell>
          <cell r="I157">
            <v>0</v>
          </cell>
          <cell r="J157">
            <v>2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</v>
          </cell>
          <cell r="S157">
            <v>1</v>
          </cell>
        </row>
        <row r="158">
          <cell r="D158">
            <v>100275</v>
          </cell>
          <cell r="E158" t="str">
            <v>济南人民大润发商业有限公司</v>
          </cell>
          <cell r="F158">
            <v>2</v>
          </cell>
          <cell r="G158">
            <v>2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1</v>
          </cell>
        </row>
        <row r="159">
          <cell r="D159">
            <v>101671</v>
          </cell>
          <cell r="E159" t="str">
            <v>济南人民大润发商业有限公司</v>
          </cell>
          <cell r="F159">
            <v>2</v>
          </cell>
          <cell r="G159">
            <v>6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</v>
          </cell>
        </row>
        <row r="160">
          <cell r="D160">
            <v>210091</v>
          </cell>
          <cell r="E160" t="str">
            <v>青岛家乐福商业有限公司</v>
          </cell>
          <cell r="F160">
            <v>27</v>
          </cell>
          <cell r="G160">
            <v>27</v>
          </cell>
          <cell r="H160">
            <v>6</v>
          </cell>
          <cell r="I160">
            <v>2</v>
          </cell>
          <cell r="J160">
            <v>2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</row>
        <row r="161">
          <cell r="D161">
            <v>210108</v>
          </cell>
          <cell r="E161" t="str">
            <v>济南人民大润发商业有限公司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8</v>
          </cell>
          <cell r="T161">
            <v>0</v>
          </cell>
          <cell r="U161">
            <v>8</v>
          </cell>
        </row>
        <row r="162">
          <cell r="D162">
            <v>210117</v>
          </cell>
          <cell r="E162" t="str">
            <v>济南人民大润发商业有限公司</v>
          </cell>
          <cell r="F162">
            <v>0</v>
          </cell>
          <cell r="G162">
            <v>0</v>
          </cell>
          <cell r="H162">
            <v>2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</v>
          </cell>
          <cell r="T162">
            <v>0</v>
          </cell>
          <cell r="U162">
            <v>2</v>
          </cell>
        </row>
        <row r="163">
          <cell r="D163">
            <v>210131</v>
          </cell>
          <cell r="E163" t="str">
            <v>济南人民大润发商业有限公司</v>
          </cell>
          <cell r="F163">
            <v>6</v>
          </cell>
          <cell r="G163">
            <v>2</v>
          </cell>
        </row>
        <row r="164">
          <cell r="D164">
            <v>210132</v>
          </cell>
          <cell r="E164" t="str">
            <v>济南人民大润发商业有限公司</v>
          </cell>
          <cell r="F164">
            <v>2</v>
          </cell>
          <cell r="G164">
            <v>0</v>
          </cell>
          <cell r="H164">
            <v>1</v>
          </cell>
        </row>
        <row r="165">
          <cell r="D165">
            <v>210190</v>
          </cell>
          <cell r="E165" t="str">
            <v>锦江麦德龙现购自运有限公司青岛四方商场</v>
          </cell>
          <cell r="F165">
            <v>9</v>
          </cell>
          <cell r="G165">
            <v>9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70</v>
          </cell>
          <cell r="O165">
            <v>0</v>
          </cell>
          <cell r="P165">
            <v>7</v>
          </cell>
          <cell r="Q165">
            <v>11</v>
          </cell>
          <cell r="R165">
            <v>10</v>
          </cell>
          <cell r="S165">
            <v>6</v>
          </cell>
          <cell r="T165">
            <v>8</v>
          </cell>
          <cell r="U165">
            <v>8</v>
          </cell>
        </row>
        <row r="166">
          <cell r="D166">
            <v>210221</v>
          </cell>
          <cell r="E166" t="str">
            <v>济南人民大润发商业有限公司</v>
          </cell>
          <cell r="F166">
            <v>2</v>
          </cell>
          <cell r="G166">
            <v>3</v>
          </cell>
          <cell r="H166">
            <v>2</v>
          </cell>
        </row>
        <row r="167">
          <cell r="D167">
            <v>210236</v>
          </cell>
          <cell r="E167" t="str">
            <v>济南人民大润发商业有限公司</v>
          </cell>
          <cell r="F167">
            <v>0</v>
          </cell>
          <cell r="G167">
            <v>1</v>
          </cell>
          <cell r="H167">
            <v>1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1</v>
          </cell>
        </row>
        <row r="168">
          <cell r="D168">
            <v>210247</v>
          </cell>
          <cell r="E168" t="str">
            <v>济南人民大润发商业有限公司</v>
          </cell>
          <cell r="F168">
            <v>4</v>
          </cell>
          <cell r="G168">
            <v>2</v>
          </cell>
        </row>
        <row r="169">
          <cell r="D169">
            <v>210272</v>
          </cell>
          <cell r="E169" t="str">
            <v>青岛家乐福商业有限公司新兴店</v>
          </cell>
          <cell r="F169">
            <v>3</v>
          </cell>
          <cell r="G169">
            <v>3</v>
          </cell>
          <cell r="H169">
            <v>2</v>
          </cell>
          <cell r="I169">
            <v>0</v>
          </cell>
          <cell r="J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</row>
        <row r="170">
          <cell r="D170">
            <v>210331</v>
          </cell>
          <cell r="E170" t="str">
            <v>济南家乐福商业有限公司</v>
          </cell>
          <cell r="F170">
            <v>5</v>
          </cell>
          <cell r="G170">
            <v>7</v>
          </cell>
          <cell r="H170">
            <v>2</v>
          </cell>
          <cell r="I170">
            <v>2</v>
          </cell>
          <cell r="J170">
            <v>3</v>
          </cell>
          <cell r="K170">
            <v>0</v>
          </cell>
          <cell r="L170">
            <v>0</v>
          </cell>
          <cell r="M170">
            <v>0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</row>
        <row r="171">
          <cell r="E171" t="str">
            <v>总和：</v>
          </cell>
          <cell r="F171">
            <v>1189</v>
          </cell>
          <cell r="G171">
            <v>936</v>
          </cell>
          <cell r="H171">
            <v>323</v>
          </cell>
          <cell r="I171">
            <v>130.5</v>
          </cell>
          <cell r="J171">
            <v>1254</v>
          </cell>
          <cell r="K171">
            <v>0</v>
          </cell>
          <cell r="L171">
            <v>0</v>
          </cell>
          <cell r="M171">
            <v>0</v>
          </cell>
          <cell r="N171">
            <v>931</v>
          </cell>
          <cell r="O171">
            <v>871</v>
          </cell>
          <cell r="P171">
            <v>802</v>
          </cell>
          <cell r="Q171">
            <v>448</v>
          </cell>
          <cell r="R171">
            <v>652</v>
          </cell>
          <cell r="S171">
            <v>289</v>
          </cell>
          <cell r="T171">
            <v>482</v>
          </cell>
          <cell r="U171">
            <v>563</v>
          </cell>
          <cell r="V171">
            <v>150</v>
          </cell>
          <cell r="W171">
            <v>0</v>
          </cell>
          <cell r="X171">
            <v>150</v>
          </cell>
        </row>
        <row r="173">
          <cell r="D173">
            <v>100289</v>
          </cell>
          <cell r="E173" t="str">
            <v>联华超市股份有限公司</v>
          </cell>
          <cell r="F173">
            <v>9</v>
          </cell>
          <cell r="G173">
            <v>9</v>
          </cell>
          <cell r="H173">
            <v>2</v>
          </cell>
          <cell r="I173">
            <v>0</v>
          </cell>
          <cell r="J173">
            <v>10</v>
          </cell>
          <cell r="K173">
            <v>0</v>
          </cell>
          <cell r="L173">
            <v>0</v>
          </cell>
          <cell r="M173">
            <v>0</v>
          </cell>
          <cell r="N173">
            <v>4</v>
          </cell>
          <cell r="O173">
            <v>4</v>
          </cell>
          <cell r="P173">
            <v>4</v>
          </cell>
          <cell r="Q173">
            <v>3</v>
          </cell>
          <cell r="R173">
            <v>10</v>
          </cell>
          <cell r="S173">
            <v>5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1</v>
          </cell>
        </row>
        <row r="174">
          <cell r="D174">
            <v>100529</v>
          </cell>
          <cell r="E174" t="str">
            <v>联华超市股份有限公司</v>
          </cell>
          <cell r="F174">
            <v>5</v>
          </cell>
          <cell r="G174">
            <v>5</v>
          </cell>
          <cell r="H174">
            <v>0</v>
          </cell>
          <cell r="I174">
            <v>0</v>
          </cell>
          <cell r="J174">
            <v>7</v>
          </cell>
          <cell r="K174">
            <v>0</v>
          </cell>
          <cell r="L174">
            <v>0</v>
          </cell>
          <cell r="M174">
            <v>0</v>
          </cell>
          <cell r="N174">
            <v>5</v>
          </cell>
          <cell r="O174">
            <v>5</v>
          </cell>
          <cell r="P174">
            <v>5</v>
          </cell>
          <cell r="Q174">
            <v>2</v>
          </cell>
          <cell r="R174">
            <v>3</v>
          </cell>
          <cell r="S174">
            <v>3</v>
          </cell>
        </row>
        <row r="175">
          <cell r="D175">
            <v>100563</v>
          </cell>
          <cell r="E175" t="str">
            <v>联华超市股份有限公司</v>
          </cell>
          <cell r="F175">
            <v>13</v>
          </cell>
          <cell r="G175">
            <v>11</v>
          </cell>
          <cell r="H175">
            <v>4</v>
          </cell>
          <cell r="I175">
            <v>0</v>
          </cell>
          <cell r="J175">
            <v>10</v>
          </cell>
          <cell r="K175">
            <v>0</v>
          </cell>
          <cell r="L175">
            <v>0</v>
          </cell>
          <cell r="M175">
            <v>0</v>
          </cell>
          <cell r="N175">
            <v>4</v>
          </cell>
          <cell r="O175">
            <v>3</v>
          </cell>
          <cell r="P175">
            <v>4</v>
          </cell>
          <cell r="Q175">
            <v>3</v>
          </cell>
          <cell r="R175">
            <v>17</v>
          </cell>
          <cell r="S175">
            <v>17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1</v>
          </cell>
        </row>
        <row r="176">
          <cell r="D176">
            <v>100826</v>
          </cell>
          <cell r="E176" t="str">
            <v>北京华普联合商业投资有限公司</v>
          </cell>
          <cell r="F176">
            <v>0</v>
          </cell>
          <cell r="G176">
            <v>0</v>
          </cell>
          <cell r="H176">
            <v>4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5</v>
          </cell>
          <cell r="O176">
            <v>6</v>
          </cell>
          <cell r="P176">
            <v>0</v>
          </cell>
          <cell r="Q176">
            <v>18</v>
          </cell>
          <cell r="R176">
            <v>0</v>
          </cell>
          <cell r="S176">
            <v>10</v>
          </cell>
          <cell r="T176">
            <v>10</v>
          </cell>
        </row>
        <row r="177">
          <cell r="D177">
            <v>101114</v>
          </cell>
          <cell r="E177" t="str">
            <v>联华超市股份有限公司</v>
          </cell>
          <cell r="F177">
            <v>9</v>
          </cell>
          <cell r="G177">
            <v>9</v>
          </cell>
          <cell r="H177">
            <v>0</v>
          </cell>
          <cell r="I177">
            <v>0</v>
          </cell>
          <cell r="J177">
            <v>20</v>
          </cell>
          <cell r="K177">
            <v>0</v>
          </cell>
          <cell r="L177">
            <v>0</v>
          </cell>
          <cell r="M177">
            <v>0</v>
          </cell>
          <cell r="N177">
            <v>10</v>
          </cell>
          <cell r="O177">
            <v>10</v>
          </cell>
          <cell r="P177">
            <v>10</v>
          </cell>
          <cell r="Q177">
            <v>2</v>
          </cell>
          <cell r="R177">
            <v>1</v>
          </cell>
          <cell r="S177">
            <v>1</v>
          </cell>
        </row>
        <row r="178">
          <cell r="D178">
            <v>101435</v>
          </cell>
          <cell r="E178" t="str">
            <v>北京华联综合超市股份有限公司朝阳分公司</v>
          </cell>
          <cell r="F178">
            <v>5</v>
          </cell>
          <cell r="G178">
            <v>5</v>
          </cell>
          <cell r="H178">
            <v>2</v>
          </cell>
          <cell r="I178">
            <v>2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7</v>
          </cell>
          <cell r="O178">
            <v>7</v>
          </cell>
          <cell r="P178">
            <v>6</v>
          </cell>
          <cell r="Q178">
            <v>10</v>
          </cell>
          <cell r="R178">
            <v>9</v>
          </cell>
          <cell r="S178">
            <v>8</v>
          </cell>
          <cell r="T178">
            <v>9</v>
          </cell>
          <cell r="U178">
            <v>9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8</v>
          </cell>
        </row>
        <row r="179">
          <cell r="D179">
            <v>101859</v>
          </cell>
          <cell r="E179" t="str">
            <v>北京华联综合超市股份有限公司回龙观分公司</v>
          </cell>
          <cell r="F179">
            <v>7</v>
          </cell>
          <cell r="G179">
            <v>8</v>
          </cell>
          <cell r="H179">
            <v>2</v>
          </cell>
          <cell r="I179">
            <v>1.5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6</v>
          </cell>
          <cell r="O179">
            <v>6</v>
          </cell>
          <cell r="P179">
            <v>6</v>
          </cell>
          <cell r="Q179">
            <v>10</v>
          </cell>
          <cell r="R179">
            <v>11</v>
          </cell>
          <cell r="S179">
            <v>7</v>
          </cell>
          <cell r="T179">
            <v>9</v>
          </cell>
          <cell r="U179">
            <v>9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11</v>
          </cell>
        </row>
        <row r="180">
          <cell r="D180">
            <v>102076</v>
          </cell>
          <cell r="E180" t="str">
            <v>北京华联综合超市股份有限公司大望路分公司</v>
          </cell>
          <cell r="F180">
            <v>0</v>
          </cell>
          <cell r="G180">
            <v>0</v>
          </cell>
          <cell r="H180">
            <v>0</v>
          </cell>
          <cell r="I180">
            <v>1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4</v>
          </cell>
          <cell r="P180">
            <v>5</v>
          </cell>
          <cell r="Q180">
            <v>10</v>
          </cell>
        </row>
        <row r="181">
          <cell r="D181">
            <v>102116</v>
          </cell>
          <cell r="E181" t="str">
            <v>北京物美商业集团股份有限公司</v>
          </cell>
          <cell r="F181">
            <v>14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250</v>
          </cell>
          <cell r="O181">
            <v>90</v>
          </cell>
          <cell r="P181">
            <v>160</v>
          </cell>
          <cell r="Q181">
            <v>0</v>
          </cell>
          <cell r="R181">
            <v>500</v>
          </cell>
          <cell r="S181">
            <v>0</v>
          </cell>
          <cell r="T181">
            <v>300</v>
          </cell>
          <cell r="U181">
            <v>100</v>
          </cell>
        </row>
        <row r="182">
          <cell r="D182">
            <v>212010</v>
          </cell>
          <cell r="E182" t="str">
            <v>中贸联万客隆商业有限公司</v>
          </cell>
          <cell r="F182">
            <v>255</v>
          </cell>
          <cell r="G182">
            <v>102</v>
          </cell>
          <cell r="H182">
            <v>100</v>
          </cell>
          <cell r="I182">
            <v>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70</v>
          </cell>
          <cell r="O182">
            <v>75</v>
          </cell>
          <cell r="P182">
            <v>65</v>
          </cell>
          <cell r="Q182">
            <v>230</v>
          </cell>
          <cell r="R182">
            <v>56</v>
          </cell>
          <cell r="S182">
            <v>80</v>
          </cell>
          <cell r="T182">
            <v>40</v>
          </cell>
          <cell r="U182">
            <v>43</v>
          </cell>
          <cell r="V182">
            <v>0</v>
          </cell>
          <cell r="W182">
            <v>5</v>
          </cell>
          <cell r="X182">
            <v>25</v>
          </cell>
          <cell r="Y182">
            <v>5</v>
          </cell>
        </row>
        <row r="183">
          <cell r="D183">
            <v>212033</v>
          </cell>
          <cell r="E183" t="str">
            <v>联华超市股份有限公司</v>
          </cell>
          <cell r="F183">
            <v>7</v>
          </cell>
          <cell r="G183">
            <v>10</v>
          </cell>
          <cell r="H183">
            <v>5</v>
          </cell>
          <cell r="I183">
            <v>0</v>
          </cell>
          <cell r="J183">
            <v>7</v>
          </cell>
          <cell r="K183">
            <v>0</v>
          </cell>
          <cell r="L183">
            <v>0</v>
          </cell>
          <cell r="M183">
            <v>0</v>
          </cell>
          <cell r="N183">
            <v>10</v>
          </cell>
          <cell r="O183">
            <v>11</v>
          </cell>
          <cell r="P183">
            <v>10</v>
          </cell>
          <cell r="Q183">
            <v>3</v>
          </cell>
          <cell r="R183">
            <v>20</v>
          </cell>
          <cell r="S183">
            <v>20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1</v>
          </cell>
        </row>
        <row r="184">
          <cell r="D184">
            <v>672101</v>
          </cell>
          <cell r="E184" t="str">
            <v>北京华普联合商业投资有限公司</v>
          </cell>
          <cell r="F184">
            <v>70</v>
          </cell>
          <cell r="G184">
            <v>57</v>
          </cell>
          <cell r="H184">
            <v>8</v>
          </cell>
          <cell r="I184">
            <v>7</v>
          </cell>
          <cell r="J184">
            <v>29</v>
          </cell>
          <cell r="K184">
            <v>0</v>
          </cell>
          <cell r="L184">
            <v>0</v>
          </cell>
          <cell r="M184">
            <v>0</v>
          </cell>
          <cell r="N184">
            <v>25</v>
          </cell>
          <cell r="O184">
            <v>21</v>
          </cell>
          <cell r="P184">
            <v>24</v>
          </cell>
          <cell r="Q184">
            <v>26</v>
          </cell>
          <cell r="R184">
            <v>33</v>
          </cell>
          <cell r="S184">
            <v>51</v>
          </cell>
          <cell r="T184">
            <v>62</v>
          </cell>
          <cell r="U184">
            <v>17</v>
          </cell>
        </row>
        <row r="185">
          <cell r="D185">
            <v>672102</v>
          </cell>
          <cell r="E185" t="str">
            <v>北京京客隆商业集团股份有限公司</v>
          </cell>
          <cell r="F185">
            <v>450</v>
          </cell>
          <cell r="G185">
            <v>150</v>
          </cell>
          <cell r="H185">
            <v>100</v>
          </cell>
          <cell r="I185">
            <v>60</v>
          </cell>
          <cell r="J185">
            <v>300</v>
          </cell>
          <cell r="K185">
            <v>0</v>
          </cell>
          <cell r="L185">
            <v>0</v>
          </cell>
          <cell r="M185">
            <v>0</v>
          </cell>
          <cell r="N185">
            <v>117</v>
          </cell>
          <cell r="O185">
            <v>70</v>
          </cell>
          <cell r="P185">
            <v>83</v>
          </cell>
          <cell r="Q185">
            <v>100</v>
          </cell>
          <cell r="R185">
            <v>0</v>
          </cell>
          <cell r="S185">
            <v>326</v>
          </cell>
          <cell r="T185">
            <v>600</v>
          </cell>
          <cell r="U185">
            <v>200</v>
          </cell>
          <cell r="V185">
            <v>250</v>
          </cell>
          <cell r="W185">
            <v>300</v>
          </cell>
          <cell r="X185">
            <v>300</v>
          </cell>
          <cell r="Y185">
            <v>300</v>
          </cell>
          <cell r="Z185">
            <v>0</v>
          </cell>
          <cell r="AA185">
            <v>0</v>
          </cell>
          <cell r="AB185">
            <v>0</v>
          </cell>
          <cell r="AC185">
            <v>180</v>
          </cell>
        </row>
        <row r="186">
          <cell r="D186">
            <v>672111</v>
          </cell>
          <cell r="E186" t="str">
            <v>北京美廉美连锁商业有限公司</v>
          </cell>
          <cell r="F186">
            <v>330</v>
          </cell>
          <cell r="G186">
            <v>255</v>
          </cell>
          <cell r="H186">
            <v>70</v>
          </cell>
          <cell r="I186">
            <v>21</v>
          </cell>
          <cell r="J186">
            <v>287</v>
          </cell>
          <cell r="K186">
            <v>0</v>
          </cell>
          <cell r="L186">
            <v>0</v>
          </cell>
          <cell r="M186">
            <v>0</v>
          </cell>
          <cell r="N186">
            <v>79</v>
          </cell>
          <cell r="O186">
            <v>78</v>
          </cell>
          <cell r="P186">
            <v>98</v>
          </cell>
          <cell r="Q186">
            <v>134</v>
          </cell>
          <cell r="R186">
            <v>150</v>
          </cell>
          <cell r="S186">
            <v>0</v>
          </cell>
          <cell r="T186">
            <v>212</v>
          </cell>
          <cell r="U186">
            <v>212</v>
          </cell>
        </row>
        <row r="187">
          <cell r="D187">
            <v>672112</v>
          </cell>
          <cell r="E187" t="str">
            <v>北京华联商厦股份有限公司安贞分公司</v>
          </cell>
          <cell r="F187">
            <v>12</v>
          </cell>
          <cell r="G187">
            <v>10</v>
          </cell>
          <cell r="H187">
            <v>5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5</v>
          </cell>
          <cell r="O187">
            <v>4</v>
          </cell>
          <cell r="P187">
            <v>5</v>
          </cell>
          <cell r="Q187">
            <v>10</v>
          </cell>
          <cell r="R187">
            <v>5</v>
          </cell>
          <cell r="S187">
            <v>4</v>
          </cell>
          <cell r="T187">
            <v>5</v>
          </cell>
          <cell r="U187">
            <v>5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6</v>
          </cell>
        </row>
        <row r="188">
          <cell r="D188">
            <v>672113</v>
          </cell>
          <cell r="E188" t="str">
            <v>北京华联综合超市股份有限公司石景山分公司</v>
          </cell>
          <cell r="F188">
            <v>19</v>
          </cell>
          <cell r="G188">
            <v>19</v>
          </cell>
          <cell r="H188">
            <v>4</v>
          </cell>
          <cell r="I188">
            <v>5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10</v>
          </cell>
          <cell r="O188">
            <v>10</v>
          </cell>
          <cell r="P188">
            <v>10</v>
          </cell>
          <cell r="Q188">
            <v>10</v>
          </cell>
          <cell r="R188">
            <v>8</v>
          </cell>
          <cell r="S188">
            <v>7</v>
          </cell>
          <cell r="T188">
            <v>7</v>
          </cell>
          <cell r="U188">
            <v>7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11</v>
          </cell>
        </row>
        <row r="189">
          <cell r="D189">
            <v>672114</v>
          </cell>
          <cell r="E189" t="str">
            <v>北京华联综合超市股份有限公司广安门分公司</v>
          </cell>
          <cell r="F189">
            <v>17</v>
          </cell>
          <cell r="G189">
            <v>16</v>
          </cell>
          <cell r="H189">
            <v>4</v>
          </cell>
          <cell r="I189">
            <v>3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6</v>
          </cell>
          <cell r="O189">
            <v>6</v>
          </cell>
          <cell r="P189">
            <v>5</v>
          </cell>
          <cell r="Q189">
            <v>3</v>
          </cell>
          <cell r="R189">
            <v>15</v>
          </cell>
          <cell r="S189">
            <v>10</v>
          </cell>
          <cell r="T189">
            <v>12</v>
          </cell>
          <cell r="U189">
            <v>8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6</v>
          </cell>
        </row>
        <row r="190">
          <cell r="D190">
            <v>672115</v>
          </cell>
          <cell r="E190" t="str">
            <v>北京华联综合超市股份有限公司青塔分公司</v>
          </cell>
          <cell r="F190">
            <v>6</v>
          </cell>
          <cell r="G190">
            <v>6</v>
          </cell>
          <cell r="H190">
            <v>1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3</v>
          </cell>
          <cell r="O190">
            <v>3</v>
          </cell>
          <cell r="P190">
            <v>3</v>
          </cell>
          <cell r="Q190">
            <v>10</v>
          </cell>
          <cell r="R190">
            <v>18</v>
          </cell>
          <cell r="S190">
            <v>12</v>
          </cell>
          <cell r="T190">
            <v>15</v>
          </cell>
          <cell r="U190">
            <v>15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5</v>
          </cell>
        </row>
        <row r="191">
          <cell r="D191">
            <v>672119</v>
          </cell>
          <cell r="E191" t="str">
            <v>北京华润万家生活超市有限公司</v>
          </cell>
          <cell r="F191">
            <v>18</v>
          </cell>
          <cell r="G191">
            <v>25</v>
          </cell>
          <cell r="H191">
            <v>2</v>
          </cell>
          <cell r="I191">
            <v>7</v>
          </cell>
          <cell r="J191">
            <v>12</v>
          </cell>
          <cell r="K191">
            <v>0</v>
          </cell>
          <cell r="L191">
            <v>0</v>
          </cell>
          <cell r="M191">
            <v>0</v>
          </cell>
          <cell r="N191">
            <v>3</v>
          </cell>
          <cell r="O191">
            <v>3</v>
          </cell>
          <cell r="P191">
            <v>3</v>
          </cell>
          <cell r="Q191">
            <v>4</v>
          </cell>
          <cell r="R191">
            <v>8</v>
          </cell>
          <cell r="S191">
            <v>5</v>
          </cell>
          <cell r="T191">
            <v>7</v>
          </cell>
          <cell r="U191">
            <v>7</v>
          </cell>
          <cell r="V191">
            <v>8</v>
          </cell>
          <cell r="W191">
            <v>7</v>
          </cell>
          <cell r="X191">
            <v>8</v>
          </cell>
          <cell r="Y191">
            <v>10</v>
          </cell>
        </row>
        <row r="192">
          <cell r="D192">
            <v>672120</v>
          </cell>
          <cell r="E192" t="str">
            <v>北京华联综合超市股份有限公司学院路分公司</v>
          </cell>
          <cell r="F192">
            <v>11</v>
          </cell>
          <cell r="G192">
            <v>10</v>
          </cell>
          <cell r="H192">
            <v>3</v>
          </cell>
          <cell r="I192">
            <v>3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6</v>
          </cell>
          <cell r="O192">
            <v>6</v>
          </cell>
          <cell r="P192">
            <v>6</v>
          </cell>
          <cell r="Q192">
            <v>10</v>
          </cell>
          <cell r="R192">
            <v>10</v>
          </cell>
          <cell r="S192">
            <v>10</v>
          </cell>
          <cell r="T192">
            <v>10</v>
          </cell>
          <cell r="U192">
            <v>10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7</v>
          </cell>
        </row>
        <row r="193">
          <cell r="D193">
            <v>672121</v>
          </cell>
          <cell r="E193" t="str">
            <v>北京京北美廉美超市有限公司</v>
          </cell>
          <cell r="F193">
            <v>90</v>
          </cell>
          <cell r="G193">
            <v>90</v>
          </cell>
          <cell r="H193">
            <v>20</v>
          </cell>
          <cell r="I193">
            <v>7</v>
          </cell>
          <cell r="J193">
            <v>50</v>
          </cell>
          <cell r="K193">
            <v>0</v>
          </cell>
          <cell r="L193">
            <v>0</v>
          </cell>
          <cell r="M193">
            <v>0</v>
          </cell>
          <cell r="N193">
            <v>20</v>
          </cell>
          <cell r="O193">
            <v>20</v>
          </cell>
          <cell r="P193">
            <v>20</v>
          </cell>
          <cell r="Q193">
            <v>30</v>
          </cell>
          <cell r="R193">
            <v>63</v>
          </cell>
          <cell r="S193">
            <v>0</v>
          </cell>
          <cell r="T193">
            <v>52</v>
          </cell>
          <cell r="U193">
            <v>52</v>
          </cell>
        </row>
        <row r="194">
          <cell r="D194">
            <v>672123</v>
          </cell>
          <cell r="E194" t="str">
            <v>北京华润万家生活超市有限公司</v>
          </cell>
          <cell r="F194">
            <v>15</v>
          </cell>
          <cell r="G194">
            <v>10</v>
          </cell>
          <cell r="H194">
            <v>2</v>
          </cell>
          <cell r="I194">
            <v>2</v>
          </cell>
          <cell r="J194">
            <v>2</v>
          </cell>
          <cell r="K194">
            <v>0</v>
          </cell>
          <cell r="L194">
            <v>0</v>
          </cell>
          <cell r="M194">
            <v>0</v>
          </cell>
          <cell r="N194">
            <v>4</v>
          </cell>
          <cell r="O194">
            <v>4</v>
          </cell>
          <cell r="P194">
            <v>4</v>
          </cell>
          <cell r="Q194">
            <v>1</v>
          </cell>
          <cell r="R194">
            <v>4</v>
          </cell>
          <cell r="S194">
            <v>3</v>
          </cell>
          <cell r="T194">
            <v>4</v>
          </cell>
          <cell r="U194">
            <v>4</v>
          </cell>
          <cell r="V194">
            <v>4</v>
          </cell>
          <cell r="W194">
            <v>4</v>
          </cell>
          <cell r="X194">
            <v>4</v>
          </cell>
          <cell r="Y194">
            <v>5</v>
          </cell>
        </row>
        <row r="195">
          <cell r="D195">
            <v>672124</v>
          </cell>
          <cell r="E195" t="str">
            <v>北京京房美廉美超市有限公司</v>
          </cell>
          <cell r="F195">
            <v>31</v>
          </cell>
          <cell r="G195">
            <v>31</v>
          </cell>
          <cell r="H195">
            <v>7</v>
          </cell>
          <cell r="I195">
            <v>2</v>
          </cell>
          <cell r="J195">
            <v>19</v>
          </cell>
          <cell r="K195">
            <v>0</v>
          </cell>
          <cell r="L195">
            <v>0</v>
          </cell>
          <cell r="M195">
            <v>0</v>
          </cell>
          <cell r="N195">
            <v>2</v>
          </cell>
          <cell r="O195">
            <v>6</v>
          </cell>
          <cell r="P195">
            <v>7</v>
          </cell>
          <cell r="Q195">
            <v>10</v>
          </cell>
          <cell r="R195">
            <v>23</v>
          </cell>
          <cell r="S195">
            <v>0</v>
          </cell>
          <cell r="T195">
            <v>15</v>
          </cell>
          <cell r="U195">
            <v>15</v>
          </cell>
        </row>
        <row r="196">
          <cell r="D196">
            <v>672125</v>
          </cell>
          <cell r="E196" t="str">
            <v>北京京燕美廉美超市有限公司</v>
          </cell>
          <cell r="F196">
            <v>13</v>
          </cell>
          <cell r="G196">
            <v>14</v>
          </cell>
          <cell r="H196">
            <v>3</v>
          </cell>
          <cell r="I196">
            <v>0</v>
          </cell>
          <cell r="J196">
            <v>6</v>
          </cell>
          <cell r="K196">
            <v>0</v>
          </cell>
          <cell r="L196">
            <v>0</v>
          </cell>
          <cell r="M196">
            <v>0</v>
          </cell>
          <cell r="N196">
            <v>2</v>
          </cell>
          <cell r="O196">
            <v>6</v>
          </cell>
          <cell r="P196">
            <v>7</v>
          </cell>
          <cell r="Q196">
            <v>6</v>
          </cell>
          <cell r="R196">
            <v>3</v>
          </cell>
          <cell r="S196">
            <v>0</v>
          </cell>
          <cell r="T196">
            <v>3</v>
          </cell>
          <cell r="U196">
            <v>3</v>
          </cell>
        </row>
        <row r="197">
          <cell r="D197">
            <v>672127</v>
          </cell>
          <cell r="E197" t="str">
            <v>北京华联综合超市股份有限公司</v>
          </cell>
          <cell r="F197">
            <v>6</v>
          </cell>
          <cell r="G197">
            <v>6</v>
          </cell>
          <cell r="H197">
            <v>1</v>
          </cell>
          <cell r="I197">
            <v>0.5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5</v>
          </cell>
          <cell r="O197">
            <v>4</v>
          </cell>
          <cell r="P197">
            <v>5</v>
          </cell>
          <cell r="Q197">
            <v>0</v>
          </cell>
          <cell r="R197">
            <v>0</v>
          </cell>
          <cell r="S197">
            <v>0</v>
          </cell>
          <cell r="T197">
            <v>1</v>
          </cell>
          <cell r="U197">
            <v>1</v>
          </cell>
        </row>
        <row r="198">
          <cell r="D198">
            <v>100152</v>
          </cell>
          <cell r="E198" t="str">
            <v>天津华润万家生活超市有限公司</v>
          </cell>
          <cell r="F198">
            <v>15</v>
          </cell>
          <cell r="G198">
            <v>15</v>
          </cell>
          <cell r="H198">
            <v>5</v>
          </cell>
          <cell r="I198">
            <v>2</v>
          </cell>
          <cell r="J198">
            <v>30</v>
          </cell>
          <cell r="K198">
            <v>0</v>
          </cell>
          <cell r="L198">
            <v>0</v>
          </cell>
          <cell r="M198">
            <v>0</v>
          </cell>
          <cell r="N198">
            <v>10</v>
          </cell>
          <cell r="O198">
            <v>19</v>
          </cell>
          <cell r="P198">
            <v>9</v>
          </cell>
          <cell r="Q198">
            <v>2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D199">
            <v>100308</v>
          </cell>
          <cell r="E199" t="str">
            <v>天津华润万家生活超市有限公司</v>
          </cell>
          <cell r="F199">
            <v>2</v>
          </cell>
          <cell r="G199">
            <v>2</v>
          </cell>
          <cell r="H199">
            <v>1</v>
          </cell>
          <cell r="I199">
            <v>1</v>
          </cell>
          <cell r="J199">
            <v>25</v>
          </cell>
          <cell r="K199">
            <v>0</v>
          </cell>
          <cell r="L199">
            <v>0</v>
          </cell>
          <cell r="M199">
            <v>0</v>
          </cell>
          <cell r="N199">
            <v>7</v>
          </cell>
          <cell r="O199">
            <v>7</v>
          </cell>
          <cell r="P199">
            <v>7</v>
          </cell>
          <cell r="Q199">
            <v>4</v>
          </cell>
          <cell r="R199">
            <v>8</v>
          </cell>
          <cell r="S199">
            <v>5</v>
          </cell>
          <cell r="T199">
            <v>7</v>
          </cell>
          <cell r="U199">
            <v>7</v>
          </cell>
          <cell r="V199">
            <v>8</v>
          </cell>
          <cell r="W199">
            <v>7</v>
          </cell>
          <cell r="X199">
            <v>8</v>
          </cell>
          <cell r="Y199">
            <v>10</v>
          </cell>
        </row>
        <row r="200">
          <cell r="D200">
            <v>101061</v>
          </cell>
          <cell r="E200" t="str">
            <v>天津华润万家生活超市有限公司</v>
          </cell>
          <cell r="F200">
            <v>2</v>
          </cell>
          <cell r="G200">
            <v>2</v>
          </cell>
          <cell r="H200">
            <v>1</v>
          </cell>
          <cell r="I200">
            <v>1</v>
          </cell>
          <cell r="J200">
            <v>25</v>
          </cell>
          <cell r="K200">
            <v>0</v>
          </cell>
          <cell r="L200">
            <v>0</v>
          </cell>
          <cell r="M200">
            <v>0</v>
          </cell>
          <cell r="N200">
            <v>13</v>
          </cell>
          <cell r="O200">
            <v>12</v>
          </cell>
          <cell r="P200">
            <v>13</v>
          </cell>
          <cell r="Q200">
            <v>5</v>
          </cell>
          <cell r="R200">
            <v>12</v>
          </cell>
          <cell r="S200">
            <v>8</v>
          </cell>
          <cell r="T200">
            <v>10</v>
          </cell>
          <cell r="U200">
            <v>10</v>
          </cell>
          <cell r="V200">
            <v>11</v>
          </cell>
          <cell r="W200">
            <v>10</v>
          </cell>
          <cell r="X200">
            <v>11</v>
          </cell>
          <cell r="Y200">
            <v>15</v>
          </cell>
        </row>
        <row r="201">
          <cell r="D201">
            <v>101062</v>
          </cell>
          <cell r="E201" t="str">
            <v>天津华润万家生活超市有限公司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8</v>
          </cell>
          <cell r="O201">
            <v>8</v>
          </cell>
          <cell r="P201">
            <v>8</v>
          </cell>
        </row>
        <row r="202">
          <cell r="D202">
            <v>102137</v>
          </cell>
          <cell r="E202" t="str">
            <v>天津华润万家生活超市有限公司</v>
          </cell>
          <cell r="F202">
            <v>1</v>
          </cell>
          <cell r="G202">
            <v>1</v>
          </cell>
          <cell r="H202">
            <v>2</v>
          </cell>
          <cell r="I202">
            <v>2</v>
          </cell>
          <cell r="J202">
            <v>30</v>
          </cell>
          <cell r="K202">
            <v>0</v>
          </cell>
          <cell r="L202">
            <v>0</v>
          </cell>
          <cell r="M202">
            <v>0</v>
          </cell>
          <cell r="N202">
            <v>18</v>
          </cell>
          <cell r="O202">
            <v>17</v>
          </cell>
          <cell r="P202">
            <v>17</v>
          </cell>
          <cell r="Q202">
            <v>5</v>
          </cell>
          <cell r="R202">
            <v>16</v>
          </cell>
          <cell r="S202">
            <v>11</v>
          </cell>
          <cell r="T202">
            <v>13</v>
          </cell>
          <cell r="U202">
            <v>13</v>
          </cell>
          <cell r="V202">
            <v>15</v>
          </cell>
          <cell r="W202">
            <v>13</v>
          </cell>
          <cell r="X202">
            <v>15</v>
          </cell>
          <cell r="Y202">
            <v>20</v>
          </cell>
        </row>
        <row r="203">
          <cell r="D203">
            <v>102161</v>
          </cell>
          <cell r="E203" t="str">
            <v>天津华润万家生活超市有限公司</v>
          </cell>
          <cell r="F203">
            <v>0</v>
          </cell>
          <cell r="G203">
            <v>0</v>
          </cell>
          <cell r="H203">
            <v>0</v>
          </cell>
          <cell r="I203">
            <v>2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5</v>
          </cell>
          <cell r="R203">
            <v>12</v>
          </cell>
          <cell r="S203">
            <v>8</v>
          </cell>
          <cell r="T203">
            <v>10</v>
          </cell>
          <cell r="U203">
            <v>10</v>
          </cell>
          <cell r="V203">
            <v>11</v>
          </cell>
          <cell r="W203">
            <v>10</v>
          </cell>
          <cell r="X203">
            <v>11</v>
          </cell>
          <cell r="Y203">
            <v>15</v>
          </cell>
        </row>
        <row r="204">
          <cell r="D204">
            <v>210265</v>
          </cell>
          <cell r="E204" t="str">
            <v>联华超市股份有限公司</v>
          </cell>
          <cell r="F204">
            <v>14</v>
          </cell>
          <cell r="G204">
            <v>13</v>
          </cell>
          <cell r="H204">
            <v>6</v>
          </cell>
          <cell r="I204">
            <v>0</v>
          </cell>
          <cell r="J204">
            <v>3</v>
          </cell>
          <cell r="K204">
            <v>0</v>
          </cell>
          <cell r="L204">
            <v>0</v>
          </cell>
          <cell r="M204">
            <v>0</v>
          </cell>
          <cell r="N204">
            <v>7</v>
          </cell>
          <cell r="O204">
            <v>10</v>
          </cell>
          <cell r="P204">
            <v>6</v>
          </cell>
          <cell r="Q204">
            <v>10</v>
          </cell>
          <cell r="R204">
            <v>30</v>
          </cell>
          <cell r="S204">
            <v>20</v>
          </cell>
        </row>
        <row r="205">
          <cell r="D205">
            <v>210267</v>
          </cell>
          <cell r="E205" t="str">
            <v>联华超市股份有限公司</v>
          </cell>
          <cell r="F205">
            <v>16</v>
          </cell>
          <cell r="G205">
            <v>12</v>
          </cell>
          <cell r="H205">
            <v>4</v>
          </cell>
          <cell r="I205">
            <v>0</v>
          </cell>
          <cell r="J205">
            <v>5</v>
          </cell>
          <cell r="K205">
            <v>0</v>
          </cell>
          <cell r="L205">
            <v>0</v>
          </cell>
          <cell r="M205">
            <v>0</v>
          </cell>
          <cell r="N205">
            <v>17</v>
          </cell>
          <cell r="O205">
            <v>28</v>
          </cell>
          <cell r="P205">
            <v>26</v>
          </cell>
          <cell r="Q205">
            <v>18</v>
          </cell>
          <cell r="R205">
            <v>11</v>
          </cell>
          <cell r="S205">
            <v>10</v>
          </cell>
        </row>
        <row r="206">
          <cell r="D206">
            <v>672302</v>
          </cell>
          <cell r="E206" t="str">
            <v>天津华润万家生活超市有限公司</v>
          </cell>
          <cell r="F206">
            <v>3</v>
          </cell>
          <cell r="G206">
            <v>1</v>
          </cell>
          <cell r="H206">
            <v>4</v>
          </cell>
          <cell r="I206">
            <v>5</v>
          </cell>
          <cell r="J206">
            <v>30</v>
          </cell>
          <cell r="K206">
            <v>0</v>
          </cell>
          <cell r="L206">
            <v>0</v>
          </cell>
          <cell r="M206">
            <v>0</v>
          </cell>
          <cell r="N206">
            <v>13</v>
          </cell>
          <cell r="O206">
            <v>12</v>
          </cell>
          <cell r="P206">
            <v>12</v>
          </cell>
          <cell r="Q206">
            <v>6</v>
          </cell>
          <cell r="R206">
            <v>20</v>
          </cell>
          <cell r="S206">
            <v>13</v>
          </cell>
          <cell r="T206">
            <v>17</v>
          </cell>
          <cell r="U206">
            <v>17</v>
          </cell>
          <cell r="V206">
            <v>17</v>
          </cell>
          <cell r="W206">
            <v>19</v>
          </cell>
          <cell r="X206">
            <v>19</v>
          </cell>
          <cell r="Y206">
            <v>25</v>
          </cell>
        </row>
        <row r="207">
          <cell r="D207">
            <v>672304</v>
          </cell>
          <cell r="E207" t="str">
            <v>天津华润万家生活超市有限公司</v>
          </cell>
          <cell r="F207">
            <v>0</v>
          </cell>
          <cell r="G207">
            <v>0</v>
          </cell>
          <cell r="H207">
            <v>15</v>
          </cell>
          <cell r="I207">
            <v>4</v>
          </cell>
          <cell r="J207">
            <v>30</v>
          </cell>
          <cell r="K207">
            <v>0</v>
          </cell>
          <cell r="L207">
            <v>0</v>
          </cell>
          <cell r="M207">
            <v>0</v>
          </cell>
          <cell r="N207">
            <v>14</v>
          </cell>
          <cell r="O207">
            <v>13</v>
          </cell>
          <cell r="P207">
            <v>13</v>
          </cell>
          <cell r="Q207">
            <v>5</v>
          </cell>
          <cell r="R207">
            <v>20</v>
          </cell>
          <cell r="S207">
            <v>13</v>
          </cell>
          <cell r="T207">
            <v>17</v>
          </cell>
          <cell r="U207">
            <v>17</v>
          </cell>
          <cell r="V207">
            <v>19</v>
          </cell>
          <cell r="W207">
            <v>17</v>
          </cell>
          <cell r="X207">
            <v>19</v>
          </cell>
          <cell r="Y207">
            <v>25</v>
          </cell>
        </row>
        <row r="208">
          <cell r="D208">
            <v>672305</v>
          </cell>
          <cell r="E208" t="str">
            <v>天津华润万家生活超市有限公司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5</v>
          </cell>
          <cell r="K208">
            <v>0</v>
          </cell>
          <cell r="L208">
            <v>0</v>
          </cell>
          <cell r="M208">
            <v>0</v>
          </cell>
          <cell r="N208">
            <v>7</v>
          </cell>
          <cell r="O208">
            <v>7</v>
          </cell>
          <cell r="P208">
            <v>7</v>
          </cell>
          <cell r="Q208">
            <v>4</v>
          </cell>
        </row>
        <row r="209">
          <cell r="D209">
            <v>672306</v>
          </cell>
          <cell r="E209" t="str">
            <v>天津华润万家生活超市有限公司</v>
          </cell>
          <cell r="F209">
            <v>1</v>
          </cell>
          <cell r="G209">
            <v>1</v>
          </cell>
          <cell r="H209">
            <v>1</v>
          </cell>
          <cell r="I209">
            <v>3</v>
          </cell>
          <cell r="J209">
            <v>30</v>
          </cell>
          <cell r="K209">
            <v>0</v>
          </cell>
          <cell r="L209">
            <v>0</v>
          </cell>
          <cell r="M209">
            <v>0</v>
          </cell>
          <cell r="N209">
            <v>14</v>
          </cell>
          <cell r="O209">
            <v>14</v>
          </cell>
          <cell r="P209">
            <v>14</v>
          </cell>
          <cell r="Q209">
            <v>6</v>
          </cell>
          <cell r="R209">
            <v>16</v>
          </cell>
          <cell r="S209">
            <v>11</v>
          </cell>
          <cell r="T209">
            <v>13</v>
          </cell>
          <cell r="U209">
            <v>13</v>
          </cell>
          <cell r="V209">
            <v>15</v>
          </cell>
          <cell r="W209">
            <v>13</v>
          </cell>
          <cell r="X209">
            <v>15</v>
          </cell>
          <cell r="Y209">
            <v>20</v>
          </cell>
        </row>
        <row r="210">
          <cell r="D210">
            <v>672307</v>
          </cell>
          <cell r="E210" t="str">
            <v>天津华润万家生活超市有限公司</v>
          </cell>
          <cell r="F210">
            <v>13</v>
          </cell>
          <cell r="G210">
            <v>13</v>
          </cell>
          <cell r="H210">
            <v>3</v>
          </cell>
          <cell r="I210">
            <v>2</v>
          </cell>
          <cell r="J210">
            <v>25</v>
          </cell>
          <cell r="K210">
            <v>0</v>
          </cell>
          <cell r="L210">
            <v>0</v>
          </cell>
          <cell r="M210">
            <v>0</v>
          </cell>
          <cell r="N210">
            <v>9</v>
          </cell>
          <cell r="O210">
            <v>8</v>
          </cell>
          <cell r="P210">
            <v>9</v>
          </cell>
          <cell r="Q210">
            <v>3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</row>
        <row r="211">
          <cell r="D211">
            <v>672308</v>
          </cell>
          <cell r="E211" t="str">
            <v>天津华润万家生活超市有限公司</v>
          </cell>
          <cell r="F211">
            <v>20</v>
          </cell>
          <cell r="G211">
            <v>20</v>
          </cell>
          <cell r="H211">
            <v>5</v>
          </cell>
          <cell r="I211">
            <v>2</v>
          </cell>
          <cell r="J211">
            <v>25</v>
          </cell>
          <cell r="K211">
            <v>0</v>
          </cell>
          <cell r="L211">
            <v>0</v>
          </cell>
          <cell r="M211">
            <v>0</v>
          </cell>
          <cell r="N211">
            <v>7</v>
          </cell>
          <cell r="O211">
            <v>6</v>
          </cell>
          <cell r="P211">
            <v>6</v>
          </cell>
          <cell r="Q211">
            <v>4</v>
          </cell>
          <cell r="R211">
            <v>12</v>
          </cell>
          <cell r="S211">
            <v>8</v>
          </cell>
          <cell r="T211">
            <v>10</v>
          </cell>
          <cell r="U211">
            <v>10</v>
          </cell>
          <cell r="V211">
            <v>11</v>
          </cell>
          <cell r="W211">
            <v>10</v>
          </cell>
          <cell r="X211">
            <v>11</v>
          </cell>
          <cell r="Y211">
            <v>15</v>
          </cell>
        </row>
        <row r="212">
          <cell r="D212">
            <v>672309</v>
          </cell>
          <cell r="E212" t="str">
            <v>天津华润万家生活超市有限公司</v>
          </cell>
          <cell r="F212">
            <v>10</v>
          </cell>
          <cell r="G212">
            <v>20</v>
          </cell>
          <cell r="H212">
            <v>10</v>
          </cell>
          <cell r="I212">
            <v>2</v>
          </cell>
          <cell r="J212">
            <v>30</v>
          </cell>
          <cell r="K212">
            <v>0</v>
          </cell>
          <cell r="L212">
            <v>0</v>
          </cell>
          <cell r="M212">
            <v>0</v>
          </cell>
          <cell r="N212">
            <v>9</v>
          </cell>
          <cell r="O212">
            <v>8</v>
          </cell>
          <cell r="P212">
            <v>8</v>
          </cell>
          <cell r="Q212">
            <v>16</v>
          </cell>
          <cell r="R212">
            <v>20</v>
          </cell>
          <cell r="S212">
            <v>13</v>
          </cell>
          <cell r="T212">
            <v>17</v>
          </cell>
          <cell r="U212">
            <v>17</v>
          </cell>
          <cell r="V212">
            <v>17</v>
          </cell>
          <cell r="W212">
            <v>17</v>
          </cell>
          <cell r="X212">
            <v>19</v>
          </cell>
          <cell r="Y212">
            <v>25</v>
          </cell>
        </row>
        <row r="213">
          <cell r="D213">
            <v>672311</v>
          </cell>
          <cell r="E213" t="str">
            <v>天津华润万家生活超市有限公司</v>
          </cell>
          <cell r="F213">
            <v>24</v>
          </cell>
          <cell r="G213">
            <v>24</v>
          </cell>
          <cell r="H213">
            <v>6</v>
          </cell>
          <cell r="I213">
            <v>3</v>
          </cell>
          <cell r="J213">
            <v>30</v>
          </cell>
          <cell r="K213">
            <v>0</v>
          </cell>
          <cell r="L213">
            <v>0</v>
          </cell>
          <cell r="M213">
            <v>0</v>
          </cell>
          <cell r="N213">
            <v>19</v>
          </cell>
          <cell r="O213">
            <v>20</v>
          </cell>
          <cell r="P213">
            <v>18</v>
          </cell>
          <cell r="Q213">
            <v>6</v>
          </cell>
          <cell r="R213">
            <v>24</v>
          </cell>
          <cell r="S213">
            <v>16</v>
          </cell>
          <cell r="T213">
            <v>20</v>
          </cell>
          <cell r="U213">
            <v>20</v>
          </cell>
          <cell r="V213">
            <v>20</v>
          </cell>
          <cell r="W213">
            <v>23</v>
          </cell>
          <cell r="X213">
            <v>23</v>
          </cell>
          <cell r="Y213">
            <v>30</v>
          </cell>
        </row>
        <row r="214">
          <cell r="D214">
            <v>672313</v>
          </cell>
          <cell r="E214" t="str">
            <v>天津华润万家生活超市有限公司</v>
          </cell>
          <cell r="F214">
            <v>13</v>
          </cell>
          <cell r="G214">
            <v>8</v>
          </cell>
          <cell r="H214">
            <v>2</v>
          </cell>
          <cell r="I214">
            <v>3</v>
          </cell>
          <cell r="J214">
            <v>15</v>
          </cell>
          <cell r="K214">
            <v>0</v>
          </cell>
          <cell r="L214">
            <v>0</v>
          </cell>
          <cell r="M214">
            <v>0</v>
          </cell>
          <cell r="N214">
            <v>7</v>
          </cell>
          <cell r="O214">
            <v>6</v>
          </cell>
          <cell r="P214">
            <v>7</v>
          </cell>
          <cell r="Q214">
            <v>2</v>
          </cell>
          <cell r="R214">
            <v>12</v>
          </cell>
          <cell r="S214">
            <v>8</v>
          </cell>
          <cell r="T214">
            <v>10</v>
          </cell>
          <cell r="U214">
            <v>10</v>
          </cell>
          <cell r="V214">
            <v>11</v>
          </cell>
          <cell r="W214">
            <v>10</v>
          </cell>
          <cell r="X214">
            <v>11</v>
          </cell>
          <cell r="Y214">
            <v>15</v>
          </cell>
        </row>
        <row r="215">
          <cell r="D215">
            <v>672315</v>
          </cell>
          <cell r="E215" t="str">
            <v>天津华润万家生活超市有限公司</v>
          </cell>
          <cell r="F215">
            <v>20</v>
          </cell>
          <cell r="G215">
            <v>20</v>
          </cell>
          <cell r="H215">
            <v>6</v>
          </cell>
          <cell r="I215">
            <v>5</v>
          </cell>
          <cell r="J215">
            <v>30</v>
          </cell>
          <cell r="K215">
            <v>0</v>
          </cell>
          <cell r="L215">
            <v>0</v>
          </cell>
          <cell r="M215">
            <v>0</v>
          </cell>
          <cell r="N215">
            <v>23</v>
          </cell>
          <cell r="O215">
            <v>21</v>
          </cell>
          <cell r="P215">
            <v>21</v>
          </cell>
          <cell r="Q215">
            <v>8</v>
          </cell>
          <cell r="R215">
            <v>20</v>
          </cell>
          <cell r="S215">
            <v>13</v>
          </cell>
          <cell r="T215">
            <v>17</v>
          </cell>
          <cell r="U215">
            <v>17</v>
          </cell>
          <cell r="V215">
            <v>19</v>
          </cell>
          <cell r="W215">
            <v>17</v>
          </cell>
          <cell r="X215">
            <v>19</v>
          </cell>
          <cell r="Y215">
            <v>25</v>
          </cell>
        </row>
        <row r="216">
          <cell r="D216">
            <v>672316</v>
          </cell>
          <cell r="E216" t="str">
            <v>天津华润万家生活超市有限公司</v>
          </cell>
          <cell r="F216">
            <v>2</v>
          </cell>
          <cell r="G216">
            <v>4</v>
          </cell>
          <cell r="H216">
            <v>4</v>
          </cell>
          <cell r="I216">
            <v>2</v>
          </cell>
          <cell r="J216">
            <v>30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4</v>
          </cell>
          <cell r="R216">
            <v>20</v>
          </cell>
          <cell r="S216">
            <v>13</v>
          </cell>
          <cell r="T216">
            <v>17</v>
          </cell>
          <cell r="U216">
            <v>17</v>
          </cell>
          <cell r="V216">
            <v>19</v>
          </cell>
          <cell r="W216">
            <v>17</v>
          </cell>
          <cell r="X216">
            <v>19</v>
          </cell>
          <cell r="Y216">
            <v>25</v>
          </cell>
        </row>
        <row r="217">
          <cell r="D217">
            <v>672318</v>
          </cell>
          <cell r="E217" t="str">
            <v>天津市人人乐商业有限公司</v>
          </cell>
          <cell r="F217">
            <v>69</v>
          </cell>
          <cell r="G217">
            <v>70</v>
          </cell>
          <cell r="H217">
            <v>20</v>
          </cell>
          <cell r="I217">
            <v>4</v>
          </cell>
          <cell r="J217">
            <v>35</v>
          </cell>
          <cell r="K217">
            <v>0</v>
          </cell>
          <cell r="L217">
            <v>0</v>
          </cell>
          <cell r="M217">
            <v>0</v>
          </cell>
          <cell r="N217">
            <v>7</v>
          </cell>
          <cell r="O217">
            <v>6</v>
          </cell>
          <cell r="P217">
            <v>6</v>
          </cell>
          <cell r="Q217">
            <v>0</v>
          </cell>
          <cell r="R217">
            <v>40</v>
          </cell>
          <cell r="S217">
            <v>30</v>
          </cell>
          <cell r="T217">
            <v>30</v>
          </cell>
          <cell r="U217">
            <v>30</v>
          </cell>
        </row>
        <row r="218">
          <cell r="D218">
            <v>672319</v>
          </cell>
          <cell r="E218" t="str">
            <v>天津华润万家生活超市有限公司</v>
          </cell>
          <cell r="F218">
            <v>10</v>
          </cell>
          <cell r="G218">
            <v>10</v>
          </cell>
          <cell r="H218">
            <v>2</v>
          </cell>
          <cell r="I218">
            <v>2</v>
          </cell>
          <cell r="J218">
            <v>30</v>
          </cell>
          <cell r="K218">
            <v>0</v>
          </cell>
          <cell r="L218">
            <v>0</v>
          </cell>
          <cell r="M218">
            <v>0</v>
          </cell>
          <cell r="N218">
            <v>18</v>
          </cell>
          <cell r="O218">
            <v>17</v>
          </cell>
          <cell r="P218">
            <v>17</v>
          </cell>
          <cell r="Q218">
            <v>6</v>
          </cell>
          <cell r="R218">
            <v>20</v>
          </cell>
          <cell r="S218">
            <v>13</v>
          </cell>
          <cell r="T218">
            <v>17</v>
          </cell>
          <cell r="U218">
            <v>17</v>
          </cell>
          <cell r="V218">
            <v>19</v>
          </cell>
          <cell r="W218">
            <v>17</v>
          </cell>
          <cell r="X218">
            <v>19</v>
          </cell>
          <cell r="Y218">
            <v>25</v>
          </cell>
        </row>
        <row r="219">
          <cell r="D219">
            <v>672320</v>
          </cell>
          <cell r="E219" t="str">
            <v>天津华润万家生活超市有限公司</v>
          </cell>
          <cell r="F219">
            <v>19</v>
          </cell>
          <cell r="G219">
            <v>19</v>
          </cell>
          <cell r="H219">
            <v>7</v>
          </cell>
          <cell r="I219">
            <v>2</v>
          </cell>
          <cell r="J219">
            <v>30</v>
          </cell>
          <cell r="K219">
            <v>0</v>
          </cell>
          <cell r="L219">
            <v>0</v>
          </cell>
          <cell r="M219">
            <v>0</v>
          </cell>
          <cell r="N219">
            <v>27</v>
          </cell>
          <cell r="O219">
            <v>26</v>
          </cell>
          <cell r="P219">
            <v>27</v>
          </cell>
          <cell r="Q219">
            <v>6</v>
          </cell>
          <cell r="R219">
            <v>16</v>
          </cell>
          <cell r="S219">
            <v>11</v>
          </cell>
          <cell r="T219">
            <v>13</v>
          </cell>
          <cell r="U219">
            <v>13</v>
          </cell>
          <cell r="V219">
            <v>15</v>
          </cell>
          <cell r="W219">
            <v>13</v>
          </cell>
          <cell r="X219">
            <v>15</v>
          </cell>
          <cell r="Y219">
            <v>20</v>
          </cell>
        </row>
        <row r="220">
          <cell r="D220">
            <v>672322</v>
          </cell>
          <cell r="E220" t="str">
            <v>天津华润万家生活超市有限公司</v>
          </cell>
          <cell r="F220">
            <v>1</v>
          </cell>
          <cell r="G220">
            <v>1</v>
          </cell>
          <cell r="H220">
            <v>1</v>
          </cell>
          <cell r="I220">
            <v>2</v>
          </cell>
          <cell r="J220">
            <v>30</v>
          </cell>
          <cell r="K220">
            <v>0</v>
          </cell>
          <cell r="L220">
            <v>0</v>
          </cell>
          <cell r="M220">
            <v>0</v>
          </cell>
          <cell r="N220">
            <v>18</v>
          </cell>
          <cell r="O220">
            <v>26</v>
          </cell>
          <cell r="P220">
            <v>17</v>
          </cell>
          <cell r="Q220">
            <v>7</v>
          </cell>
          <cell r="R220">
            <v>12</v>
          </cell>
          <cell r="S220">
            <v>8</v>
          </cell>
          <cell r="T220">
            <v>10</v>
          </cell>
          <cell r="U220">
            <v>10</v>
          </cell>
          <cell r="V220">
            <v>11</v>
          </cell>
          <cell r="W220">
            <v>10</v>
          </cell>
          <cell r="X220">
            <v>11</v>
          </cell>
          <cell r="Y220">
            <v>15</v>
          </cell>
        </row>
        <row r="221">
          <cell r="D221">
            <v>100312</v>
          </cell>
          <cell r="E221" t="str">
            <v>河北华润万家生活超市有限公司</v>
          </cell>
          <cell r="F221">
            <v>8</v>
          </cell>
          <cell r="G221">
            <v>8</v>
          </cell>
          <cell r="H221">
            <v>3</v>
          </cell>
          <cell r="I221">
            <v>1</v>
          </cell>
          <cell r="J221">
            <v>20</v>
          </cell>
          <cell r="K221">
            <v>0</v>
          </cell>
          <cell r="L221">
            <v>0</v>
          </cell>
          <cell r="M221">
            <v>0</v>
          </cell>
          <cell r="N221">
            <v>5</v>
          </cell>
          <cell r="O221">
            <v>4</v>
          </cell>
          <cell r="P221">
            <v>5</v>
          </cell>
          <cell r="Q221">
            <v>1</v>
          </cell>
          <cell r="R221">
            <v>6</v>
          </cell>
          <cell r="S221">
            <v>4</v>
          </cell>
          <cell r="T221">
            <v>5</v>
          </cell>
          <cell r="U221">
            <v>5</v>
          </cell>
          <cell r="V221">
            <v>6</v>
          </cell>
          <cell r="W221">
            <v>5</v>
          </cell>
          <cell r="X221">
            <v>6</v>
          </cell>
          <cell r="Y221">
            <v>7</v>
          </cell>
        </row>
        <row r="222">
          <cell r="D222">
            <v>100504</v>
          </cell>
          <cell r="E222" t="str">
            <v>唐山华润万家生活超市有限公司</v>
          </cell>
          <cell r="F222">
            <v>0</v>
          </cell>
          <cell r="G222">
            <v>0</v>
          </cell>
          <cell r="H222">
            <v>0</v>
          </cell>
          <cell r="I222">
            <v>1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4</v>
          </cell>
          <cell r="O222">
            <v>4</v>
          </cell>
          <cell r="P222">
            <v>4</v>
          </cell>
          <cell r="Q222">
            <v>0</v>
          </cell>
        </row>
        <row r="223">
          <cell r="D223">
            <v>100674</v>
          </cell>
          <cell r="E223" t="str">
            <v>河北华润万家生活超市有限公司</v>
          </cell>
          <cell r="F223">
            <v>5</v>
          </cell>
          <cell r="G223">
            <v>5</v>
          </cell>
          <cell r="H223">
            <v>3</v>
          </cell>
          <cell r="I223">
            <v>1</v>
          </cell>
          <cell r="J223">
            <v>15</v>
          </cell>
          <cell r="K223">
            <v>0</v>
          </cell>
          <cell r="L223">
            <v>0</v>
          </cell>
          <cell r="M223">
            <v>0</v>
          </cell>
          <cell r="N223">
            <v>3</v>
          </cell>
          <cell r="O223">
            <v>3</v>
          </cell>
          <cell r="P223">
            <v>3</v>
          </cell>
          <cell r="Q223">
            <v>1</v>
          </cell>
          <cell r="R223">
            <v>6</v>
          </cell>
          <cell r="S223">
            <v>4</v>
          </cell>
          <cell r="T223">
            <v>5</v>
          </cell>
          <cell r="U223">
            <v>5</v>
          </cell>
          <cell r="V223">
            <v>6</v>
          </cell>
          <cell r="W223">
            <v>5</v>
          </cell>
          <cell r="X223">
            <v>6</v>
          </cell>
          <cell r="Y223">
            <v>7</v>
          </cell>
        </row>
        <row r="224">
          <cell r="D224">
            <v>100910</v>
          </cell>
          <cell r="E224" t="str">
            <v>联华超市股份有限公司</v>
          </cell>
          <cell r="F224">
            <v>1</v>
          </cell>
          <cell r="G224">
            <v>1</v>
          </cell>
          <cell r="H224">
            <v>1</v>
          </cell>
          <cell r="I224">
            <v>0</v>
          </cell>
          <cell r="J224">
            <v>1</v>
          </cell>
          <cell r="K224">
            <v>0</v>
          </cell>
          <cell r="L224">
            <v>0</v>
          </cell>
          <cell r="M224">
            <v>0</v>
          </cell>
          <cell r="N224">
            <v>2</v>
          </cell>
          <cell r="O224">
            <v>2</v>
          </cell>
          <cell r="P224">
            <v>3</v>
          </cell>
          <cell r="Q224">
            <v>0</v>
          </cell>
          <cell r="R224">
            <v>1</v>
          </cell>
          <cell r="S224">
            <v>1</v>
          </cell>
        </row>
        <row r="225">
          <cell r="D225">
            <v>100911</v>
          </cell>
          <cell r="E225" t="str">
            <v>联华超市股份有限公司</v>
          </cell>
          <cell r="F225">
            <v>1</v>
          </cell>
          <cell r="G225">
            <v>1</v>
          </cell>
          <cell r="H225">
            <v>1</v>
          </cell>
          <cell r="I225">
            <v>0</v>
          </cell>
          <cell r="J225">
            <v>1</v>
          </cell>
          <cell r="K225">
            <v>0</v>
          </cell>
          <cell r="L225">
            <v>0</v>
          </cell>
          <cell r="M225">
            <v>0</v>
          </cell>
          <cell r="N225">
            <v>1</v>
          </cell>
          <cell r="O225">
            <v>1</v>
          </cell>
          <cell r="P225">
            <v>1</v>
          </cell>
        </row>
        <row r="226">
          <cell r="D226">
            <v>101488</v>
          </cell>
          <cell r="E226" t="str">
            <v>河北华润万家生活超市有限公司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2</v>
          </cell>
          <cell r="S226">
            <v>1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  <cell r="X226">
            <v>2</v>
          </cell>
          <cell r="Y226">
            <v>2</v>
          </cell>
        </row>
        <row r="227">
          <cell r="D227">
            <v>101557</v>
          </cell>
          <cell r="E227" t="str">
            <v>河北华润万家生活超市有限公司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5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1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2</v>
          </cell>
          <cell r="Y227">
            <v>2</v>
          </cell>
        </row>
        <row r="228">
          <cell r="D228">
            <v>673107</v>
          </cell>
          <cell r="E228" t="str">
            <v>唐山华润万家生活超市有限公司</v>
          </cell>
          <cell r="F228">
            <v>0</v>
          </cell>
          <cell r="G228">
            <v>0</v>
          </cell>
          <cell r="H228">
            <v>0</v>
          </cell>
          <cell r="I228">
            <v>1</v>
          </cell>
          <cell r="J228">
            <v>2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3</v>
          </cell>
        </row>
        <row r="229">
          <cell r="D229">
            <v>673108</v>
          </cell>
          <cell r="E229" t="str">
            <v>唐山华润万家生活超市有限公司</v>
          </cell>
          <cell r="F229">
            <v>0</v>
          </cell>
          <cell r="G229">
            <v>2</v>
          </cell>
          <cell r="H229">
            <v>0</v>
          </cell>
          <cell r="I229">
            <v>1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6</v>
          </cell>
          <cell r="S229">
            <v>4</v>
          </cell>
          <cell r="T229">
            <v>5</v>
          </cell>
          <cell r="U229">
            <v>5</v>
          </cell>
          <cell r="V229">
            <v>6</v>
          </cell>
          <cell r="W229">
            <v>5</v>
          </cell>
          <cell r="X229">
            <v>6</v>
          </cell>
          <cell r="Y229">
            <v>7</v>
          </cell>
        </row>
        <row r="230">
          <cell r="D230">
            <v>673112</v>
          </cell>
          <cell r="E230" t="str">
            <v>北京华联综合超市股份有限公司保定分公司</v>
          </cell>
          <cell r="F230">
            <v>4</v>
          </cell>
          <cell r="G230">
            <v>4</v>
          </cell>
          <cell r="H230">
            <v>1</v>
          </cell>
        </row>
        <row r="231">
          <cell r="D231">
            <v>101033</v>
          </cell>
          <cell r="E231" t="str">
            <v>北京华联综合超市股份有限公司山西分公司</v>
          </cell>
          <cell r="F231">
            <v>21</v>
          </cell>
          <cell r="G231">
            <v>20</v>
          </cell>
          <cell r="H231">
            <v>5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12</v>
          </cell>
          <cell r="O231">
            <v>12</v>
          </cell>
          <cell r="P231">
            <v>12</v>
          </cell>
          <cell r="Q231">
            <v>0</v>
          </cell>
          <cell r="R231">
            <v>4</v>
          </cell>
          <cell r="S231">
            <v>3</v>
          </cell>
          <cell r="T231">
            <v>4</v>
          </cell>
          <cell r="U231">
            <v>4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21</v>
          </cell>
        </row>
        <row r="232">
          <cell r="D232">
            <v>102031</v>
          </cell>
          <cell r="E232" t="str">
            <v>北京华联综合超市股份有限公司太原桃园分公司</v>
          </cell>
          <cell r="F232">
            <v>13</v>
          </cell>
          <cell r="G232">
            <v>14</v>
          </cell>
          <cell r="H232">
            <v>3</v>
          </cell>
          <cell r="I232">
            <v>1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8</v>
          </cell>
          <cell r="O232">
            <v>7</v>
          </cell>
          <cell r="P232">
            <v>8</v>
          </cell>
          <cell r="Q232">
            <v>0</v>
          </cell>
          <cell r="R232">
            <v>4</v>
          </cell>
          <cell r="S232">
            <v>3</v>
          </cell>
          <cell r="T232">
            <v>4</v>
          </cell>
          <cell r="U232">
            <v>4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21</v>
          </cell>
        </row>
        <row r="233">
          <cell r="D233">
            <v>673501</v>
          </cell>
          <cell r="E233" t="str">
            <v>山西华联综合超市有限公司</v>
          </cell>
          <cell r="F233">
            <v>16</v>
          </cell>
          <cell r="G233">
            <v>17</v>
          </cell>
          <cell r="H233">
            <v>4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8</v>
          </cell>
          <cell r="O233">
            <v>7</v>
          </cell>
          <cell r="P233">
            <v>8</v>
          </cell>
          <cell r="Q233">
            <v>0</v>
          </cell>
          <cell r="R233">
            <v>4</v>
          </cell>
          <cell r="S233">
            <v>3</v>
          </cell>
          <cell r="T233">
            <v>4</v>
          </cell>
          <cell r="U233">
            <v>4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14</v>
          </cell>
        </row>
        <row r="234">
          <cell r="D234">
            <v>673509</v>
          </cell>
          <cell r="E234" t="str">
            <v>北京华联综合超市股份有限公司太原分公司</v>
          </cell>
          <cell r="F234">
            <v>10</v>
          </cell>
          <cell r="G234">
            <v>10</v>
          </cell>
          <cell r="H234">
            <v>3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8</v>
          </cell>
          <cell r="O234">
            <v>7</v>
          </cell>
          <cell r="P234">
            <v>8</v>
          </cell>
          <cell r="Q234">
            <v>0</v>
          </cell>
          <cell r="R234">
            <v>4</v>
          </cell>
          <cell r="S234">
            <v>3</v>
          </cell>
          <cell r="T234">
            <v>4</v>
          </cell>
          <cell r="U234">
            <v>4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21</v>
          </cell>
        </row>
        <row r="235">
          <cell r="D235">
            <v>101544</v>
          </cell>
          <cell r="E235" t="str">
            <v>北京华联综合超市股份有限公司呼和浩特兴安北路分公</v>
          </cell>
          <cell r="F235">
            <v>13</v>
          </cell>
          <cell r="G235">
            <v>14</v>
          </cell>
          <cell r="H235">
            <v>3</v>
          </cell>
          <cell r="I235">
            <v>1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12</v>
          </cell>
          <cell r="O235">
            <v>12</v>
          </cell>
          <cell r="P235">
            <v>12</v>
          </cell>
          <cell r="Q235">
            <v>3</v>
          </cell>
          <cell r="R235">
            <v>8</v>
          </cell>
          <cell r="S235">
            <v>5</v>
          </cell>
          <cell r="T235">
            <v>6</v>
          </cell>
          <cell r="U235">
            <v>6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30</v>
          </cell>
        </row>
        <row r="236">
          <cell r="D236">
            <v>674701</v>
          </cell>
          <cell r="E236" t="str">
            <v>北京华联综合超市股份有限公司呼和浩特分公司</v>
          </cell>
          <cell r="F236">
            <v>11</v>
          </cell>
          <cell r="G236">
            <v>11</v>
          </cell>
          <cell r="H236">
            <v>3</v>
          </cell>
          <cell r="I236">
            <v>1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12</v>
          </cell>
          <cell r="O236">
            <v>12</v>
          </cell>
          <cell r="P236">
            <v>12</v>
          </cell>
          <cell r="Q236">
            <v>0</v>
          </cell>
          <cell r="R236">
            <v>6</v>
          </cell>
          <cell r="S236">
            <v>4</v>
          </cell>
          <cell r="T236">
            <v>5</v>
          </cell>
          <cell r="U236">
            <v>5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30</v>
          </cell>
        </row>
        <row r="237">
          <cell r="D237">
            <v>674702</v>
          </cell>
          <cell r="E237" t="str">
            <v>北京华联呼和浩特金宇综合超市有限公司</v>
          </cell>
          <cell r="F237">
            <v>20</v>
          </cell>
          <cell r="G237">
            <v>20</v>
          </cell>
          <cell r="H237">
            <v>5</v>
          </cell>
          <cell r="I237">
            <v>1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16</v>
          </cell>
          <cell r="O237">
            <v>15</v>
          </cell>
          <cell r="P237">
            <v>15</v>
          </cell>
          <cell r="Q237">
            <v>0</v>
          </cell>
          <cell r="R237">
            <v>10</v>
          </cell>
          <cell r="S237">
            <v>7</v>
          </cell>
          <cell r="T237">
            <v>9</v>
          </cell>
          <cell r="U237">
            <v>9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45</v>
          </cell>
        </row>
        <row r="238">
          <cell r="D238">
            <v>674703</v>
          </cell>
          <cell r="E238" t="str">
            <v>北京华联综合超市股份有限公司包头分公司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6</v>
          </cell>
          <cell r="S238">
            <v>4</v>
          </cell>
          <cell r="T238">
            <v>5</v>
          </cell>
          <cell r="U238">
            <v>5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70</v>
          </cell>
        </row>
        <row r="239">
          <cell r="D239">
            <v>100132</v>
          </cell>
          <cell r="E239" t="str">
            <v>联华超市股份有限公司</v>
          </cell>
          <cell r="F239">
            <v>1</v>
          </cell>
          <cell r="G239">
            <v>1</v>
          </cell>
          <cell r="H239">
            <v>1</v>
          </cell>
          <cell r="I239">
            <v>0</v>
          </cell>
          <cell r="J239">
            <v>1</v>
          </cell>
          <cell r="K239">
            <v>0</v>
          </cell>
          <cell r="L239">
            <v>0</v>
          </cell>
          <cell r="M239">
            <v>0</v>
          </cell>
          <cell r="N239">
            <v>1</v>
          </cell>
          <cell r="O239">
            <v>1</v>
          </cell>
          <cell r="P239">
            <v>1</v>
          </cell>
          <cell r="Q239">
            <v>0</v>
          </cell>
          <cell r="R239">
            <v>1</v>
          </cell>
          <cell r="S239">
            <v>1</v>
          </cell>
        </row>
        <row r="240">
          <cell r="D240">
            <v>100133</v>
          </cell>
          <cell r="E240" t="str">
            <v>联华超市股份有限公司</v>
          </cell>
          <cell r="F240">
            <v>1</v>
          </cell>
          <cell r="G240">
            <v>1</v>
          </cell>
          <cell r="H240">
            <v>1</v>
          </cell>
          <cell r="I240">
            <v>0</v>
          </cell>
          <cell r="J240">
            <v>2</v>
          </cell>
          <cell r="K240">
            <v>0</v>
          </cell>
          <cell r="L240">
            <v>0</v>
          </cell>
          <cell r="M240">
            <v>0</v>
          </cell>
          <cell r="N240">
            <v>2</v>
          </cell>
          <cell r="O240">
            <v>2</v>
          </cell>
          <cell r="P240">
            <v>2</v>
          </cell>
          <cell r="Q240">
            <v>0</v>
          </cell>
          <cell r="R240">
            <v>1</v>
          </cell>
          <cell r="S240">
            <v>1</v>
          </cell>
        </row>
        <row r="241">
          <cell r="D241">
            <v>100307</v>
          </cell>
          <cell r="E241" t="str">
            <v>辽宁家世界超市有限公司</v>
          </cell>
          <cell r="F241">
            <v>2</v>
          </cell>
          <cell r="G241">
            <v>2</v>
          </cell>
          <cell r="H241">
            <v>1</v>
          </cell>
          <cell r="I241">
            <v>0</v>
          </cell>
          <cell r="J241">
            <v>15</v>
          </cell>
          <cell r="K241">
            <v>0</v>
          </cell>
          <cell r="L241">
            <v>0</v>
          </cell>
          <cell r="M241">
            <v>0</v>
          </cell>
          <cell r="N241">
            <v>5</v>
          </cell>
          <cell r="O241">
            <v>4</v>
          </cell>
          <cell r="P241">
            <v>5</v>
          </cell>
          <cell r="Q241">
            <v>0</v>
          </cell>
          <cell r="R241">
            <v>2</v>
          </cell>
          <cell r="S241">
            <v>1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>
            <v>2</v>
          </cell>
        </row>
        <row r="242">
          <cell r="D242">
            <v>100398</v>
          </cell>
          <cell r="E242" t="str">
            <v>联华超市股份有限公司</v>
          </cell>
          <cell r="F242">
            <v>1</v>
          </cell>
          <cell r="G242">
            <v>1</v>
          </cell>
          <cell r="H242">
            <v>1</v>
          </cell>
          <cell r="I242">
            <v>0</v>
          </cell>
          <cell r="J242">
            <v>1</v>
          </cell>
          <cell r="K242">
            <v>0</v>
          </cell>
          <cell r="L242">
            <v>0</v>
          </cell>
          <cell r="M242">
            <v>0</v>
          </cell>
          <cell r="N242">
            <v>4</v>
          </cell>
          <cell r="O242">
            <v>2</v>
          </cell>
          <cell r="P242">
            <v>5</v>
          </cell>
          <cell r="Q242">
            <v>0</v>
          </cell>
          <cell r="R242">
            <v>1</v>
          </cell>
          <cell r="S242">
            <v>1</v>
          </cell>
        </row>
        <row r="243">
          <cell r="D243">
            <v>100465</v>
          </cell>
          <cell r="E243" t="str">
            <v>丹东华润万家生活超市有限公司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5</v>
          </cell>
          <cell r="K243">
            <v>0</v>
          </cell>
          <cell r="L243">
            <v>0</v>
          </cell>
          <cell r="M243">
            <v>0</v>
          </cell>
          <cell r="N243">
            <v>18</v>
          </cell>
          <cell r="O243">
            <v>17</v>
          </cell>
          <cell r="P243">
            <v>17</v>
          </cell>
          <cell r="Q243">
            <v>0</v>
          </cell>
          <cell r="R243">
            <v>2</v>
          </cell>
          <cell r="S243">
            <v>1</v>
          </cell>
          <cell r="T243">
            <v>1</v>
          </cell>
          <cell r="U243">
            <v>1</v>
          </cell>
          <cell r="V243">
            <v>2</v>
          </cell>
          <cell r="W243">
            <v>1</v>
          </cell>
          <cell r="X243">
            <v>1</v>
          </cell>
          <cell r="Y243">
            <v>2</v>
          </cell>
        </row>
        <row r="244">
          <cell r="D244">
            <v>101039</v>
          </cell>
          <cell r="E244" t="str">
            <v>丹东华润万家生活超市有限公司宝山分公司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1</v>
          </cell>
          <cell r="K244">
            <v>0</v>
          </cell>
          <cell r="L244">
            <v>0</v>
          </cell>
          <cell r="M244">
            <v>0</v>
          </cell>
          <cell r="N244">
            <v>12</v>
          </cell>
          <cell r="O244">
            <v>11</v>
          </cell>
          <cell r="P244">
            <v>12</v>
          </cell>
          <cell r="Q244">
            <v>0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</row>
        <row r="245">
          <cell r="D245">
            <v>101291</v>
          </cell>
          <cell r="E245" t="str">
            <v>联华超市股份有限公司</v>
          </cell>
          <cell r="F245">
            <v>1</v>
          </cell>
          <cell r="G245">
            <v>1</v>
          </cell>
          <cell r="H245">
            <v>1</v>
          </cell>
          <cell r="I245">
            <v>0</v>
          </cell>
          <cell r="J245">
            <v>1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1</v>
          </cell>
          <cell r="P245">
            <v>1</v>
          </cell>
        </row>
        <row r="246">
          <cell r="D246">
            <v>101489</v>
          </cell>
          <cell r="E246" t="str">
            <v>北京华联综合超市股份有限公司沈阳第二分公司</v>
          </cell>
          <cell r="F246">
            <v>5</v>
          </cell>
          <cell r="G246">
            <v>5</v>
          </cell>
          <cell r="H246">
            <v>2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2</v>
          </cell>
          <cell r="O246">
            <v>1</v>
          </cell>
          <cell r="P246">
            <v>2</v>
          </cell>
          <cell r="Q246">
            <v>0</v>
          </cell>
          <cell r="R246">
            <v>3</v>
          </cell>
          <cell r="S246">
            <v>2</v>
          </cell>
          <cell r="T246">
            <v>3</v>
          </cell>
          <cell r="U246">
            <v>3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20</v>
          </cell>
        </row>
        <row r="247">
          <cell r="D247">
            <v>674113</v>
          </cell>
          <cell r="E247" t="str">
            <v>北京华联综合超市股份有限公司大连金三角分公司</v>
          </cell>
          <cell r="F247">
            <v>10</v>
          </cell>
          <cell r="G247">
            <v>10</v>
          </cell>
          <cell r="H247">
            <v>0</v>
          </cell>
          <cell r="I247">
            <v>4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16</v>
          </cell>
          <cell r="O247">
            <v>15</v>
          </cell>
          <cell r="P247">
            <v>15</v>
          </cell>
          <cell r="Q247">
            <v>0</v>
          </cell>
          <cell r="R247">
            <v>10</v>
          </cell>
          <cell r="S247">
            <v>8</v>
          </cell>
          <cell r="T247">
            <v>10</v>
          </cell>
          <cell r="U247">
            <v>10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14</v>
          </cell>
        </row>
        <row r="248">
          <cell r="D248">
            <v>674115</v>
          </cell>
          <cell r="E248" t="str">
            <v>北京华联综合超市股份有限公司大连分公司</v>
          </cell>
          <cell r="F248">
            <v>9</v>
          </cell>
          <cell r="G248">
            <v>9</v>
          </cell>
          <cell r="H248">
            <v>4</v>
          </cell>
          <cell r="I248">
            <v>4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12</v>
          </cell>
          <cell r="O248">
            <v>12</v>
          </cell>
          <cell r="P248">
            <v>12</v>
          </cell>
          <cell r="Q248">
            <v>0</v>
          </cell>
          <cell r="R248">
            <v>3</v>
          </cell>
          <cell r="S248">
            <v>1</v>
          </cell>
          <cell r="T248">
            <v>3</v>
          </cell>
          <cell r="U248">
            <v>3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5</v>
          </cell>
        </row>
        <row r="249">
          <cell r="D249">
            <v>674120</v>
          </cell>
          <cell r="E249" t="str">
            <v>北京华联综合超市股份有限公司沈阳分公司</v>
          </cell>
          <cell r="F249">
            <v>12</v>
          </cell>
          <cell r="G249">
            <v>12</v>
          </cell>
          <cell r="H249">
            <v>4</v>
          </cell>
          <cell r="I249">
            <v>2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8</v>
          </cell>
          <cell r="O249">
            <v>7</v>
          </cell>
          <cell r="P249">
            <v>8</v>
          </cell>
          <cell r="Q249">
            <v>0</v>
          </cell>
          <cell r="R249">
            <v>7</v>
          </cell>
          <cell r="S249">
            <v>7</v>
          </cell>
          <cell r="T249">
            <v>7</v>
          </cell>
          <cell r="U249">
            <v>7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40</v>
          </cell>
        </row>
        <row r="250">
          <cell r="D250">
            <v>100294</v>
          </cell>
          <cell r="E250" t="str">
            <v>联华超市股份有限公司</v>
          </cell>
          <cell r="F250">
            <v>4</v>
          </cell>
          <cell r="G250">
            <v>4</v>
          </cell>
          <cell r="H250">
            <v>1</v>
          </cell>
          <cell r="I250">
            <v>0</v>
          </cell>
          <cell r="J250">
            <v>3</v>
          </cell>
          <cell r="K250">
            <v>0</v>
          </cell>
          <cell r="L250">
            <v>0</v>
          </cell>
          <cell r="M250">
            <v>0</v>
          </cell>
          <cell r="N250">
            <v>2</v>
          </cell>
          <cell r="O250">
            <v>2</v>
          </cell>
          <cell r="P250">
            <v>2</v>
          </cell>
          <cell r="Q250">
            <v>1</v>
          </cell>
        </row>
        <row r="251">
          <cell r="D251">
            <v>100890</v>
          </cell>
          <cell r="E251" t="str">
            <v>联华超市股份有限公司</v>
          </cell>
          <cell r="F251">
            <v>7</v>
          </cell>
          <cell r="G251">
            <v>7</v>
          </cell>
          <cell r="H251">
            <v>1</v>
          </cell>
          <cell r="I251">
            <v>0</v>
          </cell>
          <cell r="J251">
            <v>3</v>
          </cell>
          <cell r="K251">
            <v>0</v>
          </cell>
          <cell r="L251">
            <v>0</v>
          </cell>
          <cell r="M251">
            <v>0</v>
          </cell>
          <cell r="N251">
            <v>6</v>
          </cell>
          <cell r="O251">
            <v>6</v>
          </cell>
          <cell r="P251">
            <v>6</v>
          </cell>
          <cell r="Q251">
            <v>1</v>
          </cell>
        </row>
        <row r="252">
          <cell r="D252">
            <v>101131</v>
          </cell>
          <cell r="E252" t="str">
            <v>北京华联综合超市股份有限公司哈尔滨第一分公司</v>
          </cell>
          <cell r="F252">
            <v>8</v>
          </cell>
          <cell r="G252">
            <v>8</v>
          </cell>
          <cell r="H252">
            <v>2</v>
          </cell>
          <cell r="I252">
            <v>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3</v>
          </cell>
          <cell r="O252">
            <v>2</v>
          </cell>
          <cell r="P252">
            <v>2</v>
          </cell>
          <cell r="Q252">
            <v>0</v>
          </cell>
          <cell r="R252">
            <v>12</v>
          </cell>
          <cell r="S252">
            <v>8</v>
          </cell>
          <cell r="T252">
            <v>10</v>
          </cell>
          <cell r="U252">
            <v>10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7</v>
          </cell>
        </row>
        <row r="253">
          <cell r="D253">
            <v>101290</v>
          </cell>
          <cell r="E253" t="str">
            <v>联华超市股份有限公司</v>
          </cell>
          <cell r="F253">
            <v>1</v>
          </cell>
          <cell r="G253">
            <v>1</v>
          </cell>
          <cell r="H253">
            <v>1</v>
          </cell>
          <cell r="I253">
            <v>0</v>
          </cell>
          <cell r="J253">
            <v>1</v>
          </cell>
          <cell r="K253">
            <v>0</v>
          </cell>
          <cell r="L253">
            <v>0</v>
          </cell>
          <cell r="M253">
            <v>0</v>
          </cell>
          <cell r="N253">
            <v>2</v>
          </cell>
          <cell r="O253">
            <v>2</v>
          </cell>
          <cell r="P253">
            <v>2</v>
          </cell>
          <cell r="Q253">
            <v>1</v>
          </cell>
          <cell r="R253">
            <v>1</v>
          </cell>
          <cell r="S253">
            <v>1</v>
          </cell>
        </row>
        <row r="254">
          <cell r="D254">
            <v>210279</v>
          </cell>
          <cell r="E254" t="str">
            <v>联华超市股份有限公司</v>
          </cell>
          <cell r="F254">
            <v>3</v>
          </cell>
          <cell r="G254">
            <v>3</v>
          </cell>
          <cell r="H254">
            <v>1</v>
          </cell>
          <cell r="I254">
            <v>0</v>
          </cell>
          <cell r="J254">
            <v>1</v>
          </cell>
          <cell r="K254">
            <v>0</v>
          </cell>
          <cell r="L254">
            <v>0</v>
          </cell>
          <cell r="M254">
            <v>0</v>
          </cell>
          <cell r="N254">
            <v>4</v>
          </cell>
          <cell r="O254">
            <v>4</v>
          </cell>
          <cell r="P254">
            <v>4</v>
          </cell>
          <cell r="Q254">
            <v>1</v>
          </cell>
          <cell r="R254">
            <v>1</v>
          </cell>
          <cell r="S254">
            <v>1</v>
          </cell>
        </row>
        <row r="255">
          <cell r="D255">
            <v>100407</v>
          </cell>
          <cell r="E255" t="str">
            <v>华联集团吉买盛购物中心有限公司</v>
          </cell>
          <cell r="F255">
            <v>2</v>
          </cell>
          <cell r="G255">
            <v>2</v>
          </cell>
          <cell r="H255">
            <v>1</v>
          </cell>
          <cell r="I255">
            <v>0</v>
          </cell>
          <cell r="J255">
            <v>2</v>
          </cell>
          <cell r="K255">
            <v>0</v>
          </cell>
          <cell r="L255">
            <v>0</v>
          </cell>
          <cell r="M255">
            <v>0</v>
          </cell>
          <cell r="N255">
            <v>1</v>
          </cell>
          <cell r="O255">
            <v>1</v>
          </cell>
          <cell r="P255">
            <v>1</v>
          </cell>
        </row>
        <row r="256">
          <cell r="D256">
            <v>101401</v>
          </cell>
          <cell r="E256" t="str">
            <v>吉林华润万家生活超市有限公司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5</v>
          </cell>
          <cell r="K256">
            <v>0</v>
          </cell>
          <cell r="L256">
            <v>0</v>
          </cell>
          <cell r="M256">
            <v>0</v>
          </cell>
          <cell r="N256">
            <v>4</v>
          </cell>
          <cell r="O256">
            <v>3</v>
          </cell>
          <cell r="P256">
            <v>3</v>
          </cell>
        </row>
        <row r="257">
          <cell r="D257">
            <v>101402</v>
          </cell>
          <cell r="E257" t="str">
            <v>吉林华润万家生活超市有限公司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5</v>
          </cell>
          <cell r="K257">
            <v>0</v>
          </cell>
          <cell r="L257">
            <v>0</v>
          </cell>
          <cell r="M257">
            <v>0</v>
          </cell>
          <cell r="N257">
            <v>4</v>
          </cell>
          <cell r="O257">
            <v>3</v>
          </cell>
          <cell r="P257">
            <v>3</v>
          </cell>
          <cell r="Q257">
            <v>0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</row>
        <row r="258">
          <cell r="D258">
            <v>674302</v>
          </cell>
          <cell r="E258" t="str">
            <v>北京华联综合超市股份有限公司长春第二分公司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17</v>
          </cell>
        </row>
        <row r="259">
          <cell r="D259">
            <v>674303</v>
          </cell>
          <cell r="E259" t="str">
            <v>北京华联综合超市股份有限公司长春分公司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21</v>
          </cell>
        </row>
        <row r="260">
          <cell r="D260">
            <v>210164</v>
          </cell>
          <cell r="E260" t="str">
            <v>联华超市股份有限公司</v>
          </cell>
          <cell r="F260">
            <v>1</v>
          </cell>
          <cell r="G260">
            <v>1</v>
          </cell>
          <cell r="H260">
            <v>1</v>
          </cell>
          <cell r="I260">
            <v>0</v>
          </cell>
          <cell r="J260">
            <v>1</v>
          </cell>
          <cell r="K260">
            <v>0</v>
          </cell>
          <cell r="L260">
            <v>0</v>
          </cell>
          <cell r="M260">
            <v>0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1</v>
          </cell>
        </row>
        <row r="261">
          <cell r="D261">
            <v>210251</v>
          </cell>
          <cell r="E261" t="str">
            <v>联华超市股份有限公司</v>
          </cell>
          <cell r="F261">
            <v>1</v>
          </cell>
          <cell r="G261">
            <v>1</v>
          </cell>
          <cell r="H261">
            <v>1</v>
          </cell>
          <cell r="I261">
            <v>0</v>
          </cell>
          <cell r="J261">
            <v>1</v>
          </cell>
        </row>
        <row r="262">
          <cell r="E262" t="str">
            <v>总和：</v>
          </cell>
          <cell r="F262">
            <v>1859</v>
          </cell>
          <cell r="G262">
            <v>1310</v>
          </cell>
          <cell r="H262">
            <v>513</v>
          </cell>
          <cell r="I262">
            <v>199</v>
          </cell>
          <cell r="J262">
            <v>1379</v>
          </cell>
          <cell r="K262">
            <v>0</v>
          </cell>
          <cell r="L262">
            <v>0</v>
          </cell>
          <cell r="M262">
            <v>0</v>
          </cell>
          <cell r="N262">
            <v>1129</v>
          </cell>
          <cell r="O262">
            <v>936</v>
          </cell>
          <cell r="P262">
            <v>1018</v>
          </cell>
          <cell r="Q262">
            <v>790</v>
          </cell>
          <cell r="R262">
            <v>1424</v>
          </cell>
          <cell r="S262">
            <v>894</v>
          </cell>
          <cell r="T262">
            <v>1719</v>
          </cell>
          <cell r="U262">
            <v>1063</v>
          </cell>
          <cell r="V262">
            <v>528</v>
          </cell>
          <cell r="W262">
            <v>563</v>
          </cell>
          <cell r="X262">
            <v>609</v>
          </cell>
          <cell r="Y262">
            <v>674</v>
          </cell>
          <cell r="Z262">
            <v>0</v>
          </cell>
          <cell r="AA262">
            <v>0</v>
          </cell>
          <cell r="AB262">
            <v>0</v>
          </cell>
          <cell r="AC262">
            <v>614</v>
          </cell>
        </row>
        <row r="264">
          <cell r="D264">
            <v>212014</v>
          </cell>
          <cell r="E264" t="str">
            <v>华糖洋华堂商业有限公司</v>
          </cell>
          <cell r="F264">
            <v>68</v>
          </cell>
          <cell r="G264">
            <v>46</v>
          </cell>
          <cell r="H264">
            <v>31</v>
          </cell>
          <cell r="I264">
            <v>19</v>
          </cell>
          <cell r="J264">
            <v>100</v>
          </cell>
          <cell r="K264">
            <v>0</v>
          </cell>
          <cell r="L264">
            <v>0</v>
          </cell>
          <cell r="M264">
            <v>0</v>
          </cell>
          <cell r="N264">
            <v>13</v>
          </cell>
          <cell r="O264">
            <v>13</v>
          </cell>
          <cell r="P264">
            <v>13</v>
          </cell>
          <cell r="Q264">
            <v>46</v>
          </cell>
          <cell r="R264">
            <v>84</v>
          </cell>
          <cell r="S264">
            <v>42</v>
          </cell>
          <cell r="T264">
            <v>46</v>
          </cell>
          <cell r="U264">
            <v>32</v>
          </cell>
          <cell r="V264">
            <v>33</v>
          </cell>
          <cell r="W264">
            <v>25</v>
          </cell>
          <cell r="X264">
            <v>31</v>
          </cell>
          <cell r="Y264">
            <v>27</v>
          </cell>
          <cell r="Z264">
            <v>0</v>
          </cell>
          <cell r="AA264">
            <v>0</v>
          </cell>
          <cell r="AB264">
            <v>0</v>
          </cell>
          <cell r="AC264">
            <v>34</v>
          </cell>
        </row>
        <row r="265">
          <cell r="D265">
            <v>672104</v>
          </cell>
          <cell r="E265" t="str">
            <v>北京城乡贸易中心股份有限公司</v>
          </cell>
          <cell r="F265">
            <v>66</v>
          </cell>
          <cell r="G265">
            <v>66</v>
          </cell>
          <cell r="H265">
            <v>18</v>
          </cell>
          <cell r="I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7</v>
          </cell>
          <cell r="O265">
            <v>7</v>
          </cell>
          <cell r="P265">
            <v>7</v>
          </cell>
          <cell r="Q265">
            <v>20</v>
          </cell>
          <cell r="R265">
            <v>40</v>
          </cell>
          <cell r="S265">
            <v>30</v>
          </cell>
          <cell r="T265">
            <v>10</v>
          </cell>
          <cell r="U265">
            <v>10</v>
          </cell>
          <cell r="V265">
            <v>15</v>
          </cell>
          <cell r="W265">
            <v>15</v>
          </cell>
          <cell r="X265">
            <v>15</v>
          </cell>
          <cell r="Y265">
            <v>15</v>
          </cell>
        </row>
        <row r="266">
          <cell r="D266">
            <v>672105</v>
          </cell>
          <cell r="E266" t="str">
            <v>北京北辰实业股份有限公司北辰超市连锁分公司</v>
          </cell>
          <cell r="F266">
            <v>7</v>
          </cell>
          <cell r="G266">
            <v>7</v>
          </cell>
          <cell r="H266">
            <v>2</v>
          </cell>
          <cell r="I266">
            <v>0</v>
          </cell>
          <cell r="J266">
            <v>15</v>
          </cell>
          <cell r="K266">
            <v>0</v>
          </cell>
          <cell r="L266">
            <v>0</v>
          </cell>
          <cell r="M266">
            <v>0</v>
          </cell>
          <cell r="N266">
            <v>3</v>
          </cell>
          <cell r="O266">
            <v>3</v>
          </cell>
          <cell r="P266">
            <v>3</v>
          </cell>
          <cell r="Q266">
            <v>1</v>
          </cell>
          <cell r="R266">
            <v>6</v>
          </cell>
          <cell r="S266">
            <v>4</v>
          </cell>
          <cell r="T266">
            <v>5</v>
          </cell>
          <cell r="U266">
            <v>5</v>
          </cell>
        </row>
        <row r="267">
          <cell r="D267">
            <v>672110</v>
          </cell>
          <cell r="E267" t="str">
            <v>北京顺天府商贸有限公司</v>
          </cell>
          <cell r="F267">
            <v>70</v>
          </cell>
          <cell r="G267">
            <v>50</v>
          </cell>
          <cell r="H267">
            <v>18</v>
          </cell>
          <cell r="I267">
            <v>1</v>
          </cell>
          <cell r="J267">
            <v>83</v>
          </cell>
          <cell r="K267">
            <v>0</v>
          </cell>
          <cell r="L267">
            <v>0</v>
          </cell>
          <cell r="M267">
            <v>0</v>
          </cell>
          <cell r="N267">
            <v>23</v>
          </cell>
          <cell r="O267">
            <v>23</v>
          </cell>
          <cell r="P267">
            <v>23</v>
          </cell>
          <cell r="Q267">
            <v>8</v>
          </cell>
          <cell r="R267">
            <v>24</v>
          </cell>
          <cell r="S267">
            <v>16</v>
          </cell>
          <cell r="T267">
            <v>20</v>
          </cell>
          <cell r="U267">
            <v>20</v>
          </cell>
          <cell r="V267">
            <v>15</v>
          </cell>
          <cell r="W267">
            <v>12</v>
          </cell>
          <cell r="X267">
            <v>15</v>
          </cell>
          <cell r="Y267">
            <v>18</v>
          </cell>
          <cell r="Z267">
            <v>0</v>
          </cell>
          <cell r="AA267">
            <v>0</v>
          </cell>
          <cell r="AB267">
            <v>0</v>
          </cell>
          <cell r="AC267">
            <v>40</v>
          </cell>
        </row>
        <row r="268">
          <cell r="D268">
            <v>100966</v>
          </cell>
          <cell r="E268" t="str">
            <v>天津泰达易买得超市有限公司奥城店分公司</v>
          </cell>
          <cell r="F268">
            <v>17</v>
          </cell>
          <cell r="G268">
            <v>17</v>
          </cell>
          <cell r="H268">
            <v>4</v>
          </cell>
          <cell r="I268">
            <v>2</v>
          </cell>
          <cell r="J268">
            <v>20</v>
          </cell>
          <cell r="K268">
            <v>0</v>
          </cell>
          <cell r="L268">
            <v>0</v>
          </cell>
          <cell r="M268">
            <v>0</v>
          </cell>
          <cell r="N268">
            <v>9</v>
          </cell>
          <cell r="O268">
            <v>8</v>
          </cell>
          <cell r="P268">
            <v>8</v>
          </cell>
          <cell r="Q268">
            <v>35</v>
          </cell>
          <cell r="R268">
            <v>8</v>
          </cell>
          <cell r="S268">
            <v>5</v>
          </cell>
          <cell r="T268">
            <v>6</v>
          </cell>
          <cell r="U268">
            <v>6</v>
          </cell>
          <cell r="V268">
            <v>10</v>
          </cell>
          <cell r="W268">
            <v>8</v>
          </cell>
          <cell r="X268">
            <v>0</v>
          </cell>
          <cell r="Y268">
            <v>11</v>
          </cell>
          <cell r="Z268">
            <v>0</v>
          </cell>
          <cell r="AA268">
            <v>0</v>
          </cell>
          <cell r="AB268">
            <v>0</v>
          </cell>
          <cell r="AC268">
            <v>20</v>
          </cell>
        </row>
        <row r="269">
          <cell r="D269">
            <v>101154</v>
          </cell>
          <cell r="E269" t="str">
            <v>天津泰达易买得超市有限公司塘沽店分公司</v>
          </cell>
          <cell r="F269">
            <v>17</v>
          </cell>
          <cell r="G269">
            <v>17</v>
          </cell>
          <cell r="H269">
            <v>4</v>
          </cell>
          <cell r="I269">
            <v>2.5</v>
          </cell>
          <cell r="J269">
            <v>20</v>
          </cell>
          <cell r="K269">
            <v>0</v>
          </cell>
          <cell r="L269">
            <v>0</v>
          </cell>
          <cell r="M269">
            <v>0</v>
          </cell>
          <cell r="N269">
            <v>8</v>
          </cell>
          <cell r="O269">
            <v>8</v>
          </cell>
          <cell r="P269">
            <v>9</v>
          </cell>
          <cell r="Q269">
            <v>35</v>
          </cell>
          <cell r="R269">
            <v>8</v>
          </cell>
          <cell r="S269">
            <v>5</v>
          </cell>
          <cell r="T269">
            <v>6</v>
          </cell>
          <cell r="U269">
            <v>6</v>
          </cell>
          <cell r="V269">
            <v>10</v>
          </cell>
          <cell r="W269">
            <v>8</v>
          </cell>
          <cell r="X269">
            <v>10</v>
          </cell>
          <cell r="Y269">
            <v>11</v>
          </cell>
          <cell r="Z269">
            <v>0</v>
          </cell>
          <cell r="AA269">
            <v>0</v>
          </cell>
          <cell r="AB269">
            <v>0</v>
          </cell>
          <cell r="AC269">
            <v>20</v>
          </cell>
        </row>
        <row r="270">
          <cell r="D270">
            <v>101926</v>
          </cell>
          <cell r="E270" t="str">
            <v>保定市美特好连锁超市有限公司</v>
          </cell>
          <cell r="F270">
            <v>5</v>
          </cell>
          <cell r="G270">
            <v>4</v>
          </cell>
          <cell r="H270">
            <v>1</v>
          </cell>
          <cell r="I270">
            <v>0</v>
          </cell>
          <cell r="J270">
            <v>15</v>
          </cell>
          <cell r="K270">
            <v>0</v>
          </cell>
          <cell r="L270">
            <v>0</v>
          </cell>
          <cell r="M270">
            <v>0</v>
          </cell>
          <cell r="N270">
            <v>4</v>
          </cell>
          <cell r="O270">
            <v>3</v>
          </cell>
          <cell r="P270">
            <v>3</v>
          </cell>
          <cell r="Q270">
            <v>0</v>
          </cell>
          <cell r="R270">
            <v>3</v>
          </cell>
          <cell r="S270">
            <v>2</v>
          </cell>
          <cell r="T270">
            <v>2</v>
          </cell>
          <cell r="U270">
            <v>3</v>
          </cell>
          <cell r="V270">
            <v>2</v>
          </cell>
          <cell r="W270">
            <v>1</v>
          </cell>
          <cell r="X270">
            <v>2</v>
          </cell>
          <cell r="Y270">
            <v>2</v>
          </cell>
          <cell r="Z270">
            <v>0</v>
          </cell>
          <cell r="AA270">
            <v>0</v>
          </cell>
          <cell r="AB270">
            <v>0</v>
          </cell>
          <cell r="AC270">
            <v>5</v>
          </cell>
        </row>
        <row r="271">
          <cell r="D271">
            <v>673114</v>
          </cell>
          <cell r="E271" t="str">
            <v>唐山华盛超市有限公司</v>
          </cell>
          <cell r="F271">
            <v>63</v>
          </cell>
          <cell r="G271">
            <v>63</v>
          </cell>
          <cell r="H271">
            <v>14</v>
          </cell>
          <cell r="I271">
            <v>0</v>
          </cell>
          <cell r="J271">
            <v>50</v>
          </cell>
          <cell r="K271">
            <v>0</v>
          </cell>
          <cell r="L271">
            <v>0</v>
          </cell>
          <cell r="M271">
            <v>0</v>
          </cell>
          <cell r="N271">
            <v>16</v>
          </cell>
          <cell r="O271">
            <v>15</v>
          </cell>
          <cell r="P271">
            <v>16</v>
          </cell>
          <cell r="Q271">
            <v>0</v>
          </cell>
          <cell r="R271">
            <v>24</v>
          </cell>
          <cell r="S271">
            <v>16</v>
          </cell>
          <cell r="T271">
            <v>20</v>
          </cell>
          <cell r="U271">
            <v>20</v>
          </cell>
          <cell r="V271">
            <v>21</v>
          </cell>
          <cell r="W271">
            <v>17</v>
          </cell>
          <cell r="X271">
            <v>21</v>
          </cell>
          <cell r="Y271">
            <v>26</v>
          </cell>
          <cell r="Z271">
            <v>0</v>
          </cell>
          <cell r="AA271">
            <v>0</v>
          </cell>
          <cell r="AB271">
            <v>0</v>
          </cell>
          <cell r="AC271">
            <v>60</v>
          </cell>
        </row>
        <row r="272">
          <cell r="D272">
            <v>673505</v>
          </cell>
          <cell r="E272" t="str">
            <v>山西美特好连锁超市股份有限公司</v>
          </cell>
          <cell r="F272">
            <v>135</v>
          </cell>
          <cell r="G272">
            <v>135</v>
          </cell>
          <cell r="H272">
            <v>30</v>
          </cell>
          <cell r="I272">
            <v>10</v>
          </cell>
          <cell r="J272">
            <v>65</v>
          </cell>
          <cell r="K272">
            <v>0</v>
          </cell>
          <cell r="L272">
            <v>0</v>
          </cell>
          <cell r="M272">
            <v>0</v>
          </cell>
          <cell r="N272">
            <v>66</v>
          </cell>
          <cell r="O272">
            <v>67</v>
          </cell>
          <cell r="P272">
            <v>67</v>
          </cell>
          <cell r="Q272">
            <v>11</v>
          </cell>
          <cell r="R272">
            <v>47</v>
          </cell>
          <cell r="S272">
            <v>31</v>
          </cell>
          <cell r="T272">
            <v>39</v>
          </cell>
          <cell r="U272">
            <v>38</v>
          </cell>
          <cell r="V272">
            <v>39</v>
          </cell>
          <cell r="W272">
            <v>31</v>
          </cell>
          <cell r="X272">
            <v>39</v>
          </cell>
          <cell r="Y272">
            <v>46</v>
          </cell>
          <cell r="Z272">
            <v>0</v>
          </cell>
          <cell r="AA272">
            <v>0</v>
          </cell>
          <cell r="AB272">
            <v>0</v>
          </cell>
          <cell r="AC272">
            <v>80</v>
          </cell>
        </row>
        <row r="273">
          <cell r="D273">
            <v>100962</v>
          </cell>
          <cell r="E273" t="str">
            <v>内蒙古呼伦贝尔市友谊有限责任公司</v>
          </cell>
          <cell r="F273">
            <v>20</v>
          </cell>
          <cell r="G273">
            <v>20</v>
          </cell>
          <cell r="H273">
            <v>5</v>
          </cell>
          <cell r="I273">
            <v>0</v>
          </cell>
          <cell r="J273">
            <v>30</v>
          </cell>
          <cell r="K273">
            <v>0</v>
          </cell>
          <cell r="L273">
            <v>0</v>
          </cell>
          <cell r="M273">
            <v>0</v>
          </cell>
          <cell r="N273">
            <v>5</v>
          </cell>
          <cell r="O273">
            <v>5</v>
          </cell>
          <cell r="P273">
            <v>5</v>
          </cell>
          <cell r="Q273">
            <v>0</v>
          </cell>
          <cell r="R273">
            <v>18</v>
          </cell>
          <cell r="S273">
            <v>12</v>
          </cell>
          <cell r="T273">
            <v>15</v>
          </cell>
          <cell r="U273">
            <v>15</v>
          </cell>
          <cell r="V273">
            <v>15</v>
          </cell>
          <cell r="W273">
            <v>12</v>
          </cell>
          <cell r="X273">
            <v>15</v>
          </cell>
          <cell r="Y273">
            <v>18</v>
          </cell>
        </row>
        <row r="274">
          <cell r="D274">
            <v>101924</v>
          </cell>
          <cell r="E274" t="str">
            <v>呼和浩特市美特好连锁超市有限公司</v>
          </cell>
          <cell r="F274">
            <v>2</v>
          </cell>
          <cell r="G274">
            <v>2</v>
          </cell>
          <cell r="H274">
            <v>1</v>
          </cell>
          <cell r="I274">
            <v>0</v>
          </cell>
          <cell r="J274">
            <v>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2</v>
          </cell>
          <cell r="S274">
            <v>2</v>
          </cell>
          <cell r="T274">
            <v>1</v>
          </cell>
          <cell r="U274">
            <v>1</v>
          </cell>
          <cell r="V274">
            <v>2</v>
          </cell>
          <cell r="W274">
            <v>2</v>
          </cell>
          <cell r="X274">
            <v>1</v>
          </cell>
          <cell r="Y274">
            <v>1</v>
          </cell>
          <cell r="Z274">
            <v>0</v>
          </cell>
          <cell r="AA274">
            <v>0</v>
          </cell>
          <cell r="AB274">
            <v>0</v>
          </cell>
          <cell r="AC274">
            <v>2</v>
          </cell>
        </row>
        <row r="275">
          <cell r="D275">
            <v>101925</v>
          </cell>
          <cell r="E275" t="str">
            <v>包头市美特好连锁超市有限责任公司</v>
          </cell>
          <cell r="F275">
            <v>3</v>
          </cell>
          <cell r="G275">
            <v>3</v>
          </cell>
          <cell r="H275">
            <v>1</v>
          </cell>
          <cell r="I275">
            <v>0</v>
          </cell>
          <cell r="J275">
            <v>20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3</v>
          </cell>
          <cell r="S275">
            <v>2</v>
          </cell>
          <cell r="T275">
            <v>2</v>
          </cell>
          <cell r="U275">
            <v>3</v>
          </cell>
          <cell r="V275">
            <v>2</v>
          </cell>
          <cell r="W275">
            <v>2</v>
          </cell>
          <cell r="X275">
            <v>3</v>
          </cell>
          <cell r="Y275">
            <v>3</v>
          </cell>
          <cell r="Z275">
            <v>0</v>
          </cell>
          <cell r="AA275">
            <v>0</v>
          </cell>
          <cell r="AB275">
            <v>0</v>
          </cell>
          <cell r="AC275">
            <v>20</v>
          </cell>
        </row>
        <row r="276">
          <cell r="D276">
            <v>674135</v>
          </cell>
          <cell r="E276" t="str">
            <v>鞍山新一佳超市有限公司</v>
          </cell>
          <cell r="F276">
            <v>1</v>
          </cell>
          <cell r="G276">
            <v>1</v>
          </cell>
          <cell r="H276">
            <v>5</v>
          </cell>
          <cell r="I276">
            <v>1</v>
          </cell>
          <cell r="J276">
            <v>6</v>
          </cell>
          <cell r="K276">
            <v>0</v>
          </cell>
          <cell r="L276">
            <v>0</v>
          </cell>
          <cell r="M276">
            <v>0</v>
          </cell>
          <cell r="N276">
            <v>3</v>
          </cell>
          <cell r="O276">
            <v>3</v>
          </cell>
          <cell r="P276">
            <v>3</v>
          </cell>
          <cell r="Q276">
            <v>0</v>
          </cell>
          <cell r="R276">
            <v>1</v>
          </cell>
          <cell r="S276">
            <v>1</v>
          </cell>
          <cell r="T276">
            <v>1</v>
          </cell>
          <cell r="U276">
            <v>0</v>
          </cell>
          <cell r="V276">
            <v>1</v>
          </cell>
          <cell r="W276">
            <v>1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5</v>
          </cell>
        </row>
        <row r="277">
          <cell r="D277">
            <v>102034</v>
          </cell>
          <cell r="E277" t="str">
            <v>延边顺意仓储超市有限责任公司</v>
          </cell>
          <cell r="F277">
            <v>3</v>
          </cell>
          <cell r="G277">
            <v>3</v>
          </cell>
          <cell r="H277">
            <v>1</v>
          </cell>
        </row>
        <row r="278">
          <cell r="D278">
            <v>674305</v>
          </cell>
          <cell r="E278" t="str">
            <v>吉林省威宝恒客隆仓储百货有限公司</v>
          </cell>
          <cell r="F278">
            <v>27</v>
          </cell>
          <cell r="G278">
            <v>27</v>
          </cell>
          <cell r="H278">
            <v>6</v>
          </cell>
          <cell r="I278">
            <v>0</v>
          </cell>
          <cell r="J278">
            <v>30</v>
          </cell>
          <cell r="K278">
            <v>0</v>
          </cell>
          <cell r="L278">
            <v>0</v>
          </cell>
          <cell r="M278">
            <v>0</v>
          </cell>
          <cell r="N278">
            <v>6</v>
          </cell>
          <cell r="O278">
            <v>7</v>
          </cell>
          <cell r="P278">
            <v>7</v>
          </cell>
          <cell r="Q278">
            <v>0</v>
          </cell>
          <cell r="R278">
            <v>18</v>
          </cell>
          <cell r="S278">
            <v>12</v>
          </cell>
          <cell r="T278">
            <v>15</v>
          </cell>
          <cell r="U278">
            <v>13</v>
          </cell>
          <cell r="V278">
            <v>10</v>
          </cell>
          <cell r="W278">
            <v>6</v>
          </cell>
          <cell r="X278">
            <v>8</v>
          </cell>
          <cell r="Y278">
            <v>12</v>
          </cell>
          <cell r="Z278">
            <v>0</v>
          </cell>
          <cell r="AA278">
            <v>0</v>
          </cell>
          <cell r="AB278">
            <v>0</v>
          </cell>
          <cell r="AC278">
            <v>30</v>
          </cell>
        </row>
        <row r="279">
          <cell r="D279">
            <v>101099</v>
          </cell>
          <cell r="E279" t="str">
            <v>山东银座集团投资有限责任公司</v>
          </cell>
          <cell r="F279">
            <v>152</v>
          </cell>
          <cell r="G279">
            <v>152</v>
          </cell>
          <cell r="H279">
            <v>38</v>
          </cell>
          <cell r="I279">
            <v>12</v>
          </cell>
          <cell r="J279">
            <v>32</v>
          </cell>
        </row>
        <row r="280">
          <cell r="D280">
            <v>101927</v>
          </cell>
          <cell r="E280" t="str">
            <v>青岛美特好连锁超市有限公司</v>
          </cell>
          <cell r="F280">
            <v>15</v>
          </cell>
          <cell r="G280">
            <v>15</v>
          </cell>
          <cell r="H280">
            <v>3</v>
          </cell>
        </row>
        <row r="281">
          <cell r="D281">
            <v>675304</v>
          </cell>
          <cell r="E281" t="str">
            <v>青岛维客采购中心有限公司</v>
          </cell>
          <cell r="F281">
            <v>36</v>
          </cell>
          <cell r="G281">
            <v>36</v>
          </cell>
          <cell r="H281">
            <v>8</v>
          </cell>
        </row>
        <row r="282">
          <cell r="D282">
            <v>675306</v>
          </cell>
          <cell r="E282" t="str">
            <v>山东省威海糖酒采购供应站</v>
          </cell>
          <cell r="F282">
            <v>36</v>
          </cell>
          <cell r="G282">
            <v>36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30</v>
          </cell>
          <cell r="S282">
            <v>20</v>
          </cell>
          <cell r="T282">
            <v>25</v>
          </cell>
          <cell r="U282">
            <v>25</v>
          </cell>
        </row>
      </sheetData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申请表格式-信息修改_West"/>
      <sheetName val="申请表格式-新增门店，公司类型更改"/>
      <sheetName val="SelectMapping"/>
      <sheetName val="M_Store"/>
      <sheetName val="Sheet3"/>
      <sheetName val="Internal"/>
      <sheetName val="reference-时间"/>
      <sheetName val="6月 store pool&amp; HC details"/>
      <sheetName val="规范"/>
      <sheetName val="Price"/>
      <sheetName val="分类"/>
      <sheetName val="Sheet2"/>
    </sheetNames>
    <sheetDataSet>
      <sheetData sheetId="0"/>
      <sheetData sheetId="1"/>
      <sheetData sheetId="2"/>
      <sheetData sheetId="3">
        <row r="2">
          <cell r="M2" t="str">
            <v>高陵县</v>
          </cell>
        </row>
        <row r="3">
          <cell r="M3" t="str">
            <v>户县</v>
          </cell>
        </row>
        <row r="4">
          <cell r="M4" t="str">
            <v>蓝田县</v>
          </cell>
        </row>
        <row r="5">
          <cell r="M5" t="str">
            <v>西安市</v>
          </cell>
        </row>
        <row r="6">
          <cell r="M6" t="str">
            <v>周至县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ysBrand"/>
      <sheetName val="Mapping"/>
      <sheetName val="ByBrand"/>
      <sheetName val="SysBrandMonth"/>
      <sheetName val="MonthPhasingByBrand"/>
      <sheetName val="SysCategory"/>
      <sheetName val="ByCategory"/>
      <sheetName val="SysCategoryMonth"/>
      <sheetName val="MonthPhasingByCategory"/>
      <sheetName val="OP_SubBrand"/>
      <sheetName val="OP_Brand"/>
      <sheetName val="OP_SubCategory"/>
      <sheetName val="OP_Category"/>
      <sheetName val="OP_All"/>
      <sheetName val="SOP_SubBrand"/>
      <sheetName val="SOP_Brand"/>
      <sheetName val="SOP_SubCategory"/>
      <sheetName val="SOP_Category"/>
      <sheetName val="SOP_All"/>
      <sheetName val="Act_SubBrand"/>
      <sheetName val="Act_Brand"/>
      <sheetName val="Act_SubCategory"/>
      <sheetName val="Act_Category"/>
      <sheetName val="Act_All"/>
      <sheetName val="9. Buy - DCF Report"/>
      <sheetName val="datasource"/>
      <sheetName val="W3"/>
      <sheetName val="门店信息-新增-DT"/>
      <sheetName val="Sheet2"/>
      <sheetName val="Sheet1"/>
      <sheetName val="Sheet3"/>
      <sheetName val="STDCOSTLC"/>
      <sheetName val="Disposal form"/>
      <sheetName val="Internal"/>
      <sheetName val="Chart"/>
      <sheetName val="SysC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N2" t="str">
            <v>All</v>
          </cell>
          <cell r="Q2" t="str">
            <v>All</v>
          </cell>
        </row>
        <row r="3">
          <cell r="Q3" t="str">
            <v>Colorant</v>
          </cell>
        </row>
        <row r="4">
          <cell r="Q4" t="str">
            <v>Conditioner</v>
          </cell>
        </row>
        <row r="5">
          <cell r="Q5" t="str">
            <v>Facial Cleaning</v>
          </cell>
        </row>
        <row r="6">
          <cell r="Q6" t="str">
            <v>Facial Moisturing</v>
          </cell>
        </row>
        <row r="7">
          <cell r="Q7" t="str">
            <v>Hand&amp;Body</v>
          </cell>
        </row>
        <row r="8">
          <cell r="Q8" t="str">
            <v>liquid</v>
          </cell>
        </row>
        <row r="9">
          <cell r="Q9" t="str">
            <v>Mix</v>
          </cell>
        </row>
        <row r="10">
          <cell r="Q10" t="str">
            <v>Powder</v>
          </cell>
        </row>
        <row r="11">
          <cell r="Q11" t="str">
            <v>SC</v>
          </cell>
        </row>
        <row r="12">
          <cell r="Q12" t="str">
            <v>Shampoo</v>
          </cell>
        </row>
        <row r="13">
          <cell r="Q13" t="str">
            <v>Soap</v>
          </cell>
        </row>
        <row r="14">
          <cell r="Q14" t="str">
            <v>Styling</v>
          </cell>
        </row>
        <row r="15">
          <cell r="Q15" t="str">
            <v>Toothpaste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数据库(大店)"/>
      <sheetName val="门店汇总(KC)"/>
      <sheetName val="门店汇总(DT)"/>
      <sheetName val="门店汇总_DT_"/>
      <sheetName val="retail census"/>
      <sheetName val="data hpc"/>
      <sheetName val="datasource"/>
      <sheetName val="P3"/>
      <sheetName val="DT清理表"/>
      <sheetName val="data"/>
      <sheetName val="FC_Vol"/>
      <sheetName val="phasing"/>
      <sheetName val=" Foods配额"/>
      <sheetName val="Sale_Wall"/>
      <sheetName val="database"/>
      <sheetName val="HPC DATA"/>
      <sheetName val="Promotion Number"/>
      <sheetName val="00nps"/>
      <sheetName val="rank"/>
      <sheetName val="Analysis"/>
      <sheetName val="Sheet2"/>
      <sheetName val="Sheet1"/>
      <sheetName val="Sheet3"/>
      <sheetName val="visit report-new"/>
      <sheetName val="门店信息-修改-关闭-暂停拜访0810"/>
      <sheetName val="Lookups"/>
    </sheetNames>
    <sheetDataSet>
      <sheetData sheetId="0" refreshError="1"/>
      <sheetData sheetId="1"/>
      <sheetData sheetId="2">
        <row r="4">
          <cell r="D4" t="str">
            <v>DT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Apr"/>
      <sheetName val="Instruction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</sheetNames>
    <sheetDataSet>
      <sheetData sheetId="0"/>
      <sheetData sheetId="1">
        <row r="1482">
          <cell r="AJ1482" t="str">
            <v>Y</v>
          </cell>
        </row>
        <row r="1483">
          <cell r="AJ1483" t="str">
            <v>N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ao, Jessie" refreshedDate="43297.392203009258" createdVersion="6" refreshedVersion="6" minRefreshableVersion="3" recordCount="63" xr:uid="{00000000-000A-0000-FFFF-FFFF00000000}">
  <cacheSource type="worksheet">
    <worksheetSource ref="A7:EX70" sheet="活动汇总"/>
  </cacheSource>
  <cacheFields count="178">
    <cacheField name="年" numFmtId="179">
      <sharedItems containsSemiMixedTypes="0" containsString="0" containsNumber="1" containsInteger="1" minValue="2018" maxValue="2018" count="1">
        <n v="2018"/>
      </sharedItems>
    </cacheField>
    <cacheField name="月" numFmtId="184">
      <sharedItems/>
    </cacheField>
    <cacheField name="BU" numFmtId="184">
      <sharedItems/>
    </cacheField>
    <cacheField name="品类" numFmtId="184">
      <sharedItems count="6">
        <s v="Oral"/>
        <s v="Hair"/>
        <s v="PW"/>
        <s v="CFT"/>
        <s v="OMO"/>
        <s v="Laundry" u="1"/>
      </sharedItems>
    </cacheField>
    <cacheField name="品牌" numFmtId="184">
      <sharedItems count="6">
        <s v="ZH"/>
        <s v="Clear"/>
        <s v="Lux"/>
        <s v="CFT"/>
        <s v="OMO"/>
        <s v="HZL"/>
      </sharedItems>
    </cacheField>
    <cacheField name="子品类" numFmtId="184">
      <sharedItems count="14">
        <s v="ZH AC"/>
        <s v="ZH SPN"/>
        <s v="ZH WTN"/>
        <s v="CLR"/>
        <s v="Lux"/>
        <s v="LTS"/>
        <s v="LSC"/>
        <s v="CFT"/>
        <s v="OMO EL"/>
        <s v="OMO EP"/>
        <s v="OMO bar"/>
        <s v="OMO ATP"/>
        <s v="HZL"/>
        <s v="HTS" u="1"/>
      </sharedItems>
    </cacheField>
    <cacheField name="规格" numFmtId="184">
      <sharedItems/>
    </cacheField>
    <cacheField name="TTS FCST" numFmtId="184">
      <sharedItems containsBlank="1" count="33">
        <s v="ZH AC90G"/>
        <s v="ZH SPN100G"/>
        <s v="ZH WTN105G"/>
        <s v="CLR175G"/>
        <s v="CLR400+160G"/>
        <s v="CLR5G"/>
        <s v="Lux400G"/>
        <s v="LTS105G"/>
        <s v="LSC400G"/>
        <s v="CFT900ML"/>
        <s v="CFT2L"/>
        <s v="OMO EL2KG"/>
        <s v="OMO EL900G"/>
        <s v="OMO EP1.8KG"/>
        <s v="OMO EP2.7KG"/>
        <s v="OMO EP2KG"/>
        <s v="OMO EP500G"/>
        <s v="OMO EP1KG"/>
        <s v="OMO EP1.38KG"/>
        <s v="OMO bar206G*2"/>
        <s v="OMO EL2.8KG"/>
        <s v="CLR650G"/>
        <s v="CFT2L QR"/>
        <s v="LSC700G"/>
        <s v="CLR350G"/>
        <s v="LSC400+180G"/>
        <s v="OMO bar200G*2"/>
        <s v="OMO bar100G*2"/>
        <s v="OMO ATP560G"/>
        <s v="OMO bar200G"/>
        <s v="Lux350ML"/>
        <s v="HZL175ML"/>
        <m u="1"/>
      </sharedItems>
    </cacheField>
    <cacheField name="活动类型" numFmtId="184">
      <sharedItems containsBlank="1" count="5">
        <s v="24K"/>
        <m/>
        <s v="EDLP"/>
        <s v="8月短期切漫威装"/>
        <s v="新品"/>
      </sharedItems>
    </cacheField>
    <cacheField name="开仓日" numFmtId="177">
      <sharedItems containsNonDate="0" containsString="0" containsBlank="1"/>
    </cacheField>
    <cacheField name="结束日" numFmtId="177">
      <sharedItems containsNonDate="0" containsString="0" containsBlank="1"/>
    </cacheField>
    <cacheField name="UL code" numFmtId="0">
      <sharedItems containsMixedTypes="1" containsNumber="1" containsInteger="1" minValue="20214360" maxValue="67495348"/>
    </cacheField>
    <cacheField name="Barcode" numFmtId="0">
      <sharedItems containsSemiMixedTypes="0" containsString="0" containsNumber="1" containsInteger="1" minValue="6902088105834" maxValue="6902088718560"/>
    </cacheField>
    <cacheField name="SKU name" numFmtId="184">
      <sharedItems/>
    </cacheField>
    <cacheField name="箱规" numFmtId="180">
      <sharedItems containsSemiMixedTypes="0" containsString="0" containsNumber="1" containsInteger="1" minValue="4" maxValue="480"/>
    </cacheField>
    <cacheField name="未税箱价" numFmtId="0">
      <sharedItems containsSemiMixedTypes="0" containsString="0" containsNumber="1" minValue="41.28" maxValue="426.6"/>
    </cacheField>
    <cacheField name="TPR TTL" numFmtId="181">
      <sharedItems containsSemiMixedTypes="0" containsString="0" containsNumber="1" minValue="0" maxValue="0.33500000000000002"/>
    </cacheField>
    <cacheField name="TPR-On" numFmtId="181">
      <sharedItems containsString="0" containsBlank="1" containsNumber="1" minValue="0.06" maxValue="0.15"/>
    </cacheField>
    <cacheField name="TPR-OFF" numFmtId="181">
      <sharedItems containsSemiMixedTypes="0" containsString="0" containsNumber="1" minValue="0" maxValue="0.33500000000000002"/>
    </cacheField>
    <cacheField name="备注" numFmtId="0">
      <sharedItems containsNonDate="0" containsString="0" containsBlank="1"/>
    </cacheField>
    <cacheField name="JD北京" numFmtId="180">
      <sharedItems containsSemiMixedTypes="0" containsString="0" containsNumber="1" containsInteger="1" minValue="0" maxValue="580"/>
    </cacheField>
    <cacheField name="JD沈阳" numFmtId="180">
      <sharedItems containsSemiMixedTypes="0" containsString="0" containsNumber="1" containsInteger="1" minValue="0" maxValue="510"/>
    </cacheField>
    <cacheField name="JD固安" numFmtId="180">
      <sharedItems containsSemiMixedTypes="0" containsString="0" containsNumber="1" containsInteger="1" minValue="0" maxValue="1230"/>
    </cacheField>
    <cacheField name="JD德州" numFmtId="180">
      <sharedItems containsSemiMixedTypes="0" containsString="0" containsNumber="1" containsInteger="1" minValue="0" maxValue="570"/>
    </cacheField>
    <cacheField name="JD青岛" numFmtId="180">
      <sharedItems containsSemiMixedTypes="0" containsString="0" containsNumber="1" containsInteger="1" minValue="0" maxValue="420"/>
    </cacheField>
    <cacheField name="JD太原" numFmtId="180">
      <sharedItems containsSemiMixedTypes="0" containsString="0" containsNumber="1" containsInteger="1" minValue="0" maxValue="1130"/>
    </cacheField>
    <cacheField name="JD上海" numFmtId="180">
      <sharedItems containsSemiMixedTypes="0" containsString="0" containsNumber="1" containsInteger="1" minValue="0" maxValue="1840"/>
    </cacheField>
    <cacheField name="JD南京" numFmtId="180">
      <sharedItems containsSemiMixedTypes="0" containsString="0" containsNumber="1" containsInteger="1" minValue="0" maxValue="510"/>
    </cacheField>
    <cacheField name="JD武汉" numFmtId="180">
      <sharedItems containsSemiMixedTypes="0" containsString="0" containsNumber="1" containsInteger="1" minValue="0" maxValue="1210"/>
    </cacheField>
    <cacheField name="JD郑州" numFmtId="180">
      <sharedItems containsSemiMixedTypes="0" containsString="0" containsNumber="1" containsInteger="1" minValue="0" maxValue="610"/>
    </cacheField>
    <cacheField name="JD长沙" numFmtId="180">
      <sharedItems containsSemiMixedTypes="0" containsString="0" containsNumber="1" containsInteger="1" minValue="0" maxValue="200"/>
    </cacheField>
    <cacheField name="JD南昌" numFmtId="180">
      <sharedItems containsSemiMixedTypes="0" containsString="0" containsNumber="1" containsInteger="1" minValue="0" maxValue="260"/>
    </cacheField>
    <cacheField name="JD广州" numFmtId="180">
      <sharedItems containsSemiMixedTypes="0" containsString="0" containsNumber="1" containsInteger="1" minValue="0" maxValue="1720"/>
    </cacheField>
    <cacheField name="JD厦门" numFmtId="180">
      <sharedItems containsSemiMixedTypes="0" containsString="0" containsNumber="1" containsInteger="1" minValue="0" maxValue="350"/>
    </cacheField>
    <cacheField name="JD成都" numFmtId="180">
      <sharedItems containsSemiMixedTypes="0" containsString="0" containsNumber="1" containsInteger="1" minValue="0" maxValue="2060"/>
    </cacheField>
    <cacheField name="JD重庆" numFmtId="180">
      <sharedItems containsSemiMixedTypes="0" containsString="0" containsNumber="1" containsInteger="1" minValue="0" maxValue="560"/>
    </cacheField>
    <cacheField name="JD西安" numFmtId="180">
      <sharedItems containsSemiMixedTypes="0" containsString="0" containsNumber="1" containsInteger="1" minValue="0" maxValue="2590"/>
    </cacheField>
    <cacheField name="JD兰州" numFmtId="180">
      <sharedItems containsSemiMixedTypes="0" containsString="0" containsNumber="1" containsInteger="1" minValue="0" maxValue="920"/>
    </cacheField>
    <cacheField name="JD哈尔滨" numFmtId="180">
      <sharedItems containsSemiMixedTypes="0" containsString="0" containsNumber="1" containsInteger="1" minValue="0" maxValue="150"/>
    </cacheField>
    <cacheField name="JD TTL" numFmtId="180">
      <sharedItems containsSemiMixedTypes="0" containsString="0" containsNumber="1" containsInteger="1" minValue="0" maxValue="14010"/>
    </cacheField>
    <cacheField name="*" numFmtId="180">
      <sharedItems containsNonDate="0" containsString="0" containsBlank="1"/>
    </cacheField>
    <cacheField name="上海奉发贸易有限公司" numFmtId="180">
      <sharedItems containsSemiMixedTypes="0" containsString="0" containsNumber="1" containsInteger="1" minValue="0" maxValue="12620"/>
    </cacheField>
    <cacheField name="合肥" numFmtId="180">
      <sharedItems containsSemiMixedTypes="0" containsString="0" containsNumber="1" containsInteger="1" minValue="0" maxValue="5170"/>
    </cacheField>
    <cacheField name="无锡" numFmtId="180">
      <sharedItems containsSemiMixedTypes="0" containsString="0" containsNumber="1" containsInteger="1" minValue="0" maxValue="5930"/>
    </cacheField>
    <cacheField name="宿迁" numFmtId="180">
      <sharedItems containsSemiMixedTypes="0" containsString="0" containsNumber="1" containsInteger="1" minValue="0" maxValue="1520"/>
    </cacheField>
    <cacheField name="湖州永歌百货贸易有限公司" numFmtId="180">
      <sharedItems containsSemiMixedTypes="0" containsString="0" containsNumber="1" containsInteger="1" minValue="0" maxValue="9280"/>
    </cacheField>
    <cacheField name="杭州" numFmtId="180">
      <sharedItems containsSemiMixedTypes="0" containsString="0" containsNumber="1" containsInteger="1" minValue="0" maxValue="7670"/>
    </cacheField>
    <cacheField name="宁波" numFmtId="180">
      <sharedItems containsSemiMixedTypes="0" containsString="0" containsNumber="1" containsInteger="1" minValue="0" maxValue="1610"/>
    </cacheField>
    <cacheField name="武汉市南浦食品有限责任公司" numFmtId="180">
      <sharedItems containsSemiMixedTypes="0" containsString="0" containsNumber="1" containsInteger="1" minValue="0" maxValue="5550"/>
    </cacheField>
    <cacheField name="山东潍坊百货集团股份有限公司中百配送中心" numFmtId="180">
      <sharedItems containsSemiMixedTypes="0" containsString="0" containsNumber="1" containsInteger="1" minValue="0" maxValue="1100"/>
    </cacheField>
    <cacheField name="潍坊" numFmtId="180">
      <sharedItems containsSemiMixedTypes="0" containsString="0" containsNumber="1" containsInteger="1" minValue="0" maxValue="760"/>
    </cacheField>
    <cacheField name="济宁" numFmtId="180">
      <sharedItems containsSemiMixedTypes="0" containsString="0" containsNumber="1" containsInteger="1" minValue="0" maxValue="150"/>
    </cacheField>
    <cacheField name="青岛" numFmtId="180">
      <sharedItems containsSemiMixedTypes="0" containsString="0" containsNumber="1" containsInteger="1" minValue="0" maxValue="190"/>
    </cacheField>
    <cacheField name="成都金福洋贸易有限公司" numFmtId="180">
      <sharedItems containsSemiMixedTypes="0" containsString="0" containsNumber="1" containsInteger="1" minValue="0" maxValue="2070"/>
    </cacheField>
    <cacheField name="西南" numFmtId="180">
      <sharedItems containsSemiMixedTypes="0" containsString="0" containsNumber="1" containsInteger="1" minValue="0" maxValue="1690"/>
    </cacheField>
    <cacheField name="重庆" numFmtId="180">
      <sharedItems containsSemiMixedTypes="0" containsString="0" containsNumber="1" containsInteger="1" minValue="0" maxValue="380"/>
    </cacheField>
    <cacheField name="广州市百之达贸易有限公司" numFmtId="180">
      <sharedItems containsSemiMixedTypes="0" containsString="0" containsNumber="1" containsInteger="1" minValue="0" maxValue="750"/>
    </cacheField>
    <cacheField name="东莞市邮差速达商贸有限公司-1" numFmtId="180">
      <sharedItems containsSemiMixedTypes="0" containsString="0" containsNumber="1" containsInteger="1" minValue="0" maxValue="1820"/>
    </cacheField>
    <cacheField name="东莞" numFmtId="180">
      <sharedItems containsSemiMixedTypes="0" containsString="0" containsNumber="1" containsInteger="1" minValue="0" maxValue="760"/>
    </cacheField>
    <cacheField name="华南" numFmtId="180">
      <sharedItems containsSemiMixedTypes="0" containsString="0" containsNumber="1" containsInteger="1" minValue="0" maxValue="1060"/>
    </cacheField>
    <cacheField name="东莞市邮差速达商贸有限公司-2" numFmtId="180">
      <sharedItems containsSemiMixedTypes="0" containsString="0" containsNumber="1" containsInteger="1" minValue="0" maxValue="2970"/>
    </cacheField>
    <cacheField name="陕西创捷贸易有限公司" numFmtId="180">
      <sharedItems containsSemiMixedTypes="0" containsString="0" containsNumber="1" containsInteger="1" minValue="0" maxValue="1080"/>
    </cacheField>
    <cacheField name="北京朝批方盛商贸有限公司廊坊分公司" numFmtId="180">
      <sharedItems containsSemiMixedTypes="0" containsString="0" containsNumber="1" containsInteger="1" minValue="0" maxValue="520"/>
    </cacheField>
    <cacheField name="天津" numFmtId="180">
      <sharedItems containsSemiMixedTypes="0" containsString="0" containsNumber="1" containsInteger="1" minValue="0" maxValue="320"/>
    </cacheField>
    <cacheField name="河北" numFmtId="180">
      <sharedItems containsSemiMixedTypes="0" containsString="0" containsNumber="1" containsInteger="1" minValue="0" maxValue="200"/>
    </cacheField>
    <cacheField name="昆明百货集团联华商贸有限公司" numFmtId="180">
      <sharedItems containsSemiMixedTypes="0" containsString="0" containsNumber="1" containsInteger="1" minValue="0" maxValue="340"/>
    </cacheField>
    <cacheField name="ALI-TTL" numFmtId="180">
      <sharedItems containsSemiMixedTypes="0" containsString="0" containsNumber="1" containsInteger="1" minValue="0" maxValue="38020"/>
    </cacheField>
    <cacheField name="*2" numFmtId="180">
      <sharedItems containsNonDate="0" containsString="0" containsBlank="1"/>
    </cacheField>
    <cacheField name="上海俊官日用百货有限公司" numFmtId="180">
      <sharedItems containsNonDate="0" containsString="0" containsBlank="1"/>
    </cacheField>
    <cacheField name="河南省阳光物流发展有限公司" numFmtId="180">
      <sharedItems containsNonDate="0" containsString="0" containsBlank="1"/>
    </cacheField>
    <cacheField name="北京义德汇丰商贸有限公司" numFmtId="180">
      <sharedItems containsNonDate="0" containsString="0" containsBlank="1"/>
    </cacheField>
    <cacheField name="HM TTL" numFmtId="180">
      <sharedItems containsSemiMixedTypes="0" containsString="0" containsNumber="1" containsInteger="1" minValue="0" maxValue="0"/>
    </cacheField>
    <cacheField name="*3" numFmtId="180">
      <sharedItems containsNonDate="0" containsString="0" containsBlank="1"/>
    </cacheField>
    <cacheField name="深圳市怡亚通供应链股份有限公司江苏分公司" numFmtId="180">
      <sharedItems containsString="0" containsBlank="1" containsNumber="1" containsInteger="1" minValue="5" maxValue="300"/>
    </cacheField>
    <cacheField name="苏州百润洗涤化妆用品有限公司" numFmtId="180">
      <sharedItems containsString="0" containsBlank="1" containsNumber="1" containsInteger="1" minValue="30" maxValue="1500"/>
    </cacheField>
    <cacheField name="和记黄埔（中国）商贸有限公司" numFmtId="180">
      <sharedItems containsString="0" containsBlank="1" containsNumber="1" containsInteger="1" minValue="10" maxValue="300"/>
    </cacheField>
    <cacheField name="待定" numFmtId="180">
      <sharedItems containsString="0" containsBlank="1" containsNumber="1" containsInteger="1" minValue="5" maxValue="150"/>
    </cacheField>
    <cacheField name="成都金福洋贸易有限公司2" numFmtId="180">
      <sharedItems containsString="0" containsBlank="1" containsNumber="1" containsInteger="1" minValue="5" maxValue="150"/>
    </cacheField>
    <cacheField name="BS TTL" numFmtId="180">
      <sharedItems containsSemiMixedTypes="0" containsString="0" containsNumber="1" containsInteger="1" minValue="0" maxValue="2290"/>
    </cacheField>
    <cacheField name="*4" numFmtId="180">
      <sharedItems containsNonDate="0" containsString="0" containsBlank="1"/>
    </cacheField>
    <cacheField name="8128 " numFmtId="180">
      <sharedItems containsSemiMixedTypes="0" containsString="0" containsNumber="1" containsInteger="1" minValue="0" maxValue="3910"/>
    </cacheField>
    <cacheField name="8132 " numFmtId="180">
      <sharedItems containsSemiMixedTypes="0" containsString="0" containsNumber="1" containsInteger="1" minValue="0" maxValue="3780"/>
    </cacheField>
    <cacheField name="8136 " numFmtId="180">
      <sharedItems containsSemiMixedTypes="0" containsString="0" containsNumber="1" containsInteger="1" minValue="0" maxValue="23400"/>
    </cacheField>
    <cacheField name="8137 " numFmtId="180">
      <sharedItems containsSemiMixedTypes="0" containsString="0" containsNumber="1" containsInteger="1" minValue="0" maxValue="11650"/>
    </cacheField>
    <cacheField name="8214 " numFmtId="180">
      <sharedItems containsSemiMixedTypes="0" containsString="0" containsNumber="1" containsInteger="1" minValue="0" maxValue="3240"/>
    </cacheField>
    <cacheField name="8215 " numFmtId="180">
      <sharedItems containsSemiMixedTypes="0" containsString="0" containsNumber="1" containsInteger="1" minValue="0" maxValue="660"/>
    </cacheField>
    <cacheField name="8205 " numFmtId="180">
      <sharedItems containsSemiMixedTypes="0" containsString="0" containsNumber="1" containsInteger="1" minValue="0" maxValue="5140"/>
    </cacheField>
    <cacheField name="8221 " numFmtId="180">
      <sharedItems containsSemiMixedTypes="0" containsString="0" containsNumber="1" containsInteger="1" minValue="0" maxValue="340"/>
    </cacheField>
    <cacheField name="VOL-TTL" numFmtId="180">
      <sharedItems containsSemiMixedTypes="0" containsString="0" containsNumber="1" containsInteger="1" minValue="0" maxValue="47300"/>
    </cacheField>
    <cacheField name="*5" numFmtId="180">
      <sharedItems containsSemiMixedTypes="0" containsString="0" containsNumber="1" containsInteger="1" minValue="0" maxValue="0"/>
    </cacheField>
    <cacheField name="JD北京2" numFmtId="180">
      <sharedItems containsSemiMixedTypes="0" containsString="0" containsNumber="1" minValue="0" maxValue="81054"/>
    </cacheField>
    <cacheField name="JD沈阳2" numFmtId="180">
      <sharedItems containsSemiMixedTypes="0" containsString="0" containsNumber="1" minValue="0" maxValue="141844.5"/>
    </cacheField>
    <cacheField name="JD固安2" numFmtId="180">
      <sharedItems containsSemiMixedTypes="0" containsString="0" containsNumber="1" minValue="0" maxValue="162108"/>
    </cacheField>
    <cacheField name="JD德州2" numFmtId="180">
      <sharedItems containsSemiMixedTypes="0" containsString="0" containsNumber="1" minValue="0" maxValue="141844.5"/>
    </cacheField>
    <cacheField name="JD青岛2" numFmtId="180">
      <sharedItems containsSemiMixedTypes="0" containsString="0" containsNumber="1" minValue="0" maxValue="117528.29999999997"/>
    </cacheField>
    <cacheField name="JD太原2" numFmtId="180">
      <sharedItems containsSemiMixedTypes="0" containsString="0" containsNumber="1" minValue="0" maxValue="102310.12820512817"/>
    </cacheField>
    <cacheField name="JD上海2" numFmtId="180">
      <sharedItems containsSemiMixedTypes="0" containsString="0" containsNumber="1" minValue="0" maxValue="170213.4"/>
    </cacheField>
    <cacheField name="JD南京2" numFmtId="180">
      <sharedItems containsSemiMixedTypes="0" containsString="0" containsNumber="1" minValue="0" maxValue="93212.099999999977"/>
    </cacheField>
    <cacheField name="JD武汉2" numFmtId="180">
      <sharedItems containsSemiMixedTypes="0" containsString="0" containsNumber="1" minValue="0" maxValue="170213.4"/>
    </cacheField>
    <cacheField name="JD郑州2" numFmtId="180">
      <sharedItems containsSemiMixedTypes="0" containsString="0" containsNumber="1" minValue="0" maxValue="85106.7"/>
    </cacheField>
    <cacheField name="JD长沙2" numFmtId="180">
      <sharedItems containsSemiMixedTypes="0" containsString="0" containsNumber="1" minValue="0" maxValue="68895.899999999994"/>
    </cacheField>
    <cacheField name="JD南昌2" numFmtId="180">
      <sharedItems containsSemiMixedTypes="0" containsString="0" containsNumber="1" minValue="0" maxValue="60790.499999999993"/>
    </cacheField>
    <cacheField name="JD广州2" numFmtId="180">
      <sharedItems containsSemiMixedTypes="0" containsString="0" containsNumber="1" minValue="0" maxValue="397164.59999999992"/>
    </cacheField>
    <cacheField name="JD厦门2" numFmtId="180">
      <sharedItems containsSemiMixedTypes="0" containsString="0" containsNumber="1" minValue="0" maxValue="85106.7"/>
    </cacheField>
    <cacheField name="JD成都2" numFmtId="180">
      <sharedItems containsSemiMixedTypes="0" containsString="0" containsNumber="1" minValue="0" maxValue="405269.99999999994"/>
    </cacheField>
    <cacheField name="JD重庆2" numFmtId="180">
      <sharedItems containsSemiMixedTypes="0" containsString="0" containsNumber="1" minValue="0" maxValue="182371.49999999997"/>
    </cacheField>
    <cacheField name="JD西安2" numFmtId="180">
      <sharedItems containsSemiMixedTypes="0" containsString="0" containsNumber="1" minValue="0" maxValue="259372.79999999999"/>
    </cacheField>
    <cacheField name="JD兰州2" numFmtId="180">
      <sharedItems containsSemiMixedTypes="0" containsString="0" containsNumber="1" minValue="0" maxValue="93212.099999999977"/>
    </cacheField>
    <cacheField name="JD哈尔滨2" numFmtId="180">
      <sharedItems containsSemiMixedTypes="0" containsString="0" containsNumber="1" minValue="0" maxValue="40527"/>
    </cacheField>
    <cacheField name="JD-NIV" numFmtId="180">
      <sharedItems containsSemiMixedTypes="0" containsString="0" containsNumber="1" minValue="0" maxValue="2844995.3999999994"/>
    </cacheField>
    <cacheField name="*6" numFmtId="180">
      <sharedItems containsNonDate="0" containsString="0" containsBlank="1"/>
    </cacheField>
    <cacheField name="上海奉发贸易有限公司2" numFmtId="180">
      <sharedItems containsSemiMixedTypes="0" containsString="0" containsNumber="1" minValue="0" maxValue="489696.38400000002"/>
    </cacheField>
    <cacheField name="湖州永歌百货贸易有限公司2" numFmtId="180">
      <sharedItems containsSemiMixedTypes="0" containsString="0" containsNumber="1" minValue="0" maxValue="360093.696"/>
    </cacheField>
    <cacheField name="武汉市南浦食品有限责任公司2" numFmtId="180">
      <sharedItems containsSemiMixedTypes="0" containsString="0" containsNumber="1" minValue="0" maxValue="225017.19999999998"/>
    </cacheField>
    <cacheField name="山东潍坊百货集团股份有限公司中百配送中心2" numFmtId="180">
      <sharedItems containsSemiMixedTypes="0" containsString="0" containsNumber="1" minValue="0" maxValue="63042.491199999989"/>
    </cacheField>
    <cacheField name="成都金福洋贸易有限公司3" numFmtId="180">
      <sharedItems containsSemiMixedTypes="0" containsString="0" containsNumber="1" minValue="0" maxValue="129237.10696"/>
    </cacheField>
    <cacheField name="广州市百之达贸易有限公司2" numFmtId="180">
      <sharedItems containsSemiMixedTypes="0" containsString="0" containsNumber="1" minValue="0" maxValue="66194.615760000001"/>
    </cacheField>
    <cacheField name="东莞市邮差速达商贸有限公司" numFmtId="180">
      <sharedItems containsSemiMixedTypes="0" containsString="0" containsNumber="1" minValue="0" maxValue="217496.59464"/>
    </cacheField>
    <cacheField name="陕西创捷贸易有限公司2" numFmtId="180">
      <sharedItems containsSemiMixedTypes="0" containsString="0" containsNumber="1" minValue="0" maxValue="61574.820512820494"/>
    </cacheField>
    <cacheField name="北京朝批方盛商贸有限公司廊坊分公司2" numFmtId="180">
      <sharedItems containsSemiMixedTypes="0" containsString="0" containsNumber="1" minValue="0" maxValue="54269.333333333314"/>
    </cacheField>
    <cacheField name="昆明百货集团联华商贸有限公司2" numFmtId="180">
      <sharedItems containsSemiMixedTypes="0" containsString="0" containsNumber="1" minValue="0" maxValue="18912.747359999998"/>
    </cacheField>
    <cacheField name="ALI-NIV" numFmtId="180">
      <sharedItems containsSemiMixedTypes="0" containsString="0" containsNumber="1" minValue="0" maxValue="1475297.6640000001"/>
    </cacheField>
    <cacheField name="*7" numFmtId="180">
      <sharedItems containsNonDate="0" containsString="0" containsBlank="1"/>
    </cacheField>
    <cacheField name="上海俊官日用百货有限公司2" numFmtId="180">
      <sharedItems containsSemiMixedTypes="0" containsString="0" containsNumber="1" containsInteger="1" minValue="0" maxValue="0"/>
    </cacheField>
    <cacheField name="河南省阳光物流发展有限公司2" numFmtId="180">
      <sharedItems containsSemiMixedTypes="0" containsString="0" containsNumber="1" containsInteger="1" minValue="0" maxValue="0"/>
    </cacheField>
    <cacheField name="北京义德汇丰商贸有限公司2" numFmtId="180">
      <sharedItems containsSemiMixedTypes="0" containsString="0" containsNumber="1" containsInteger="1" minValue="0" maxValue="0"/>
    </cacheField>
    <cacheField name="HM TTL2" numFmtId="180">
      <sharedItems containsSemiMixedTypes="0" containsString="0" containsNumber="1" containsInteger="1" minValue="0" maxValue="0"/>
    </cacheField>
    <cacheField name="*8" numFmtId="180">
      <sharedItems containsNonDate="0" containsString="0" containsBlank="1"/>
    </cacheField>
    <cacheField name="深圳市怡亚通供应链股份有限公司江苏分公司2" numFmtId="180">
      <sharedItems containsSemiMixedTypes="0" containsString="0" containsNumber="1" minValue="0" maxValue="23214.240000000002"/>
    </cacheField>
    <cacheField name="苏州百润洗涤化妆用品有限公司2" numFmtId="180">
      <sharedItems containsSemiMixedTypes="0" containsString="0" containsNumber="1" minValue="0" maxValue="61904.640000000007"/>
    </cacheField>
    <cacheField name="和记黄埔（中国）商贸有限公司2" numFmtId="180">
      <sharedItems containsSemiMixedTypes="0" containsString="0" containsNumber="1" minValue="0" maxValue="33752.579999999994"/>
    </cacheField>
    <cacheField name="待定2" numFmtId="180">
      <sharedItems containsSemiMixedTypes="0" containsString="0" containsNumber="1" minValue="0" maxValue="11607.12"/>
    </cacheField>
    <cacheField name="成都金福洋贸易有限公司4" numFmtId="180">
      <sharedItems containsSemiMixedTypes="0" containsString="0" containsNumber="1" minValue="0" maxValue="11607.12"/>
    </cacheField>
    <cacheField name="BS TTL2" numFmtId="180">
      <sharedItems containsSemiMixedTypes="0" containsString="0" containsNumber="1" minValue="0" maxValue="131547.36000000002"/>
    </cacheField>
    <cacheField name="*9" numFmtId="180">
      <sharedItems containsNonDate="0" containsString="0" containsBlank="1"/>
    </cacheField>
    <cacheField name="N-VOL" numFmtId="180">
      <sharedItems containsSemiMixedTypes="0" containsString="0" containsNumber="1" containsInteger="1" minValue="0" maxValue="5160"/>
    </cacheField>
    <cacheField name="S-VOL" numFmtId="180">
      <sharedItems containsSemiMixedTypes="0" containsString="0" containsNumber="1" containsInteger="1" minValue="0" maxValue="2530"/>
    </cacheField>
    <cacheField name="W-VOL" numFmtId="180">
      <sharedItems containsSemiMixedTypes="0" containsString="0" containsNumber="1" containsInteger="1" minValue="0" maxValue="5260"/>
    </cacheField>
    <cacheField name="E-VOL" numFmtId="180">
      <sharedItems containsSemiMixedTypes="0" containsString="0" containsNumber="1" containsInteger="1" minValue="0" maxValue="3430"/>
    </cacheField>
    <cacheField name="*10" numFmtId="43">
      <sharedItems containsSemiMixedTypes="0" containsString="0" containsNumber="1" containsInteger="1" minValue="0" maxValue="0"/>
    </cacheField>
    <cacheField name="N-VOL2" numFmtId="180">
      <sharedItems containsSemiMixedTypes="0" containsString="0" containsNumber="1" containsInteger="1" minValue="0" maxValue="1540"/>
    </cacheField>
    <cacheField name="S-VOL2" numFmtId="180">
      <sharedItems containsSemiMixedTypes="0" containsString="0" containsNumber="1" containsInteger="1" minValue="0" maxValue="5540"/>
    </cacheField>
    <cacheField name="W-VOL2" numFmtId="180">
      <sharedItems containsSemiMixedTypes="0" containsString="0" containsNumber="1" containsInteger="1" minValue="0" maxValue="3490"/>
    </cacheField>
    <cacheField name="E-VOL2" numFmtId="180">
      <sharedItems containsSemiMixedTypes="0" containsString="0" containsNumber="1" containsInteger="1" minValue="0" maxValue="27450"/>
    </cacheField>
    <cacheField name="*11" numFmtId="43">
      <sharedItems containsSemiMixedTypes="0" containsString="0" containsNumber="1" containsInteger="1" minValue="0" maxValue="0"/>
    </cacheField>
    <cacheField name="N-VOL3" numFmtId="180">
      <sharedItems containsSemiMixedTypes="0" containsString="0" containsNumber="1" containsInteger="1" minValue="0" maxValue="0"/>
    </cacheField>
    <cacheField name="S-VOL3" numFmtId="180">
      <sharedItems containsSemiMixedTypes="0" containsString="0" containsNumber="1" containsInteger="1" minValue="0" maxValue="450"/>
    </cacheField>
    <cacheField name="W-VOL3" numFmtId="180">
      <sharedItems containsSemiMixedTypes="0" containsString="0" containsNumber="1" containsInteger="1" minValue="0" maxValue="150"/>
    </cacheField>
    <cacheField name="E-VOL3" numFmtId="180">
      <sharedItems containsSemiMixedTypes="0" containsString="0" containsNumber="1" containsInteger="1" minValue="0" maxValue="1750"/>
    </cacheField>
    <cacheField name="*12" numFmtId="43">
      <sharedItems containsSemiMixedTypes="0" containsString="0" containsNumber="1" containsInteger="1" minValue="0" maxValue="0"/>
    </cacheField>
    <cacheField name="N-VOL4" numFmtId="180">
      <sharedItems containsSemiMixedTypes="0" containsString="0" containsNumber="1" containsInteger="1" minValue="0" maxValue="5830"/>
    </cacheField>
    <cacheField name="S-VOL4" numFmtId="180">
      <sharedItems containsSemiMixedTypes="0" containsString="0" containsNumber="1" containsInteger="1" minValue="0" maxValue="7420"/>
    </cacheField>
    <cacheField name="W-VOL4" numFmtId="180">
      <sharedItems containsSemiMixedTypes="0" containsString="0" containsNumber="1" containsInteger="1" minValue="0" maxValue="5920"/>
    </cacheField>
    <cacheField name="E-VOL4" numFmtId="180">
      <sharedItems containsSemiMixedTypes="0" containsString="0" containsNumber="1" containsInteger="1" minValue="0" maxValue="31200"/>
    </cacheField>
    <cacheField name="*13" numFmtId="43">
      <sharedItems containsSemiMixedTypes="0" containsString="0" containsNumber="1" containsInteger="1" minValue="0" maxValue="0"/>
    </cacheField>
    <cacheField name="N-NIV" numFmtId="180">
      <sharedItems containsSemiMixedTypes="0" containsString="0" containsNumber="1" minValue="0" maxValue="950922.11519999988"/>
    </cacheField>
    <cacheField name="S-NIV" numFmtId="180">
      <sharedItems containsSemiMixedTypes="0" containsString="0" containsNumber="1" minValue="0" maxValue="904851.02159999975"/>
    </cacheField>
    <cacheField name="W-NIV" numFmtId="180">
      <sharedItems containsSemiMixedTypes="0" containsString="0" containsNumber="1" minValue="0" maxValue="1095495.1487999996"/>
    </cacheField>
    <cacheField name="E-NIV" numFmtId="180">
      <sharedItems containsSemiMixedTypes="0" containsString="0" containsNumber="1" minValue="0" maxValue="1387939.8959999999"/>
    </cacheField>
    <cacheField name="TTL-NIV" numFmtId="180">
      <sharedItems containsSemiMixedTypes="0" containsString="0" containsNumber="1" minValue="0" maxValue="4002453.3455999992"/>
    </cacheField>
    <cacheField name="*14" numFmtId="180">
      <sharedItems containsNonDate="0" containsString="0" containsBlank="1"/>
    </cacheField>
    <cacheField name="JD-GSV" numFmtId="180">
      <sharedItems containsSemiMixedTypes="0" containsString="0" containsNumber="1" minValue="0" maxValue="2994731.9999999995"/>
    </cacheField>
    <cacheField name="ALI-GSV" numFmtId="180">
      <sharedItems containsSemiMixedTypes="0" containsString="0" containsNumber="1" minValue="0" maxValue="1569465.6"/>
    </cacheField>
    <cacheField name="HM-GSV" numFmtId="180">
      <sharedItems containsSemiMixedTypes="0" containsString="0" containsNumber="1" containsInteger="1" minValue="0" maxValue="0"/>
    </cacheField>
    <cacheField name="BS-GSV" numFmtId="180">
      <sharedItems containsSemiMixedTypes="0" containsString="0" containsNumber="1" minValue="0" maxValue="139944"/>
    </cacheField>
    <cacheField name="TTL-GSV" numFmtId="180">
      <sharedItems containsSemiMixedTypes="0" containsString="0" containsNumber="1" minValue="0" maxValue="4411044"/>
    </cacheField>
    <cacheField name="JD-TTS" numFmtId="180">
      <sharedItems containsSemiMixedTypes="0" containsString="0" containsNumber="1" minValue="0" maxValue="539051.75999999989"/>
    </cacheField>
    <cacheField name="ALI-TTS" numFmtId="180">
      <sharedItems containsSemiMixedTypes="0" containsString="0" containsNumber="1" minValue="0" maxValue="420137.96396000002"/>
    </cacheField>
    <cacheField name="HM-TTS" numFmtId="180">
      <sharedItems containsSemiMixedTypes="0" containsString="0" containsNumber="1" containsInteger="1" minValue="0" maxValue="0"/>
    </cacheField>
    <cacheField name="BS-TTS" numFmtId="180">
      <sharedItems containsSemiMixedTypes="0" containsString="0" containsNumber="1" minValue="0" maxValue="22268.519999999997"/>
    </cacheField>
    <cacheField name="TPR-TTS" numFmtId="180">
      <sharedItems containsSemiMixedTypes="0" containsString="0" containsNumber="1" minValue="0" maxValue="793987.91999999993"/>
    </cacheField>
    <cacheField name="*15" numFmtId="180">
      <sharedItems containsNonDate="0" containsString="0" containsBlank="1"/>
    </cacheField>
    <cacheField name="JD-GMV" numFmtId="180">
      <sharedItems containsSemiMixedTypes="0" containsString="0" containsNumber="1" minValue="0" maxValue="2962532.6415359997"/>
    </cacheField>
    <cacheField name="ALI-GMV" numFmtId="180">
      <sharedItems containsSemiMixedTypes="0" containsString="0" containsNumber="1" minValue="0" maxValue="1842944.1018992639"/>
    </cacheField>
    <cacheField name="HM-GMV" numFmtId="180">
      <sharedItems containsSemiMixedTypes="0" containsString="0" containsNumber="1" containsInteger="1" minValue="0" maxValue="0"/>
    </cacheField>
    <cacheField name="BS-GMV" numFmtId="180">
      <sharedItems containsSemiMixedTypes="0" containsString="0" containsNumber="1" minValue="0" maxValue="167205.0912"/>
    </cacheField>
    <cacheField name="TTL-GMV" numFmtId="180">
      <sharedItems containsSemiMixedTypes="0" containsString="0" containsNumber="1" minValue="0" maxValue="4350144.4951680005"/>
    </cacheField>
    <cacheField name="*16" numFmtId="18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">
  <r>
    <x v="0"/>
    <s v="8月"/>
    <s v="HH"/>
    <x v="0"/>
    <x v="0"/>
    <x v="0"/>
    <s v="90G"/>
    <x v="0"/>
    <x v="0"/>
    <m/>
    <m/>
    <n v="21183664"/>
    <n v="6902088605532"/>
    <s v="中华双钙防蛀沁爽薄荷味 (2014) 72X90g"/>
    <n v="72"/>
    <n v="135.43199999999999"/>
    <n v="0.11"/>
    <n v="0.06"/>
    <n v="0.05"/>
    <m/>
    <n v="40"/>
    <n v="70"/>
    <n v="100"/>
    <n v="90"/>
    <n v="50"/>
    <n v="40"/>
    <n v="70"/>
    <n v="10"/>
    <n v="50"/>
    <n v="50"/>
    <n v="10"/>
    <n v="10"/>
    <n v="160"/>
    <n v="30"/>
    <n v="160"/>
    <n v="20"/>
    <n v="180"/>
    <n v="40"/>
    <n v="10"/>
    <n v="119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220"/>
    <n v="180"/>
    <n v="150"/>
    <n v="220"/>
    <n v="180"/>
    <n v="80"/>
    <n v="160"/>
    <n v="0"/>
    <n v="1190"/>
    <n v="0"/>
    <n v="5146.4159999999993"/>
    <n v="9006.2279999999992"/>
    <n v="12866.039999999999"/>
    <n v="11579.435999999998"/>
    <n v="6433.0199999999995"/>
    <n v="5146.4159999999993"/>
    <n v="9006.2279999999992"/>
    <n v="1286.6039999999998"/>
    <n v="6433.0199999999995"/>
    <n v="6433.0199999999995"/>
    <n v="1286.6039999999998"/>
    <n v="1286.6039999999998"/>
    <n v="20585.663999999997"/>
    <n v="3859.8119999999994"/>
    <n v="20585.663999999997"/>
    <n v="2573.2079999999996"/>
    <n v="23158.871999999996"/>
    <n v="5146.4159999999993"/>
    <n v="1286.6039999999998"/>
    <n v="153105.87599999996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450"/>
    <n v="210"/>
    <n v="400"/>
    <n v="130"/>
    <n v="0"/>
    <n v="0"/>
    <n v="0"/>
    <n v="0"/>
    <n v="0"/>
    <n v="0"/>
    <n v="0"/>
    <n v="0"/>
    <n v="0"/>
    <n v="0"/>
    <n v="0"/>
    <n v="450"/>
    <n v="210"/>
    <n v="400"/>
    <n v="130"/>
    <n v="0"/>
    <n v="57897.179999999986"/>
    <n v="27018.683999999994"/>
    <n v="51464.159999999989"/>
    <n v="16725.851999999999"/>
    <n v="153105.87599999999"/>
    <m/>
    <n v="161164.07999999999"/>
    <n v="0"/>
    <n v="0"/>
    <n v="0"/>
    <n v="161164.07999999999"/>
    <n v="17728.0488"/>
    <n v="0"/>
    <n v="0"/>
    <n v="0"/>
    <n v="17728.0488"/>
    <m/>
    <n v="173041.22803967999"/>
    <n v="0"/>
    <n v="0"/>
    <n v="0"/>
    <n v="173041.22803967999"/>
    <m/>
  </r>
  <r>
    <x v="0"/>
    <s v="8月"/>
    <s v="HH"/>
    <x v="0"/>
    <x v="0"/>
    <x v="0"/>
    <s v="90G"/>
    <x v="0"/>
    <x v="0"/>
    <m/>
    <m/>
    <n v="21183647"/>
    <n v="6902088605518"/>
    <s v="中华双钙防蛀缤纷鲜果味 (2014) 72X90g"/>
    <n v="72"/>
    <n v="135.43199999999999"/>
    <n v="0.11"/>
    <n v="0.06"/>
    <n v="0.05"/>
    <m/>
    <n v="30"/>
    <n v="40"/>
    <n v="70"/>
    <n v="60"/>
    <n v="30"/>
    <n v="30"/>
    <n v="40"/>
    <n v="10"/>
    <n v="30"/>
    <n v="40"/>
    <n v="10"/>
    <n v="10"/>
    <n v="110"/>
    <n v="20"/>
    <n v="110"/>
    <n v="20"/>
    <n v="120"/>
    <n v="20"/>
    <n v="10"/>
    <n v="81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140"/>
    <n v="130"/>
    <n v="100"/>
    <n v="150"/>
    <n v="130"/>
    <n v="50"/>
    <n v="110"/>
    <n v="0"/>
    <n v="810"/>
    <n v="0"/>
    <n v="3859.8119999999994"/>
    <n v="5146.4159999999993"/>
    <n v="9006.2279999999992"/>
    <n v="7719.6239999999989"/>
    <n v="3859.8119999999994"/>
    <n v="3859.8119999999994"/>
    <n v="5146.4159999999993"/>
    <n v="1286.6039999999998"/>
    <n v="3859.8119999999994"/>
    <n v="5146.4159999999993"/>
    <n v="1286.6039999999998"/>
    <n v="1286.6039999999998"/>
    <n v="14152.643999999998"/>
    <n v="2573.2079999999996"/>
    <n v="14152.643999999998"/>
    <n v="2573.2079999999996"/>
    <n v="15439.247999999998"/>
    <n v="2573.2079999999996"/>
    <n v="1286.6039999999998"/>
    <n v="104214.92399999998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310"/>
    <n v="150"/>
    <n v="270"/>
    <n v="80"/>
    <n v="0"/>
    <n v="0"/>
    <n v="0"/>
    <n v="0"/>
    <n v="0"/>
    <n v="0"/>
    <n v="0"/>
    <n v="0"/>
    <n v="0"/>
    <n v="0"/>
    <n v="0"/>
    <n v="310"/>
    <n v="150"/>
    <n v="270"/>
    <n v="80"/>
    <n v="0"/>
    <n v="39884.723999999995"/>
    <n v="19299.059999999998"/>
    <n v="34738.307999999997"/>
    <n v="10292.831999999999"/>
    <n v="104214.92399999998"/>
    <m/>
    <n v="109699.91999999998"/>
    <n v="0"/>
    <n v="0"/>
    <n v="0"/>
    <n v="109699.91999999998"/>
    <n v="12066.991199999999"/>
    <n v="0"/>
    <n v="0"/>
    <n v="0"/>
    <n v="12066.991199999999"/>
    <m/>
    <n v="117784.36530432"/>
    <n v="0"/>
    <n v="0"/>
    <n v="0"/>
    <n v="117784.36530432"/>
    <m/>
  </r>
  <r>
    <x v="0"/>
    <s v="8月"/>
    <s v="HH"/>
    <x v="0"/>
    <x v="0"/>
    <x v="1"/>
    <s v="100G"/>
    <x v="1"/>
    <x v="1"/>
    <m/>
    <m/>
    <n v="20214361"/>
    <n v="6902088603712"/>
    <s v="中华魔丽迅白冰极薄荷味 (2011) 54X100g"/>
    <n v="54"/>
    <n v="346.68"/>
    <n v="0.13"/>
    <m/>
    <n v="0.13"/>
    <m/>
    <n v="30"/>
    <n v="40"/>
    <n v="70"/>
    <n v="60"/>
    <n v="30"/>
    <n v="30"/>
    <n v="40"/>
    <n v="10"/>
    <n v="30"/>
    <n v="40"/>
    <n v="10"/>
    <n v="10"/>
    <n v="110"/>
    <n v="20"/>
    <n v="110"/>
    <n v="20"/>
    <n v="120"/>
    <n v="20"/>
    <n v="10"/>
    <n v="81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n v="20"/>
    <n v="30"/>
    <n v="20"/>
    <n v="10"/>
    <n v="10"/>
    <n v="90"/>
    <m/>
    <n v="140"/>
    <n v="140"/>
    <n v="100"/>
    <n v="200"/>
    <n v="130"/>
    <n v="50"/>
    <n v="140"/>
    <n v="0"/>
    <n v="900"/>
    <n v="0"/>
    <n v="9880.3799999999992"/>
    <n v="13173.84"/>
    <n v="23054.22"/>
    <n v="19760.759999999998"/>
    <n v="9880.3799999999992"/>
    <n v="9880.3799999999992"/>
    <n v="13173.84"/>
    <n v="3293.46"/>
    <n v="9880.3799999999992"/>
    <n v="13173.84"/>
    <n v="3293.46"/>
    <n v="3293.46"/>
    <n v="36228.06"/>
    <n v="6586.92"/>
    <n v="36228.06"/>
    <n v="6586.92"/>
    <n v="39521.519999999997"/>
    <n v="6586.92"/>
    <n v="3293.46"/>
    <n v="266770.26000000007"/>
    <m/>
    <n v="0"/>
    <n v="0"/>
    <n v="0"/>
    <n v="0"/>
    <n v="0"/>
    <n v="0"/>
    <n v="0"/>
    <n v="0"/>
    <n v="0"/>
    <n v="0"/>
    <n v="0"/>
    <m/>
    <n v="0"/>
    <n v="0"/>
    <n v="0"/>
    <n v="0"/>
    <m/>
    <n v="6517.5839999999989"/>
    <n v="9776.3759999999984"/>
    <n v="6517.5839999999989"/>
    <n v="3258.7919999999995"/>
    <n v="3258.7919999999995"/>
    <n v="29329.127999999997"/>
    <m/>
    <n v="310"/>
    <n v="150"/>
    <n v="270"/>
    <n v="80"/>
    <n v="0"/>
    <n v="0"/>
    <n v="0"/>
    <n v="0"/>
    <n v="0"/>
    <n v="0"/>
    <n v="0"/>
    <n v="30"/>
    <n v="10"/>
    <n v="50"/>
    <n v="0"/>
    <n v="310"/>
    <n v="180"/>
    <n v="280"/>
    <n v="130"/>
    <n v="0"/>
    <n v="102097.26000000001"/>
    <n v="55919.483999999997"/>
    <n v="88923.42"/>
    <n v="42641.639999999992"/>
    <n v="289581.804"/>
    <m/>
    <n v="280810.8"/>
    <n v="0"/>
    <n v="0"/>
    <n v="31201.200000000001"/>
    <n v="312012"/>
    <n v="36505.404000000002"/>
    <n v="0"/>
    <n v="0"/>
    <n v="4056.1560000000004"/>
    <n v="40561.560000000005"/>
    <m/>
    <n v="294730.02973439998"/>
    <n v="0"/>
    <n v="0"/>
    <n v="32432.898571199999"/>
    <n v="327162.92830559995"/>
    <m/>
  </r>
  <r>
    <x v="0"/>
    <s v="8月"/>
    <s v="HH"/>
    <x v="0"/>
    <x v="0"/>
    <x v="1"/>
    <s v="100G"/>
    <x v="1"/>
    <x v="1"/>
    <m/>
    <m/>
    <n v="20214360"/>
    <n v="6902088603217"/>
    <s v="中华魔丽迅白冰川酷爽味 (2011) 54X100g"/>
    <n v="54"/>
    <n v="346.68"/>
    <n v="0.13"/>
    <m/>
    <n v="0.13"/>
    <m/>
    <n v="40"/>
    <n v="70"/>
    <n v="100"/>
    <n v="90"/>
    <n v="50"/>
    <n v="40"/>
    <n v="70"/>
    <n v="10"/>
    <n v="50"/>
    <n v="50"/>
    <n v="10"/>
    <n v="10"/>
    <n v="160"/>
    <n v="30"/>
    <n v="160"/>
    <n v="20"/>
    <n v="180"/>
    <n v="40"/>
    <n v="10"/>
    <n v="1190"/>
    <m/>
    <n v="270"/>
    <n v="110"/>
    <n v="110"/>
    <n v="50"/>
    <n v="110"/>
    <n v="90"/>
    <n v="20"/>
    <n v="160"/>
    <n v="70"/>
    <n v="30"/>
    <n v="20"/>
    <n v="20"/>
    <n v="30"/>
    <n v="20"/>
    <n v="10"/>
    <n v="20"/>
    <n v="60"/>
    <n v="10"/>
    <n v="50"/>
    <n v="30"/>
    <n v="70"/>
    <n v="40"/>
    <n v="30"/>
    <n v="10"/>
    <n v="10"/>
    <n v="870"/>
    <m/>
    <m/>
    <m/>
    <m/>
    <n v="0"/>
    <m/>
    <m/>
    <m/>
    <m/>
    <m/>
    <m/>
    <n v="0"/>
    <m/>
    <n v="290"/>
    <n v="210"/>
    <n v="600"/>
    <n v="440"/>
    <n v="220"/>
    <n v="80"/>
    <n v="210"/>
    <n v="10"/>
    <n v="2060"/>
    <n v="0"/>
    <n v="13173.84"/>
    <n v="23054.22"/>
    <n v="32934.6"/>
    <n v="29641.14"/>
    <n v="16467.3"/>
    <n v="13173.84"/>
    <n v="23054.22"/>
    <n v="3293.46"/>
    <n v="16467.3"/>
    <n v="16467.3"/>
    <n v="3293.46"/>
    <n v="3293.46"/>
    <n v="52695.360000000001"/>
    <n v="9880.3799999999992"/>
    <n v="52695.360000000001"/>
    <n v="6586.92"/>
    <n v="59282.28"/>
    <n v="13173.84"/>
    <n v="3293.46"/>
    <n v="391921.74"/>
    <m/>
    <n v="87987.384000000005"/>
    <n v="35846.712"/>
    <n v="52140.671999999999"/>
    <n v="22811.544000000002"/>
    <n v="9776.3759999999984"/>
    <n v="6517.5839999999998"/>
    <n v="29329.128000000001"/>
    <n v="22811.544000000002"/>
    <n v="13035.168"/>
    <n v="3258.7919999999999"/>
    <n v="283514.90400000004"/>
    <m/>
    <n v="0"/>
    <n v="0"/>
    <n v="0"/>
    <n v="0"/>
    <m/>
    <n v="0"/>
    <n v="0"/>
    <n v="0"/>
    <n v="0"/>
    <n v="0"/>
    <n v="0"/>
    <m/>
    <n v="450"/>
    <n v="210"/>
    <n v="400"/>
    <n v="130"/>
    <n v="0"/>
    <n v="110"/>
    <n v="110"/>
    <n v="110"/>
    <n v="540"/>
    <n v="0"/>
    <n v="0"/>
    <n v="0"/>
    <n v="0"/>
    <n v="0"/>
    <n v="0"/>
    <n v="560"/>
    <n v="320"/>
    <n v="510"/>
    <n v="670"/>
    <n v="0"/>
    <n v="184052.41199999998"/>
    <n v="108268.164"/>
    <n v="164326.31999999998"/>
    <n v="218789.74799999999"/>
    <n v="675436.64399999997"/>
    <m/>
    <n v="412549.2"/>
    <n v="301611.60000000003"/>
    <n v="0"/>
    <n v="0"/>
    <n v="714160.8"/>
    <n v="53631.396000000001"/>
    <n v="39209.508000000009"/>
    <n v="0"/>
    <n v="0"/>
    <n v="92840.90400000001"/>
    <m/>
    <n v="432998.4387456"/>
    <n v="313518.01952159998"/>
    <n v="0"/>
    <n v="0"/>
    <n v="746516.45826720004"/>
    <m/>
  </r>
  <r>
    <x v="0"/>
    <s v="8月"/>
    <s v="HH"/>
    <x v="0"/>
    <x v="0"/>
    <x v="2"/>
    <s v="105G"/>
    <x v="2"/>
    <x v="2"/>
    <m/>
    <m/>
    <n v="67004410"/>
    <n v="6902088605648"/>
    <s v="中华健齿白炫动果香味牙膏105g"/>
    <n v="54"/>
    <n v="126.6"/>
    <n v="1.2E-2"/>
    <m/>
    <n v="1.2E-2"/>
    <m/>
    <n v="30"/>
    <n v="40"/>
    <n v="70"/>
    <n v="60"/>
    <n v="30"/>
    <n v="30"/>
    <n v="40"/>
    <n v="10"/>
    <n v="30"/>
    <n v="40"/>
    <n v="10"/>
    <n v="10"/>
    <n v="110"/>
    <n v="20"/>
    <n v="110"/>
    <n v="20"/>
    <n v="120"/>
    <n v="20"/>
    <n v="10"/>
    <n v="810"/>
    <m/>
    <n v="390"/>
    <n v="170"/>
    <n v="160"/>
    <n v="60"/>
    <n v="160"/>
    <n v="130"/>
    <n v="30"/>
    <n v="280"/>
    <n v="170"/>
    <n v="100"/>
    <n v="40"/>
    <n v="30"/>
    <n v="60"/>
    <n v="50"/>
    <n v="10"/>
    <n v="30"/>
    <n v="130"/>
    <n v="10"/>
    <n v="120"/>
    <n v="60"/>
    <n v="130"/>
    <n v="60"/>
    <n v="40"/>
    <n v="20"/>
    <n v="10"/>
    <n v="1480"/>
    <m/>
    <m/>
    <m/>
    <m/>
    <n v="0"/>
    <m/>
    <m/>
    <m/>
    <m/>
    <m/>
    <m/>
    <n v="0"/>
    <m/>
    <n v="270"/>
    <n v="190"/>
    <n v="820"/>
    <n v="560"/>
    <n v="190"/>
    <n v="50"/>
    <n v="200"/>
    <n v="10"/>
    <n v="2290"/>
    <n v="0"/>
    <n v="3608.1"/>
    <n v="4810.8"/>
    <n v="8418.9"/>
    <n v="7216.2"/>
    <n v="3608.1"/>
    <n v="3608.1"/>
    <n v="4810.8"/>
    <n v="1202.7"/>
    <n v="3608.1"/>
    <n v="4810.8"/>
    <n v="1202.7"/>
    <n v="1202.7"/>
    <n v="13229.699999999999"/>
    <n v="2405.4"/>
    <n v="13229.699999999999"/>
    <n v="2405.4"/>
    <n v="14432.4"/>
    <n v="2405.4"/>
    <n v="1202.7"/>
    <n v="97418.699999999968"/>
    <m/>
    <n v="46411.56"/>
    <n v="19040.64"/>
    <n v="33321.119999999995"/>
    <n v="20230.68"/>
    <n v="7140.24"/>
    <n v="3570.12"/>
    <n v="22610.76"/>
    <n v="15470.519999999999"/>
    <n v="7140.24"/>
    <n v="1190.04"/>
    <n v="176125.91999999998"/>
    <m/>
    <n v="0"/>
    <n v="0"/>
    <n v="0"/>
    <n v="0"/>
    <m/>
    <n v="0"/>
    <n v="0"/>
    <n v="0"/>
    <n v="0"/>
    <n v="0"/>
    <n v="0"/>
    <m/>
    <n v="310"/>
    <n v="150"/>
    <n v="270"/>
    <n v="80"/>
    <n v="0"/>
    <n v="230"/>
    <n v="220"/>
    <n v="200"/>
    <n v="830"/>
    <n v="0"/>
    <n v="0"/>
    <n v="0"/>
    <n v="0"/>
    <n v="0"/>
    <n v="0"/>
    <n v="540"/>
    <n v="370"/>
    <n v="470"/>
    <n v="910"/>
    <n v="0"/>
    <n v="64654.619999999995"/>
    <n v="45411.42"/>
    <n v="55083.659999999996"/>
    <n v="108394.91999999998"/>
    <n v="273544.62"/>
    <m/>
    <n v="102546"/>
    <n v="187368"/>
    <n v="0"/>
    <n v="0"/>
    <n v="289914"/>
    <n v="1230.5520000000001"/>
    <n v="2248.4160000000002"/>
    <n v="0"/>
    <n v="0"/>
    <n v="3478.9680000000003"/>
    <m/>
    <n v="122226.9564672"/>
    <n v="221180.8789632"/>
    <n v="0"/>
    <n v="0"/>
    <n v="343407.83543039998"/>
    <m/>
  </r>
  <r>
    <x v="0"/>
    <s v="8月"/>
    <s v="HH"/>
    <x v="0"/>
    <x v="0"/>
    <x v="2"/>
    <s v="105G"/>
    <x v="2"/>
    <x v="2"/>
    <m/>
    <m/>
    <n v="67004404"/>
    <n v="6902088605655"/>
    <s v="中华健齿白清新薄荷味牙膏105g"/>
    <n v="54"/>
    <n v="126.6"/>
    <n v="1.2E-2"/>
    <m/>
    <n v="1.2E-2"/>
    <m/>
    <n v="40"/>
    <n v="70"/>
    <n v="100"/>
    <n v="90"/>
    <n v="50"/>
    <n v="40"/>
    <n v="70"/>
    <n v="10"/>
    <n v="50"/>
    <n v="50"/>
    <n v="10"/>
    <n v="10"/>
    <n v="160"/>
    <n v="30"/>
    <n v="160"/>
    <n v="20"/>
    <n v="180"/>
    <n v="40"/>
    <n v="10"/>
    <n v="1190"/>
    <m/>
    <n v="330"/>
    <n v="140"/>
    <n v="140"/>
    <n v="50"/>
    <n v="130"/>
    <n v="110"/>
    <n v="20"/>
    <n v="240"/>
    <n v="160"/>
    <n v="90"/>
    <n v="40"/>
    <n v="30"/>
    <n v="60"/>
    <n v="50"/>
    <n v="10"/>
    <n v="20"/>
    <n v="110"/>
    <n v="10"/>
    <n v="100"/>
    <n v="50"/>
    <n v="110"/>
    <n v="40"/>
    <n v="30"/>
    <n v="10"/>
    <n v="10"/>
    <n v="1260"/>
    <m/>
    <m/>
    <m/>
    <m/>
    <n v="0"/>
    <m/>
    <n v="25"/>
    <n v="80"/>
    <n v="30"/>
    <n v="12"/>
    <n v="12"/>
    <n v="159"/>
    <m/>
    <n v="330"/>
    <n v="252"/>
    <n v="770"/>
    <n v="675"/>
    <n v="220"/>
    <n v="80"/>
    <n v="272"/>
    <n v="10"/>
    <n v="2609"/>
    <n v="0"/>
    <n v="4810.8"/>
    <n v="8418.9"/>
    <n v="12027"/>
    <n v="10824.3"/>
    <n v="6013.5"/>
    <n v="4810.8"/>
    <n v="8418.9"/>
    <n v="1202.7"/>
    <n v="6013.5"/>
    <n v="6013.5"/>
    <n v="1202.7"/>
    <n v="1202.7"/>
    <n v="19243.2"/>
    <n v="3608.1"/>
    <n v="19243.2"/>
    <n v="2405.4"/>
    <n v="21648.6"/>
    <n v="4810.8"/>
    <n v="1202.7"/>
    <n v="143121.29999999999"/>
    <m/>
    <n v="39271.32"/>
    <n v="15470.519999999999"/>
    <n v="28560.959999999999"/>
    <n v="19040.64"/>
    <n v="7140.24"/>
    <n v="2380.08"/>
    <n v="19040.64"/>
    <n v="13090.439999999999"/>
    <n v="4760.16"/>
    <n v="1190.04"/>
    <n v="149945.04"/>
    <m/>
    <n v="0"/>
    <n v="0"/>
    <n v="0"/>
    <n v="0"/>
    <m/>
    <n v="2975.1"/>
    <n v="9520.32"/>
    <n v="3570.12"/>
    <n v="1428.0479999999998"/>
    <n v="1428.0479999999998"/>
    <n v="18921.635999999999"/>
    <m/>
    <n v="450"/>
    <n v="210"/>
    <n v="400"/>
    <n v="130"/>
    <n v="0"/>
    <n v="200"/>
    <n v="180"/>
    <n v="180"/>
    <n v="700"/>
    <n v="0"/>
    <n v="0"/>
    <n v="42"/>
    <n v="12"/>
    <n v="105"/>
    <n v="0"/>
    <n v="650"/>
    <n v="432"/>
    <n v="592"/>
    <n v="935"/>
    <n v="0"/>
    <n v="77922.3"/>
    <n v="51437.58"/>
    <n v="68338.679999999993"/>
    <n v="111433.32"/>
    <n v="309131.88"/>
    <m/>
    <n v="150654"/>
    <n v="159516"/>
    <n v="0"/>
    <n v="20129.399999999998"/>
    <n v="330299.40000000002"/>
    <n v="1807.848"/>
    <n v="1914.192"/>
    <n v="0"/>
    <n v="241.55279999999999"/>
    <n v="3963.5927999999999"/>
    <m/>
    <n v="179567.99777279998"/>
    <n v="188302.64019839998"/>
    <n v="0"/>
    <n v="23761.99983456"/>
    <n v="391632.63780575991"/>
    <m/>
  </r>
  <r>
    <x v="0"/>
    <s v="8月"/>
    <s v="BC"/>
    <x v="1"/>
    <x v="1"/>
    <x v="3"/>
    <s v="175G"/>
    <x v="3"/>
    <x v="1"/>
    <m/>
    <m/>
    <n v="67334949"/>
    <n v="6902088113709"/>
    <s v="清扬去屑洗发露控油平衡型白瓶CRT 12X175G"/>
    <n v="12"/>
    <n v="190.56"/>
    <n v="0.05"/>
    <m/>
    <n v="0.05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60"/>
    <n v="20"/>
    <n v="30"/>
    <n v="10"/>
    <n v="60"/>
    <n v="50"/>
    <n v="10"/>
    <n v="50"/>
    <n v="30"/>
    <n v="10"/>
    <n v="10"/>
    <n v="10"/>
    <n v="30"/>
    <n v="20"/>
    <n v="10"/>
    <n v="20"/>
    <n v="40"/>
    <n v="20"/>
    <n v="20"/>
    <n v="20"/>
    <n v="10"/>
    <n v="20"/>
    <n v="10"/>
    <n v="10"/>
    <n v="10"/>
    <n v="350"/>
    <m/>
    <m/>
    <m/>
    <m/>
    <n v="0"/>
    <m/>
    <m/>
    <m/>
    <m/>
    <m/>
    <m/>
    <n v="0"/>
    <m/>
    <n v="10"/>
    <n v="30"/>
    <n v="150"/>
    <n v="90"/>
    <n v="20"/>
    <n v="0"/>
    <n v="40"/>
    <n v="10"/>
    <n v="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0747.583999999999"/>
    <n v="10747.583999999999"/>
    <n v="8956.32"/>
    <n v="5373.7919999999995"/>
    <n v="5373.7919999999995"/>
    <n v="3582.5279999999998"/>
    <n v="10747.583999999999"/>
    <n v="1791.2639999999999"/>
    <n v="3582.5279999999998"/>
    <n v="1791.2639999999999"/>
    <n v="62694.239999999998"/>
    <m/>
    <n v="0"/>
    <n v="0"/>
    <n v="0"/>
    <n v="0"/>
    <m/>
    <n v="0"/>
    <n v="0"/>
    <n v="0"/>
    <n v="0"/>
    <n v="0"/>
    <n v="0"/>
    <m/>
    <n v="0"/>
    <n v="0"/>
    <n v="0"/>
    <n v="0"/>
    <n v="0"/>
    <n v="50"/>
    <n v="80"/>
    <n v="50"/>
    <n v="170"/>
    <n v="0"/>
    <n v="0"/>
    <n v="0"/>
    <n v="0"/>
    <n v="0"/>
    <n v="0"/>
    <n v="50"/>
    <n v="80"/>
    <n v="50"/>
    <n v="170"/>
    <n v="0"/>
    <n v="8956.32"/>
    <n v="16121.375999999998"/>
    <n v="7165.0559999999996"/>
    <n v="30451.487999999998"/>
    <n v="62694.239999999991"/>
    <m/>
    <n v="0"/>
    <n v="66696"/>
    <n v="0"/>
    <n v="0"/>
    <n v="66696"/>
    <n v="0"/>
    <n v="3334.8"/>
    <n v="0"/>
    <n v="0"/>
    <n v="3334.8"/>
    <m/>
    <n v="0"/>
    <n v="75703.961760000006"/>
    <n v="0"/>
    <n v="0"/>
    <n v="75703.961760000006"/>
    <m/>
  </r>
  <r>
    <x v="0"/>
    <s v="8月"/>
    <s v="BC"/>
    <x v="1"/>
    <x v="1"/>
    <x v="3"/>
    <s v="400+160G"/>
    <x v="4"/>
    <x v="0"/>
    <m/>
    <m/>
    <n v="67373323"/>
    <n v="6902088120127"/>
    <s v="清扬去屑洗发露多效水润养护型CRT 12X(400+160)G "/>
    <n v="12"/>
    <n v="426.6"/>
    <n v="0.18"/>
    <n v="0.12"/>
    <n v="0.06"/>
    <m/>
    <n v="110"/>
    <n v="200"/>
    <n v="230"/>
    <n v="200"/>
    <n v="160"/>
    <n v="120"/>
    <n v="240"/>
    <n v="130"/>
    <n v="240"/>
    <n v="120"/>
    <n v="100"/>
    <n v="90"/>
    <n v="560"/>
    <n v="120"/>
    <n v="570"/>
    <n v="260"/>
    <n v="360"/>
    <n v="130"/>
    <n v="50"/>
    <n v="3990"/>
    <m/>
    <n v="290"/>
    <n v="90"/>
    <n v="160"/>
    <n v="40"/>
    <n v="260"/>
    <n v="230"/>
    <n v="30"/>
    <n v="230"/>
    <n v="80"/>
    <n v="50"/>
    <n v="10"/>
    <n v="20"/>
    <n v="160"/>
    <n v="110"/>
    <n v="50"/>
    <n v="90"/>
    <n v="190"/>
    <n v="90"/>
    <n v="100"/>
    <n v="80"/>
    <n v="50"/>
    <n v="40"/>
    <n v="30"/>
    <n v="10"/>
    <n v="20"/>
    <n v="1490"/>
    <m/>
    <m/>
    <m/>
    <m/>
    <n v="0"/>
    <m/>
    <n v="40"/>
    <n v="130"/>
    <n v="75"/>
    <n v="20"/>
    <n v="20"/>
    <n v="285"/>
    <m/>
    <n v="540"/>
    <n v="1010"/>
    <n v="1090"/>
    <n v="1530"/>
    <n v="500"/>
    <n v="250"/>
    <n v="825"/>
    <n v="20"/>
    <n v="5765"/>
    <n v="0"/>
    <n v="44579.7"/>
    <n v="81054"/>
    <n v="93212.099999999991"/>
    <n v="81054"/>
    <n v="64843.199999999997"/>
    <n v="48632.399999999994"/>
    <n v="97264.799999999988"/>
    <n v="52685.1"/>
    <n v="97264.799999999988"/>
    <n v="48632.399999999994"/>
    <n v="40527"/>
    <n v="36474.299999999996"/>
    <n v="226951.19999999998"/>
    <n v="48632.399999999994"/>
    <n v="231003.9"/>
    <n v="105370.2"/>
    <n v="145897.19999999998"/>
    <n v="52685.1"/>
    <n v="20263.5"/>
    <n v="1617027.3"/>
    <m/>
    <n v="102336.2208"/>
    <n v="91749.715199999991"/>
    <n v="81163.209599999987"/>
    <n v="28230.681599999996"/>
    <n v="56461.363199999993"/>
    <n v="31759.516799999998"/>
    <n v="95278.550399999993"/>
    <n v="17644.175999999999"/>
    <n v="14115.340799999998"/>
    <n v="7057.6703999999991"/>
    <n v="525796.44479999994"/>
    <m/>
    <n v="0"/>
    <n v="0"/>
    <n v="0"/>
    <n v="0"/>
    <m/>
    <n v="14115.340799999998"/>
    <n v="45874.857599999996"/>
    <n v="26466.263999999999"/>
    <n v="7057.6703999999991"/>
    <n v="7057.6703999999991"/>
    <n v="100571.80319999999"/>
    <m/>
    <n v="1190"/>
    <n v="870"/>
    <n v="1320"/>
    <n v="610"/>
    <n v="0"/>
    <n v="120"/>
    <n v="360"/>
    <n v="230"/>
    <n v="780"/>
    <n v="0"/>
    <n v="0"/>
    <n v="95"/>
    <n v="20"/>
    <n v="170"/>
    <n v="0"/>
    <n v="1310"/>
    <n v="1325"/>
    <n v="1570"/>
    <n v="1560"/>
    <n v="0"/>
    <n v="524617.32240000006"/>
    <n v="513146.90160000004"/>
    <n v="609061.93919999991"/>
    <n v="582454.04399999988"/>
    <n v="2229280.2072000001"/>
    <m/>
    <n v="1702134"/>
    <n v="635634"/>
    <n v="0"/>
    <n v="121581"/>
    <n v="2459349"/>
    <n v="306384.12"/>
    <n v="114414.12"/>
    <n v="0"/>
    <n v="21884.579999999998"/>
    <n v="442682.82"/>
    <m/>
    <n v="1683832.6552320002"/>
    <n v="622753.51262399997"/>
    <n v="0"/>
    <n v="119117.28261600001"/>
    <n v="2425703.4504720005"/>
    <m/>
  </r>
  <r>
    <x v="0"/>
    <s v="8月"/>
    <s v="BC"/>
    <x v="1"/>
    <x v="1"/>
    <x v="3"/>
    <s v="5G"/>
    <x v="5"/>
    <x v="1"/>
    <m/>
    <m/>
    <n v="67335000"/>
    <n v="6902088117042"/>
    <s v="清扬去屑洗发露多效水润养护型白瓶CRT 480X5G"/>
    <n v="480"/>
    <n v="98.4"/>
    <n v="0.05"/>
    <m/>
    <n v="0.05"/>
    <m/>
    <n v="70"/>
    <n v="130"/>
    <n v="140"/>
    <n v="120"/>
    <n v="100"/>
    <n v="80"/>
    <n v="150"/>
    <n v="80"/>
    <n v="150"/>
    <n v="80"/>
    <n v="60"/>
    <n v="50"/>
    <n v="350"/>
    <n v="70"/>
    <n v="360"/>
    <n v="160"/>
    <n v="230"/>
    <n v="80"/>
    <n v="30"/>
    <n v="249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n v="5"/>
    <n v="35"/>
    <n v="10"/>
    <n v="5"/>
    <n v="5"/>
    <n v="60"/>
    <m/>
    <n v="310"/>
    <n v="525"/>
    <n v="280"/>
    <n v="620"/>
    <n v="290"/>
    <n v="160"/>
    <n v="365"/>
    <n v="0"/>
    <n v="2550"/>
    <n v="0"/>
    <n v="6543.5999999999995"/>
    <n v="12152.4"/>
    <n v="13087.199999999999"/>
    <n v="11217.6"/>
    <n v="9348"/>
    <n v="7478.4"/>
    <n v="14022"/>
    <n v="7478.4"/>
    <n v="14022"/>
    <n v="7478.4"/>
    <n v="5608.8"/>
    <n v="4674"/>
    <n v="32718"/>
    <n v="6543.5999999999995"/>
    <n v="33652.799999999996"/>
    <n v="14956.8"/>
    <n v="21500.399999999998"/>
    <n v="7478.4"/>
    <n v="2804.4"/>
    <n v="232765.19999999995"/>
    <m/>
    <n v="0"/>
    <n v="0"/>
    <n v="0"/>
    <n v="0"/>
    <n v="0"/>
    <n v="0"/>
    <n v="0"/>
    <n v="0"/>
    <n v="0"/>
    <n v="0"/>
    <n v="0"/>
    <m/>
    <n v="0"/>
    <n v="0"/>
    <n v="0"/>
    <n v="0"/>
    <m/>
    <n v="462.47999999999996"/>
    <n v="3237.3599999999997"/>
    <n v="924.95999999999992"/>
    <n v="462.47999999999996"/>
    <n v="462.47999999999996"/>
    <n v="5549.7599999999984"/>
    <m/>
    <n v="750"/>
    <n v="530"/>
    <n v="830"/>
    <n v="380"/>
    <n v="0"/>
    <n v="0"/>
    <n v="0"/>
    <n v="0"/>
    <n v="0"/>
    <n v="0"/>
    <n v="0"/>
    <n v="15"/>
    <n v="5"/>
    <n v="40"/>
    <n v="0"/>
    <n v="750"/>
    <n v="545"/>
    <n v="835"/>
    <n v="420"/>
    <n v="0"/>
    <n v="70109.999999999985"/>
    <n v="50469.36"/>
    <n v="77588.39999999998"/>
    <n v="39222.240000000005"/>
    <n v="237389.99999999994"/>
    <m/>
    <n v="245016"/>
    <n v="0"/>
    <n v="0"/>
    <n v="5904"/>
    <n v="250920"/>
    <n v="12250.800000000001"/>
    <n v="0"/>
    <n v="0"/>
    <n v="295.2"/>
    <n v="12546.000000000002"/>
    <m/>
    <n v="280807.93728000001"/>
    <n v="0"/>
    <n v="0"/>
    <n v="6701.3942399999996"/>
    <n v="287509.33152000001"/>
    <m/>
  </r>
  <r>
    <x v="0"/>
    <s v="8月"/>
    <s v="BC"/>
    <x v="1"/>
    <x v="1"/>
    <x v="3"/>
    <s v="175G"/>
    <x v="3"/>
    <x v="2"/>
    <m/>
    <m/>
    <n v="67334960"/>
    <n v="6902088113716"/>
    <s v="清扬去屑洗发露多效水润养护型白瓶CRT 12X175G"/>
    <n v="12"/>
    <n v="190.56"/>
    <n v="7.2999999999999995E-2"/>
    <m/>
    <n v="7.2999999999999995E-2"/>
    <m/>
    <n v="70"/>
    <n v="130"/>
    <n v="140"/>
    <n v="120"/>
    <n v="100"/>
    <n v="80"/>
    <n v="150"/>
    <n v="80"/>
    <n v="150"/>
    <n v="80"/>
    <n v="60"/>
    <n v="50"/>
    <n v="350"/>
    <n v="70"/>
    <n v="360"/>
    <n v="160"/>
    <n v="230"/>
    <n v="80"/>
    <n v="30"/>
    <n v="2490"/>
    <m/>
    <n v="280"/>
    <n v="90"/>
    <n v="150"/>
    <n v="40"/>
    <n v="260"/>
    <n v="230"/>
    <n v="30"/>
    <n v="220"/>
    <n v="80"/>
    <n v="50"/>
    <n v="10"/>
    <n v="20"/>
    <n v="160"/>
    <n v="110"/>
    <n v="50"/>
    <n v="80"/>
    <n v="190"/>
    <n v="90"/>
    <n v="100"/>
    <n v="80"/>
    <n v="50"/>
    <n v="40"/>
    <n v="30"/>
    <n v="10"/>
    <n v="20"/>
    <n v="1460"/>
    <m/>
    <m/>
    <m/>
    <m/>
    <n v="0"/>
    <m/>
    <n v="10"/>
    <n v="50"/>
    <n v="20"/>
    <n v="5"/>
    <n v="5"/>
    <n v="90"/>
    <m/>
    <n v="360"/>
    <n v="685"/>
    <n v="900"/>
    <n v="1050"/>
    <n v="330"/>
    <n v="160"/>
    <n v="535"/>
    <n v="20"/>
    <n v="4040"/>
    <n v="0"/>
    <n v="12672.24"/>
    <n v="23534.16"/>
    <n v="25344.48"/>
    <n v="21723.84"/>
    <n v="18103.2"/>
    <n v="14482.56"/>
    <n v="27154.799999999999"/>
    <n v="14482.56"/>
    <n v="27154.799999999999"/>
    <n v="14482.56"/>
    <n v="10861.92"/>
    <n v="9051.6"/>
    <n v="63361.2"/>
    <n v="12672.24"/>
    <n v="65171.520000000004"/>
    <n v="28965.119999999999"/>
    <n v="41637.360000000001"/>
    <n v="14482.56"/>
    <n v="5430.96"/>
    <n v="450769.68"/>
    <m/>
    <n v="50155.392"/>
    <n v="46572.863999999994"/>
    <n v="39407.807999999997"/>
    <n v="14330.111999999999"/>
    <n v="28660.223999999998"/>
    <n v="14330.111999999999"/>
    <n v="48364.127999999997"/>
    <n v="8956.32"/>
    <n v="7165.0559999999996"/>
    <n v="3582.5279999999998"/>
    <n v="261524.54399999997"/>
    <m/>
    <n v="0"/>
    <n v="0"/>
    <n v="0"/>
    <n v="0"/>
    <m/>
    <n v="1791.2639999999999"/>
    <n v="8956.32"/>
    <n v="3582.5279999999998"/>
    <n v="895.63199999999995"/>
    <n v="895.63199999999995"/>
    <n v="16121.375999999998"/>
    <m/>
    <n v="750"/>
    <n v="530"/>
    <n v="830"/>
    <n v="380"/>
    <n v="0"/>
    <n v="120"/>
    <n v="350"/>
    <n v="230"/>
    <n v="760"/>
    <n v="0"/>
    <n v="0"/>
    <n v="25"/>
    <n v="5"/>
    <n v="60"/>
    <n v="0"/>
    <n v="870"/>
    <n v="905"/>
    <n v="1065"/>
    <n v="1200"/>
    <n v="0"/>
    <n v="157269.16800000001"/>
    <n v="165806.25599999999"/>
    <n v="187873.10399999999"/>
    <n v="215675.80799999999"/>
    <n v="726624.33600000001"/>
    <m/>
    <n v="474494.4"/>
    <n v="278217.59999999998"/>
    <n v="0"/>
    <n v="17150.400000000001"/>
    <n v="769862.4"/>
    <n v="34638.091200000003"/>
    <n v="20309.884799999996"/>
    <n v="0"/>
    <n v="1251.9792"/>
    <n v="56199.955199999997"/>
    <m/>
    <n v="530642.65093632007"/>
    <n v="308148.13812095998"/>
    <n v="0"/>
    <n v="18995.433171840003"/>
    <n v="857786.22222912009"/>
    <m/>
  </r>
  <r>
    <x v="0"/>
    <s v="8月"/>
    <s v="BC"/>
    <x v="1"/>
    <x v="1"/>
    <x v="3"/>
    <s v="175G"/>
    <x v="3"/>
    <x v="1"/>
    <m/>
    <m/>
    <n v="67334956"/>
    <n v="6902088115413"/>
    <s v="清扬男士去屑洗发露活炭净爽型蓝瓶CRT 12X175G"/>
    <n v="12"/>
    <n v="190.56"/>
    <n v="0.05"/>
    <m/>
    <n v="0.05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30"/>
    <n v="40"/>
    <n v="70"/>
    <n v="20"/>
    <n v="110"/>
    <n v="100"/>
    <n v="10"/>
    <n v="100"/>
    <n v="40"/>
    <n v="20"/>
    <n v="10"/>
    <n v="10"/>
    <n v="70"/>
    <n v="50"/>
    <n v="20"/>
    <n v="40"/>
    <n v="80"/>
    <n v="40"/>
    <n v="40"/>
    <n v="40"/>
    <n v="20"/>
    <n v="20"/>
    <n v="10"/>
    <n v="10"/>
    <n v="10"/>
    <n v="660"/>
    <m/>
    <m/>
    <m/>
    <m/>
    <n v="0"/>
    <m/>
    <m/>
    <m/>
    <m/>
    <m/>
    <m/>
    <n v="0"/>
    <m/>
    <n v="20"/>
    <n v="70"/>
    <n v="280"/>
    <n v="180"/>
    <n v="20"/>
    <n v="0"/>
    <n v="80"/>
    <n v="10"/>
    <n v="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23286.431999999997"/>
    <n v="19703.903999999999"/>
    <n v="17912.64"/>
    <n v="7165.0559999999996"/>
    <n v="12538.848"/>
    <n v="7165.0559999999996"/>
    <n v="21495.167999999998"/>
    <n v="3582.5279999999998"/>
    <n v="3582.5279999999998"/>
    <n v="1791.2639999999999"/>
    <n v="118223.424"/>
    <m/>
    <n v="0"/>
    <n v="0"/>
    <n v="0"/>
    <n v="0"/>
    <m/>
    <n v="0"/>
    <n v="0"/>
    <n v="0"/>
    <n v="0"/>
    <n v="0"/>
    <n v="0"/>
    <m/>
    <n v="0"/>
    <n v="0"/>
    <n v="0"/>
    <n v="0"/>
    <n v="0"/>
    <n v="60"/>
    <n v="160"/>
    <n v="100"/>
    <n v="340"/>
    <n v="0"/>
    <n v="0"/>
    <n v="0"/>
    <n v="0"/>
    <n v="0"/>
    <n v="0"/>
    <n v="60"/>
    <n v="160"/>
    <n v="100"/>
    <n v="340"/>
    <n v="0"/>
    <n v="10747.583999999999"/>
    <n v="30451.487999999998"/>
    <n v="16121.376"/>
    <n v="60902.975999999995"/>
    <n v="118223.424"/>
    <m/>
    <n v="0"/>
    <n v="125769.60000000001"/>
    <n v="0"/>
    <n v="0"/>
    <n v="125769.60000000001"/>
    <n v="0"/>
    <n v="6288.4800000000005"/>
    <n v="0"/>
    <n v="0"/>
    <n v="6288.4800000000005"/>
    <m/>
    <n v="0"/>
    <n v="142756.04217599999"/>
    <n v="0"/>
    <n v="0"/>
    <n v="142756.04217599999"/>
    <m/>
  </r>
  <r>
    <x v="0"/>
    <s v="8月"/>
    <s v="BC"/>
    <x v="1"/>
    <x v="1"/>
    <x v="3"/>
    <s v="175G"/>
    <x v="3"/>
    <x v="2"/>
    <m/>
    <m/>
    <n v="67334957"/>
    <n v="6902088113730"/>
    <s v="清扬男士去屑洗发露活力运动薄荷型蓝瓶CRT 12X175G"/>
    <n v="12"/>
    <n v="190.56"/>
    <n v="7.2999999999999995E-2"/>
    <m/>
    <n v="7.2999999999999995E-2"/>
    <m/>
    <n v="100"/>
    <n v="180"/>
    <n v="200"/>
    <n v="170"/>
    <n v="140"/>
    <n v="110"/>
    <n v="210"/>
    <n v="110"/>
    <n v="210"/>
    <n v="110"/>
    <n v="90"/>
    <n v="80"/>
    <n v="490"/>
    <n v="100"/>
    <n v="500"/>
    <n v="220"/>
    <n v="320"/>
    <n v="120"/>
    <n v="50"/>
    <n v="3510"/>
    <m/>
    <n v="920"/>
    <n v="290"/>
    <n v="500"/>
    <n v="130"/>
    <n v="860"/>
    <n v="750"/>
    <n v="110"/>
    <n v="720"/>
    <n v="270"/>
    <n v="160"/>
    <n v="40"/>
    <n v="70"/>
    <n v="530"/>
    <n v="360"/>
    <n v="170"/>
    <n v="270"/>
    <n v="610"/>
    <n v="290"/>
    <n v="320"/>
    <n v="270"/>
    <n v="150"/>
    <n v="130"/>
    <n v="100"/>
    <n v="30"/>
    <n v="80"/>
    <n v="4810"/>
    <m/>
    <m/>
    <m/>
    <m/>
    <n v="0"/>
    <m/>
    <n v="80"/>
    <n v="90"/>
    <n v="40"/>
    <n v="40"/>
    <n v="40"/>
    <n v="290"/>
    <m/>
    <n v="590"/>
    <n v="1290"/>
    <n v="2450"/>
    <n v="2320"/>
    <n v="540"/>
    <n v="230"/>
    <n v="1110"/>
    <n v="80"/>
    <n v="8610"/>
    <n v="0"/>
    <n v="18103.2"/>
    <n v="32585.760000000002"/>
    <n v="36206.400000000001"/>
    <n v="30775.439999999999"/>
    <n v="25344.48"/>
    <n v="19913.519999999997"/>
    <n v="38016.719999999994"/>
    <n v="19913.519999999997"/>
    <n v="38016.719999999994"/>
    <n v="19913.519999999997"/>
    <n v="16292.880000000001"/>
    <n v="14482.56"/>
    <n v="88705.68"/>
    <n v="18103.2"/>
    <n v="90516"/>
    <n v="39827.039999999994"/>
    <n v="57930.239999999998"/>
    <n v="21723.84"/>
    <n v="9051.6"/>
    <n v="635422.31999999995"/>
    <m/>
    <n v="164796.288"/>
    <n v="154048.704"/>
    <n v="128971.008"/>
    <n v="48364.127999999997"/>
    <n v="94936.991999999998"/>
    <n v="48364.127999999997"/>
    <n v="157631.23199999999"/>
    <n v="26868.959999999999"/>
    <n v="23286.431999999997"/>
    <n v="14330.111999999999"/>
    <n v="861597.98399999994"/>
    <m/>
    <n v="0"/>
    <n v="0"/>
    <n v="0"/>
    <n v="0"/>
    <m/>
    <n v="14330.111999999999"/>
    <n v="16121.375999999998"/>
    <n v="7165.0559999999996"/>
    <n v="7165.0559999999996"/>
    <n v="7165.0559999999996"/>
    <n v="51946.655999999988"/>
    <m/>
    <n v="1060"/>
    <n v="760"/>
    <n v="1160"/>
    <n v="530"/>
    <n v="0"/>
    <n v="400"/>
    <n v="1150"/>
    <n v="760"/>
    <n v="2500"/>
    <n v="0"/>
    <n v="0"/>
    <n v="80"/>
    <n v="40"/>
    <n v="170"/>
    <n v="0"/>
    <n v="1460"/>
    <n v="1990"/>
    <n v="1960"/>
    <n v="3200"/>
    <n v="0"/>
    <n v="263544.48"/>
    <n v="365074.848"/>
    <n v="331803.07199999999"/>
    <n v="574214.44799999997"/>
    <n v="1534636.8479999998"/>
    <m/>
    <n v="668865.6"/>
    <n v="916593.6"/>
    <n v="0"/>
    <n v="55262.400000000001"/>
    <n v="1640721.5999999999"/>
    <n v="48827.188799999996"/>
    <n v="66911.332799999989"/>
    <n v="0"/>
    <n v="4034.1551999999997"/>
    <n v="119772.67679999997"/>
    <m/>
    <n v="748014.33927167999"/>
    <n v="1015200.3728505599"/>
    <n v="0"/>
    <n v="61207.506887039999"/>
    <n v="1824422.21900928"/>
    <m/>
  </r>
  <r>
    <x v="0"/>
    <s v="8月"/>
    <s v="BC"/>
    <x v="1"/>
    <x v="1"/>
    <x v="3"/>
    <s v="400+160G"/>
    <x v="4"/>
    <x v="3"/>
    <m/>
    <m/>
    <n v="67427025"/>
    <n v="6902088122398"/>
    <s v="清扬男士去屑洗发露活力运动薄荷型超值装 漫威装 12X(400+160)G"/>
    <n v="12"/>
    <n v="426.59999999999997"/>
    <n v="0.18"/>
    <n v="0.12"/>
    <n v="0.06"/>
    <m/>
    <n v="200"/>
    <n v="350"/>
    <n v="400"/>
    <n v="350"/>
    <n v="290"/>
    <n v="220"/>
    <n v="420"/>
    <n v="230"/>
    <n v="420"/>
    <n v="210"/>
    <n v="170"/>
    <n v="150"/>
    <n v="980"/>
    <n v="210"/>
    <n v="1000"/>
    <n v="450"/>
    <n v="640"/>
    <n v="230"/>
    <n v="100"/>
    <n v="7020"/>
    <m/>
    <n v="570"/>
    <n v="180"/>
    <n v="310"/>
    <n v="80"/>
    <n v="540"/>
    <n v="470"/>
    <n v="70"/>
    <n v="450"/>
    <n v="170"/>
    <n v="100"/>
    <n v="30"/>
    <n v="40"/>
    <n v="340"/>
    <n v="230"/>
    <n v="110"/>
    <n v="170"/>
    <n v="380"/>
    <n v="180"/>
    <n v="200"/>
    <n v="170"/>
    <n v="100"/>
    <n v="90"/>
    <n v="70"/>
    <n v="20"/>
    <n v="50"/>
    <n v="3030"/>
    <m/>
    <m/>
    <m/>
    <m/>
    <n v="0"/>
    <m/>
    <n v="40"/>
    <n v="150"/>
    <n v="60"/>
    <n v="20"/>
    <n v="20"/>
    <n v="290"/>
    <m/>
    <n v="970"/>
    <n v="1810"/>
    <n v="2090"/>
    <n v="2660"/>
    <n v="910"/>
    <n v="450"/>
    <n v="1400"/>
    <n v="50"/>
    <n v="10340"/>
    <n v="0"/>
    <n v="81054"/>
    <n v="141844.5"/>
    <n v="162108"/>
    <n v="141844.5"/>
    <n v="117528.29999999997"/>
    <n v="89159.39999999998"/>
    <n v="170213.4"/>
    <n v="93212.099999999977"/>
    <n v="170213.4"/>
    <n v="85106.7"/>
    <n v="68895.899999999994"/>
    <n v="60790.499999999993"/>
    <n v="397164.59999999992"/>
    <n v="85106.7"/>
    <n v="405269.99999999994"/>
    <n v="182371.49999999997"/>
    <n v="259372.79999999999"/>
    <n v="93212.099999999977"/>
    <n v="40527"/>
    <n v="2844995.3999999994"/>
    <m/>
    <n v="201143.60639999996"/>
    <n v="190557.10079999996"/>
    <n v="158797.58399999997"/>
    <n v="59990.198399999994"/>
    <n v="119980.39679999999"/>
    <n v="59990.198399999994"/>
    <n v="194085.93599999996"/>
    <n v="35288.351999999992"/>
    <n v="31759.516799999994"/>
    <n v="17644.175999999996"/>
    <n v="1069237.0655999999"/>
    <m/>
    <n v="0"/>
    <n v="0"/>
    <n v="0"/>
    <n v="0"/>
    <m/>
    <n v="14115.340799999996"/>
    <n v="52932.527999999991"/>
    <n v="21173.011199999994"/>
    <n v="7057.6703999999982"/>
    <n v="7057.6703999999982"/>
    <n v="102336.22079999998"/>
    <m/>
    <n v="2120"/>
    <n v="1510"/>
    <n v="2320"/>
    <n v="1070"/>
    <n v="0"/>
    <n v="260"/>
    <n v="720"/>
    <n v="490"/>
    <n v="1560"/>
    <n v="0"/>
    <n v="0"/>
    <n v="80"/>
    <n v="20"/>
    <n v="190"/>
    <n v="0"/>
    <n v="2380"/>
    <n v="2310"/>
    <n v="2830"/>
    <n v="2820"/>
    <n v="0"/>
    <n v="950922.11519999988"/>
    <n v="904851.02159999975"/>
    <n v="1095495.1487999996"/>
    <n v="1051185.06"/>
    <n v="4002453.3455999992"/>
    <m/>
    <n v="2994731.9999999995"/>
    <n v="1292598"/>
    <n v="0"/>
    <n v="123713.99999999999"/>
    <n v="4411044"/>
    <n v="539051.75999999989"/>
    <n v="232667.63999999998"/>
    <n v="0"/>
    <n v="22268.519999999997"/>
    <n v="793987.91999999993"/>
    <m/>
    <n v="2962532.6415359997"/>
    <n v="1266404.794128"/>
    <n v="0"/>
    <n v="121207.059504"/>
    <n v="4350144.4951680005"/>
    <m/>
  </r>
  <r>
    <x v="0"/>
    <s v="8月"/>
    <s v="BC"/>
    <x v="1"/>
    <x v="1"/>
    <x v="3"/>
    <s v="5G"/>
    <x v="5"/>
    <x v="1"/>
    <m/>
    <m/>
    <n v="67334962"/>
    <n v="6902088115871"/>
    <s v="清扬男士去屑洗发露多效水润养护型蓝瓶CRT 480X5G"/>
    <n v="480"/>
    <n v="98.4"/>
    <n v="0.05"/>
    <m/>
    <n v="0.05"/>
    <m/>
    <n v="70"/>
    <n v="130"/>
    <n v="140"/>
    <n v="120"/>
    <n v="100"/>
    <n v="80"/>
    <n v="150"/>
    <n v="80"/>
    <n v="150"/>
    <n v="80"/>
    <n v="60"/>
    <n v="50"/>
    <n v="350"/>
    <n v="70"/>
    <n v="360"/>
    <n v="160"/>
    <n v="230"/>
    <n v="80"/>
    <n v="30"/>
    <n v="2490"/>
    <m/>
    <n v="220"/>
    <n v="70"/>
    <n v="120"/>
    <n v="30"/>
    <n v="210"/>
    <n v="180"/>
    <n v="30"/>
    <n v="170"/>
    <n v="70"/>
    <n v="40"/>
    <n v="10"/>
    <n v="20"/>
    <n v="130"/>
    <n v="90"/>
    <n v="40"/>
    <n v="70"/>
    <n v="150"/>
    <n v="70"/>
    <n v="80"/>
    <n v="60"/>
    <n v="40"/>
    <n v="40"/>
    <n v="30"/>
    <n v="10"/>
    <n v="20"/>
    <n v="1180"/>
    <m/>
    <m/>
    <m/>
    <m/>
    <n v="0"/>
    <m/>
    <n v="10"/>
    <n v="40"/>
    <n v="10"/>
    <n v="5"/>
    <n v="5"/>
    <n v="70"/>
    <m/>
    <n v="350"/>
    <n v="655"/>
    <n v="780"/>
    <n v="950"/>
    <n v="330"/>
    <n v="160"/>
    <n v="495"/>
    <n v="20"/>
    <n v="3740"/>
    <n v="0"/>
    <n v="6543.5999999999995"/>
    <n v="12152.4"/>
    <n v="13087.199999999999"/>
    <n v="11217.6"/>
    <n v="9348"/>
    <n v="7478.4"/>
    <n v="14022"/>
    <n v="7478.4"/>
    <n v="14022"/>
    <n v="7478.4"/>
    <n v="5608.8"/>
    <n v="4674"/>
    <n v="32718"/>
    <n v="6543.5999999999995"/>
    <n v="33652.799999999996"/>
    <n v="14956.8"/>
    <n v="21500.399999999998"/>
    <n v="7478.4"/>
    <n v="2804.4"/>
    <n v="232765.19999999995"/>
    <m/>
    <n v="20349.12"/>
    <n v="19424.16"/>
    <n v="15724.32"/>
    <n v="6474.7199999999993"/>
    <n v="12024.48"/>
    <n v="6474.7199999999993"/>
    <n v="19424.16"/>
    <n v="3699.8399999999997"/>
    <n v="3699.8399999999997"/>
    <n v="1849.9199999999998"/>
    <n v="109145.28"/>
    <m/>
    <n v="0"/>
    <n v="0"/>
    <n v="0"/>
    <n v="0"/>
    <m/>
    <n v="924.95999999999992"/>
    <n v="3699.8399999999997"/>
    <n v="924.95999999999992"/>
    <n v="462.47999999999996"/>
    <n v="462.47999999999996"/>
    <n v="6474.7199999999984"/>
    <m/>
    <n v="750"/>
    <n v="530"/>
    <n v="830"/>
    <n v="380"/>
    <n v="0"/>
    <n v="110"/>
    <n v="280"/>
    <n v="190"/>
    <n v="600"/>
    <n v="0"/>
    <n v="0"/>
    <n v="15"/>
    <n v="5"/>
    <n v="50"/>
    <n v="0"/>
    <n v="860"/>
    <n v="825"/>
    <n v="1025"/>
    <n v="1030"/>
    <n v="0"/>
    <n v="80284.559999999983"/>
    <n v="78218.16"/>
    <n v="93312.719999999972"/>
    <n v="95644.800000000003"/>
    <n v="347460.23999999993"/>
    <m/>
    <n v="245016"/>
    <n v="116112"/>
    <n v="0"/>
    <n v="6888"/>
    <n v="368016"/>
    <n v="12250.800000000001"/>
    <n v="5805.6"/>
    <n v="0"/>
    <n v="344.40000000000003"/>
    <n v="18400.800000000003"/>
    <m/>
    <n v="280807.93728000001"/>
    <n v="131794.08671999999"/>
    <n v="0"/>
    <n v="7818.2932799999999"/>
    <n v="420420.31727999996"/>
    <m/>
  </r>
  <r>
    <x v="0"/>
    <s v="8月"/>
    <s v="BC"/>
    <x v="1"/>
    <x v="1"/>
    <x v="3"/>
    <s v="175G"/>
    <x v="3"/>
    <x v="1"/>
    <m/>
    <m/>
    <n v="67334955"/>
    <n v="6902088113723"/>
    <s v="清扬男士去屑洗发露多效水润养护型蓝瓶CRT 12X175G"/>
    <n v="12"/>
    <n v="190.56"/>
    <n v="0.05"/>
    <m/>
    <n v="0.05"/>
    <m/>
    <n v="70"/>
    <n v="130"/>
    <n v="140"/>
    <n v="120"/>
    <n v="100"/>
    <n v="80"/>
    <n v="150"/>
    <n v="80"/>
    <n v="150"/>
    <n v="80"/>
    <n v="60"/>
    <n v="50"/>
    <n v="350"/>
    <n v="70"/>
    <n v="360"/>
    <n v="160"/>
    <n v="230"/>
    <n v="80"/>
    <n v="30"/>
    <n v="249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310"/>
    <n v="520"/>
    <n v="280"/>
    <n v="580"/>
    <n v="290"/>
    <n v="160"/>
    <n v="350"/>
    <n v="0"/>
    <n v="2490"/>
    <n v="0"/>
    <n v="12672.24"/>
    <n v="23534.16"/>
    <n v="25344.48"/>
    <n v="21723.84"/>
    <n v="18103.2"/>
    <n v="14482.56"/>
    <n v="27154.799999999999"/>
    <n v="14482.56"/>
    <n v="27154.799999999999"/>
    <n v="14482.56"/>
    <n v="10861.92"/>
    <n v="9051.6"/>
    <n v="63361.2"/>
    <n v="12672.24"/>
    <n v="65171.520000000004"/>
    <n v="28965.119999999999"/>
    <n v="41637.360000000001"/>
    <n v="14482.56"/>
    <n v="5430.96"/>
    <n v="450769.68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750"/>
    <n v="530"/>
    <n v="830"/>
    <n v="380"/>
    <n v="0"/>
    <n v="0"/>
    <n v="0"/>
    <n v="0"/>
    <n v="0"/>
    <n v="0"/>
    <n v="0"/>
    <n v="0"/>
    <n v="0"/>
    <n v="0"/>
    <n v="0"/>
    <n v="750"/>
    <n v="530"/>
    <n v="830"/>
    <n v="380"/>
    <n v="0"/>
    <n v="135774"/>
    <n v="95946.96"/>
    <n v="150256.56"/>
    <n v="68792.160000000003"/>
    <n v="450769.68000000005"/>
    <m/>
    <n v="474494.4"/>
    <n v="0"/>
    <n v="0"/>
    <n v="0"/>
    <n v="474494.4"/>
    <n v="23724.720000000001"/>
    <n v="0"/>
    <n v="0"/>
    <n v="0"/>
    <n v="23724.720000000001"/>
    <m/>
    <n v="543808.541952"/>
    <n v="0"/>
    <n v="0"/>
    <n v="0"/>
    <n v="543808.541952"/>
    <m/>
  </r>
  <r>
    <x v="0"/>
    <s v="8月"/>
    <s v="BC"/>
    <x v="1"/>
    <x v="2"/>
    <x v="4"/>
    <s v="400G"/>
    <x v="6"/>
    <x v="1"/>
    <m/>
    <m/>
    <n v="67085841"/>
    <n v="6902088113891"/>
    <s v="力士新活炫亮柔亮洗发乳12X400ml"/>
    <n v="12"/>
    <n v="291.60000000000002"/>
    <n v="0.21"/>
    <m/>
    <n v="0.21"/>
    <m/>
    <n v="0"/>
    <n v="10"/>
    <n v="10"/>
    <n v="0"/>
    <n v="0"/>
    <n v="0"/>
    <n v="10"/>
    <n v="0"/>
    <n v="10"/>
    <n v="0"/>
    <n v="0"/>
    <n v="0"/>
    <n v="10"/>
    <n v="0"/>
    <n v="10"/>
    <n v="10"/>
    <n v="10"/>
    <n v="0"/>
    <n v="0"/>
    <n v="8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10"/>
    <n v="20"/>
    <n v="0"/>
    <n v="20"/>
    <n v="10"/>
    <n v="10"/>
    <n v="10"/>
    <n v="0"/>
    <n v="80"/>
    <n v="0"/>
    <n v="0"/>
    <n v="2770.2"/>
    <n v="2770.2"/>
    <n v="0"/>
    <n v="0"/>
    <n v="0"/>
    <n v="2770.2"/>
    <n v="0"/>
    <n v="2770.2"/>
    <n v="0"/>
    <n v="0"/>
    <n v="0"/>
    <n v="2770.2"/>
    <n v="0"/>
    <n v="2770.2"/>
    <n v="2770.2"/>
    <n v="2770.2"/>
    <n v="0"/>
    <n v="0"/>
    <n v="22161.600000000002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20"/>
    <n v="10"/>
    <n v="30"/>
    <n v="20"/>
    <n v="0"/>
    <n v="0"/>
    <n v="0"/>
    <n v="0"/>
    <n v="0"/>
    <n v="0"/>
    <n v="0"/>
    <n v="0"/>
    <n v="0"/>
    <n v="0"/>
    <n v="0"/>
    <n v="20"/>
    <n v="10"/>
    <n v="30"/>
    <n v="20"/>
    <n v="0"/>
    <n v="5540.4"/>
    <n v="2770.2"/>
    <n v="8310.5999999999985"/>
    <n v="5540.4"/>
    <n v="22161.599999999999"/>
    <m/>
    <n v="23328"/>
    <n v="0"/>
    <n v="0"/>
    <n v="0"/>
    <n v="23328"/>
    <n v="4898.88"/>
    <n v="0"/>
    <n v="0"/>
    <n v="0"/>
    <n v="4898.88"/>
    <m/>
    <n v="22232.890368"/>
    <n v="0"/>
    <n v="0"/>
    <n v="0"/>
    <n v="22232.890368"/>
    <m/>
  </r>
  <r>
    <x v="0"/>
    <s v="8月"/>
    <s v="BC"/>
    <x v="1"/>
    <x v="2"/>
    <x v="4"/>
    <s v="400G"/>
    <x v="6"/>
    <x v="1"/>
    <m/>
    <m/>
    <n v="67085852"/>
    <n v="6902088113990"/>
    <s v="力士水润丝滑柔亮洗发乳12X400ml"/>
    <n v="12"/>
    <n v="291.60000000000002"/>
    <n v="0.21"/>
    <m/>
    <n v="0.21"/>
    <m/>
    <n v="0"/>
    <n v="10"/>
    <n v="10"/>
    <n v="0"/>
    <n v="0"/>
    <n v="0"/>
    <n v="10"/>
    <n v="0"/>
    <n v="10"/>
    <n v="0"/>
    <n v="0"/>
    <n v="0"/>
    <n v="10"/>
    <n v="0"/>
    <n v="10"/>
    <n v="10"/>
    <n v="10"/>
    <n v="0"/>
    <n v="0"/>
    <n v="8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10"/>
    <n v="20"/>
    <n v="0"/>
    <n v="20"/>
    <n v="10"/>
    <n v="10"/>
    <n v="10"/>
    <n v="0"/>
    <n v="80"/>
    <n v="0"/>
    <n v="0"/>
    <n v="2770.2"/>
    <n v="2770.2"/>
    <n v="0"/>
    <n v="0"/>
    <n v="0"/>
    <n v="2770.2"/>
    <n v="0"/>
    <n v="2770.2"/>
    <n v="0"/>
    <n v="0"/>
    <n v="0"/>
    <n v="2770.2"/>
    <n v="0"/>
    <n v="2770.2"/>
    <n v="2770.2"/>
    <n v="2770.2"/>
    <n v="0"/>
    <n v="0"/>
    <n v="22161.600000000002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20"/>
    <n v="10"/>
    <n v="30"/>
    <n v="20"/>
    <n v="0"/>
    <n v="0"/>
    <n v="0"/>
    <n v="0"/>
    <n v="0"/>
    <n v="0"/>
    <n v="0"/>
    <n v="0"/>
    <n v="0"/>
    <n v="0"/>
    <n v="0"/>
    <n v="20"/>
    <n v="10"/>
    <n v="30"/>
    <n v="20"/>
    <n v="0"/>
    <n v="5540.4"/>
    <n v="2770.2"/>
    <n v="8310.5999999999985"/>
    <n v="5540.4"/>
    <n v="22161.599999999999"/>
    <m/>
    <n v="23328"/>
    <n v="0"/>
    <n v="0"/>
    <n v="0"/>
    <n v="23328"/>
    <n v="4898.88"/>
    <n v="0"/>
    <n v="0"/>
    <n v="0"/>
    <n v="4898.88"/>
    <m/>
    <n v="22232.890368"/>
    <n v="0"/>
    <n v="0"/>
    <n v="0"/>
    <n v="22232.890368"/>
    <m/>
  </r>
  <r>
    <x v="0"/>
    <s v="8月"/>
    <s v="BC"/>
    <x v="2"/>
    <x v="2"/>
    <x v="5"/>
    <s v="105G"/>
    <x v="7"/>
    <x v="2"/>
    <m/>
    <m/>
    <n v="67273419"/>
    <n v="6902088320114"/>
    <s v="力士魅肤香皂幽莲魅肤 60X105G"/>
    <n v="60"/>
    <n v="173.84615384615387"/>
    <n v="8.6400000000000005E-2"/>
    <m/>
    <n v="8.6400000000000005E-2"/>
    <m/>
    <n v="130"/>
    <n v="140"/>
    <n v="250"/>
    <n v="110"/>
    <n v="100"/>
    <n v="110"/>
    <n v="240"/>
    <n v="110"/>
    <n v="250"/>
    <n v="110"/>
    <n v="90"/>
    <n v="90"/>
    <n v="480"/>
    <n v="100"/>
    <n v="530"/>
    <n v="180"/>
    <n v="310"/>
    <n v="100"/>
    <n v="70"/>
    <n v="3500"/>
    <m/>
    <n v="640"/>
    <n v="180"/>
    <n v="330"/>
    <n v="130"/>
    <n v="430"/>
    <n v="380"/>
    <n v="50"/>
    <n v="520"/>
    <n v="170"/>
    <n v="100"/>
    <n v="40"/>
    <n v="30"/>
    <n v="190"/>
    <n v="150"/>
    <n v="40"/>
    <n v="90"/>
    <n v="370"/>
    <n v="10"/>
    <n v="360"/>
    <n v="110"/>
    <n v="70"/>
    <n v="80"/>
    <n v="50"/>
    <n v="30"/>
    <n v="10"/>
    <n v="2680"/>
    <m/>
    <m/>
    <m/>
    <m/>
    <n v="0"/>
    <m/>
    <n v="40"/>
    <n v="50"/>
    <n v="30"/>
    <n v="20"/>
    <n v="20"/>
    <n v="160"/>
    <m/>
    <n v="480"/>
    <n v="920"/>
    <n v="1540"/>
    <n v="1880"/>
    <n v="570"/>
    <n v="210"/>
    <n v="730"/>
    <n v="10"/>
    <n v="6340"/>
    <n v="0"/>
    <n v="21470.000000000004"/>
    <n v="23121.538461538465"/>
    <n v="41288.461538461546"/>
    <n v="18166.923076923078"/>
    <n v="16515.384615384617"/>
    <n v="18166.923076923078"/>
    <n v="39636.923076923078"/>
    <n v="18166.923076923078"/>
    <n v="41288.461538461546"/>
    <n v="18166.923076923078"/>
    <n v="14863.846153846154"/>
    <n v="14863.846153846154"/>
    <n v="79273.846153846156"/>
    <n v="16515.384615384617"/>
    <n v="87531.538461538468"/>
    <n v="29727.692307692309"/>
    <n v="51197.692307692312"/>
    <n v="16515.384615384617"/>
    <n v="11560.769230769232"/>
    <n v="578038.46153846162"/>
    <m/>
    <n v="104585.84615384616"/>
    <n v="70268.615384615376"/>
    <n v="84976.000000000015"/>
    <n v="27780.615384615387"/>
    <n v="31048.923076923078"/>
    <n v="14707.384615384615"/>
    <n v="78439.384615384624"/>
    <n v="11439.076923076924"/>
    <n v="13073.23076923077"/>
    <n v="1634.1538461538462"/>
    <n v="437953.23076923081"/>
    <m/>
    <n v="0"/>
    <n v="0"/>
    <n v="0"/>
    <n v="0"/>
    <m/>
    <n v="6536.6153846153848"/>
    <n v="8170.7692307692314"/>
    <n v="4902.461538461539"/>
    <n v="3268.3076923076924"/>
    <n v="3268.3076923076924"/>
    <n v="26146.461538461539"/>
    <m/>
    <n v="1020"/>
    <n v="760"/>
    <n v="1120"/>
    <n v="600"/>
    <n v="0"/>
    <n v="250"/>
    <n v="570"/>
    <n v="270"/>
    <n v="1590"/>
    <n v="0"/>
    <n v="0"/>
    <n v="50"/>
    <n v="20"/>
    <n v="90"/>
    <n v="0"/>
    <n v="1270"/>
    <n v="1380"/>
    <n v="1410"/>
    <n v="2280"/>
    <n v="0"/>
    <n v="209310.76923076925"/>
    <n v="225200.30769230772"/>
    <n v="227460.30769230775"/>
    <n v="373630.15384615387"/>
    <n v="1035601.5384615386"/>
    <m/>
    <n v="608461.5384615385"/>
    <n v="465907.69230769237"/>
    <n v="0"/>
    <n v="27815.384615384617"/>
    <n v="1102184.6153846155"/>
    <n v="52571.076923076929"/>
    <n v="40254.424615384625"/>
    <n v="0"/>
    <n v="2403.249230769231"/>
    <n v="95228.750769230784"/>
    <m/>
    <n v="670626.25280000002"/>
    <n v="508570.5242387692"/>
    <n v="0"/>
    <n v="30362.419357538463"/>
    <n v="1209559.1963963078"/>
    <m/>
  </r>
  <r>
    <x v="0"/>
    <s v="8月"/>
    <s v="BC"/>
    <x v="2"/>
    <x v="2"/>
    <x v="6"/>
    <s v="400G"/>
    <x v="8"/>
    <x v="1"/>
    <m/>
    <m/>
    <n v="67259442"/>
    <n v="6902088310818"/>
    <s v="力士精油香氛沐浴乳幽莲魅肤12X400G"/>
    <n v="12"/>
    <n v="201.23076923076923"/>
    <n v="0.15"/>
    <m/>
    <n v="0.15"/>
    <m/>
    <n v="50"/>
    <n v="60"/>
    <n v="110"/>
    <n v="50"/>
    <n v="40"/>
    <n v="50"/>
    <n v="100"/>
    <n v="50"/>
    <n v="110"/>
    <n v="50"/>
    <n v="40"/>
    <n v="40"/>
    <n v="210"/>
    <n v="40"/>
    <n v="230"/>
    <n v="80"/>
    <n v="130"/>
    <n v="40"/>
    <n v="30"/>
    <n v="1510"/>
    <m/>
    <n v="440"/>
    <n v="150"/>
    <n v="220"/>
    <n v="70"/>
    <n v="310"/>
    <n v="270"/>
    <n v="40"/>
    <n v="270"/>
    <n v="70"/>
    <n v="40"/>
    <n v="20"/>
    <n v="10"/>
    <n v="130"/>
    <n v="100"/>
    <n v="30"/>
    <n v="30"/>
    <n v="200"/>
    <n v="10"/>
    <n v="190"/>
    <n v="60"/>
    <n v="40"/>
    <n v="30"/>
    <n v="20"/>
    <n v="10"/>
    <n v="10"/>
    <n v="1590"/>
    <m/>
    <m/>
    <m/>
    <m/>
    <n v="0"/>
    <m/>
    <n v="30"/>
    <n v="60"/>
    <n v="40"/>
    <n v="15"/>
    <n v="15"/>
    <n v="160"/>
    <m/>
    <n v="210"/>
    <n v="455"/>
    <n v="950"/>
    <n v="950"/>
    <n v="240"/>
    <n v="90"/>
    <n v="355"/>
    <n v="10"/>
    <n v="3260"/>
    <n v="0"/>
    <n v="9558.4615384615372"/>
    <n v="11470.153846153846"/>
    <n v="21028.615384615383"/>
    <n v="9558.4615384615372"/>
    <n v="7646.7692307692305"/>
    <n v="9558.4615384615372"/>
    <n v="19116.923076923074"/>
    <n v="9558.4615384615372"/>
    <n v="21028.615384615383"/>
    <n v="9558.4615384615372"/>
    <n v="7646.7692307692305"/>
    <n v="7646.7692307692305"/>
    <n v="40145.538461538461"/>
    <n v="7646.7692307692305"/>
    <n v="43968.923076923071"/>
    <n v="15293.538461538461"/>
    <n v="24852"/>
    <n v="7646.7692307692305"/>
    <n v="5735.0769230769229"/>
    <n v="288665.53846153844"/>
    <m/>
    <n v="83229.046153846139"/>
    <n v="58638.646153846152"/>
    <n v="51072.369230769225"/>
    <n v="13240.984615384614"/>
    <n v="24590.399999999998"/>
    <n v="5674.707692307692"/>
    <n v="49180.799999999996"/>
    <n v="7566.2769230769227"/>
    <n v="5674.707692307692"/>
    <n v="1891.5692307692307"/>
    <n v="300759.5076923077"/>
    <m/>
    <n v="0"/>
    <n v="0"/>
    <n v="0"/>
    <n v="0"/>
    <m/>
    <n v="5674.7076923076911"/>
    <n v="11349.415384615382"/>
    <n v="7566.2769230769218"/>
    <n v="2837.3538461538456"/>
    <n v="2837.3538461538456"/>
    <n v="30265.107692307687"/>
    <m/>
    <n v="440"/>
    <n v="330"/>
    <n v="480"/>
    <n v="260"/>
    <n v="0"/>
    <n v="100"/>
    <n v="290"/>
    <n v="180"/>
    <n v="1020"/>
    <n v="0"/>
    <n v="0"/>
    <n v="55"/>
    <n v="15"/>
    <n v="90"/>
    <n v="0"/>
    <n v="540"/>
    <n v="675"/>
    <n v="675"/>
    <n v="1370"/>
    <n v="0"/>
    <n v="103030.15384615383"/>
    <n v="127399.20000000001"/>
    <n v="123917.90769230768"/>
    <n v="259668.18461538458"/>
    <n v="614015.4461538461"/>
    <m/>
    <n v="303858.46153846156"/>
    <n v="319956.92307692306"/>
    <n v="0"/>
    <n v="32196.923076923078"/>
    <n v="656012.30769230775"/>
    <n v="45578.769230769234"/>
    <n v="47993.538461538461"/>
    <n v="0"/>
    <n v="4829.5384615384619"/>
    <n v="98401.846153846156"/>
    <m/>
    <n v="311588.62080000003"/>
    <n v="324941.85193846154"/>
    <n v="0"/>
    <n v="32698.551138461535"/>
    <n v="669229.02387692314"/>
    <m/>
  </r>
  <r>
    <x v="0"/>
    <s v="8月"/>
    <s v="BC"/>
    <x v="2"/>
    <x v="2"/>
    <x v="5"/>
    <s v="105G"/>
    <x v="7"/>
    <x v="2"/>
    <m/>
    <m/>
    <n v="67273425"/>
    <n v="6902088320121"/>
    <s v="力士娇肤香皂恒久嫩肤 60X105G"/>
    <n v="60"/>
    <n v="173.84615384615387"/>
    <n v="8.6400000000000005E-2"/>
    <m/>
    <n v="8.6400000000000005E-2"/>
    <m/>
    <n v="50"/>
    <n v="60"/>
    <n v="110"/>
    <n v="50"/>
    <n v="40"/>
    <n v="50"/>
    <n v="100"/>
    <n v="50"/>
    <n v="110"/>
    <n v="50"/>
    <n v="40"/>
    <n v="40"/>
    <n v="210"/>
    <n v="40"/>
    <n v="230"/>
    <n v="80"/>
    <n v="130"/>
    <n v="40"/>
    <n v="30"/>
    <n v="1510"/>
    <m/>
    <n v="600"/>
    <n v="170"/>
    <n v="310"/>
    <n v="120"/>
    <n v="400"/>
    <n v="350"/>
    <n v="50"/>
    <n v="480"/>
    <n v="160"/>
    <n v="90"/>
    <n v="40"/>
    <n v="30"/>
    <n v="170"/>
    <n v="140"/>
    <n v="30"/>
    <n v="80"/>
    <n v="340"/>
    <n v="10"/>
    <n v="330"/>
    <n v="100"/>
    <n v="60"/>
    <n v="80"/>
    <n v="50"/>
    <n v="30"/>
    <n v="10"/>
    <n v="2480"/>
    <m/>
    <m/>
    <m/>
    <m/>
    <n v="0"/>
    <m/>
    <n v="35"/>
    <n v="60"/>
    <n v="40"/>
    <n v="20"/>
    <n v="20"/>
    <n v="175"/>
    <m/>
    <n v="230"/>
    <n v="500"/>
    <n v="1290"/>
    <n v="1305"/>
    <n v="290"/>
    <n v="90"/>
    <n v="450"/>
    <n v="10"/>
    <n v="4165"/>
    <n v="0"/>
    <n v="8257.6923076923085"/>
    <n v="9909.2307692307695"/>
    <n v="18166.923076923078"/>
    <n v="8257.6923076923085"/>
    <n v="6606.1538461538466"/>
    <n v="8257.6923076923085"/>
    <n v="16515.384615384617"/>
    <n v="8257.6923076923085"/>
    <n v="18166.923076923078"/>
    <n v="8257.6923076923085"/>
    <n v="6606.1538461538466"/>
    <n v="6606.1538461538466"/>
    <n v="34682.307692307695"/>
    <n v="6606.1538461538466"/>
    <n v="37985.384615384617"/>
    <n v="13212.307692307693"/>
    <n v="21470.000000000004"/>
    <n v="6606.1538461538466"/>
    <n v="4954.6153846153848"/>
    <n v="249382.30769230772"/>
    <m/>
    <n v="98049.23076923078"/>
    <n v="65366.153846153851"/>
    <n v="78439.384615384624"/>
    <n v="26146.461538461539"/>
    <n v="27780.615384615387"/>
    <n v="13073.23076923077"/>
    <n v="71902.769230769234"/>
    <n v="9804.923076923078"/>
    <n v="13073.23076923077"/>
    <n v="1634.1538461538462"/>
    <n v="405270.15384615387"/>
    <m/>
    <n v="0"/>
    <n v="0"/>
    <n v="0"/>
    <n v="0"/>
    <m/>
    <n v="5719.5384615384619"/>
    <n v="9804.923076923078"/>
    <n v="6536.6153846153848"/>
    <n v="3268.3076923076924"/>
    <n v="3268.3076923076924"/>
    <n v="28597.692307692305"/>
    <m/>
    <n v="440"/>
    <n v="330"/>
    <n v="480"/>
    <n v="260"/>
    <n v="0"/>
    <n v="240"/>
    <n v="520"/>
    <n v="240"/>
    <n v="1480"/>
    <n v="0"/>
    <n v="0"/>
    <n v="60"/>
    <n v="20"/>
    <n v="95"/>
    <n v="0"/>
    <n v="680"/>
    <n v="910"/>
    <n v="740"/>
    <n v="1835"/>
    <n v="0"/>
    <n v="111887.38461538464"/>
    <n v="147647.53846153847"/>
    <n v="116859.38461538462"/>
    <n v="300319.23076923075"/>
    <n v="676713.5384615385"/>
    <m/>
    <n v="262507.69230769231"/>
    <n v="431138.46153846162"/>
    <n v="0"/>
    <n v="30423.076923076926"/>
    <n v="724069.23076923087"/>
    <n v="22680.664615384616"/>
    <n v="37250.363076923088"/>
    <n v="0"/>
    <n v="2628.5538461538467"/>
    <n v="62559.581538461549"/>
    <m/>
    <n v="289327.32620800001"/>
    <n v="470617.50004184613"/>
    <n v="0"/>
    <n v="33208.896172307694"/>
    <n v="793153.72242215381"/>
    <m/>
  </r>
  <r>
    <x v="0"/>
    <s v="8月"/>
    <s v="BC"/>
    <x v="2"/>
    <x v="2"/>
    <x v="6"/>
    <s v="400G"/>
    <x v="8"/>
    <x v="1"/>
    <m/>
    <m/>
    <n v="67259455"/>
    <n v="6902088311167"/>
    <s v="力士娇肤沐浴乳恒久嫩肤12X400G"/>
    <n v="12"/>
    <n v="201.23076923076923"/>
    <n v="0.15"/>
    <m/>
    <n v="0.15"/>
    <m/>
    <n v="30"/>
    <n v="30"/>
    <n v="60"/>
    <n v="20"/>
    <n v="20"/>
    <n v="20"/>
    <n v="50"/>
    <n v="20"/>
    <n v="60"/>
    <n v="30"/>
    <n v="20"/>
    <n v="20"/>
    <n v="110"/>
    <n v="20"/>
    <n v="120"/>
    <n v="40"/>
    <n v="70"/>
    <n v="20"/>
    <n v="20"/>
    <n v="780"/>
    <m/>
    <n v="320"/>
    <n v="110"/>
    <n v="160"/>
    <n v="50"/>
    <n v="220"/>
    <n v="190"/>
    <n v="30"/>
    <n v="200"/>
    <n v="50"/>
    <n v="30"/>
    <n v="10"/>
    <n v="10"/>
    <n v="90"/>
    <n v="70"/>
    <n v="20"/>
    <n v="20"/>
    <n v="150"/>
    <n v="10"/>
    <n v="140"/>
    <n v="50"/>
    <n v="30"/>
    <n v="20"/>
    <n v="10"/>
    <n v="10"/>
    <n v="10"/>
    <n v="1160"/>
    <m/>
    <m/>
    <m/>
    <m/>
    <n v="0"/>
    <m/>
    <n v="20"/>
    <n v="80"/>
    <n v="50"/>
    <n v="10"/>
    <n v="10"/>
    <n v="170"/>
    <m/>
    <n v="120"/>
    <n v="260"/>
    <n v="650"/>
    <n v="650"/>
    <n v="130"/>
    <n v="50"/>
    <n v="240"/>
    <n v="10"/>
    <n v="2110"/>
    <n v="0"/>
    <n v="5735.0769230769229"/>
    <n v="5735.0769230769229"/>
    <n v="11470.153846153846"/>
    <n v="3823.3846153846152"/>
    <n v="3823.3846153846152"/>
    <n v="3823.3846153846152"/>
    <n v="9558.4615384615372"/>
    <n v="3823.3846153846152"/>
    <n v="11470.153846153846"/>
    <n v="5735.0769230769229"/>
    <n v="3823.3846153846152"/>
    <n v="3823.3846153846152"/>
    <n v="21028.615384615383"/>
    <n v="3823.3846153846152"/>
    <n v="22940.307692307691"/>
    <n v="7646.7692307692305"/>
    <n v="13381.846153846152"/>
    <n v="3823.3846153846152"/>
    <n v="3823.3846153846152"/>
    <n v="149112"/>
    <m/>
    <n v="60530.215384615381"/>
    <n v="41614.523076923069"/>
    <n v="37831.38461538461"/>
    <n v="9457.8461538461524"/>
    <n v="17024.123076923075"/>
    <n v="3783.1384615384613"/>
    <n v="37831.38461538461"/>
    <n v="5674.707692307692"/>
    <n v="3783.1384615384613"/>
    <n v="1891.5692307692307"/>
    <n v="219422.03076923077"/>
    <m/>
    <n v="0"/>
    <n v="0"/>
    <n v="0"/>
    <n v="0"/>
    <m/>
    <n v="3783.1384615384609"/>
    <n v="15132.553846153844"/>
    <n v="9457.8461538461524"/>
    <n v="1891.5692307692304"/>
    <n v="1891.5692307692304"/>
    <n v="32156.676923076917"/>
    <m/>
    <n v="230"/>
    <n v="170"/>
    <n v="250"/>
    <n v="130"/>
    <n v="0"/>
    <n v="70"/>
    <n v="220"/>
    <n v="130"/>
    <n v="740"/>
    <n v="0"/>
    <n v="0"/>
    <n v="60"/>
    <n v="10"/>
    <n v="100"/>
    <n v="0"/>
    <n v="300"/>
    <n v="450"/>
    <n v="390"/>
    <n v="970"/>
    <n v="0"/>
    <n v="57209.907692307694"/>
    <n v="85462.707692307682"/>
    <n v="70491.13846153846"/>
    <n v="183743.81538461539"/>
    <n v="396907.56923076924"/>
    <m/>
    <n v="156960"/>
    <n v="233427.69230769231"/>
    <n v="0"/>
    <n v="34209.230769230766"/>
    <n v="424596.92307692306"/>
    <n v="23544"/>
    <n v="35014.153846153844"/>
    <n v="0"/>
    <n v="5131.3846153846143"/>
    <n v="63689.538461538461"/>
    <m/>
    <n v="160953.0624"/>
    <n v="237064.49575384616"/>
    <n v="0"/>
    <n v="34742.210584615379"/>
    <n v="432759.76873846154"/>
    <m/>
  </r>
  <r>
    <x v="0"/>
    <s v="8月"/>
    <s v="HH"/>
    <x v="3"/>
    <x v="3"/>
    <x v="7"/>
    <s v="900ML"/>
    <x v="9"/>
    <x v="1"/>
    <m/>
    <m/>
    <n v="67376342"/>
    <n v="6902088713190"/>
    <s v="金纺怡神薰衣草衣物护理剂嘴立袋装 12X900ml"/>
    <n v="12"/>
    <n v="81.600000000000009"/>
    <n v="0.03"/>
    <m/>
    <n v="0.03"/>
    <m/>
    <n v="580"/>
    <n v="510"/>
    <n v="1190"/>
    <n v="570"/>
    <n v="420"/>
    <n v="1130"/>
    <n v="1290"/>
    <n v="510"/>
    <n v="540"/>
    <n v="610"/>
    <n v="160"/>
    <n v="150"/>
    <n v="590"/>
    <n v="350"/>
    <n v="1450"/>
    <n v="300"/>
    <n v="2590"/>
    <n v="920"/>
    <n v="150"/>
    <n v="14010"/>
    <m/>
    <n v="2360"/>
    <n v="630"/>
    <n v="1030"/>
    <n v="700"/>
    <n v="690"/>
    <n v="540"/>
    <n v="150"/>
    <n v="580"/>
    <n v="330"/>
    <n v="230"/>
    <n v="80"/>
    <n v="20"/>
    <n v="120"/>
    <n v="100"/>
    <n v="20"/>
    <n v="80"/>
    <n v="260"/>
    <n v="80"/>
    <n v="180"/>
    <n v="100"/>
    <n v="400"/>
    <n v="340"/>
    <n v="210"/>
    <n v="130"/>
    <n v="80"/>
    <n v="5340"/>
    <m/>
    <m/>
    <m/>
    <m/>
    <n v="0"/>
    <m/>
    <n v="70"/>
    <n v="80"/>
    <n v="60"/>
    <n v="35"/>
    <n v="35"/>
    <n v="280"/>
    <m/>
    <n v="3910"/>
    <n v="1905"/>
    <n v="4530"/>
    <n v="4440"/>
    <n v="3240"/>
    <n v="660"/>
    <n v="865"/>
    <n v="80"/>
    <n v="19630"/>
    <n v="0"/>
    <n v="44961.600000000006"/>
    <n v="39535.200000000004"/>
    <n v="92248.8"/>
    <n v="44186.400000000001"/>
    <n v="32558.399999999998"/>
    <n v="87597.6"/>
    <n v="100000.8"/>
    <n v="39535.200000000004"/>
    <n v="41860.800000000003"/>
    <n v="47287.200000000004"/>
    <n v="12403.2"/>
    <n v="11628.000000000002"/>
    <n v="45736.800000000003"/>
    <n v="27132.000000000004"/>
    <n v="112404.00000000001"/>
    <n v="23256.000000000004"/>
    <n v="200776.80000000002"/>
    <n v="71318.400000000009"/>
    <n v="11628.000000000002"/>
    <n v="1086055.2"/>
    <m/>
    <n v="181021.44000000003"/>
    <n v="52925.760000000002"/>
    <n v="44488.320000000007"/>
    <n v="25312.320000000003"/>
    <n v="9204.4800000000014"/>
    <n v="6136.3200000000006"/>
    <n v="27613.440000000002"/>
    <n v="30681.600000000002"/>
    <n v="26079.360000000001"/>
    <n v="6136.3200000000006"/>
    <n v="409599.36"/>
    <m/>
    <n v="0"/>
    <n v="0"/>
    <n v="0"/>
    <n v="0"/>
    <m/>
    <n v="5369.2800000000007"/>
    <n v="6136.3200000000006"/>
    <n v="4602.2400000000007"/>
    <n v="2684.6400000000003"/>
    <n v="2684.6400000000003"/>
    <n v="21477.120000000003"/>
    <m/>
    <n v="5160"/>
    <n v="1250"/>
    <n v="5260"/>
    <n v="2340"/>
    <n v="0"/>
    <n v="670"/>
    <n v="440"/>
    <n v="600"/>
    <n v="3630"/>
    <n v="0"/>
    <n v="0"/>
    <n v="95"/>
    <n v="35"/>
    <n v="150"/>
    <n v="0"/>
    <n v="5830"/>
    <n v="1785"/>
    <n v="5895"/>
    <n v="6120"/>
    <n v="0"/>
    <n v="451394.88"/>
    <n v="141388.32"/>
    <n v="447641.28"/>
    <n v="471337.92000000004"/>
    <n v="1511762.4"/>
    <m/>
    <n v="1143216.0000000002"/>
    <n v="435744.00000000006"/>
    <n v="0"/>
    <n v="22848.000000000004"/>
    <n v="1601808.0000000002"/>
    <n v="34296.480000000003"/>
    <n v="13072.320000000002"/>
    <n v="0"/>
    <n v="685.44"/>
    <n v="48054.240000000005"/>
    <m/>
    <n v="1337800.5089280002"/>
    <n v="505008.12326400005"/>
    <n v="0"/>
    <n v="26479.826688000001"/>
    <n v="1869288.4588800003"/>
    <m/>
  </r>
  <r>
    <x v="0"/>
    <s v="8月"/>
    <s v="HH"/>
    <x v="3"/>
    <x v="3"/>
    <x v="7"/>
    <s v="2L"/>
    <x v="10"/>
    <x v="1"/>
    <m/>
    <m/>
    <n v="63503373"/>
    <n v="6902088700558"/>
    <s v="金纺怡神熏衣草2L*6"/>
    <n v="6"/>
    <n v="111.02564102564099"/>
    <n v="0.06"/>
    <m/>
    <n v="0.06"/>
    <m/>
    <n v="40"/>
    <n v="40"/>
    <n v="80"/>
    <n v="40"/>
    <n v="30"/>
    <n v="80"/>
    <n v="90"/>
    <n v="40"/>
    <n v="40"/>
    <n v="40"/>
    <n v="10"/>
    <n v="10"/>
    <n v="40"/>
    <n v="20"/>
    <n v="100"/>
    <n v="20"/>
    <n v="190"/>
    <n v="70"/>
    <n v="10"/>
    <n v="990"/>
    <m/>
    <n v="3510"/>
    <n v="930"/>
    <n v="1540"/>
    <n v="1040"/>
    <n v="1020"/>
    <n v="800"/>
    <n v="220"/>
    <n v="870"/>
    <n v="490"/>
    <n v="340"/>
    <n v="120"/>
    <n v="30"/>
    <n v="180"/>
    <n v="150"/>
    <n v="30"/>
    <n v="120"/>
    <n v="390"/>
    <n v="120"/>
    <n v="270"/>
    <n v="150"/>
    <n v="590"/>
    <n v="520"/>
    <n v="320"/>
    <n v="200"/>
    <n v="120"/>
    <n v="7960"/>
    <m/>
    <m/>
    <m/>
    <m/>
    <n v="0"/>
    <m/>
    <n v="50"/>
    <n v="200"/>
    <n v="60"/>
    <n v="25"/>
    <n v="25"/>
    <n v="360"/>
    <m/>
    <n v="850"/>
    <n v="325"/>
    <n v="5100"/>
    <n v="1750"/>
    <n v="720"/>
    <n v="50"/>
    <n v="395"/>
    <n v="120"/>
    <n v="9310"/>
    <n v="0"/>
    <n v="4218.9743589743575"/>
    <n v="4218.9743589743575"/>
    <n v="8437.9487179487151"/>
    <n v="4218.9743589743575"/>
    <n v="3164.2307692307681"/>
    <n v="8437.9487179487151"/>
    <n v="9492.6923076923049"/>
    <n v="4218.9743589743575"/>
    <n v="4218.9743589743575"/>
    <n v="4218.9743589743575"/>
    <n v="1054.7435897435894"/>
    <n v="1054.7435897435894"/>
    <n v="4218.9743589743575"/>
    <n v="2109.4871794871788"/>
    <n v="10547.435897435895"/>
    <n v="2109.4871794871788"/>
    <n v="20040.1282051282"/>
    <n v="7383.2051282051252"/>
    <n v="1054.7435897435894"/>
    <n v="104419.61538461536"/>
    <m/>
    <n v="366317.99999999988"/>
    <n v="106451.38461538458"/>
    <n v="90796.76923076919"/>
    <n v="51138.410256410236"/>
    <n v="18785.538461538454"/>
    <n v="12523.692307692303"/>
    <n v="56356.615384615361"/>
    <n v="61574.820512820494"/>
    <n v="54269.333333333314"/>
    <n v="12523.692307692303"/>
    <n v="830738.25641025603"/>
    <m/>
    <n v="0"/>
    <n v="0"/>
    <n v="0"/>
    <n v="0"/>
    <m/>
    <n v="5218.2051282051261"/>
    <n v="20872.820512820505"/>
    <n v="6261.8461538461515"/>
    <n v="2609.1025641025631"/>
    <n v="2609.1025641025631"/>
    <n v="37571.076923076907"/>
    <m/>
    <n v="360"/>
    <n v="80"/>
    <n v="380"/>
    <n v="170"/>
    <n v="0"/>
    <n v="1010"/>
    <n v="660"/>
    <n v="890"/>
    <n v="5400"/>
    <n v="0"/>
    <n v="0"/>
    <n v="85"/>
    <n v="25"/>
    <n v="250"/>
    <n v="0"/>
    <n v="1370"/>
    <n v="825"/>
    <n v="1295"/>
    <n v="5820"/>
    <n v="0"/>
    <n v="143378.51282051275"/>
    <n v="96103.794871794831"/>
    <n v="120440.61538461535"/>
    <n v="607587.82051282027"/>
    <n v="967510.74358974316"/>
    <m/>
    <n v="109915.38461538458"/>
    <n v="883764.10256410227"/>
    <n v="0"/>
    <n v="39969.230769230759"/>
    <n v="1033648.7179487176"/>
    <n v="6594.9230769230744"/>
    <n v="53025.846153846134"/>
    <n v="0"/>
    <n v="2398.1538461538453"/>
    <n v="62018.923076923049"/>
    <m/>
    <n v="124645.80479999995"/>
    <n v="992566.06875897397"/>
    <n v="0"/>
    <n v="44889.922707692291"/>
    <n v="1162101.7962666661"/>
    <m/>
  </r>
  <r>
    <x v="0"/>
    <s v="8月"/>
    <s v="HH"/>
    <x v="3"/>
    <x v="3"/>
    <x v="7"/>
    <s v="900ML"/>
    <x v="9"/>
    <x v="1"/>
    <m/>
    <m/>
    <n v="67376338"/>
    <n v="6902088713206"/>
    <s v="金纺清新柔顺衣物护理剂带嘴立袋装 12X900ml"/>
    <n v="12"/>
    <n v="81.600000000000009"/>
    <n v="0.03"/>
    <m/>
    <n v="0.03"/>
    <m/>
    <n v="350"/>
    <n v="310"/>
    <n v="720"/>
    <n v="340"/>
    <n v="250"/>
    <n v="690"/>
    <n v="790"/>
    <n v="310"/>
    <n v="330"/>
    <n v="370"/>
    <n v="90"/>
    <n v="90"/>
    <n v="360"/>
    <n v="210"/>
    <n v="880"/>
    <n v="180"/>
    <n v="1570"/>
    <n v="560"/>
    <n v="90"/>
    <n v="8490"/>
    <m/>
    <n v="1260"/>
    <n v="340"/>
    <n v="550"/>
    <n v="370"/>
    <n v="370"/>
    <n v="290"/>
    <n v="80"/>
    <n v="310"/>
    <n v="170"/>
    <n v="120"/>
    <n v="40"/>
    <n v="10"/>
    <n v="70"/>
    <n v="60"/>
    <n v="10"/>
    <n v="40"/>
    <n v="140"/>
    <n v="40"/>
    <n v="100"/>
    <n v="50"/>
    <n v="210"/>
    <n v="180"/>
    <n v="110"/>
    <n v="70"/>
    <n v="40"/>
    <n v="2840"/>
    <m/>
    <m/>
    <m/>
    <m/>
    <n v="0"/>
    <m/>
    <n v="40"/>
    <n v="80"/>
    <n v="60"/>
    <n v="20"/>
    <n v="20"/>
    <n v="220"/>
    <m/>
    <n v="2340"/>
    <n v="1150"/>
    <n v="2480"/>
    <n v="2670"/>
    <n v="1940"/>
    <n v="400"/>
    <n v="530"/>
    <n v="40"/>
    <n v="11550"/>
    <n v="0"/>
    <n v="27132.000000000004"/>
    <n v="24031.200000000001"/>
    <n v="55814.400000000001"/>
    <n v="26356.800000000003"/>
    <n v="19380.000000000004"/>
    <n v="53488.800000000003"/>
    <n v="61240.800000000003"/>
    <n v="24031.200000000001"/>
    <n v="25581.600000000002"/>
    <n v="28682.400000000001"/>
    <n v="6976.8"/>
    <n v="6976.8"/>
    <n v="27907.200000000001"/>
    <n v="16279.199999999999"/>
    <n v="68217.600000000006"/>
    <n v="13953.6"/>
    <n v="121706.40000000001"/>
    <n v="43411.200000000004"/>
    <n v="6976.8"/>
    <n v="658144.80000000005"/>
    <m/>
    <n v="96647.040000000008"/>
    <n v="28380.480000000003"/>
    <n v="23778.240000000002"/>
    <n v="13039.68"/>
    <n v="5369.2800000000007"/>
    <n v="3068.1600000000003"/>
    <n v="14573.76"/>
    <n v="16107.839999999998"/>
    <n v="13806.720000000001"/>
    <n v="3068.1600000000003"/>
    <n v="217839.36000000002"/>
    <m/>
    <n v="0"/>
    <n v="0"/>
    <n v="0"/>
    <n v="0"/>
    <m/>
    <n v="3068.1600000000003"/>
    <n v="6136.3200000000006"/>
    <n v="4602.2400000000007"/>
    <n v="1534.0800000000002"/>
    <n v="1534.0800000000002"/>
    <n v="16874.88"/>
    <m/>
    <n v="3120"/>
    <n v="750"/>
    <n v="3190"/>
    <n v="1430"/>
    <n v="0"/>
    <n v="350"/>
    <n v="230"/>
    <n v="320"/>
    <n v="1940"/>
    <n v="0"/>
    <n v="0"/>
    <n v="80"/>
    <n v="20"/>
    <n v="120"/>
    <n v="0"/>
    <n v="3470"/>
    <n v="1060"/>
    <n v="3530"/>
    <n v="3490"/>
    <n v="0"/>
    <n v="268708.8"/>
    <n v="83452.320000000007"/>
    <n v="268765.92000000004"/>
    <n v="268863.84000000003"/>
    <n v="889790.88000000012"/>
    <m/>
    <n v="692784.00000000012"/>
    <n v="231744.00000000003"/>
    <n v="0"/>
    <n v="17952.000000000004"/>
    <n v="942480.00000000012"/>
    <n v="20783.520000000004"/>
    <n v="6952.3200000000006"/>
    <n v="0"/>
    <n v="538.56000000000006"/>
    <n v="28274.400000000005"/>
    <m/>
    <n v="810701.37907200004"/>
    <n v="268581.09926400002"/>
    <n v="0"/>
    <n v="20805.578111999999"/>
    <n v="1100088.056448"/>
    <m/>
  </r>
  <r>
    <x v="0"/>
    <s v="8月"/>
    <s v="HH"/>
    <x v="3"/>
    <x v="3"/>
    <x v="7"/>
    <s v="2L"/>
    <x v="10"/>
    <x v="1"/>
    <m/>
    <m/>
    <n v="63503371"/>
    <n v="6902088700183"/>
    <s v="金纺清新柔顺2L*6"/>
    <n v="6"/>
    <n v="111.02564102564099"/>
    <n v="0.06"/>
    <m/>
    <n v="0.06"/>
    <m/>
    <n v="40"/>
    <n v="40"/>
    <n v="80"/>
    <n v="40"/>
    <n v="30"/>
    <n v="80"/>
    <n v="90"/>
    <n v="40"/>
    <n v="40"/>
    <n v="40"/>
    <n v="10"/>
    <n v="10"/>
    <n v="40"/>
    <n v="20"/>
    <n v="100"/>
    <n v="20"/>
    <n v="190"/>
    <n v="70"/>
    <n v="10"/>
    <n v="990"/>
    <m/>
    <n v="1920"/>
    <n v="510"/>
    <n v="840"/>
    <n v="570"/>
    <n v="560"/>
    <n v="440"/>
    <n v="120"/>
    <n v="470"/>
    <n v="280"/>
    <n v="190"/>
    <n v="70"/>
    <n v="20"/>
    <n v="100"/>
    <n v="80"/>
    <n v="20"/>
    <n v="70"/>
    <n v="220"/>
    <n v="70"/>
    <n v="150"/>
    <n v="80"/>
    <n v="320"/>
    <n v="280"/>
    <n v="170"/>
    <n v="110"/>
    <n v="70"/>
    <n v="4370"/>
    <m/>
    <m/>
    <m/>
    <m/>
    <n v="0"/>
    <m/>
    <m/>
    <m/>
    <m/>
    <m/>
    <m/>
    <n v="0"/>
    <m/>
    <n v="580"/>
    <n v="220"/>
    <n v="2840"/>
    <n v="930"/>
    <n v="480"/>
    <n v="50"/>
    <n v="190"/>
    <n v="70"/>
    <n v="5360"/>
    <n v="0"/>
    <n v="4218.9743589743575"/>
    <n v="4218.9743589743575"/>
    <n v="8437.9487179487151"/>
    <n v="4218.9743589743575"/>
    <n v="3164.2307692307681"/>
    <n v="8437.9487179487151"/>
    <n v="9492.6923076923049"/>
    <n v="4218.9743589743575"/>
    <n v="4218.9743589743575"/>
    <n v="4218.9743589743575"/>
    <n v="1054.7435897435894"/>
    <n v="1054.7435897435894"/>
    <n v="4218.9743589743575"/>
    <n v="2109.4871794871788"/>
    <n v="10547.435897435895"/>
    <n v="2109.4871794871788"/>
    <n v="20040.1282051282"/>
    <n v="7383.2051282051252"/>
    <n v="1054.7435897435894"/>
    <n v="104419.61538461536"/>
    <m/>
    <n v="200379.07692307685"/>
    <n v="58443.897435897416"/>
    <n v="49051.128205128189"/>
    <n v="29221.948717948708"/>
    <n v="10436.410256410254"/>
    <n v="7305.4871794871769"/>
    <n v="31309.230769230759"/>
    <n v="33396.512820512806"/>
    <n v="29221.948717948708"/>
    <n v="7305.4871794871769"/>
    <n v="456071.12820512801"/>
    <m/>
    <n v="0"/>
    <n v="0"/>
    <n v="0"/>
    <n v="0"/>
    <m/>
    <n v="0"/>
    <n v="0"/>
    <n v="0"/>
    <n v="0"/>
    <n v="0"/>
    <n v="0"/>
    <m/>
    <n v="360"/>
    <n v="80"/>
    <n v="380"/>
    <n v="170"/>
    <n v="0"/>
    <n v="560"/>
    <n v="370"/>
    <n v="490"/>
    <n v="2950"/>
    <n v="0"/>
    <n v="0"/>
    <n v="0"/>
    <n v="0"/>
    <n v="0"/>
    <n v="0"/>
    <n v="920"/>
    <n v="450"/>
    <n v="870"/>
    <n v="3120"/>
    <n v="0"/>
    <n v="96414.666666666628"/>
    <n v="54358.153846153829"/>
    <n v="83913.17948717947"/>
    <n v="325804.74358974351"/>
    <n v="560490.74358974339"/>
    <m/>
    <n v="109915.38461538458"/>
    <n v="485182.05128205114"/>
    <n v="0"/>
    <n v="0"/>
    <n v="595097.43589743576"/>
    <n v="6594.9230769230744"/>
    <n v="29110.923076923067"/>
    <n v="0"/>
    <n v="0"/>
    <n v="35705.846153846142"/>
    <m/>
    <n v="124645.80479999995"/>
    <n v="544913.78397948691"/>
    <n v="0"/>
    <n v="0"/>
    <n v="669559.58877948683"/>
    <m/>
  </r>
  <r>
    <x v="0"/>
    <s v="8月"/>
    <s v="HH"/>
    <x v="4"/>
    <x v="4"/>
    <x v="8"/>
    <s v="2KG"/>
    <x v="11"/>
    <x v="0"/>
    <m/>
    <m/>
    <s v="67127944/67461209"/>
    <n v="6902088714623"/>
    <s v="奥妙深层洁净洗衣液6X2KG"/>
    <n v="6"/>
    <n v="133.80000000000001"/>
    <n v="0.16"/>
    <n v="0.15"/>
    <n v="1.0000000000000009E-2"/>
    <m/>
    <n v="340"/>
    <n v="160"/>
    <n v="1050"/>
    <n v="170"/>
    <n v="280"/>
    <n v="380"/>
    <n v="960"/>
    <n v="230"/>
    <n v="340"/>
    <n v="200"/>
    <n v="80"/>
    <n v="140"/>
    <n v="1080"/>
    <n v="170"/>
    <n v="1240"/>
    <n v="410"/>
    <n v="940"/>
    <n v="250"/>
    <n v="70"/>
    <n v="8490"/>
    <m/>
    <n v="1989"/>
    <n v="835"/>
    <n v="918"/>
    <n v="236"/>
    <n v="1154"/>
    <n v="1015"/>
    <n v="139"/>
    <n v="737"/>
    <n v="264"/>
    <n v="153"/>
    <n v="42"/>
    <n v="70"/>
    <n v="306"/>
    <n v="250"/>
    <n v="56"/>
    <n v="111"/>
    <n v="306"/>
    <n v="125"/>
    <n v="181"/>
    <n v="473"/>
    <n v="236"/>
    <n v="167"/>
    <n v="111"/>
    <n v="56"/>
    <n v="57"/>
    <n v="5800"/>
    <m/>
    <m/>
    <m/>
    <m/>
    <n v="0"/>
    <m/>
    <n v="200"/>
    <n v="400"/>
    <n v="160"/>
    <n v="100"/>
    <n v="100"/>
    <n v="960"/>
    <m/>
    <n v="1426"/>
    <n v="2056"/>
    <n v="3937"/>
    <n v="3683"/>
    <n v="1937"/>
    <n v="230"/>
    <n v="1924"/>
    <n v="57"/>
    <n v="15250"/>
    <n v="0"/>
    <n v="43217.4"/>
    <n v="20337.599999999999"/>
    <n v="133465.5"/>
    <n v="21608.7"/>
    <n v="35590.799999999996"/>
    <n v="48301.8"/>
    <n v="122025.60000000001"/>
    <n v="29235.300000000003"/>
    <n v="43217.4"/>
    <n v="25422.000000000004"/>
    <n v="10168.799999999999"/>
    <n v="17795.399999999998"/>
    <n v="137278.79999999999"/>
    <n v="21608.7"/>
    <n v="157616.4"/>
    <n v="52115.100000000006"/>
    <n v="119483.40000000001"/>
    <n v="31777.5"/>
    <n v="8897.6999999999989"/>
    <n v="1079163.9000000001"/>
    <m/>
    <n v="212636.43179999999"/>
    <n v="123369.75480000001"/>
    <n v="78789.869400000011"/>
    <n v="28223.236799999999"/>
    <n v="32713.297200000001"/>
    <n v="11866.5882"/>
    <n v="83279.929799999998"/>
    <n v="25229.8632"/>
    <n v="17853.3354"/>
    <n v="6093.6534000000001"/>
    <n v="620055.96000000008"/>
    <m/>
    <n v="0"/>
    <n v="0"/>
    <n v="0"/>
    <n v="0"/>
    <m/>
    <n v="21381.239999999998"/>
    <n v="42762.479999999996"/>
    <n v="17104.991999999998"/>
    <n v="10690.619999999999"/>
    <n v="10690.619999999999"/>
    <n v="102629.95199999999"/>
    <m/>
    <n v="2650"/>
    <n v="1470"/>
    <n v="2840"/>
    <n v="1530"/>
    <n v="0"/>
    <n v="431"/>
    <n v="890"/>
    <n v="599"/>
    <n v="3880"/>
    <n v="0"/>
    <n v="0"/>
    <n v="260"/>
    <n v="100"/>
    <n v="600"/>
    <n v="0"/>
    <n v="3081"/>
    <n v="2620"/>
    <n v="3539"/>
    <n v="6010"/>
    <n v="0"/>
    <n v="382918.0722"/>
    <n v="305196.86340000003"/>
    <n v="418935.56040000007"/>
    <n v="673418.076"/>
    <n v="1780468.5720000002"/>
    <m/>
    <n v="1135962"/>
    <n v="776040.00000000012"/>
    <n v="0"/>
    <n v="128448.00000000001"/>
    <n v="2040450"/>
    <n v="181753.92"/>
    <n v="124166.40000000002"/>
    <n v="0"/>
    <n v="20551.680000000004"/>
    <n v="326472.00000000006"/>
    <m/>
    <n v="1151156.6277119997"/>
    <n v="778858.57728000009"/>
    <n v="0"/>
    <n v="128914.523136"/>
    <n v="2058929.7281279997"/>
    <m/>
  </r>
  <r>
    <x v="0"/>
    <s v="8月"/>
    <s v="HH"/>
    <x v="4"/>
    <x v="4"/>
    <x v="8"/>
    <s v="900G"/>
    <x v="12"/>
    <x v="1"/>
    <m/>
    <m/>
    <n v="67127930"/>
    <n v="6902088717136"/>
    <s v="奥妙深层洁净洗衣液12X900G(袋装)"/>
    <n v="12"/>
    <n v="81.36"/>
    <n v="2.9600000000000001E-2"/>
    <m/>
    <n v="2.9600000000000001E-2"/>
    <m/>
    <n v="400"/>
    <n v="190"/>
    <n v="1230"/>
    <n v="200"/>
    <n v="330"/>
    <n v="450"/>
    <n v="1130"/>
    <n v="280"/>
    <n v="410"/>
    <n v="230"/>
    <n v="100"/>
    <n v="160"/>
    <n v="1270"/>
    <n v="200"/>
    <n v="1460"/>
    <n v="480"/>
    <n v="1100"/>
    <n v="290"/>
    <n v="90"/>
    <n v="10000"/>
    <m/>
    <n v="1430"/>
    <n v="600"/>
    <n v="660"/>
    <n v="170"/>
    <n v="830"/>
    <n v="730"/>
    <n v="100"/>
    <n v="530"/>
    <n v="190"/>
    <n v="110"/>
    <n v="30"/>
    <n v="50"/>
    <n v="220"/>
    <n v="180"/>
    <n v="40"/>
    <n v="80"/>
    <n v="220"/>
    <n v="90"/>
    <n v="130"/>
    <n v="340"/>
    <n v="170"/>
    <n v="120"/>
    <n v="80"/>
    <n v="40"/>
    <n v="40"/>
    <n v="4170"/>
    <m/>
    <m/>
    <m/>
    <m/>
    <n v="0"/>
    <m/>
    <n v="180"/>
    <n v="200"/>
    <n v="120"/>
    <n v="90"/>
    <n v="90"/>
    <n v="680"/>
    <m/>
    <n v="1560"/>
    <n v="2250"/>
    <n v="3080"/>
    <n v="3540"/>
    <n v="2200"/>
    <n v="280"/>
    <n v="1900"/>
    <n v="40"/>
    <n v="14850"/>
    <n v="0"/>
    <n v="30916.799999999999"/>
    <n v="14685.48"/>
    <n v="95069.16"/>
    <n v="15458.4"/>
    <n v="25506.359999999997"/>
    <n v="34781.4"/>
    <n v="87339.959999999992"/>
    <n v="21641.759999999998"/>
    <n v="31689.719999999998"/>
    <n v="17777.16"/>
    <n v="7729.2"/>
    <n v="12366.72"/>
    <n v="98160.84"/>
    <n v="15458.4"/>
    <n v="112846.32"/>
    <n v="37100.160000000003"/>
    <n v="85021.2"/>
    <n v="22414.68"/>
    <n v="6956.28"/>
    <n v="772920"/>
    <m/>
    <n v="109364.11199999999"/>
    <n v="63477.072"/>
    <n v="40533.552000000003"/>
    <n v="14530.895999999999"/>
    <n v="16825.248"/>
    <n v="6118.2719999999999"/>
    <n v="42827.903999999995"/>
    <n v="13001.328"/>
    <n v="9177.4079999999994"/>
    <n v="3059.136"/>
    <n v="318914.92799999996"/>
    <m/>
    <n v="0"/>
    <n v="0"/>
    <n v="0"/>
    <n v="0"/>
    <m/>
    <n v="13766.111999999999"/>
    <n v="15295.679999999998"/>
    <n v="9177.4079999999994"/>
    <n v="6883.0559999999996"/>
    <n v="6883.0559999999996"/>
    <n v="52005.311999999991"/>
    <m/>
    <n v="3120"/>
    <n v="1730"/>
    <n v="3330"/>
    <n v="1820"/>
    <n v="0"/>
    <n v="310"/>
    <n v="640"/>
    <n v="430"/>
    <n v="2790"/>
    <n v="0"/>
    <n v="0"/>
    <n v="210"/>
    <n v="90"/>
    <n v="380"/>
    <n v="0"/>
    <n v="3430"/>
    <n v="2580"/>
    <n v="3850"/>
    <n v="4990"/>
    <n v="0"/>
    <n v="264859.34399999998"/>
    <n v="194897.88"/>
    <n v="287208.93599999999"/>
    <n v="383107.96799999999"/>
    <n v="1130074.128"/>
    <m/>
    <n v="813600"/>
    <n v="339271.2"/>
    <n v="0"/>
    <n v="55324.800000000003"/>
    <n v="1208196"/>
    <n v="24082.560000000001"/>
    <n v="10042.427520000001"/>
    <n v="0"/>
    <n v="1637.6140800000001"/>
    <n v="35762.601600000002"/>
    <m/>
    <n v="952473.83961600007"/>
    <n v="393362.53735910408"/>
    <n v="0"/>
    <n v="64145.449737215997"/>
    <n v="1409981.8267123201"/>
    <m/>
  </r>
  <r>
    <x v="0"/>
    <s v="8月"/>
    <s v="HH"/>
    <x v="4"/>
    <x v="4"/>
    <x v="9"/>
    <s v="1.8KG"/>
    <x v="13"/>
    <x v="1"/>
    <m/>
    <m/>
    <n v="67127970"/>
    <n v="6902088714265"/>
    <s v="奥妙深层洁净洗衣粉6X1.8KG"/>
    <n v="6"/>
    <n v="88.800000000000011"/>
    <n v="0.1"/>
    <m/>
    <n v="0.1"/>
    <m/>
    <n v="0"/>
    <n v="0"/>
    <n v="10"/>
    <n v="0"/>
    <n v="0"/>
    <n v="0"/>
    <n v="20"/>
    <n v="0"/>
    <n v="10"/>
    <n v="0"/>
    <n v="0"/>
    <n v="0"/>
    <n v="10"/>
    <n v="0"/>
    <n v="20"/>
    <n v="0"/>
    <n v="10"/>
    <n v="0"/>
    <n v="0"/>
    <n v="8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10"/>
    <n v="20"/>
    <n v="0"/>
    <n v="30"/>
    <n v="10"/>
    <n v="0"/>
    <n v="10"/>
    <n v="0"/>
    <n v="80"/>
    <n v="0"/>
    <n v="0"/>
    <n v="0"/>
    <n v="843.6"/>
    <n v="0"/>
    <n v="0"/>
    <n v="0"/>
    <n v="1687.2"/>
    <n v="0"/>
    <n v="843.6"/>
    <n v="0"/>
    <n v="0"/>
    <n v="0"/>
    <n v="843.6"/>
    <n v="0"/>
    <n v="1687.2"/>
    <n v="0"/>
    <n v="843.6"/>
    <n v="0"/>
    <n v="0"/>
    <n v="6748.8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10"/>
    <n v="10"/>
    <n v="30"/>
    <n v="30"/>
    <n v="0"/>
    <n v="0"/>
    <n v="0"/>
    <n v="0"/>
    <n v="0"/>
    <n v="0"/>
    <n v="0"/>
    <n v="0"/>
    <n v="0"/>
    <n v="0"/>
    <n v="0"/>
    <n v="10"/>
    <n v="10"/>
    <n v="30"/>
    <n v="30"/>
    <n v="0"/>
    <n v="843.6"/>
    <n v="843.6"/>
    <n v="2530.8000000000002"/>
    <n v="2530.8000000000002"/>
    <n v="6748.8"/>
    <m/>
    <n v="7104.0000000000009"/>
    <n v="0"/>
    <n v="0"/>
    <n v="0"/>
    <n v="7104.0000000000009"/>
    <n v="710.40000000000009"/>
    <n v="0"/>
    <n v="0"/>
    <n v="0"/>
    <n v="710.40000000000009"/>
    <m/>
    <n v="7713.2390400000013"/>
    <n v="0"/>
    <n v="0"/>
    <n v="0"/>
    <n v="7713.2390400000013"/>
    <m/>
  </r>
  <r>
    <x v="0"/>
    <s v="8月"/>
    <s v="HH"/>
    <x v="4"/>
    <x v="4"/>
    <x v="9"/>
    <s v="2.7KG"/>
    <x v="14"/>
    <x v="0"/>
    <m/>
    <m/>
    <n v="67127966"/>
    <n v="6902088714241"/>
    <s v="奥妙深层洁净洗衣粉4X2.7KG"/>
    <n v="4"/>
    <n v="89"/>
    <n v="0.15"/>
    <n v="0.15"/>
    <n v="0"/>
    <m/>
    <n v="20"/>
    <n v="40"/>
    <n v="130"/>
    <n v="60"/>
    <n v="50"/>
    <n v="80"/>
    <n v="380"/>
    <n v="80"/>
    <n v="250"/>
    <n v="60"/>
    <n v="40"/>
    <n v="50"/>
    <n v="360"/>
    <n v="70"/>
    <n v="430"/>
    <n v="120"/>
    <n v="250"/>
    <n v="30"/>
    <n v="10"/>
    <n v="251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280"/>
    <n v="550"/>
    <n v="150"/>
    <n v="890"/>
    <n v="230"/>
    <n v="50"/>
    <n v="360"/>
    <n v="0"/>
    <n v="2510"/>
    <n v="0"/>
    <n v="1691"/>
    <n v="3382"/>
    <n v="10991.5"/>
    <n v="5073"/>
    <n v="4227.5"/>
    <n v="6764"/>
    <n v="32129"/>
    <n v="6764"/>
    <n v="21137.5"/>
    <n v="5073"/>
    <n v="3382"/>
    <n v="4227.5"/>
    <n v="30438"/>
    <n v="5918.5"/>
    <n v="36356.5"/>
    <n v="10146"/>
    <n v="21137.5"/>
    <n v="2536.5"/>
    <n v="845.5"/>
    <n v="212220.5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450"/>
    <n v="520"/>
    <n v="830"/>
    <n v="710"/>
    <n v="0"/>
    <n v="0"/>
    <n v="0"/>
    <n v="0"/>
    <n v="0"/>
    <n v="0"/>
    <n v="0"/>
    <n v="0"/>
    <n v="0"/>
    <n v="0"/>
    <n v="0"/>
    <n v="450"/>
    <n v="520"/>
    <n v="830"/>
    <n v="710"/>
    <n v="0"/>
    <n v="38047.5"/>
    <n v="43966"/>
    <n v="70176.5"/>
    <n v="60030.5"/>
    <n v="212220.5"/>
    <m/>
    <n v="223390"/>
    <n v="0"/>
    <n v="0"/>
    <n v="0"/>
    <n v="223390"/>
    <n v="33508.5"/>
    <n v="0"/>
    <n v="0"/>
    <n v="0"/>
    <n v="33508.5"/>
    <m/>
    <n v="229073.0416"/>
    <n v="0"/>
    <n v="0"/>
    <n v="0"/>
    <n v="229073.0416"/>
    <m/>
  </r>
  <r>
    <x v="0"/>
    <s v="8月"/>
    <s v="HH"/>
    <x v="4"/>
    <x v="4"/>
    <x v="9"/>
    <s v="2KG"/>
    <x v="15"/>
    <x v="1"/>
    <m/>
    <m/>
    <n v="67127960"/>
    <n v="6902088717334"/>
    <s v="奥妙深层洁净洗衣粉 6X2KG"/>
    <n v="6"/>
    <n v="82.320000000000007"/>
    <n v="0"/>
    <m/>
    <n v="0"/>
    <m/>
    <n v="80"/>
    <n v="170"/>
    <n v="610"/>
    <n v="270"/>
    <n v="230"/>
    <n v="380"/>
    <n v="1840"/>
    <n v="380"/>
    <n v="1210"/>
    <n v="300"/>
    <n v="200"/>
    <n v="260"/>
    <n v="1720"/>
    <n v="350"/>
    <n v="2060"/>
    <n v="560"/>
    <n v="1200"/>
    <n v="140"/>
    <n v="40"/>
    <n v="12000"/>
    <m/>
    <n v="6150"/>
    <n v="2520"/>
    <n v="2890"/>
    <n v="740"/>
    <n v="4520"/>
    <n v="3740"/>
    <n v="780"/>
    <n v="2700"/>
    <n v="530"/>
    <n v="370"/>
    <n v="70"/>
    <n v="90"/>
    <n v="1010"/>
    <n v="820"/>
    <n v="190"/>
    <n v="370"/>
    <n v="890"/>
    <n v="370"/>
    <n v="520"/>
    <n v="1450"/>
    <n v="520"/>
    <n v="210"/>
    <n v="150"/>
    <n v="60"/>
    <n v="170"/>
    <n v="18520"/>
    <m/>
    <m/>
    <m/>
    <m/>
    <n v="0"/>
    <m/>
    <n v="300"/>
    <n v="800"/>
    <n v="300"/>
    <n v="150"/>
    <n v="150"/>
    <n v="1700"/>
    <m/>
    <n v="1860"/>
    <n v="3780"/>
    <n v="11900"/>
    <n v="9030"/>
    <n v="1280"/>
    <n v="210"/>
    <n v="3990"/>
    <n v="170"/>
    <n v="32220"/>
    <n v="0"/>
    <n v="6256.32"/>
    <n v="13294.68"/>
    <n v="47704.44"/>
    <n v="21115.08"/>
    <n v="17986.920000000002"/>
    <n v="29717.52"/>
    <n v="143895.36000000002"/>
    <n v="29717.52"/>
    <n v="94626.840000000011"/>
    <n v="23461.200000000001"/>
    <n v="15640.8"/>
    <n v="20333.04"/>
    <n v="134510.88"/>
    <n v="27371.4"/>
    <n v="161100.24"/>
    <n v="43794.240000000005"/>
    <n v="93844.800000000003"/>
    <n v="10948.560000000001"/>
    <n v="3128.16"/>
    <n v="938448.00000000023"/>
    <m/>
    <n v="475891.92000000004"/>
    <n v="349761.21600000001"/>
    <n v="208928.16"/>
    <n v="41011.824000000001"/>
    <n v="78154.608000000007"/>
    <n v="28630.896000000001"/>
    <n v="181071.07200000001"/>
    <n v="40238.015999999996"/>
    <n v="16249.967999999999"/>
    <n v="13154.736000000001"/>
    <n v="1433092.4160000002"/>
    <m/>
    <n v="0"/>
    <n v="0"/>
    <n v="0"/>
    <n v="0"/>
    <m/>
    <n v="23214.240000000002"/>
    <n v="61904.640000000007"/>
    <n v="23214.240000000002"/>
    <n v="11607.12"/>
    <n v="11607.12"/>
    <n v="131547.36000000002"/>
    <m/>
    <n v="2080"/>
    <n v="2530"/>
    <n v="3960"/>
    <n v="3430"/>
    <n v="0"/>
    <n v="740"/>
    <n v="2710"/>
    <n v="1700"/>
    <n v="13370"/>
    <n v="0"/>
    <n v="0"/>
    <n v="450"/>
    <n v="150"/>
    <n v="1100"/>
    <n v="0"/>
    <n v="2820"/>
    <n v="5690"/>
    <n v="5810"/>
    <n v="17900"/>
    <n v="0"/>
    <n v="219926.11199999999"/>
    <n v="443927.06399999995"/>
    <n v="428080.46399999998"/>
    <n v="1387939.8959999999"/>
    <n v="2479873.5359999998"/>
    <m/>
    <n v="987840.00000000012"/>
    <n v="1524566.4000000001"/>
    <n v="0"/>
    <n v="139944"/>
    <n v="2652350.4000000004"/>
    <n v="0"/>
    <n v="0"/>
    <n v="0"/>
    <n v="0"/>
    <n v="0"/>
    <m/>
    <n v="1191730.1760000002"/>
    <n v="1821551.93472"/>
    <n v="0"/>
    <n v="167205.0912"/>
    <n v="3180487.2019200004"/>
    <m/>
  </r>
  <r>
    <x v="0"/>
    <s v="8月"/>
    <s v="HH"/>
    <x v="4"/>
    <x v="4"/>
    <x v="9"/>
    <s v="500G"/>
    <x v="16"/>
    <x v="0"/>
    <m/>
    <m/>
    <n v="67127992"/>
    <n v="6902088714302"/>
    <s v="奥妙深层洁净洗衣粉14X500G"/>
    <n v="14"/>
    <n v="57.399999999999991"/>
    <n v="0.1"/>
    <n v="0.1"/>
    <n v="0"/>
    <m/>
    <n v="30"/>
    <n v="60"/>
    <n v="200"/>
    <n v="90"/>
    <n v="80"/>
    <n v="130"/>
    <n v="610"/>
    <n v="130"/>
    <n v="400"/>
    <n v="100"/>
    <n v="70"/>
    <n v="90"/>
    <n v="570"/>
    <n v="120"/>
    <n v="690"/>
    <n v="190"/>
    <n v="400"/>
    <n v="50"/>
    <n v="10"/>
    <n v="4020"/>
    <m/>
    <n v="5000"/>
    <n v="2050"/>
    <n v="2350"/>
    <n v="600"/>
    <n v="3680"/>
    <n v="3040"/>
    <n v="640"/>
    <n v="2200"/>
    <n v="440"/>
    <n v="300"/>
    <n v="60"/>
    <n v="80"/>
    <n v="820"/>
    <n v="670"/>
    <n v="150"/>
    <n v="300"/>
    <n v="720"/>
    <n v="300"/>
    <n v="420"/>
    <n v="1180"/>
    <n v="430"/>
    <n v="170"/>
    <n v="120"/>
    <n v="50"/>
    <n v="140"/>
    <n v="15080"/>
    <m/>
    <m/>
    <m/>
    <m/>
    <n v="0"/>
    <m/>
    <n v="270"/>
    <n v="1000"/>
    <n v="250"/>
    <n v="135"/>
    <n v="135"/>
    <n v="1790"/>
    <m/>
    <n v="880"/>
    <n v="1835"/>
    <n v="9360"/>
    <n v="5640"/>
    <n v="530"/>
    <n v="70"/>
    <n v="2435"/>
    <n v="140"/>
    <n v="20890"/>
    <n v="0"/>
    <n v="1635.8999999999996"/>
    <n v="3271.7999999999993"/>
    <n v="10905.999999999998"/>
    <n v="4907.6999999999989"/>
    <n v="4362.3999999999987"/>
    <n v="7088.8999999999987"/>
    <n v="33263.299999999988"/>
    <n v="7088.8999999999987"/>
    <n v="21811.999999999996"/>
    <n v="5452.9999999999991"/>
    <n v="3817.0999999999995"/>
    <n v="4907.6999999999989"/>
    <n v="31082.099999999995"/>
    <n v="6543.5999999999985"/>
    <n v="37625.69999999999"/>
    <n v="10360.699999999997"/>
    <n v="21811.999999999996"/>
    <n v="2726.4999999999995"/>
    <n v="545.29999999999984"/>
    <n v="219210.59999999998"/>
    <m/>
    <n v="242801.99999999997"/>
    <n v="178702.27199999997"/>
    <n v="106832.87999999998"/>
    <n v="21366.575999999997"/>
    <n v="39819.527999999998"/>
    <n v="14568.119999999997"/>
    <n v="92264.76"/>
    <n v="20880.971999999998"/>
    <n v="8255.2679999999982"/>
    <n v="6798.4559999999992"/>
    <n v="732290.83199999994"/>
    <m/>
    <n v="0"/>
    <n v="0"/>
    <n v="0"/>
    <n v="0"/>
    <m/>
    <n v="13111.307999999999"/>
    <n v="48560.399999999994"/>
    <n v="12140.099999999999"/>
    <n v="6555.6539999999995"/>
    <n v="6555.6539999999995"/>
    <n v="86923.11599999998"/>
    <m/>
    <n v="700"/>
    <n v="850"/>
    <n v="1330"/>
    <n v="1140"/>
    <n v="0"/>
    <n v="610"/>
    <n v="2200"/>
    <n v="1390"/>
    <n v="10880"/>
    <n v="0"/>
    <n v="0"/>
    <n v="385"/>
    <n v="135"/>
    <n v="1270"/>
    <n v="0"/>
    <n v="1310"/>
    <n v="3435"/>
    <n v="2855"/>
    <n v="13290"/>
    <n v="0"/>
    <n v="67792.843999999983"/>
    <n v="172121.93599999999"/>
    <n v="133225.4"/>
    <n v="652173.05999999994"/>
    <n v="1025313.2399999999"/>
    <m/>
    <n v="230747.99999999997"/>
    <n v="865591.99999999988"/>
    <n v="0"/>
    <n v="102745.99999999999"/>
    <n v="1199085.9999999998"/>
    <n v="23074.799999999999"/>
    <n v="86559.2"/>
    <n v="0"/>
    <n v="10274.599999999999"/>
    <n v="119908.6"/>
    <m/>
    <n v="250536.94847999996"/>
    <n v="930788.38943999982"/>
    <n v="0"/>
    <n v="110484.82871999998"/>
    <n v="1291810.1666399997"/>
    <m/>
  </r>
  <r>
    <x v="0"/>
    <s v="8月"/>
    <s v="HH"/>
    <x v="4"/>
    <x v="4"/>
    <x v="9"/>
    <s v="1KG"/>
    <x v="17"/>
    <x v="1"/>
    <m/>
    <m/>
    <n v="67128026"/>
    <n v="6902088717297"/>
    <s v="奥妙深层洁净洗衣粉6X1KG"/>
    <n v="6"/>
    <n v="41.28"/>
    <n v="1.72E-2"/>
    <m/>
    <n v="1.72E-2"/>
    <m/>
    <n v="50"/>
    <n v="100"/>
    <n v="350"/>
    <n v="160"/>
    <n v="130"/>
    <n v="220"/>
    <n v="1070"/>
    <n v="220"/>
    <n v="710"/>
    <n v="180"/>
    <n v="110"/>
    <n v="150"/>
    <n v="1000"/>
    <n v="200"/>
    <n v="1200"/>
    <n v="330"/>
    <n v="700"/>
    <n v="80"/>
    <n v="30"/>
    <n v="6990"/>
    <m/>
    <n v="12620"/>
    <n v="5170"/>
    <n v="5930"/>
    <n v="1520"/>
    <n v="9280"/>
    <n v="7670"/>
    <n v="1610"/>
    <n v="5550"/>
    <n v="1100"/>
    <n v="760"/>
    <n v="150"/>
    <n v="190"/>
    <n v="2070"/>
    <n v="1690"/>
    <n v="380"/>
    <n v="750"/>
    <n v="1820"/>
    <n v="760"/>
    <n v="1060"/>
    <n v="2970"/>
    <n v="1080"/>
    <n v="440"/>
    <n v="310"/>
    <n v="130"/>
    <n v="340"/>
    <n v="38020"/>
    <m/>
    <m/>
    <m/>
    <m/>
    <n v="0"/>
    <m/>
    <n v="250"/>
    <n v="1500"/>
    <n v="300"/>
    <n v="120"/>
    <n v="120"/>
    <n v="2290"/>
    <m/>
    <n v="1860"/>
    <n v="3720"/>
    <n v="23400"/>
    <n v="11650"/>
    <n v="1060"/>
    <n v="130"/>
    <n v="5140"/>
    <n v="340"/>
    <n v="47300"/>
    <n v="0"/>
    <n v="1960.8"/>
    <n v="3921.6"/>
    <n v="13725.599999999999"/>
    <n v="6274.5599999999995"/>
    <n v="5098.08"/>
    <n v="8627.52"/>
    <n v="41961.119999999995"/>
    <n v="8627.52"/>
    <n v="27843.359999999997"/>
    <n v="7058.88"/>
    <n v="4313.76"/>
    <n v="5882.4"/>
    <n v="39216"/>
    <n v="7843.2"/>
    <n v="47059.199999999997"/>
    <n v="12941.279999999999"/>
    <n v="27451.199999999997"/>
    <n v="3137.2799999999997"/>
    <n v="1176.48"/>
    <n v="274119.84000000003"/>
    <m/>
    <n v="489696.38400000002"/>
    <n v="360093.696"/>
    <n v="215357.75999999998"/>
    <n v="42683.519999999997"/>
    <n v="80322.623999999996"/>
    <n v="29102.399999999998"/>
    <n v="185867.32800000001"/>
    <n v="41907.455999999998"/>
    <n v="17073.407999999999"/>
    <n v="13193.088"/>
    <n v="1475297.6640000001"/>
    <m/>
    <n v="0"/>
    <n v="0"/>
    <n v="0"/>
    <n v="0"/>
    <m/>
    <n v="9700.7999999999993"/>
    <n v="58204.799999999996"/>
    <n v="11640.96"/>
    <n v="4656.384"/>
    <n v="4656.384"/>
    <n v="88859.328000000009"/>
    <m/>
    <n v="1220"/>
    <n v="1460"/>
    <n v="2310"/>
    <n v="2000"/>
    <n v="0"/>
    <n v="1540"/>
    <n v="5540"/>
    <n v="3490"/>
    <n v="27450"/>
    <n v="0"/>
    <n v="0"/>
    <n v="420"/>
    <n v="120"/>
    <n v="1750"/>
    <n v="0"/>
    <n v="2760"/>
    <n v="7420"/>
    <n v="5920"/>
    <n v="31200"/>
    <n v="0"/>
    <n v="107600.448"/>
    <n v="297059.136"/>
    <n v="212819.03999999998"/>
    <n v="1211485.4400000002"/>
    <n v="1828964.0640000002"/>
    <m/>
    <n v="288547.20000000001"/>
    <n v="1569465.6"/>
    <n v="0"/>
    <n v="94531.199999999997"/>
    <n v="1952544"/>
    <n v="4963.0118400000001"/>
    <n v="26994.80832"/>
    <n v="0"/>
    <n v="1625.9366399999999"/>
    <n v="33583.756800000003"/>
    <m/>
    <n v="342115.96459622402"/>
    <n v="1842944.1018992639"/>
    <n v="0"/>
    <n v="111003.20866252799"/>
    <n v="2296063.275158016"/>
    <m/>
  </r>
  <r>
    <x v="0"/>
    <s v="8月"/>
    <s v="HH"/>
    <x v="4"/>
    <x v="4"/>
    <x v="9"/>
    <s v="1.38KG"/>
    <x v="18"/>
    <x v="0"/>
    <m/>
    <m/>
    <n v="67241893"/>
    <n v="6902088718003"/>
    <s v="奥妙深层洁净洗衣粉 6X1.38KG"/>
    <n v="6"/>
    <n v="68.07999999999997"/>
    <n v="0.1"/>
    <n v="0.1"/>
    <n v="0"/>
    <m/>
    <n v="0"/>
    <n v="10"/>
    <n v="30"/>
    <n v="10"/>
    <n v="10"/>
    <n v="20"/>
    <n v="80"/>
    <n v="20"/>
    <n v="50"/>
    <n v="10"/>
    <n v="10"/>
    <n v="10"/>
    <n v="70"/>
    <n v="10"/>
    <n v="90"/>
    <n v="20"/>
    <n v="50"/>
    <n v="10"/>
    <n v="0"/>
    <n v="51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60"/>
    <n v="110"/>
    <n v="30"/>
    <n v="180"/>
    <n v="50"/>
    <n v="10"/>
    <n v="70"/>
    <n v="0"/>
    <n v="510"/>
    <n v="0"/>
    <n v="0"/>
    <n v="646.75999999999976"/>
    <n v="1940.2799999999991"/>
    <n v="646.75999999999976"/>
    <n v="646.75999999999976"/>
    <n v="1293.5199999999995"/>
    <n v="5174.0799999999981"/>
    <n v="1293.5199999999995"/>
    <n v="3233.7999999999984"/>
    <n v="646.75999999999976"/>
    <n v="646.75999999999976"/>
    <n v="646.75999999999976"/>
    <n v="4527.3199999999979"/>
    <n v="646.75999999999976"/>
    <n v="5820.8399999999974"/>
    <n v="1293.5199999999995"/>
    <n v="3233.7999999999984"/>
    <n v="646.75999999999976"/>
    <n v="0"/>
    <n v="32984.759999999987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90"/>
    <n v="100"/>
    <n v="170"/>
    <n v="150"/>
    <n v="0"/>
    <n v="0"/>
    <n v="0"/>
    <n v="0"/>
    <n v="0"/>
    <n v="0"/>
    <n v="0"/>
    <n v="0"/>
    <n v="0"/>
    <n v="0"/>
    <n v="0"/>
    <n v="90"/>
    <n v="100"/>
    <n v="170"/>
    <n v="150"/>
    <n v="0"/>
    <n v="5820.8399999999983"/>
    <n v="6467.5999999999967"/>
    <n v="10994.919999999996"/>
    <n v="9701.399999999996"/>
    <n v="32984.759999999987"/>
    <m/>
    <n v="34720.799999999981"/>
    <n v="0"/>
    <n v="0"/>
    <n v="0"/>
    <n v="34720.799999999981"/>
    <n v="3472.0799999999981"/>
    <n v="0"/>
    <n v="0"/>
    <n v="0"/>
    <n v="3472.0799999999981"/>
    <m/>
    <n v="37698.455807999977"/>
    <n v="0"/>
    <n v="0"/>
    <n v="0"/>
    <n v="37698.455807999977"/>
    <m/>
  </r>
  <r>
    <x v="0"/>
    <s v="8月"/>
    <s v="HH"/>
    <x v="4"/>
    <x v="4"/>
    <x v="10"/>
    <s v="206G*2"/>
    <x v="19"/>
    <x v="1"/>
    <m/>
    <m/>
    <n v="21004521"/>
    <n v="6902088708127"/>
    <s v="奥妙柠檬洗衣皂 206g*2 第二块半价装 (仅限DT客户)"/>
    <n v="24"/>
    <n v="111.14700854700855"/>
    <n v="0.03"/>
    <m/>
    <n v="0.03"/>
    <m/>
    <n v="10"/>
    <n v="20"/>
    <n v="30"/>
    <n v="10"/>
    <n v="10"/>
    <n v="10"/>
    <n v="70"/>
    <n v="10"/>
    <n v="30"/>
    <n v="10"/>
    <n v="10"/>
    <n v="10"/>
    <n v="80"/>
    <n v="10"/>
    <n v="110"/>
    <n v="20"/>
    <n v="40"/>
    <n v="10"/>
    <n v="10"/>
    <n v="51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50"/>
    <n v="130"/>
    <n v="30"/>
    <n v="140"/>
    <n v="50"/>
    <n v="30"/>
    <n v="80"/>
    <n v="0"/>
    <n v="510"/>
    <n v="0"/>
    <n v="1055.8965811965811"/>
    <n v="2111.7931623931622"/>
    <n v="3167.689743589744"/>
    <n v="1055.8965811965811"/>
    <n v="1055.8965811965811"/>
    <n v="1055.8965811965811"/>
    <n v="7391.276068376068"/>
    <n v="1055.8965811965811"/>
    <n v="3167.689743589744"/>
    <n v="1055.8965811965811"/>
    <n v="1055.8965811965811"/>
    <n v="1055.8965811965811"/>
    <n v="8447.1726495726489"/>
    <n v="1055.8965811965811"/>
    <n v="11614.862393162393"/>
    <n v="2111.7931623931622"/>
    <n v="4223.5863247863244"/>
    <n v="1055.8965811965811"/>
    <n v="1055.8965811965811"/>
    <n v="53850.725641025652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110"/>
    <n v="110"/>
    <n v="180"/>
    <n v="110"/>
    <n v="0"/>
    <n v="0"/>
    <n v="0"/>
    <n v="0"/>
    <n v="0"/>
    <n v="0"/>
    <n v="0"/>
    <n v="0"/>
    <n v="0"/>
    <n v="0"/>
    <n v="0"/>
    <n v="110"/>
    <n v="110"/>
    <n v="180"/>
    <n v="110"/>
    <n v="0"/>
    <n v="11614.862393162392"/>
    <n v="11614.862393162392"/>
    <n v="19006.138461538463"/>
    <n v="11614.862393162393"/>
    <n v="53850.725641025645"/>
    <m/>
    <n v="56684.974358974359"/>
    <n v="0"/>
    <n v="0"/>
    <n v="0"/>
    <n v="56684.974358974359"/>
    <n v="1700.5492307692307"/>
    <n v="0"/>
    <n v="0"/>
    <n v="0"/>
    <n v="1700.5492307692307"/>
    <m/>
    <n v="66333.210474666659"/>
    <n v="0"/>
    <n v="0"/>
    <n v="0"/>
    <n v="66333.210474666659"/>
    <m/>
  </r>
  <r>
    <x v="0"/>
    <s v="8月"/>
    <s v="HH"/>
    <x v="4"/>
    <x v="4"/>
    <x v="8"/>
    <s v="2KG"/>
    <x v="11"/>
    <x v="0"/>
    <m/>
    <m/>
    <s v="67127883/67461202"/>
    <n v="6902088714739"/>
    <s v="奥妙除菌除螨洗衣液6X2KG"/>
    <n v="6"/>
    <n v="133.80000000000001"/>
    <n v="0.16"/>
    <n v="0.15"/>
    <n v="1.0000000000000009E-2"/>
    <m/>
    <n v="80"/>
    <n v="40"/>
    <n v="250"/>
    <n v="40"/>
    <n v="70"/>
    <n v="90"/>
    <n v="230"/>
    <n v="60"/>
    <n v="80"/>
    <n v="50"/>
    <n v="20"/>
    <n v="30"/>
    <n v="250"/>
    <n v="40"/>
    <n v="290"/>
    <n v="100"/>
    <n v="220"/>
    <n v="60"/>
    <n v="20"/>
    <n v="2020"/>
    <m/>
    <n v="786"/>
    <n v="332"/>
    <n v="364"/>
    <n v="89"/>
    <n v="462"/>
    <n v="405"/>
    <n v="57"/>
    <n v="292"/>
    <n v="97"/>
    <n v="57"/>
    <n v="16"/>
    <n v="24"/>
    <n v="130"/>
    <n v="105"/>
    <n v="24"/>
    <n v="49"/>
    <n v="121"/>
    <n v="49"/>
    <n v="73"/>
    <n v="186"/>
    <n v="89"/>
    <n v="65"/>
    <n v="49"/>
    <n v="16"/>
    <n v="23"/>
    <n v="2300"/>
    <m/>
    <m/>
    <m/>
    <m/>
    <n v="0"/>
    <m/>
    <m/>
    <m/>
    <m/>
    <m/>
    <m/>
    <n v="0"/>
    <m/>
    <n v="369"/>
    <n v="520"/>
    <n v="1475"/>
    <n v="903"/>
    <n v="485"/>
    <n v="60"/>
    <n v="485"/>
    <n v="23"/>
    <n v="4320"/>
    <n v="0"/>
    <n v="10168.799999999999"/>
    <n v="5084.3999999999996"/>
    <n v="31777.5"/>
    <n v="5084.3999999999996"/>
    <n v="8897.6999999999989"/>
    <n v="11439.900000000001"/>
    <n v="29235.300000000003"/>
    <n v="7626.6"/>
    <n v="10168.799999999999"/>
    <n v="6355.5000000000009"/>
    <n v="2542.1999999999998"/>
    <n v="3813.3"/>
    <n v="31777.5"/>
    <n v="5084.3999999999996"/>
    <n v="36861.9"/>
    <n v="12711.000000000002"/>
    <n v="27964.2"/>
    <n v="7626.6"/>
    <n v="2542.1999999999998"/>
    <n v="256762.2"/>
    <m/>
    <n v="84028.273199999996"/>
    <n v="49390.664400000001"/>
    <n v="31216.610400000001"/>
    <n v="10369.901399999999"/>
    <n v="13897.805999999999"/>
    <n v="5238.4038"/>
    <n v="32820.203399999999"/>
    <n v="9514.6518000000015"/>
    <n v="6948.9029999999993"/>
    <n v="2458.8425999999999"/>
    <n v="245884.26"/>
    <m/>
    <n v="0"/>
    <n v="0"/>
    <n v="0"/>
    <n v="0"/>
    <m/>
    <n v="0"/>
    <n v="0"/>
    <n v="0"/>
    <n v="0"/>
    <n v="0"/>
    <n v="0"/>
    <m/>
    <n v="640"/>
    <n v="340"/>
    <n v="670"/>
    <n v="370"/>
    <n v="0"/>
    <n v="162"/>
    <n v="356"/>
    <n v="242"/>
    <n v="1540"/>
    <n v="0"/>
    <n v="0"/>
    <n v="0"/>
    <n v="0"/>
    <n v="0"/>
    <n v="0"/>
    <n v="802"/>
    <n v="696"/>
    <n v="912"/>
    <n v="1910"/>
    <n v="0"/>
    <n v="98669.204400000002"/>
    <n v="83734.849799999996"/>
    <n v="108576.15780000002"/>
    <n v="211666.24799999999"/>
    <n v="502646.46000000008"/>
    <m/>
    <n v="270276"/>
    <n v="307740"/>
    <n v="0"/>
    <n v="0"/>
    <n v="578016"/>
    <n v="43244.160000000003"/>
    <n v="49238.400000000001"/>
    <n v="0"/>
    <n v="0"/>
    <n v="92482.559999999998"/>
    <m/>
    <n v="273891.21177599998"/>
    <n v="308857.71167999995"/>
    <n v="0"/>
    <n v="0"/>
    <n v="582748.92345599993"/>
    <m/>
  </r>
  <r>
    <x v="0"/>
    <s v="8月"/>
    <s v="HH"/>
    <x v="4"/>
    <x v="4"/>
    <x v="8"/>
    <s v="900G"/>
    <x v="12"/>
    <x v="1"/>
    <m/>
    <m/>
    <n v="67127926"/>
    <n v="6902088717150"/>
    <s v="奥妙除菌除螨洗衣液12X900G(袋装)"/>
    <n v="12"/>
    <n v="81.36"/>
    <n v="2.9600000000000001E-2"/>
    <m/>
    <n v="2.9600000000000001E-2"/>
    <m/>
    <n v="80"/>
    <n v="40"/>
    <n v="250"/>
    <n v="40"/>
    <n v="70"/>
    <n v="90"/>
    <n v="230"/>
    <n v="60"/>
    <n v="80"/>
    <n v="50"/>
    <n v="20"/>
    <n v="30"/>
    <n v="250"/>
    <n v="40"/>
    <n v="290"/>
    <n v="100"/>
    <n v="220"/>
    <n v="60"/>
    <n v="20"/>
    <n v="2020"/>
    <m/>
    <n v="970"/>
    <n v="410"/>
    <n v="450"/>
    <n v="110"/>
    <n v="570"/>
    <n v="500"/>
    <n v="70"/>
    <n v="360"/>
    <n v="120"/>
    <n v="70"/>
    <n v="20"/>
    <n v="30"/>
    <n v="160"/>
    <n v="130"/>
    <n v="30"/>
    <n v="60"/>
    <n v="150"/>
    <n v="60"/>
    <n v="90"/>
    <n v="230"/>
    <n v="110"/>
    <n v="80"/>
    <n v="60"/>
    <n v="20"/>
    <n v="30"/>
    <n v="2840"/>
    <m/>
    <m/>
    <m/>
    <m/>
    <n v="0"/>
    <m/>
    <m/>
    <m/>
    <m/>
    <m/>
    <m/>
    <n v="0"/>
    <m/>
    <n v="390"/>
    <n v="550"/>
    <n v="1790"/>
    <n v="1000"/>
    <n v="500"/>
    <n v="60"/>
    <n v="540"/>
    <n v="30"/>
    <n v="4860"/>
    <n v="0"/>
    <n v="6183.36"/>
    <n v="3091.68"/>
    <n v="19323"/>
    <n v="3091.68"/>
    <n v="5410.44"/>
    <n v="6956.28"/>
    <n v="17777.16"/>
    <n v="4637.5200000000004"/>
    <n v="6183.36"/>
    <n v="3864.6"/>
    <n v="1545.84"/>
    <n v="2318.7600000000002"/>
    <n v="19323"/>
    <n v="3091.68"/>
    <n v="22414.68"/>
    <n v="7729.2"/>
    <n v="17004.240000000002"/>
    <n v="4637.5200000000004"/>
    <n v="1545.84"/>
    <n v="156129.84"/>
    <m/>
    <n v="74184.047999999995"/>
    <n v="43592.687999999995"/>
    <n v="27532.223999999998"/>
    <n v="9177.4079999999994"/>
    <n v="12236.544"/>
    <n v="4588.7039999999997"/>
    <n v="29061.791999999998"/>
    <n v="8412.6239999999998"/>
    <n v="6118.2719999999999"/>
    <n v="2294.3519999999999"/>
    <n v="217198.65599999999"/>
    <m/>
    <n v="0"/>
    <n v="0"/>
    <n v="0"/>
    <n v="0"/>
    <m/>
    <n v="0"/>
    <n v="0"/>
    <n v="0"/>
    <n v="0"/>
    <n v="0"/>
    <n v="0"/>
    <m/>
    <n v="640"/>
    <n v="340"/>
    <n v="670"/>
    <n v="370"/>
    <n v="0"/>
    <n v="200"/>
    <n v="440"/>
    <n v="300"/>
    <n v="1900"/>
    <n v="0"/>
    <n v="0"/>
    <n v="0"/>
    <n v="0"/>
    <n v="0"/>
    <n v="0"/>
    <n v="840"/>
    <n v="780"/>
    <n v="970"/>
    <n v="2270"/>
    <n v="0"/>
    <n v="64762.559999999998"/>
    <n v="62224.127999999997"/>
    <n v="72434.808000000005"/>
    <n v="173906.99999999997"/>
    <n v="373328.49599999993"/>
    <m/>
    <n v="164347.20000000001"/>
    <n v="231062.39999999999"/>
    <n v="0"/>
    <n v="0"/>
    <n v="395409.6"/>
    <n v="4864.6771200000003"/>
    <n v="6839.44704"/>
    <n v="0"/>
    <n v="0"/>
    <n v="11704.124159999999"/>
    <m/>
    <n v="192399.715602432"/>
    <n v="267901.58419660799"/>
    <n v="0"/>
    <n v="0"/>
    <n v="460301.29979903996"/>
    <m/>
  </r>
  <r>
    <x v="0"/>
    <s v="8月"/>
    <s v="HH"/>
    <x v="4"/>
    <x v="4"/>
    <x v="9"/>
    <s v="2KG"/>
    <x v="15"/>
    <x v="1"/>
    <m/>
    <m/>
    <n v="67127962"/>
    <n v="6902088717303"/>
    <s v="奥妙除菌除螨洗衣粉6X2KG"/>
    <n v="6"/>
    <n v="82.320000000000007"/>
    <n v="0"/>
    <m/>
    <n v="0"/>
    <m/>
    <n v="10"/>
    <n v="30"/>
    <n v="100"/>
    <n v="40"/>
    <n v="40"/>
    <n v="60"/>
    <n v="310"/>
    <n v="60"/>
    <n v="200"/>
    <n v="50"/>
    <n v="30"/>
    <n v="40"/>
    <n v="290"/>
    <n v="60"/>
    <n v="340"/>
    <n v="90"/>
    <n v="200"/>
    <n v="20"/>
    <n v="10"/>
    <n v="1980"/>
    <m/>
    <n v="2340"/>
    <n v="960"/>
    <n v="1100"/>
    <n v="280"/>
    <n v="1720"/>
    <n v="1420"/>
    <n v="300"/>
    <n v="1030"/>
    <n v="210"/>
    <n v="140"/>
    <n v="30"/>
    <n v="40"/>
    <n v="380"/>
    <n v="310"/>
    <n v="70"/>
    <n v="140"/>
    <n v="340"/>
    <n v="140"/>
    <n v="200"/>
    <n v="550"/>
    <n v="200"/>
    <n v="80"/>
    <n v="60"/>
    <n v="20"/>
    <n v="60"/>
    <n v="7050"/>
    <m/>
    <m/>
    <m/>
    <m/>
    <n v="0"/>
    <m/>
    <n v="100"/>
    <n v="500"/>
    <n v="100"/>
    <n v="50"/>
    <n v="50"/>
    <n v="800"/>
    <m/>
    <n v="420"/>
    <n v="860"/>
    <n v="4380"/>
    <n v="2690"/>
    <n v="250"/>
    <n v="40"/>
    <n v="1130"/>
    <n v="60"/>
    <n v="9830"/>
    <n v="0"/>
    <n v="782.04"/>
    <n v="2346.1200000000003"/>
    <n v="7820.4"/>
    <n v="3128.16"/>
    <n v="3128.16"/>
    <n v="4692.2400000000007"/>
    <n v="24243.239999999998"/>
    <n v="4692.2400000000007"/>
    <n v="15640.8"/>
    <n v="3910.2"/>
    <n v="2346.1200000000003"/>
    <n v="3128.16"/>
    <n v="22679.160000000003"/>
    <n v="4692.2400000000007"/>
    <n v="26589.360000000001"/>
    <n v="7038.3600000000006"/>
    <n v="15640.8"/>
    <n v="1564.08"/>
    <n v="782.04"/>
    <n v="154843.91999999998"/>
    <m/>
    <n v="181071.07200000001"/>
    <n v="133094.97600000002"/>
    <n v="79702.224000000002"/>
    <n v="16249.967999999999"/>
    <n v="29404.704000000002"/>
    <n v="10833.312"/>
    <n v="68868.911999999997"/>
    <n v="15476.16"/>
    <n v="6190.4639999999999"/>
    <n v="4642.8480000000009"/>
    <n v="545534.64000000013"/>
    <m/>
    <n v="0"/>
    <n v="0"/>
    <n v="0"/>
    <n v="0"/>
    <m/>
    <n v="7738.0800000000008"/>
    <n v="38690.400000000001"/>
    <n v="7738.0800000000008"/>
    <n v="3869.0400000000004"/>
    <n v="3869.0400000000004"/>
    <n v="61904.640000000007"/>
    <m/>
    <n v="340"/>
    <n v="420"/>
    <n v="650"/>
    <n v="570"/>
    <n v="0"/>
    <n v="290"/>
    <n v="1030"/>
    <n v="640"/>
    <n v="5090"/>
    <n v="0"/>
    <n v="0"/>
    <n v="150"/>
    <n v="50"/>
    <n v="600"/>
    <n v="0"/>
    <n v="630"/>
    <n v="1600"/>
    <n v="1340"/>
    <n v="6260"/>
    <n v="0"/>
    <n v="49029.792000000001"/>
    <n v="124928.83199999999"/>
    <n v="95713.464000000007"/>
    <n v="484873.03200000006"/>
    <n v="754545.12000000011"/>
    <m/>
    <n v="162993.60000000001"/>
    <n v="580356"/>
    <n v="0"/>
    <n v="65856"/>
    <n v="809205.6"/>
    <n v="0"/>
    <n v="0"/>
    <n v="0"/>
    <n v="0"/>
    <n v="0"/>
    <m/>
    <n v="196635.47904000001"/>
    <n v="693409.34880000004"/>
    <n v="0"/>
    <n v="78684.748799999987"/>
    <n v="968729.57663999998"/>
    <m/>
  </r>
  <r>
    <x v="0"/>
    <s v="8月"/>
    <s v="HH"/>
    <x v="4"/>
    <x v="4"/>
    <x v="9"/>
    <s v="1KG"/>
    <x v="17"/>
    <x v="1"/>
    <m/>
    <m/>
    <n v="67128008"/>
    <n v="6902088717266"/>
    <s v="奥妙除菌除螨洗衣粉6X1KG"/>
    <n v="6"/>
    <n v="41.28"/>
    <n v="1.72E-2"/>
    <m/>
    <n v="1.72E-2"/>
    <m/>
    <n v="10"/>
    <n v="30"/>
    <n v="90"/>
    <n v="40"/>
    <n v="30"/>
    <n v="60"/>
    <n v="280"/>
    <n v="60"/>
    <n v="180"/>
    <n v="50"/>
    <n v="30"/>
    <n v="40"/>
    <n v="260"/>
    <n v="50"/>
    <n v="310"/>
    <n v="80"/>
    <n v="180"/>
    <n v="20"/>
    <n v="10"/>
    <n v="1810"/>
    <m/>
    <n v="1220"/>
    <n v="500"/>
    <n v="570"/>
    <n v="150"/>
    <n v="900"/>
    <n v="740"/>
    <n v="160"/>
    <n v="540"/>
    <n v="100"/>
    <n v="70"/>
    <n v="10"/>
    <n v="20"/>
    <n v="200"/>
    <n v="160"/>
    <n v="40"/>
    <n v="70"/>
    <n v="170"/>
    <n v="70"/>
    <n v="100"/>
    <n v="290"/>
    <n v="100"/>
    <n v="40"/>
    <n v="30"/>
    <n v="10"/>
    <n v="30"/>
    <n v="3660"/>
    <m/>
    <m/>
    <m/>
    <m/>
    <n v="0"/>
    <m/>
    <m/>
    <m/>
    <m/>
    <m/>
    <m/>
    <n v="0"/>
    <m/>
    <n v="300"/>
    <n v="590"/>
    <n v="2320"/>
    <n v="1370"/>
    <n v="200"/>
    <n v="40"/>
    <n v="620"/>
    <n v="30"/>
    <n v="5470"/>
    <n v="0"/>
    <n v="392.15999999999997"/>
    <n v="1176.48"/>
    <n v="3529.44"/>
    <n v="1568.6399999999999"/>
    <n v="1176.48"/>
    <n v="2352.96"/>
    <n v="10980.48"/>
    <n v="2352.96"/>
    <n v="7058.88"/>
    <n v="1960.8"/>
    <n v="1176.48"/>
    <n v="1568.6399999999999"/>
    <n v="10196.16"/>
    <n v="1960.8"/>
    <n v="12156.960000000001"/>
    <n v="3137.2799999999997"/>
    <n v="7058.88"/>
    <n v="784.31999999999994"/>
    <n v="392.15999999999997"/>
    <n v="70980.960000000006"/>
    <m/>
    <n v="47339.903999999995"/>
    <n v="34922.879999999997"/>
    <n v="20953.727999999999"/>
    <n v="3880.3199999999997"/>
    <n v="7760.6399999999994"/>
    <n v="2716.2239999999997"/>
    <n v="17849.471999999998"/>
    <n v="3880.3199999999997"/>
    <n v="1552.1279999999999"/>
    <n v="1164.096"/>
    <n v="142019.712"/>
    <m/>
    <n v="0"/>
    <n v="0"/>
    <n v="0"/>
    <n v="0"/>
    <m/>
    <n v="0"/>
    <n v="0"/>
    <n v="0"/>
    <n v="0"/>
    <n v="0"/>
    <n v="0"/>
    <m/>
    <n v="320"/>
    <n v="380"/>
    <n v="590"/>
    <n v="520"/>
    <n v="0"/>
    <n v="140"/>
    <n v="530"/>
    <n v="330"/>
    <n v="2660"/>
    <n v="0"/>
    <n v="0"/>
    <n v="0"/>
    <n v="0"/>
    <n v="0"/>
    <n v="0"/>
    <n v="460"/>
    <n v="910"/>
    <n v="920"/>
    <n v="3180"/>
    <n v="0"/>
    <n v="17981.567999999999"/>
    <n v="36631.871999999996"/>
    <n v="34778.400000000001"/>
    <n v="123608.83199999999"/>
    <n v="213000.67199999999"/>
    <m/>
    <n v="74716.800000000003"/>
    <n v="151084.80000000002"/>
    <n v="0"/>
    <n v="0"/>
    <n v="225801.60000000003"/>
    <n v="1285.12896"/>
    <n v="2598.6585600000003"/>
    <n v="0"/>
    <n v="0"/>
    <n v="3883.7875200000003"/>
    <m/>
    <n v="88587.967942655989"/>
    <n v="177411.24179251198"/>
    <n v="0"/>
    <n v="0"/>
    <n v="265999.20973516797"/>
    <m/>
  </r>
  <r>
    <x v="0"/>
    <s v="8月"/>
    <s v="HH"/>
    <x v="4"/>
    <x v="4"/>
    <x v="9"/>
    <s v="1.8KG"/>
    <x v="13"/>
    <x v="1"/>
    <m/>
    <m/>
    <n v="67128000"/>
    <n v="6902088714357"/>
    <s v="奥妙除菌除螨洗衣粉6X1.8KG"/>
    <n v="6"/>
    <n v="88.800000000000011"/>
    <n v="0.1"/>
    <m/>
    <n v="0.1"/>
    <m/>
    <n v="0"/>
    <n v="0"/>
    <n v="10"/>
    <n v="0"/>
    <n v="0"/>
    <n v="0"/>
    <n v="20"/>
    <n v="0"/>
    <n v="10"/>
    <n v="0"/>
    <n v="0"/>
    <n v="0"/>
    <n v="10"/>
    <n v="0"/>
    <n v="20"/>
    <n v="0"/>
    <n v="10"/>
    <n v="0"/>
    <n v="0"/>
    <n v="8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10"/>
    <n v="20"/>
    <n v="0"/>
    <n v="30"/>
    <n v="10"/>
    <n v="0"/>
    <n v="10"/>
    <n v="0"/>
    <n v="80"/>
    <n v="0"/>
    <n v="0"/>
    <n v="0"/>
    <n v="843.6"/>
    <n v="0"/>
    <n v="0"/>
    <n v="0"/>
    <n v="1687.2"/>
    <n v="0"/>
    <n v="843.6"/>
    <n v="0"/>
    <n v="0"/>
    <n v="0"/>
    <n v="843.6"/>
    <n v="0"/>
    <n v="1687.2"/>
    <n v="0"/>
    <n v="843.6"/>
    <n v="0"/>
    <n v="0"/>
    <n v="6748.8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10"/>
    <n v="10"/>
    <n v="30"/>
    <n v="30"/>
    <n v="0"/>
    <n v="0"/>
    <n v="0"/>
    <n v="0"/>
    <n v="0"/>
    <n v="0"/>
    <n v="0"/>
    <n v="0"/>
    <n v="0"/>
    <n v="0"/>
    <n v="0"/>
    <n v="10"/>
    <n v="10"/>
    <n v="30"/>
    <n v="30"/>
    <n v="0"/>
    <n v="843.6"/>
    <n v="843.6"/>
    <n v="2530.8000000000002"/>
    <n v="2530.8000000000002"/>
    <n v="6748.8"/>
    <m/>
    <n v="7104.0000000000009"/>
    <n v="0"/>
    <n v="0"/>
    <n v="0"/>
    <n v="7104.0000000000009"/>
    <n v="710.40000000000009"/>
    <n v="0"/>
    <n v="0"/>
    <n v="0"/>
    <n v="710.40000000000009"/>
    <m/>
    <n v="7713.2390400000013"/>
    <n v="0"/>
    <n v="0"/>
    <n v="0"/>
    <n v="7713.2390400000013"/>
    <m/>
  </r>
  <r>
    <x v="0"/>
    <s v="8月"/>
    <s v="HH"/>
    <x v="4"/>
    <x v="4"/>
    <x v="9"/>
    <s v="2.7KG"/>
    <x v="14"/>
    <x v="0"/>
    <m/>
    <m/>
    <n v="67127968"/>
    <n v="6902088714333"/>
    <s v="奥妙除菌除螨洗衣粉4X2.7KG"/>
    <n v="4"/>
    <n v="89"/>
    <n v="0.15"/>
    <n v="0.15"/>
    <n v="0"/>
    <m/>
    <n v="10"/>
    <n v="20"/>
    <n v="80"/>
    <n v="30"/>
    <n v="30"/>
    <n v="50"/>
    <n v="230"/>
    <n v="50"/>
    <n v="150"/>
    <n v="40"/>
    <n v="20"/>
    <n v="30"/>
    <n v="220"/>
    <n v="40"/>
    <n v="260"/>
    <n v="70"/>
    <n v="150"/>
    <n v="20"/>
    <n v="10"/>
    <n v="151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170"/>
    <n v="330"/>
    <n v="80"/>
    <n v="540"/>
    <n v="140"/>
    <n v="30"/>
    <n v="220"/>
    <n v="0"/>
    <n v="1510"/>
    <n v="0"/>
    <n v="845.5"/>
    <n v="1691"/>
    <n v="6764"/>
    <n v="2536.5"/>
    <n v="2536.5"/>
    <n v="4227.5"/>
    <n v="19446.5"/>
    <n v="4227.5"/>
    <n v="12682.5"/>
    <n v="3382"/>
    <n v="1691"/>
    <n v="2536.5"/>
    <n v="18601"/>
    <n v="3382"/>
    <n v="21983"/>
    <n v="5918.5"/>
    <n v="12682.5"/>
    <n v="1691"/>
    <n v="845.5"/>
    <n v="127670.5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270"/>
    <n v="310"/>
    <n v="500"/>
    <n v="430"/>
    <n v="0"/>
    <n v="0"/>
    <n v="0"/>
    <n v="0"/>
    <n v="0"/>
    <n v="0"/>
    <n v="0"/>
    <n v="0"/>
    <n v="0"/>
    <n v="0"/>
    <n v="0"/>
    <n v="270"/>
    <n v="310"/>
    <n v="500"/>
    <n v="430"/>
    <n v="0"/>
    <n v="22828.5"/>
    <n v="26210.5"/>
    <n v="42275"/>
    <n v="36356.5"/>
    <n v="127670.5"/>
    <m/>
    <n v="134390"/>
    <n v="0"/>
    <n v="0"/>
    <n v="0"/>
    <n v="134390"/>
    <n v="20158.5"/>
    <n v="0"/>
    <n v="0"/>
    <n v="0"/>
    <n v="20158.5"/>
    <m/>
    <n v="137808.88159999999"/>
    <n v="0"/>
    <n v="0"/>
    <n v="0"/>
    <n v="137808.88159999999"/>
    <m/>
  </r>
  <r>
    <x v="0"/>
    <s v="8月"/>
    <s v="HH"/>
    <x v="4"/>
    <x v="4"/>
    <x v="9"/>
    <s v="1.38KG"/>
    <x v="18"/>
    <x v="0"/>
    <m/>
    <m/>
    <n v="67241891"/>
    <n v="6902088717990"/>
    <s v="奥妙除菌除螨洗衣粉 6X1.38KG"/>
    <n v="6"/>
    <n v="68.07999999999997"/>
    <n v="0.1"/>
    <n v="0.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m/>
  </r>
  <r>
    <x v="0"/>
    <s v="8月"/>
    <s v="HH"/>
    <x v="4"/>
    <x v="4"/>
    <x v="10"/>
    <s v="206G*2"/>
    <x v="19"/>
    <x v="1"/>
    <m/>
    <m/>
    <n v="21004522"/>
    <n v="6902088708103"/>
    <s v="奥妙99洗衣皂 206g*2 第二块半价装 (仅限DT客户) "/>
    <n v="24"/>
    <n v="111.14700854700855"/>
    <n v="0.03"/>
    <m/>
    <n v="0.03"/>
    <m/>
    <n v="70"/>
    <n v="80"/>
    <n v="160"/>
    <n v="60"/>
    <n v="70"/>
    <n v="70"/>
    <n v="340"/>
    <n v="30"/>
    <n v="130"/>
    <n v="50"/>
    <n v="30"/>
    <n v="40"/>
    <n v="380"/>
    <n v="70"/>
    <n v="540"/>
    <n v="100"/>
    <n v="210"/>
    <n v="30"/>
    <n v="30"/>
    <n v="2490"/>
    <m/>
    <n v="2810"/>
    <n v="1220"/>
    <n v="1240"/>
    <n v="350"/>
    <n v="2090"/>
    <n v="1710"/>
    <n v="380"/>
    <n v="1500"/>
    <n v="330"/>
    <n v="220"/>
    <n v="40"/>
    <n v="70"/>
    <n v="680"/>
    <n v="560"/>
    <n v="120"/>
    <n v="280"/>
    <n v="480"/>
    <n v="250"/>
    <n v="230"/>
    <n v="660"/>
    <n v="260"/>
    <n v="180"/>
    <n v="120"/>
    <n v="60"/>
    <n v="110"/>
    <n v="9380"/>
    <m/>
    <m/>
    <m/>
    <m/>
    <n v="0"/>
    <m/>
    <n v="200"/>
    <n v="300"/>
    <n v="200"/>
    <n v="100"/>
    <n v="100"/>
    <n v="900"/>
    <m/>
    <n v="500"/>
    <n v="1420"/>
    <n v="5390"/>
    <n v="3140"/>
    <n v="480"/>
    <n v="110"/>
    <n v="1620"/>
    <n v="110"/>
    <n v="12770"/>
    <n v="0"/>
    <n v="7391.276068376068"/>
    <n v="8447.1726495726489"/>
    <n v="16894.345299145298"/>
    <n v="6335.379487179488"/>
    <n v="7391.276068376068"/>
    <n v="7391.276068376068"/>
    <n v="35900.483760683761"/>
    <n v="3167.689743589744"/>
    <n v="13726.655555555555"/>
    <n v="5279.4829059829062"/>
    <n v="3167.689743589744"/>
    <n v="4223.5863247863244"/>
    <n v="40124.070085470084"/>
    <n v="7391.276068376068"/>
    <n v="57018.415384615386"/>
    <n v="10558.965811965812"/>
    <n v="22173.828205128208"/>
    <n v="3167.689743589744"/>
    <n v="3167.689743589744"/>
    <n v="262918.24871794874"/>
    <m/>
    <n v="293583.70837606839"/>
    <n v="218359.41299145299"/>
    <n v="156717.28205128206"/>
    <n v="34477.802051282051"/>
    <n v="71045.167863247858"/>
    <n v="29253.892649572648"/>
    <n v="119105.13435897436"/>
    <n v="27164.328888888889"/>
    <n v="18806.073846153846"/>
    <n v="11492.600683760684"/>
    <n v="980005.40376068384"/>
    <m/>
    <n v="0"/>
    <n v="0"/>
    <n v="0"/>
    <n v="0"/>
    <m/>
    <n v="20895.637606837608"/>
    <n v="31343.456410256411"/>
    <n v="20895.637606837608"/>
    <n v="10447.818803418804"/>
    <n v="10447.818803418804"/>
    <n v="94030.36923076924"/>
    <m/>
    <n v="590"/>
    <n v="520"/>
    <n v="880"/>
    <n v="500"/>
    <n v="0"/>
    <n v="510"/>
    <n v="1420"/>
    <n v="1050"/>
    <n v="6400"/>
    <n v="0"/>
    <n v="0"/>
    <n v="300"/>
    <n v="100"/>
    <n v="500"/>
    <n v="0"/>
    <n v="1100"/>
    <n v="2240"/>
    <n v="2030"/>
    <n v="7400"/>
    <n v="0"/>
    <n v="115581.77418803418"/>
    <n v="235653.88752136755"/>
    <n v="191128.3958974359"/>
    <n v="773694.32649572659"/>
    <n v="1316058.3841025643"/>
    <m/>
    <n v="276756.05128205131"/>
    <n v="1042558.9401709402"/>
    <n v="0"/>
    <n v="100032.3076923077"/>
    <n v="1419347.2991452992"/>
    <n v="8302.6815384615384"/>
    <n v="31276.768205128206"/>
    <n v="0"/>
    <n v="3000.9692307692308"/>
    <n v="42580.418974358974"/>
    <m/>
    <n v="323862.14525866671"/>
    <n v="1208279.9390647521"/>
    <n v="0"/>
    <n v="115933.04319384614"/>
    <n v="1648075.127517265"/>
    <m/>
  </r>
  <r>
    <x v="0"/>
    <s v="8月"/>
    <s v="HH"/>
    <x v="4"/>
    <x v="4"/>
    <x v="8"/>
    <s v="2.8KG"/>
    <x v="20"/>
    <x v="0"/>
    <m/>
    <m/>
    <s v="67127950/67461212"/>
    <n v="6902088714609"/>
    <s v="奥妙深层洁净洗衣液4X2.8KG"/>
    <n v="4"/>
    <n v="120"/>
    <n v="0.18"/>
    <n v="0.1"/>
    <n v="7.9999999999999988E-2"/>
    <m/>
    <n v="120"/>
    <n v="60"/>
    <n v="370"/>
    <n v="60"/>
    <n v="100"/>
    <n v="130"/>
    <n v="340"/>
    <n v="80"/>
    <n v="120"/>
    <n v="70"/>
    <n v="30"/>
    <n v="50"/>
    <n v="380"/>
    <n v="60"/>
    <n v="440"/>
    <n v="140"/>
    <n v="330"/>
    <n v="90"/>
    <n v="30"/>
    <n v="3000"/>
    <m/>
    <n v="892"/>
    <n v="374"/>
    <n v="412"/>
    <n v="106"/>
    <n v="518"/>
    <n v="455"/>
    <n v="62"/>
    <n v="330"/>
    <n v="118"/>
    <n v="69"/>
    <n v="19"/>
    <n v="31"/>
    <n v="137"/>
    <n v="112"/>
    <n v="25"/>
    <n v="50"/>
    <n v="137"/>
    <n v="56"/>
    <n v="81"/>
    <n v="212"/>
    <n v="106"/>
    <n v="75"/>
    <n v="50"/>
    <n v="25"/>
    <n v="25"/>
    <n v="2600"/>
    <m/>
    <m/>
    <m/>
    <m/>
    <n v="0"/>
    <m/>
    <n v="100"/>
    <n v="300"/>
    <n v="100"/>
    <n v="50"/>
    <n v="50"/>
    <n v="600"/>
    <m/>
    <n v="526"/>
    <n v="767"/>
    <n v="1718"/>
    <n v="1587"/>
    <n v="695"/>
    <n v="90"/>
    <n v="792"/>
    <n v="25"/>
    <n v="6200"/>
    <n v="0"/>
    <n v="13680"/>
    <n v="6840"/>
    <n v="42180"/>
    <n v="6840"/>
    <n v="11400"/>
    <n v="14820"/>
    <n v="38760"/>
    <n v="9120"/>
    <n v="13680"/>
    <n v="7980"/>
    <n v="3420"/>
    <n v="5700"/>
    <n v="43320"/>
    <n v="6840"/>
    <n v="50160"/>
    <n v="15960"/>
    <n v="37620"/>
    <n v="10260"/>
    <n v="3420"/>
    <n v="342000"/>
    <m/>
    <n v="90555.839999999997"/>
    <n v="52587.360000000001"/>
    <n v="33501.599999999999"/>
    <n v="11979.359999999999"/>
    <n v="13908.24"/>
    <n v="5076"/>
    <n v="35430.479999999996"/>
    <n v="10761.119999999999"/>
    <n v="7614"/>
    <n v="2538"/>
    <n v="263952"/>
    <m/>
    <n v="0"/>
    <n v="0"/>
    <n v="0"/>
    <n v="0"/>
    <m/>
    <n v="10152"/>
    <n v="30456"/>
    <n v="10152"/>
    <n v="5076"/>
    <n v="5076"/>
    <n v="60912"/>
    <m/>
    <n v="940"/>
    <n v="520"/>
    <n v="1000"/>
    <n v="540"/>
    <n v="0"/>
    <n v="193"/>
    <n v="399"/>
    <n v="268"/>
    <n v="1740"/>
    <n v="0"/>
    <n v="0"/>
    <n v="150"/>
    <n v="50"/>
    <n v="400"/>
    <n v="0"/>
    <n v="1133"/>
    <n v="1069"/>
    <n v="1318"/>
    <n v="2680"/>
    <n v="0"/>
    <n v="126753.36"/>
    <n v="112476.48"/>
    <n v="138669.36000000002"/>
    <n v="278812.80000000005"/>
    <n v="656712"/>
    <m/>
    <n v="360000"/>
    <n v="312000"/>
    <n v="0"/>
    <n v="72000"/>
    <n v="744000"/>
    <n v="64800"/>
    <n v="56160"/>
    <n v="0"/>
    <n v="12960"/>
    <n v="133920"/>
    <m/>
    <n v="356129.28000000003"/>
    <n v="305677.63200000004"/>
    <n v="0"/>
    <n v="70540.991999999998"/>
    <n v="732347.90399999998"/>
    <m/>
  </r>
  <r>
    <x v="0"/>
    <s v="8月"/>
    <s v="HH"/>
    <x v="4"/>
    <x v="4"/>
    <x v="8"/>
    <s v="2.8KG"/>
    <x v="20"/>
    <x v="0"/>
    <m/>
    <m/>
    <s v="67127885/67461211"/>
    <n v="6902088714715"/>
    <s v="奥妙除菌除螨洗衣液4X2.8KG"/>
    <n v="4"/>
    <n v="120"/>
    <n v="0.18"/>
    <n v="0.1"/>
    <n v="7.9999999999999988E-2"/>
    <m/>
    <n v="60"/>
    <n v="30"/>
    <n v="180"/>
    <n v="30"/>
    <n v="50"/>
    <n v="70"/>
    <n v="170"/>
    <n v="40"/>
    <n v="60"/>
    <n v="40"/>
    <n v="10"/>
    <n v="20"/>
    <n v="190"/>
    <n v="30"/>
    <n v="220"/>
    <n v="70"/>
    <n v="170"/>
    <n v="40"/>
    <n v="10"/>
    <n v="1490"/>
    <m/>
    <n v="683"/>
    <n v="289"/>
    <n v="317"/>
    <n v="77"/>
    <n v="401"/>
    <n v="352"/>
    <n v="49"/>
    <n v="254"/>
    <n v="85"/>
    <n v="49"/>
    <n v="14"/>
    <n v="21"/>
    <n v="113"/>
    <n v="92"/>
    <n v="21"/>
    <n v="42"/>
    <n v="106"/>
    <n v="42"/>
    <n v="63"/>
    <n v="162"/>
    <n v="77"/>
    <n v="56"/>
    <n v="42"/>
    <n v="14"/>
    <n v="21"/>
    <n v="2000"/>
    <m/>
    <m/>
    <m/>
    <m/>
    <n v="0"/>
    <m/>
    <m/>
    <m/>
    <m/>
    <m/>
    <m/>
    <n v="0"/>
    <m/>
    <n v="287"/>
    <n v="403"/>
    <n v="1259"/>
    <n v="720"/>
    <n v="366"/>
    <n v="40"/>
    <n v="394"/>
    <n v="21"/>
    <n v="3490"/>
    <n v="0"/>
    <n v="6840"/>
    <n v="3420"/>
    <n v="20520"/>
    <n v="3420"/>
    <n v="5700"/>
    <n v="7980"/>
    <n v="19380"/>
    <n v="4560"/>
    <n v="6840"/>
    <n v="4560"/>
    <n v="1140"/>
    <n v="2280"/>
    <n v="21660"/>
    <n v="3420"/>
    <n v="25080"/>
    <n v="7980"/>
    <n v="19380"/>
    <n v="4560"/>
    <n v="1140"/>
    <n v="169860"/>
    <m/>
    <n v="69338.159999999989"/>
    <n v="40709.519999999997"/>
    <n v="25786.079999999998"/>
    <n v="8629.1999999999989"/>
    <n v="11471.76"/>
    <n v="4263.84"/>
    <n v="27207.359999999997"/>
    <n v="7817.04"/>
    <n v="5685.12"/>
    <n v="2131.92"/>
    <n v="203040"/>
    <m/>
    <n v="0"/>
    <n v="0"/>
    <n v="0"/>
    <n v="0"/>
    <m/>
    <n v="0"/>
    <n v="0"/>
    <n v="0"/>
    <n v="0"/>
    <n v="0"/>
    <n v="0"/>
    <m/>
    <n v="470"/>
    <n v="250"/>
    <n v="500"/>
    <n v="270"/>
    <n v="0"/>
    <n v="141"/>
    <n v="310"/>
    <n v="211"/>
    <n v="1338"/>
    <n v="0"/>
    <n v="0"/>
    <n v="0"/>
    <n v="0"/>
    <n v="0"/>
    <n v="0"/>
    <n v="611"/>
    <n v="560"/>
    <n v="711"/>
    <n v="1608"/>
    <n v="0"/>
    <n v="67894.319999999992"/>
    <n v="62103.119999999995"/>
    <n v="76288.799999999988"/>
    <n v="166613.75999999998"/>
    <n v="372900"/>
    <m/>
    <n v="178800"/>
    <n v="240000"/>
    <n v="0"/>
    <n v="0"/>
    <n v="418800"/>
    <n v="32184"/>
    <n v="43200"/>
    <n v="0"/>
    <n v="0"/>
    <n v="75384"/>
    <m/>
    <n v="176877.54240000001"/>
    <n v="235136.64000000004"/>
    <n v="0"/>
    <n v="0"/>
    <n v="412014.18240000005"/>
    <m/>
  </r>
  <r>
    <x v="0"/>
    <s v="8月"/>
    <s v="BC"/>
    <x v="1"/>
    <x v="1"/>
    <x v="3"/>
    <s v="650G"/>
    <x v="21"/>
    <x v="1"/>
    <m/>
    <m/>
    <n v="67335029"/>
    <n v="6902088122251"/>
    <s v="清扬男士去屑洗发露多效水润型蓝瓶CRT 6X650G"/>
    <n v="6"/>
    <n v="335.33240000000001"/>
    <n v="0.33500000000000002"/>
    <m/>
    <n v="0.33500000000000002"/>
    <m/>
    <n v="110"/>
    <n v="200"/>
    <n v="230"/>
    <n v="200"/>
    <n v="160"/>
    <n v="120"/>
    <n v="240"/>
    <n v="130"/>
    <n v="240"/>
    <n v="120"/>
    <n v="100"/>
    <n v="90"/>
    <n v="560"/>
    <n v="120"/>
    <n v="570"/>
    <n v="260"/>
    <n v="360"/>
    <n v="130"/>
    <n v="50"/>
    <n v="3990"/>
    <m/>
    <n v="460"/>
    <n v="140"/>
    <n v="250"/>
    <n v="70"/>
    <n v="420"/>
    <n v="370"/>
    <n v="50"/>
    <n v="360"/>
    <n v="130"/>
    <n v="80"/>
    <n v="20"/>
    <n v="30"/>
    <n v="260"/>
    <n v="180"/>
    <n v="80"/>
    <n v="140"/>
    <n v="300"/>
    <n v="140"/>
    <n v="160"/>
    <n v="130"/>
    <n v="80"/>
    <n v="70"/>
    <n v="50"/>
    <n v="20"/>
    <n v="40"/>
    <n v="2390"/>
    <m/>
    <m/>
    <m/>
    <m/>
    <n v="0"/>
    <m/>
    <m/>
    <m/>
    <m/>
    <m/>
    <m/>
    <n v="0"/>
    <m/>
    <n v="570"/>
    <n v="1090"/>
    <n v="1470"/>
    <n v="1600"/>
    <n v="530"/>
    <n v="250"/>
    <n v="830"/>
    <n v="40"/>
    <n v="6380"/>
    <n v="0"/>
    <n v="35042.235799999995"/>
    <n v="63713.155999999995"/>
    <n v="73270.129400000005"/>
    <n v="63713.155999999995"/>
    <n v="50970.524799999999"/>
    <n v="38227.893599999996"/>
    <n v="76455.787199999992"/>
    <n v="41413.551399999997"/>
    <n v="76455.787199999992"/>
    <n v="38227.893599999996"/>
    <n v="31856.577999999998"/>
    <n v="28670.9202"/>
    <n v="178396.83679999999"/>
    <n v="38227.893599999996"/>
    <n v="181582.49459999998"/>
    <n v="82827.102799999993"/>
    <n v="114683.6808"/>
    <n v="41413.551399999997"/>
    <n v="15928.288999999999"/>
    <n v="1271077.4622"/>
    <m/>
    <n v="144997.72975999999"/>
    <n v="132389.23152"/>
    <n v="113476.48415999999"/>
    <n v="40977.619279999999"/>
    <n v="81955.238559999998"/>
    <n v="44129.743839999996"/>
    <n v="135541.35608"/>
    <n v="25216.996479999998"/>
    <n v="22064.871919999998"/>
    <n v="12608.498239999999"/>
    <n v="753357.76983999996"/>
    <m/>
    <n v="0"/>
    <n v="0"/>
    <n v="0"/>
    <n v="0"/>
    <m/>
    <n v="0"/>
    <n v="0"/>
    <n v="0"/>
    <n v="0"/>
    <n v="0"/>
    <n v="0"/>
    <m/>
    <n v="1190"/>
    <n v="870"/>
    <n v="1320"/>
    <n v="610"/>
    <n v="0"/>
    <n v="200"/>
    <n v="570"/>
    <n v="380"/>
    <n v="1240"/>
    <n v="0"/>
    <n v="0"/>
    <n v="0"/>
    <n v="0"/>
    <n v="0"/>
    <n v="0"/>
    <n v="1390"/>
    <n v="1440"/>
    <n v="1700"/>
    <n v="1850"/>
    <n v="0"/>
    <n v="442135.76939999999"/>
    <n v="469431.82675999997"/>
    <n v="527679.06463999988"/>
    <n v="585188.57123999996"/>
    <n v="2024435.2320399997"/>
    <m/>
    <n v="1337976.2760000001"/>
    <n v="801444.43599999999"/>
    <n v="0"/>
    <n v="0"/>
    <n v="2139420.7120000003"/>
    <n v="448222.05246000004"/>
    <n v="268483.88605999999"/>
    <n v="0"/>
    <n v="0"/>
    <n v="716705.93852000008"/>
    <m/>
    <n v="1073399.4952786562"/>
    <n v="636781.26506831206"/>
    <n v="0"/>
    <n v="0"/>
    <n v="1710180.7603469682"/>
    <m/>
  </r>
  <r>
    <x v="0"/>
    <s v="8月"/>
    <s v="BC"/>
    <x v="1"/>
    <x v="1"/>
    <x v="3"/>
    <s v="650G"/>
    <x v="21"/>
    <x v="1"/>
    <m/>
    <m/>
    <n v="67331444"/>
    <n v="6902088134674"/>
    <s v="清扬去屑洗发露多效水润养护型白瓶CRT 6x650G"/>
    <n v="6"/>
    <n v="335.33240000000001"/>
    <n v="0.33500000000000002"/>
    <m/>
    <n v="0.33500000000000002"/>
    <m/>
    <n v="70"/>
    <n v="130"/>
    <n v="140"/>
    <n v="120"/>
    <n v="100"/>
    <n v="80"/>
    <n v="150"/>
    <n v="80"/>
    <n v="150"/>
    <n v="80"/>
    <n v="60"/>
    <n v="50"/>
    <n v="350"/>
    <n v="70"/>
    <n v="360"/>
    <n v="160"/>
    <n v="230"/>
    <n v="80"/>
    <n v="30"/>
    <n v="2490"/>
    <m/>
    <n v="720"/>
    <n v="230"/>
    <n v="390"/>
    <n v="100"/>
    <n v="660"/>
    <n v="580"/>
    <n v="80"/>
    <n v="560"/>
    <n v="200"/>
    <n v="120"/>
    <n v="30"/>
    <n v="50"/>
    <n v="410"/>
    <n v="280"/>
    <n v="130"/>
    <n v="210"/>
    <n v="480"/>
    <n v="230"/>
    <n v="250"/>
    <n v="210"/>
    <n v="120"/>
    <n v="110"/>
    <n v="80"/>
    <n v="30"/>
    <n v="60"/>
    <n v="3740"/>
    <m/>
    <m/>
    <m/>
    <m/>
    <n v="0"/>
    <m/>
    <m/>
    <m/>
    <m/>
    <m/>
    <m/>
    <n v="0"/>
    <m/>
    <n v="430"/>
    <n v="930"/>
    <n v="1860"/>
    <n v="1620"/>
    <n v="400"/>
    <n v="160"/>
    <n v="770"/>
    <n v="60"/>
    <n v="6230"/>
    <n v="0"/>
    <n v="22299.604599999999"/>
    <n v="41413.551399999997"/>
    <n v="44599.209199999998"/>
    <n v="38227.893599999996"/>
    <n v="31856.577999999998"/>
    <n v="25485.2624"/>
    <n v="47784.866999999998"/>
    <n v="25485.2624"/>
    <n v="47784.866999999998"/>
    <n v="25485.2624"/>
    <n v="19113.946799999998"/>
    <n v="15928.288999999999"/>
    <n v="111498.02299999999"/>
    <n v="22299.604599999999"/>
    <n v="114683.6808"/>
    <n v="50970.524799999999"/>
    <n v="73270.129400000005"/>
    <n v="25485.2624"/>
    <n v="9556.9733999999989"/>
    <n v="793228.79220000003"/>
    <m/>
    <n v="226952.96831999999"/>
    <n v="208040.22095999998"/>
    <n v="176518.97535999998"/>
    <n v="63042.491199999989"/>
    <n v="129237.10696"/>
    <n v="66194.615760000001"/>
    <n v="217496.59464"/>
    <n v="37825.494719999995"/>
    <n v="34673.370159999999"/>
    <n v="18912.747359999998"/>
    <n v="1178894.5854399998"/>
    <m/>
    <n v="0"/>
    <n v="0"/>
    <n v="0"/>
    <n v="0"/>
    <m/>
    <n v="0"/>
    <n v="0"/>
    <n v="0"/>
    <n v="0"/>
    <n v="0"/>
    <n v="0"/>
    <m/>
    <n v="750"/>
    <n v="530"/>
    <n v="830"/>
    <n v="380"/>
    <n v="0"/>
    <n v="310"/>
    <n v="900"/>
    <n v="590"/>
    <n v="1940"/>
    <n v="0"/>
    <n v="0"/>
    <n v="0"/>
    <n v="0"/>
    <n v="0"/>
    <n v="0"/>
    <n v="1060"/>
    <n v="1430"/>
    <n v="1420"/>
    <n v="2320"/>
    <n v="0"/>
    <n v="336640.19636"/>
    <n v="471443.82115999999"/>
    <n v="431472.19907999999"/>
    <n v="732567.16103999992"/>
    <n v="1972123.3776399998"/>
    <m/>
    <n v="834977.67599999998"/>
    <n v="1254143.176"/>
    <n v="0"/>
    <n v="0"/>
    <n v="2089120.852"/>
    <n v="279717.52146000002"/>
    <n v="420137.96396000002"/>
    <n v="0"/>
    <n v="0"/>
    <n v="699855.48542000004"/>
    <m/>
    <n v="669865.85043705604"/>
    <n v="996469.42734539194"/>
    <n v="0"/>
    <n v="0"/>
    <n v="1666335.2777824481"/>
    <m/>
  </r>
  <r>
    <x v="0"/>
    <s v="8月"/>
    <s v="HH"/>
    <x v="3"/>
    <x v="3"/>
    <x v="7"/>
    <s v="2L QR"/>
    <x v="22"/>
    <x v="1"/>
    <m/>
    <m/>
    <n v="67373227"/>
    <n v="6902088700183"/>
    <s v="金纺清新柔顺(箱内QR Code)6X2L"/>
    <n v="6"/>
    <n v="111.02564102564099"/>
    <n v="0.03"/>
    <m/>
    <n v="0.03"/>
    <m/>
    <n v="230"/>
    <n v="200"/>
    <n v="470"/>
    <n v="220"/>
    <n v="160"/>
    <n v="450"/>
    <n v="510"/>
    <n v="200"/>
    <n v="210"/>
    <n v="240"/>
    <n v="60"/>
    <n v="60"/>
    <n v="230"/>
    <n v="140"/>
    <n v="570"/>
    <n v="120"/>
    <n v="1020"/>
    <n v="360"/>
    <n v="60"/>
    <n v="551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1380"/>
    <n v="690"/>
    <n v="440"/>
    <n v="1360"/>
    <n v="1150"/>
    <n v="260"/>
    <n v="230"/>
    <n v="0"/>
    <n v="5510"/>
    <n v="0"/>
    <n v="24259.102564102559"/>
    <n v="21094.871794871789"/>
    <n v="49572.948717948704"/>
    <n v="23204.358974358969"/>
    <n v="16875.89743589743"/>
    <n v="47463.461538461524"/>
    <n v="53791.923076923056"/>
    <n v="21094.871794871789"/>
    <n v="22149.615384615379"/>
    <n v="25313.846153846145"/>
    <n v="6328.4615384615363"/>
    <n v="6328.4615384615363"/>
    <n v="24259.102564102559"/>
    <n v="14766.41025641025"/>
    <n v="60120.384615384595"/>
    <n v="12656.923076923073"/>
    <n v="107583.84615384611"/>
    <n v="37970.76923076922"/>
    <n v="6328.4615384615363"/>
    <n v="581163.71794871776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2030"/>
    <n v="490"/>
    <n v="2070"/>
    <n v="920"/>
    <n v="0"/>
    <n v="0"/>
    <n v="0"/>
    <n v="0"/>
    <n v="0"/>
    <n v="0"/>
    <n v="0"/>
    <n v="0"/>
    <n v="0"/>
    <n v="0"/>
    <n v="0"/>
    <n v="2030"/>
    <n v="490"/>
    <n v="2070"/>
    <n v="920"/>
    <n v="0"/>
    <n v="214112.94871794866"/>
    <n v="51682.435897435884"/>
    <n v="218331.92307692301"/>
    <n v="97036.410256410221"/>
    <n v="581163.71794871776"/>
    <m/>
    <n v="611751.28205128189"/>
    <n v="0"/>
    <n v="0"/>
    <n v="0"/>
    <n v="611751.28205128189"/>
    <n v="18352.538461538457"/>
    <n v="0"/>
    <n v="0"/>
    <n v="0"/>
    <n v="18352.538461538457"/>
    <m/>
    <n v="715876.24426666647"/>
    <n v="0"/>
    <n v="0"/>
    <n v="0"/>
    <n v="715876.24426666647"/>
    <m/>
  </r>
  <r>
    <x v="0"/>
    <s v="8月"/>
    <s v="HH"/>
    <x v="3"/>
    <x v="3"/>
    <x v="7"/>
    <s v="2L QR"/>
    <x v="22"/>
    <x v="1"/>
    <m/>
    <m/>
    <n v="67373225"/>
    <n v="6902088700558"/>
    <s v="金纺怡神薰衣草(箱内QR Code)6X2L"/>
    <n v="6"/>
    <n v="111.02564102564099"/>
    <n v="0.03"/>
    <m/>
    <n v="0.03"/>
    <m/>
    <n v="490"/>
    <n v="440"/>
    <n v="1020"/>
    <n v="490"/>
    <n v="360"/>
    <n v="970"/>
    <n v="1110"/>
    <n v="440"/>
    <n v="460"/>
    <n v="520"/>
    <n v="130"/>
    <n v="130"/>
    <n v="500"/>
    <n v="300"/>
    <n v="1240"/>
    <n v="260"/>
    <n v="2220"/>
    <n v="790"/>
    <n v="130"/>
    <n v="1200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n v="80"/>
    <n v="300"/>
    <n v="80"/>
    <n v="40"/>
    <n v="40"/>
    <n v="540"/>
    <m/>
    <n v="3010"/>
    <n v="1540"/>
    <n v="980"/>
    <n v="3340"/>
    <n v="2480"/>
    <n v="570"/>
    <n v="620"/>
    <n v="0"/>
    <n v="12540"/>
    <n v="0"/>
    <n v="51682.435897435884"/>
    <n v="46408.717948717938"/>
    <n v="107583.84615384611"/>
    <n v="51682.435897435884"/>
    <n v="37970.76923076922"/>
    <n v="102310.12820512817"/>
    <n v="117076.53846153842"/>
    <n v="46408.717948717938"/>
    <n v="48518.205128205118"/>
    <n v="54846.666666666642"/>
    <n v="13711.666666666661"/>
    <n v="13711.666666666661"/>
    <n v="52737.17948717947"/>
    <n v="31642.307692307681"/>
    <n v="130788.2051282051"/>
    <n v="27423.333333333321"/>
    <n v="234153.07692307685"/>
    <n v="83324.743589743564"/>
    <n v="13711.666666666661"/>
    <n v="1265692.3076923073"/>
    <m/>
    <n v="0"/>
    <n v="0"/>
    <n v="0"/>
    <n v="0"/>
    <n v="0"/>
    <n v="0"/>
    <n v="0"/>
    <n v="0"/>
    <n v="0"/>
    <n v="0"/>
    <n v="0"/>
    <m/>
    <n v="0"/>
    <n v="0"/>
    <n v="0"/>
    <n v="0"/>
    <m/>
    <n v="8349.1282051282014"/>
    <n v="31309.230769230759"/>
    <n v="8349.1282051282014"/>
    <n v="4174.5641025641007"/>
    <n v="4174.5641025641007"/>
    <n v="56356.615384615368"/>
    <m/>
    <n v="4420"/>
    <n v="1060"/>
    <n v="4510"/>
    <n v="2010"/>
    <n v="0"/>
    <n v="0"/>
    <n v="0"/>
    <n v="0"/>
    <n v="0"/>
    <n v="0"/>
    <n v="0"/>
    <n v="120"/>
    <n v="40"/>
    <n v="380"/>
    <n v="0"/>
    <n v="4420"/>
    <n v="1180"/>
    <n v="4550"/>
    <n v="2390"/>
    <n v="0"/>
    <n v="466196.66666666651"/>
    <n v="120151.94871794868"/>
    <n v="475689.35897435882"/>
    <n v="251661.82051282044"/>
    <n v="1313699.7948717945"/>
    <m/>
    <n v="1332307.692307692"/>
    <n v="0"/>
    <n v="0"/>
    <n v="59953.846153846134"/>
    <n v="1392261.5384615383"/>
    <n v="39969.230769230759"/>
    <n v="0"/>
    <n v="0"/>
    <n v="1798.6153846153841"/>
    <n v="41767.846153846142"/>
    <m/>
    <n v="1559077.1199999996"/>
    <n v="0"/>
    <n v="0"/>
    <n v="69483.869723076903"/>
    <n v="1628560.9897230766"/>
    <m/>
  </r>
  <r>
    <x v="0"/>
    <s v="8月"/>
    <s v="BC"/>
    <x v="2"/>
    <x v="2"/>
    <x v="6"/>
    <s v="700G"/>
    <x v="23"/>
    <x v="1"/>
    <m/>
    <m/>
    <n v="67262969"/>
    <n v="6902088316490"/>
    <s v="力士精油香氛沐浴乳幽莲魅肤劲爆特惠装12X700G"/>
    <n v="12"/>
    <n v="239.38"/>
    <n v="0.03"/>
    <m/>
    <n v="0.03"/>
    <m/>
    <n v="90"/>
    <n v="100"/>
    <n v="180"/>
    <n v="80"/>
    <n v="70"/>
    <n v="80"/>
    <n v="170"/>
    <n v="80"/>
    <n v="180"/>
    <n v="80"/>
    <n v="70"/>
    <n v="70"/>
    <n v="340"/>
    <n v="70"/>
    <n v="380"/>
    <n v="130"/>
    <n v="220"/>
    <n v="70"/>
    <n v="50"/>
    <n v="2510"/>
    <m/>
    <n v="1620"/>
    <n v="550"/>
    <n v="820"/>
    <n v="250"/>
    <n v="1140"/>
    <n v="980"/>
    <n v="160"/>
    <n v="1000"/>
    <n v="250"/>
    <n v="160"/>
    <n v="60"/>
    <n v="30"/>
    <n v="480"/>
    <n v="370"/>
    <n v="110"/>
    <n v="120"/>
    <n v="710"/>
    <n v="10"/>
    <n v="700"/>
    <n v="230"/>
    <n v="140"/>
    <n v="100"/>
    <n v="70"/>
    <n v="30"/>
    <n v="50"/>
    <n v="5840"/>
    <m/>
    <m/>
    <m/>
    <m/>
    <n v="0"/>
    <m/>
    <n v="50"/>
    <n v="150"/>
    <n v="150"/>
    <n v="25"/>
    <n v="25"/>
    <n v="400"/>
    <m/>
    <n v="430"/>
    <n v="1015"/>
    <n v="3230"/>
    <n v="2560"/>
    <n v="450"/>
    <n v="150"/>
    <n v="865"/>
    <n v="50"/>
    <n v="8750"/>
    <n v="0"/>
    <n v="20466.989999999998"/>
    <n v="22741.1"/>
    <n v="40933.979999999996"/>
    <n v="18192.88"/>
    <n v="15918.769999999999"/>
    <n v="18192.88"/>
    <n v="38659.869999999995"/>
    <n v="18192.88"/>
    <n v="40933.979999999996"/>
    <n v="18192.88"/>
    <n v="15918.769999999999"/>
    <n v="15918.769999999999"/>
    <n v="77319.739999999991"/>
    <n v="15918.769999999999"/>
    <n v="86416.18"/>
    <n v="29563.429999999997"/>
    <n v="50030.42"/>
    <n v="15918.769999999999"/>
    <n v="11370.55"/>
    <n v="570801.6100000001"/>
    <m/>
    <n v="364527.86399999994"/>
    <n v="256519.60800000001"/>
    <n v="225017.19999999998"/>
    <n v="56254.299999999996"/>
    <n v="108008.25599999999"/>
    <n v="27002.063999999998"/>
    <n v="211516.16799999998"/>
    <n v="31502.407999999996"/>
    <n v="22501.719999999998"/>
    <n v="11250.859999999999"/>
    <n v="1314100.4480000001"/>
    <m/>
    <n v="0"/>
    <n v="0"/>
    <n v="0"/>
    <n v="0"/>
    <m/>
    <n v="11250.859999999999"/>
    <n v="33752.579999999994"/>
    <n v="33752.579999999994"/>
    <n v="5625.4299999999994"/>
    <n v="5625.4299999999994"/>
    <n v="90006.879999999976"/>
    <m/>
    <n v="730"/>
    <n v="550"/>
    <n v="800"/>
    <n v="430"/>
    <n v="0"/>
    <n v="350"/>
    <n v="1060"/>
    <n v="670"/>
    <n v="3760"/>
    <n v="0"/>
    <n v="0"/>
    <n v="175"/>
    <n v="25"/>
    <n v="200"/>
    <n v="0"/>
    <n v="1080"/>
    <n v="1785"/>
    <n v="1495"/>
    <n v="4390"/>
    <n v="0"/>
    <n v="244766.05"/>
    <n v="408597.72200000001"/>
    <n v="321439.46399999998"/>
    <n v="988854.84199999983"/>
    <n v="1963658.0779999997"/>
    <m/>
    <n v="600843.80000000005"/>
    <n v="1397979.2"/>
    <n v="0"/>
    <n v="95752"/>
    <n v="2094575"/>
    <n v="18025.314000000002"/>
    <n v="41939.375999999997"/>
    <n v="0"/>
    <n v="2872.56"/>
    <n v="62837.25"/>
    <m/>
    <n v="703112.22151039995"/>
    <n v="1620196.3817151999"/>
    <n v="0"/>
    <n v="110972.354912"/>
    <n v="2434280.9581375998"/>
    <m/>
  </r>
  <r>
    <x v="0"/>
    <s v="8月"/>
    <s v="BC"/>
    <x v="2"/>
    <x v="2"/>
    <x v="6"/>
    <s v="700G"/>
    <x v="23"/>
    <x v="4"/>
    <m/>
    <m/>
    <n v="67262923"/>
    <n v="6902088316506"/>
    <s v="力士娇肤沐浴乳恒久嫩肤劲爆特惠装12X700G"/>
    <n v="12"/>
    <n v="239.38"/>
    <n v="0.03"/>
    <m/>
    <n v="0.03"/>
    <m/>
    <n v="40"/>
    <n v="40"/>
    <n v="70"/>
    <n v="30"/>
    <n v="30"/>
    <n v="30"/>
    <n v="70"/>
    <n v="30"/>
    <n v="70"/>
    <n v="30"/>
    <n v="30"/>
    <n v="30"/>
    <n v="140"/>
    <n v="30"/>
    <n v="150"/>
    <n v="50"/>
    <n v="90"/>
    <n v="30"/>
    <n v="20"/>
    <n v="1010"/>
    <m/>
    <n v="1090"/>
    <n v="370"/>
    <n v="550"/>
    <n v="170"/>
    <n v="760"/>
    <n v="650"/>
    <n v="110"/>
    <n v="670"/>
    <n v="170"/>
    <n v="110"/>
    <n v="40"/>
    <n v="20"/>
    <n v="320"/>
    <n v="250"/>
    <n v="70"/>
    <n v="80"/>
    <n v="480"/>
    <n v="10"/>
    <n v="470"/>
    <n v="160"/>
    <n v="90"/>
    <n v="70"/>
    <n v="50"/>
    <n v="20"/>
    <n v="40"/>
    <n v="3930"/>
    <m/>
    <m/>
    <m/>
    <m/>
    <n v="0"/>
    <m/>
    <n v="50"/>
    <n v="150"/>
    <n v="150"/>
    <n v="25"/>
    <n v="25"/>
    <n v="400"/>
    <m/>
    <n v="210"/>
    <n v="545"/>
    <n v="2110"/>
    <n v="1610"/>
    <n v="210"/>
    <n v="60"/>
    <n v="555"/>
    <n v="40"/>
    <n v="5340"/>
    <n v="0"/>
    <n v="9096.44"/>
    <n v="9096.44"/>
    <n v="15918.769999999999"/>
    <n v="6822.329999999999"/>
    <n v="6822.329999999999"/>
    <n v="6822.329999999999"/>
    <n v="15918.769999999999"/>
    <n v="6822.329999999999"/>
    <n v="15918.769999999999"/>
    <n v="6822.329999999999"/>
    <n v="6822.329999999999"/>
    <n v="6822.329999999999"/>
    <n v="31837.539999999997"/>
    <n v="6822.329999999999"/>
    <n v="34111.65"/>
    <n v="11370.55"/>
    <n v="20466.989999999998"/>
    <n v="6822.329999999999"/>
    <n v="4548.22"/>
    <n v="229685.10999999996"/>
    <m/>
    <n v="245268.74799999996"/>
    <n v="171013.07199999999"/>
    <n v="150761.524"/>
    <n v="38252.923999999999"/>
    <n v="72005.504000000001"/>
    <n v="18001.376"/>
    <n v="144011.008"/>
    <n v="20251.547999999999"/>
    <n v="15751.203999999998"/>
    <n v="9000.6880000000001"/>
    <n v="884317.5959999999"/>
    <m/>
    <n v="0"/>
    <n v="0"/>
    <n v="0"/>
    <n v="0"/>
    <m/>
    <n v="11250.859999999999"/>
    <n v="33752.579999999994"/>
    <n v="33752.579999999994"/>
    <n v="5625.4299999999994"/>
    <n v="5625.4299999999994"/>
    <n v="90006.879999999976"/>
    <m/>
    <n v="290"/>
    <n v="230"/>
    <n v="320"/>
    <n v="170"/>
    <n v="0"/>
    <n v="240"/>
    <n v="720"/>
    <n v="450"/>
    <n v="2520"/>
    <n v="0"/>
    <n v="0"/>
    <n v="175"/>
    <n v="25"/>
    <n v="200"/>
    <n v="0"/>
    <n v="530"/>
    <n v="1125"/>
    <n v="795"/>
    <n v="2890"/>
    <n v="0"/>
    <n v="119953.318"/>
    <n v="257070.18199999997"/>
    <n v="165028.57200000001"/>
    <n v="650706.65399999986"/>
    <n v="1192758.7259999998"/>
    <m/>
    <n v="241773.8"/>
    <n v="940763.4"/>
    <n v="0"/>
    <n v="95752"/>
    <n v="1278289.2"/>
    <n v="7253.213999999999"/>
    <n v="28222.901999999998"/>
    <n v="0"/>
    <n v="2872.56"/>
    <n v="38348.675999999992"/>
    <m/>
    <n v="282925.63495039998"/>
    <n v="1090303.3870104"/>
    <n v="0"/>
    <n v="110972.354912"/>
    <n v="1484201.3768728001"/>
    <m/>
  </r>
  <r>
    <x v="0"/>
    <s v="8月"/>
    <s v="BC"/>
    <x v="1"/>
    <x v="1"/>
    <x v="3"/>
    <s v="350G"/>
    <x v="24"/>
    <x v="1"/>
    <m/>
    <m/>
    <n v="67334979"/>
    <n v="6902088127829"/>
    <s v="清扬男士去屑洗发露活力运动薄荷型蓝瓶CRT 12X350G"/>
    <n v="12"/>
    <n v="278.8"/>
    <n v="0"/>
    <m/>
    <n v="0"/>
    <m/>
    <n v="130"/>
    <n v="230"/>
    <n v="260"/>
    <n v="220"/>
    <n v="190"/>
    <n v="140"/>
    <n v="270"/>
    <n v="150"/>
    <n v="270"/>
    <n v="140"/>
    <n v="110"/>
    <n v="100"/>
    <n v="630"/>
    <n v="130"/>
    <n v="640"/>
    <n v="290"/>
    <n v="410"/>
    <n v="150"/>
    <n v="60"/>
    <n v="4520"/>
    <m/>
    <n v="440"/>
    <n v="140"/>
    <n v="240"/>
    <n v="60"/>
    <n v="400"/>
    <n v="350"/>
    <n v="50"/>
    <n v="340"/>
    <n v="130"/>
    <n v="80"/>
    <n v="20"/>
    <n v="30"/>
    <n v="250"/>
    <n v="170"/>
    <n v="80"/>
    <n v="130"/>
    <n v="290"/>
    <n v="140"/>
    <n v="150"/>
    <n v="130"/>
    <n v="70"/>
    <n v="70"/>
    <n v="50"/>
    <n v="20"/>
    <n v="40"/>
    <n v="2290"/>
    <m/>
    <m/>
    <m/>
    <m/>
    <n v="0"/>
    <m/>
    <n v="30"/>
    <n v="70"/>
    <n v="30"/>
    <n v="15"/>
    <n v="15"/>
    <n v="160"/>
    <m/>
    <n v="630"/>
    <n v="1195"/>
    <n v="1490"/>
    <n v="1790"/>
    <n v="600"/>
    <n v="290"/>
    <n v="935"/>
    <n v="40"/>
    <n v="6970"/>
    <n v="0"/>
    <n v="34431.799999999996"/>
    <n v="60917.799999999996"/>
    <n v="68863.599999999991"/>
    <n v="58269.2"/>
    <n v="50323.399999999994"/>
    <n v="37080.400000000001"/>
    <n v="71512.2"/>
    <n v="39729"/>
    <n v="71512.2"/>
    <n v="37080.400000000001"/>
    <n v="29134.6"/>
    <n v="26486"/>
    <n v="166861.79999999999"/>
    <n v="34431.799999999996"/>
    <n v="169510.39999999999"/>
    <n v="76809.399999999994"/>
    <n v="108592.59999999999"/>
    <n v="39729"/>
    <n v="15891.599999999999"/>
    <n v="1197167.2000000002"/>
    <m/>
    <n v="115311.67999999999"/>
    <n v="104828.79999999999"/>
    <n v="89104.48"/>
    <n v="34069.360000000001"/>
    <n v="65517.999999999993"/>
    <n v="34069.360000000001"/>
    <n v="110070.23999999999"/>
    <n v="18345.039999999997"/>
    <n v="18345.039999999997"/>
    <n v="10482.879999999999"/>
    <n v="600144.88"/>
    <m/>
    <n v="0"/>
    <n v="0"/>
    <n v="0"/>
    <n v="0"/>
    <m/>
    <n v="7862.16"/>
    <n v="18345.04"/>
    <n v="7862.16"/>
    <n v="3931.08"/>
    <n v="3931.08"/>
    <n v="41931.520000000004"/>
    <m/>
    <n v="1370"/>
    <n v="970"/>
    <n v="1490"/>
    <n v="690"/>
    <n v="0"/>
    <n v="200"/>
    <n v="550"/>
    <n v="360"/>
    <n v="1180"/>
    <n v="0"/>
    <n v="0"/>
    <n v="45"/>
    <n v="15"/>
    <n v="100"/>
    <n v="0"/>
    <n v="1570"/>
    <n v="1565"/>
    <n v="1865"/>
    <n v="1970"/>
    <n v="0"/>
    <n v="415272.59999999992"/>
    <n v="419398.83999999997"/>
    <n v="478504.43999999994"/>
    <n v="518205.55999999988"/>
    <n v="1831381.4399999997"/>
    <m/>
    <n v="1260176"/>
    <n v="638452"/>
    <n v="0"/>
    <n v="44608"/>
    <n v="1943236"/>
    <n v="0"/>
    <n v="0"/>
    <n v="0"/>
    <n v="0"/>
    <n v="0"/>
    <m/>
    <n v="1520276.3263999999"/>
    <n v="762822.44959999993"/>
    <n v="0"/>
    <n v="53297.638400000003"/>
    <n v="2336396.4143999997"/>
    <m/>
  </r>
  <r>
    <x v="0"/>
    <s v="8月"/>
    <s v="BC"/>
    <x v="1"/>
    <x v="1"/>
    <x v="3"/>
    <s v="350G"/>
    <x v="24"/>
    <x v="1"/>
    <m/>
    <m/>
    <n v="67334976"/>
    <n v="6902088127898"/>
    <s v="清扬去屑洗发露多效水润养护型白瓶CRT 12X350G"/>
    <n v="12"/>
    <n v="278.8"/>
    <n v="0"/>
    <m/>
    <n v="0"/>
    <m/>
    <n v="100"/>
    <n v="180"/>
    <n v="200"/>
    <n v="170"/>
    <n v="140"/>
    <n v="110"/>
    <n v="210"/>
    <n v="110"/>
    <n v="210"/>
    <n v="110"/>
    <n v="90"/>
    <n v="80"/>
    <n v="490"/>
    <n v="100"/>
    <n v="500"/>
    <n v="220"/>
    <n v="320"/>
    <n v="120"/>
    <n v="50"/>
    <n v="3510"/>
    <m/>
    <n v="350"/>
    <n v="110"/>
    <n v="190"/>
    <n v="50"/>
    <n v="320"/>
    <n v="280"/>
    <n v="40"/>
    <n v="270"/>
    <n v="110"/>
    <n v="60"/>
    <n v="20"/>
    <n v="30"/>
    <n v="200"/>
    <n v="140"/>
    <n v="60"/>
    <n v="100"/>
    <n v="230"/>
    <n v="110"/>
    <n v="120"/>
    <n v="100"/>
    <n v="60"/>
    <n v="50"/>
    <n v="40"/>
    <n v="10"/>
    <n v="30"/>
    <n v="1820"/>
    <m/>
    <m/>
    <m/>
    <m/>
    <n v="0"/>
    <m/>
    <n v="20"/>
    <n v="50"/>
    <n v="20"/>
    <n v="10"/>
    <n v="10"/>
    <n v="110"/>
    <m/>
    <n v="500"/>
    <n v="930"/>
    <n v="1180"/>
    <n v="1390"/>
    <n v="460"/>
    <n v="230"/>
    <n v="720"/>
    <n v="30"/>
    <n v="5440"/>
    <n v="0"/>
    <n v="26486"/>
    <n v="47674.799999999996"/>
    <n v="52972"/>
    <n v="45026.2"/>
    <n v="37080.400000000001"/>
    <n v="29134.6"/>
    <n v="55620.6"/>
    <n v="29134.6"/>
    <n v="55620.6"/>
    <n v="29134.6"/>
    <n v="23837.399999999998"/>
    <n v="21188.799999999999"/>
    <n v="129781.4"/>
    <n v="26486"/>
    <n v="132430"/>
    <n v="58269.2"/>
    <n v="84755.199999999997"/>
    <n v="31783.199999999997"/>
    <n v="13243"/>
    <n v="929658.59999999974"/>
    <m/>
    <n v="91725.2"/>
    <n v="83863.039999999994"/>
    <n v="70759.44"/>
    <n v="28827.919999999998"/>
    <n v="52414.399999999994"/>
    <n v="26207.199999999997"/>
    <n v="86483.76"/>
    <n v="15724.32"/>
    <n v="13103.599999999999"/>
    <n v="7862.16"/>
    <n v="476971.04"/>
    <m/>
    <n v="0"/>
    <n v="0"/>
    <n v="0"/>
    <n v="0"/>
    <m/>
    <n v="5241.4400000000005"/>
    <n v="13103.6"/>
    <n v="5241.4400000000005"/>
    <n v="2620.7200000000003"/>
    <n v="2620.7200000000003"/>
    <n v="28827.920000000006"/>
    <m/>
    <n v="1060"/>
    <n v="760"/>
    <n v="1160"/>
    <n v="530"/>
    <n v="0"/>
    <n v="160"/>
    <n v="430"/>
    <n v="290"/>
    <n v="940"/>
    <n v="0"/>
    <n v="0"/>
    <n v="30"/>
    <n v="10"/>
    <n v="70"/>
    <n v="0"/>
    <n v="1220"/>
    <n v="1220"/>
    <n v="1460"/>
    <n v="1540"/>
    <n v="0"/>
    <n v="322683.11999999994"/>
    <n v="327088.15999999997"/>
    <n v="375376.32"/>
    <n v="405068.51999999996"/>
    <n v="1430216.1199999999"/>
    <m/>
    <n v="978588"/>
    <n v="507416"/>
    <n v="0"/>
    <n v="30668"/>
    <n v="1516672"/>
    <n v="0"/>
    <n v="0"/>
    <n v="0"/>
    <n v="0"/>
    <n v="0"/>
    <m/>
    <n v="1180568.5632"/>
    <n v="606260.63679999998"/>
    <n v="0"/>
    <n v="36642.126400000001"/>
    <n v="1823471.3263999999"/>
    <m/>
  </r>
  <r>
    <x v="0"/>
    <s v="8月"/>
    <s v="BC"/>
    <x v="2"/>
    <x v="2"/>
    <x v="6"/>
    <s v="400+180G"/>
    <x v="25"/>
    <x v="1"/>
    <m/>
    <m/>
    <n v="67291699"/>
    <n v="6902088314977"/>
    <s v="力士沐浴乳促销装(幽莲魅肤+幽莲魅肤) 12X(400G+180G)"/>
    <n v="12"/>
    <n v="201.23"/>
    <n v="0.03"/>
    <m/>
    <n v="0.03"/>
    <m/>
    <n v="50"/>
    <n v="60"/>
    <n v="110"/>
    <n v="50"/>
    <n v="40"/>
    <n v="50"/>
    <n v="100"/>
    <n v="50"/>
    <n v="110"/>
    <n v="50"/>
    <n v="40"/>
    <n v="40"/>
    <n v="210"/>
    <n v="40"/>
    <n v="230"/>
    <n v="80"/>
    <n v="130"/>
    <n v="40"/>
    <n v="30"/>
    <n v="1510"/>
    <m/>
    <n v="640"/>
    <n v="220"/>
    <n v="320"/>
    <n v="100"/>
    <n v="450"/>
    <n v="390"/>
    <n v="60"/>
    <n v="390"/>
    <n v="90"/>
    <n v="60"/>
    <n v="20"/>
    <n v="10"/>
    <n v="190"/>
    <n v="150"/>
    <n v="40"/>
    <n v="50"/>
    <n v="290"/>
    <n v="10"/>
    <n v="280"/>
    <n v="90"/>
    <n v="50"/>
    <n v="40"/>
    <n v="30"/>
    <n v="10"/>
    <n v="20"/>
    <n v="2300"/>
    <m/>
    <m/>
    <m/>
    <m/>
    <n v="0"/>
    <m/>
    <n v="40"/>
    <n v="120"/>
    <n v="100"/>
    <n v="20"/>
    <n v="20"/>
    <n v="300"/>
    <m/>
    <n v="220"/>
    <n v="520"/>
    <n v="1310"/>
    <n v="1230"/>
    <n v="250"/>
    <n v="90"/>
    <n v="470"/>
    <n v="20"/>
    <n v="4110"/>
    <n v="0"/>
    <n v="9558.4249999999993"/>
    <n v="11470.109999999999"/>
    <n v="21028.535"/>
    <n v="9558.4249999999993"/>
    <n v="7646.74"/>
    <n v="9558.4249999999993"/>
    <n v="19116.849999999999"/>
    <n v="9558.4249999999993"/>
    <n v="21028.535"/>
    <n v="9558.4249999999993"/>
    <n v="7646.74"/>
    <n v="7646.74"/>
    <n v="40145.384999999995"/>
    <n v="7646.74"/>
    <n v="43968.75499999999"/>
    <n v="15293.48"/>
    <n v="24851.904999999995"/>
    <n v="7646.74"/>
    <n v="5735.0549999999994"/>
    <n v="288664.43499999994"/>
    <m/>
    <n v="121059.96799999999"/>
    <n v="85120.29"/>
    <n v="73770.917999999991"/>
    <n v="17024.058000000001"/>
    <n v="35939.677999999993"/>
    <n v="9457.81"/>
    <n v="71879.355999999985"/>
    <n v="9457.81"/>
    <n v="7566.2479999999996"/>
    <n v="3783.1239999999998"/>
    <n v="435059.26"/>
    <m/>
    <n v="0"/>
    <n v="0"/>
    <n v="0"/>
    <n v="0"/>
    <m/>
    <n v="7566.2479999999996"/>
    <n v="22698.743999999999"/>
    <n v="18915.62"/>
    <n v="3783.1239999999998"/>
    <n v="3783.1239999999998"/>
    <n v="56746.859999999986"/>
    <m/>
    <n v="440"/>
    <n v="330"/>
    <n v="480"/>
    <n v="260"/>
    <n v="0"/>
    <n v="130"/>
    <n v="430"/>
    <n v="260"/>
    <n v="1480"/>
    <n v="0"/>
    <n v="0"/>
    <n v="120"/>
    <n v="20"/>
    <n v="160"/>
    <n v="0"/>
    <n v="570"/>
    <n v="880"/>
    <n v="760"/>
    <n v="1900"/>
    <n v="0"/>
    <n v="108704.446"/>
    <n v="167121.51499999998"/>
    <n v="137158.36799999999"/>
    <n v="359919.978"/>
    <n v="772904.30700000003"/>
    <m/>
    <n v="303857.3"/>
    <n v="462829"/>
    <n v="0"/>
    <n v="60369"/>
    <n v="827055.3"/>
    <n v="9115.7189999999991"/>
    <n v="13884.869999999999"/>
    <n v="0"/>
    <n v="1811.07"/>
    <n v="24811.659"/>
    <m/>
    <n v="355576.2433184"/>
    <n v="536398.44652400003"/>
    <n v="0"/>
    <n v="69965.014763999992"/>
    <n v="961939.70460639999"/>
    <m/>
  </r>
  <r>
    <x v="0"/>
    <s v="8月"/>
    <s v="BC"/>
    <x v="2"/>
    <x v="2"/>
    <x v="6"/>
    <s v="400+180G"/>
    <x v="25"/>
    <x v="1"/>
    <m/>
    <m/>
    <n v="67262944"/>
    <n v="6902088313024"/>
    <s v="力士沐浴乳促销装(恒久嫩肤+幽莲魅肤) 12X(400G+180G)"/>
    <n v="12"/>
    <n v="201.23"/>
    <n v="0.03"/>
    <m/>
    <n v="0.03"/>
    <m/>
    <n v="40"/>
    <n v="40"/>
    <n v="70"/>
    <n v="30"/>
    <n v="30"/>
    <n v="30"/>
    <n v="70"/>
    <n v="30"/>
    <n v="70"/>
    <n v="30"/>
    <n v="30"/>
    <n v="30"/>
    <n v="140"/>
    <n v="30"/>
    <n v="150"/>
    <n v="50"/>
    <n v="90"/>
    <n v="30"/>
    <n v="20"/>
    <n v="1010"/>
    <m/>
    <n v="510"/>
    <n v="170"/>
    <n v="260"/>
    <n v="80"/>
    <n v="360"/>
    <n v="310"/>
    <n v="50"/>
    <n v="320"/>
    <n v="80"/>
    <n v="50"/>
    <n v="20"/>
    <n v="10"/>
    <n v="150"/>
    <n v="120"/>
    <n v="30"/>
    <n v="40"/>
    <n v="230"/>
    <n v="10"/>
    <n v="220"/>
    <n v="70"/>
    <n v="40"/>
    <n v="30"/>
    <n v="20"/>
    <n v="10"/>
    <n v="20"/>
    <n v="1850"/>
    <m/>
    <m/>
    <m/>
    <m/>
    <n v="0"/>
    <m/>
    <n v="30"/>
    <n v="100"/>
    <n v="90"/>
    <n v="15"/>
    <n v="15"/>
    <n v="250"/>
    <m/>
    <n v="160"/>
    <n v="365"/>
    <n v="1040"/>
    <n v="940"/>
    <n v="170"/>
    <n v="60"/>
    <n v="355"/>
    <n v="20"/>
    <n v="3110"/>
    <n v="0"/>
    <n v="7646.74"/>
    <n v="7646.74"/>
    <n v="13381.794999999998"/>
    <n v="5735.0549999999994"/>
    <n v="5735.0549999999994"/>
    <n v="5735.0549999999994"/>
    <n v="13381.794999999998"/>
    <n v="5735.0549999999994"/>
    <n v="13381.794999999998"/>
    <n v="5735.0549999999994"/>
    <n v="5735.0549999999994"/>
    <n v="5735.0549999999994"/>
    <n v="26763.589999999997"/>
    <n v="5735.0549999999994"/>
    <n v="28675.274999999998"/>
    <n v="9558.4249999999993"/>
    <n v="17205.165000000001"/>
    <n v="5735.0549999999994"/>
    <n v="3823.37"/>
    <n v="193080.18499999994"/>
    <m/>
    <n v="96469.661999999982"/>
    <n v="68096.232000000004"/>
    <n v="60529.983999999997"/>
    <n v="15132.495999999999"/>
    <n v="28373.429999999997"/>
    <n v="7566.2479999999996"/>
    <n v="56746.859999999993"/>
    <n v="7566.2479999999996"/>
    <n v="5674.6859999999997"/>
    <n v="3783.1239999999998"/>
    <n v="349938.97"/>
    <m/>
    <n v="0"/>
    <n v="0"/>
    <n v="0"/>
    <n v="0"/>
    <m/>
    <n v="5674.6859999999997"/>
    <n v="18915.62"/>
    <n v="17024.057999999997"/>
    <n v="2837.3429999999998"/>
    <n v="2837.3429999999998"/>
    <n v="47289.049999999996"/>
    <m/>
    <n v="290"/>
    <n v="230"/>
    <n v="320"/>
    <n v="170"/>
    <n v="0"/>
    <n v="110"/>
    <n v="340"/>
    <n v="210"/>
    <n v="1190"/>
    <n v="0"/>
    <n v="0"/>
    <n v="105"/>
    <n v="15"/>
    <n v="130"/>
    <n v="0"/>
    <n v="400"/>
    <n v="675"/>
    <n v="545"/>
    <n v="1490"/>
    <n v="0"/>
    <n v="76246.047000000006"/>
    <n v="129089.04499999998"/>
    <n v="97113.597999999998"/>
    <n v="282184.82899999997"/>
    <n v="584633.51899999997"/>
    <m/>
    <n v="203242.3"/>
    <n v="372275.5"/>
    <n v="0"/>
    <n v="50307.5"/>
    <n v="625825.30000000005"/>
    <n v="6097.2689999999993"/>
    <n v="11168.264999999999"/>
    <n v="0"/>
    <n v="1509.2249999999999"/>
    <n v="18774.758999999998"/>
    <m/>
    <n v="237835.76539839996"/>
    <n v="431450.92437799997"/>
    <n v="0"/>
    <n v="58304.178969999994"/>
    <n v="727590.86874639988"/>
    <m/>
  </r>
  <r>
    <x v="0"/>
    <s v="8月"/>
    <s v="HH"/>
    <x v="4"/>
    <x v="4"/>
    <x v="10"/>
    <s v="200G*2"/>
    <x v="26"/>
    <x v="1"/>
    <m/>
    <m/>
    <n v="67277778"/>
    <n v="6902088718560"/>
    <s v="奥妙99洗衣皂24X(2X200G)"/>
    <n v="24"/>
    <n v="100.0590291262136"/>
    <n v="0"/>
    <m/>
    <n v="0"/>
    <m/>
    <n v="60"/>
    <n v="70"/>
    <n v="130"/>
    <n v="50"/>
    <n v="60"/>
    <n v="50"/>
    <n v="280"/>
    <n v="30"/>
    <n v="100"/>
    <n v="40"/>
    <n v="30"/>
    <n v="40"/>
    <n v="300"/>
    <n v="60"/>
    <n v="430"/>
    <n v="80"/>
    <n v="170"/>
    <n v="20"/>
    <n v="20"/>
    <n v="202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190"/>
    <n v="510"/>
    <n v="140"/>
    <n v="550"/>
    <n v="240"/>
    <n v="90"/>
    <n v="300"/>
    <n v="0"/>
    <n v="2020"/>
    <n v="0"/>
    <n v="5703.3646601941755"/>
    <n v="6653.9254368932043"/>
    <n v="12357.290097087378"/>
    <n v="4752.8038834951458"/>
    <n v="5703.3646601941755"/>
    <n v="4752.8038834951458"/>
    <n v="26615.701747572817"/>
    <n v="2851.6823300970877"/>
    <n v="9505.6077669902916"/>
    <n v="3802.2431067961165"/>
    <n v="2851.6823300970877"/>
    <n v="3802.2431067961165"/>
    <n v="28516.823300970875"/>
    <n v="5703.3646601941755"/>
    <n v="40874.11339805826"/>
    <n v="7604.4862135922331"/>
    <n v="16159.533203883497"/>
    <n v="1901.1215533980583"/>
    <n v="1901.1215533980583"/>
    <n v="192013.27689320387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480"/>
    <n v="430"/>
    <n v="700"/>
    <n v="410"/>
    <n v="0"/>
    <n v="0"/>
    <n v="0"/>
    <n v="0"/>
    <n v="0"/>
    <n v="0"/>
    <n v="0"/>
    <n v="0"/>
    <n v="0"/>
    <n v="0"/>
    <n v="0"/>
    <n v="480"/>
    <n v="430"/>
    <n v="700"/>
    <n v="410"/>
    <n v="0"/>
    <n v="45626.917281553389"/>
    <n v="40874.113398058253"/>
    <n v="66539.254368932045"/>
    <n v="38972.991844660195"/>
    <n v="192013.27689320387"/>
    <m/>
    <n v="202119.23883495148"/>
    <n v="0"/>
    <n v="0"/>
    <n v="0"/>
    <n v="202119.23883495148"/>
    <n v="0"/>
    <n v="0"/>
    <n v="0"/>
    <n v="0"/>
    <n v="0"/>
    <m/>
    <n v="243836.64973048549"/>
    <n v="0"/>
    <n v="0"/>
    <n v="0"/>
    <n v="243836.64973048549"/>
    <m/>
  </r>
  <r>
    <x v="0"/>
    <s v="8月"/>
    <s v="HH"/>
    <x v="4"/>
    <x v="4"/>
    <x v="10"/>
    <s v="100G*2"/>
    <x v="27"/>
    <x v="1"/>
    <m/>
    <m/>
    <n v="67495348"/>
    <n v="6902088713466"/>
    <s v="奥妙茶树内衣皂24（2）x100G"/>
    <n v="24"/>
    <n v="90"/>
    <n v="0"/>
    <m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m/>
  </r>
  <r>
    <x v="0"/>
    <s v="8月"/>
    <s v="HH"/>
    <x v="4"/>
    <x v="4"/>
    <x v="11"/>
    <s v="560G"/>
    <x v="28"/>
    <x v="0"/>
    <m/>
    <m/>
    <n v="21034000"/>
    <n v="6902088708974"/>
    <s v="奥妙全自动含金纺馨香精华无磷洗衣粉12X560g"/>
    <n v="12"/>
    <n v="80.295199999999994"/>
    <n v="0.1"/>
    <n v="0.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m/>
  </r>
  <r>
    <x v="0"/>
    <s v="8月"/>
    <s v="HH"/>
    <x v="4"/>
    <x v="4"/>
    <x v="10"/>
    <s v="200G"/>
    <x v="29"/>
    <x v="1"/>
    <m/>
    <m/>
    <n v="67334045"/>
    <n v="6902088713763"/>
    <s v="奥妙99超效洗衣皂贴标装DT 40X200G"/>
    <n v="40"/>
    <n v="94.3"/>
    <n v="0"/>
    <m/>
    <n v="0"/>
    <m/>
    <n v="60"/>
    <n v="70"/>
    <n v="130"/>
    <n v="50"/>
    <n v="60"/>
    <n v="50"/>
    <n v="280"/>
    <n v="30"/>
    <n v="100"/>
    <n v="40"/>
    <n v="30"/>
    <n v="40"/>
    <n v="300"/>
    <n v="60"/>
    <n v="430"/>
    <n v="80"/>
    <n v="170"/>
    <n v="20"/>
    <n v="20"/>
    <n v="202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190"/>
    <n v="510"/>
    <n v="140"/>
    <n v="550"/>
    <n v="240"/>
    <n v="90"/>
    <n v="300"/>
    <n v="0"/>
    <n v="2020"/>
    <n v="0"/>
    <n v="5375.0999999999995"/>
    <n v="6270.95"/>
    <n v="11646.05"/>
    <n v="4479.25"/>
    <n v="5375.0999999999995"/>
    <n v="4479.25"/>
    <n v="25083.8"/>
    <n v="2687.5499999999997"/>
    <n v="8958.5"/>
    <n v="3583.3999999999996"/>
    <n v="2687.5499999999997"/>
    <n v="3583.3999999999996"/>
    <n v="26875.5"/>
    <n v="5375.0999999999995"/>
    <n v="38521.549999999996"/>
    <n v="7166.7999999999993"/>
    <n v="15229.449999999999"/>
    <n v="1791.6999999999998"/>
    <n v="1791.6999999999998"/>
    <n v="180961.7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480"/>
    <n v="430"/>
    <n v="700"/>
    <n v="410"/>
    <n v="0"/>
    <n v="0"/>
    <n v="0"/>
    <n v="0"/>
    <n v="0"/>
    <n v="0"/>
    <n v="0"/>
    <n v="0"/>
    <n v="0"/>
    <n v="0"/>
    <n v="0"/>
    <n v="480"/>
    <n v="430"/>
    <n v="700"/>
    <n v="410"/>
    <n v="0"/>
    <n v="43000.799999999996"/>
    <n v="38521.549999999996"/>
    <n v="62709.499999999985"/>
    <n v="36729.85"/>
    <n v="180961.69999999998"/>
    <m/>
    <n v="190486"/>
    <n v="0"/>
    <n v="0"/>
    <n v="0"/>
    <n v="190486"/>
    <n v="0"/>
    <n v="0"/>
    <n v="0"/>
    <n v="0"/>
    <n v="0"/>
    <m/>
    <n v="229802.31039999999"/>
    <n v="0"/>
    <n v="0"/>
    <n v="0"/>
    <n v="229802.31039999999"/>
    <m/>
  </r>
  <r>
    <x v="0"/>
    <s v="8月"/>
    <s v="BC"/>
    <x v="1"/>
    <x v="2"/>
    <x v="4"/>
    <s v="350ML"/>
    <x v="30"/>
    <x v="4"/>
    <m/>
    <m/>
    <n v="67129019"/>
    <n v="6902088128611"/>
    <s v="力士水润丝滑柔亮洗发乳12X350ml"/>
    <n v="12"/>
    <n v="202.20000000000002"/>
    <n v="0.09"/>
    <m/>
    <n v="0.09"/>
    <m/>
    <n v="30"/>
    <n v="50"/>
    <n v="60"/>
    <n v="50"/>
    <n v="40"/>
    <n v="30"/>
    <n v="60"/>
    <n v="30"/>
    <n v="60"/>
    <n v="30"/>
    <n v="20"/>
    <n v="20"/>
    <n v="140"/>
    <n v="30"/>
    <n v="140"/>
    <n v="60"/>
    <n v="90"/>
    <n v="30"/>
    <n v="10"/>
    <n v="980"/>
    <m/>
    <n v="0"/>
    <n v="0"/>
    <n v="0"/>
    <n v="0"/>
    <n v="0"/>
    <n v="0"/>
    <n v="0"/>
    <n v="0"/>
    <n v="220"/>
    <n v="130"/>
    <n v="30"/>
    <n v="60"/>
    <n v="0"/>
    <n v="0"/>
    <n v="0"/>
    <n v="0"/>
    <n v="0"/>
    <n v="0"/>
    <n v="0"/>
    <n v="0"/>
    <n v="0"/>
    <n v="120"/>
    <n v="90"/>
    <n v="30"/>
    <n v="0"/>
    <n v="340"/>
    <m/>
    <m/>
    <m/>
    <m/>
    <n v="0"/>
    <m/>
    <m/>
    <m/>
    <m/>
    <m/>
    <m/>
    <n v="0"/>
    <m/>
    <n v="120"/>
    <n v="200"/>
    <n v="330"/>
    <n v="230"/>
    <n v="240"/>
    <n v="60"/>
    <n v="140"/>
    <n v="0"/>
    <n v="1320"/>
    <n v="0"/>
    <n v="5762.7000000000007"/>
    <n v="9604.5"/>
    <n v="11525.400000000001"/>
    <n v="9604.5"/>
    <n v="7683.6"/>
    <n v="5762.7000000000007"/>
    <n v="11525.400000000001"/>
    <n v="5762.7000000000007"/>
    <n v="11525.400000000001"/>
    <n v="5762.7000000000007"/>
    <n v="3841.8"/>
    <n v="3841.8"/>
    <n v="26892.600000000002"/>
    <n v="5762.7000000000007"/>
    <n v="26892.600000000002"/>
    <n v="11525.400000000001"/>
    <n v="17288.099999999999"/>
    <n v="5762.7000000000007"/>
    <n v="1920.9"/>
    <n v="188248.20000000004"/>
    <m/>
    <n v="0"/>
    <n v="0"/>
    <n v="0"/>
    <n v="41814.960000000006"/>
    <n v="0"/>
    <n v="0"/>
    <n v="0"/>
    <n v="0"/>
    <n v="22808.160000000003"/>
    <n v="0"/>
    <n v="64623.12000000001"/>
    <m/>
    <n v="0"/>
    <n v="0"/>
    <n v="0"/>
    <n v="0"/>
    <m/>
    <n v="0"/>
    <n v="0"/>
    <n v="0"/>
    <n v="0"/>
    <n v="0"/>
    <n v="0"/>
    <m/>
    <n v="300"/>
    <n v="210"/>
    <n v="320"/>
    <n v="150"/>
    <n v="0"/>
    <n v="340"/>
    <n v="0"/>
    <n v="0"/>
    <n v="0"/>
    <n v="0"/>
    <n v="0"/>
    <n v="0"/>
    <n v="0"/>
    <n v="0"/>
    <n v="0"/>
    <n v="640"/>
    <n v="210"/>
    <n v="320"/>
    <n v="150"/>
    <n v="0"/>
    <n v="122250.12000000002"/>
    <n v="40338.900000000009"/>
    <n v="61468.800000000003"/>
    <n v="28813.500000000004"/>
    <n v="252871.32"/>
    <m/>
    <n v="198156.00000000003"/>
    <n v="68748"/>
    <n v="0"/>
    <n v="0"/>
    <n v="266904"/>
    <n v="17834.04"/>
    <n v="6187.32"/>
    <n v="0"/>
    <n v="0"/>
    <n v="24021.360000000001"/>
    <m/>
    <n v="217540.41254399999"/>
    <n v="74747.500463999997"/>
    <n v="0"/>
    <n v="0"/>
    <n v="292287.913008"/>
    <m/>
  </r>
  <r>
    <x v="0"/>
    <s v="8月"/>
    <s v="BC"/>
    <x v="1"/>
    <x v="2"/>
    <x v="4"/>
    <s v="350ML"/>
    <x v="30"/>
    <x v="4"/>
    <m/>
    <m/>
    <n v="67129048"/>
    <n v="6902088128635"/>
    <s v="力士新活炫亮柔亮洗发乳12X350ml"/>
    <n v="12"/>
    <n v="202.20000000000002"/>
    <n v="0.09"/>
    <m/>
    <n v="0.09"/>
    <m/>
    <n v="30"/>
    <n v="50"/>
    <n v="60"/>
    <n v="50"/>
    <n v="40"/>
    <n v="30"/>
    <n v="60"/>
    <n v="30"/>
    <n v="60"/>
    <n v="30"/>
    <n v="20"/>
    <n v="20"/>
    <n v="140"/>
    <n v="30"/>
    <n v="140"/>
    <n v="60"/>
    <n v="90"/>
    <n v="30"/>
    <n v="10"/>
    <n v="980"/>
    <m/>
    <n v="0"/>
    <n v="0"/>
    <n v="0"/>
    <n v="0"/>
    <n v="0"/>
    <n v="0"/>
    <n v="0"/>
    <n v="0"/>
    <n v="170"/>
    <n v="100"/>
    <n v="30"/>
    <n v="40"/>
    <n v="0"/>
    <n v="0"/>
    <n v="0"/>
    <n v="0"/>
    <n v="0"/>
    <n v="0"/>
    <n v="0"/>
    <n v="0"/>
    <n v="0"/>
    <n v="90"/>
    <n v="70"/>
    <n v="20"/>
    <n v="0"/>
    <n v="260"/>
    <m/>
    <m/>
    <m/>
    <m/>
    <n v="0"/>
    <m/>
    <m/>
    <m/>
    <m/>
    <m/>
    <m/>
    <n v="0"/>
    <m/>
    <n v="120"/>
    <n v="200"/>
    <n v="280"/>
    <n v="230"/>
    <n v="210"/>
    <n v="60"/>
    <n v="140"/>
    <n v="0"/>
    <n v="1240"/>
    <n v="0"/>
    <n v="5762.7000000000007"/>
    <n v="9604.5"/>
    <n v="11525.400000000001"/>
    <n v="9604.5"/>
    <n v="7683.6"/>
    <n v="5762.7000000000007"/>
    <n v="11525.400000000001"/>
    <n v="5762.7000000000007"/>
    <n v="11525.400000000001"/>
    <n v="5762.7000000000007"/>
    <n v="3841.8"/>
    <n v="3841.8"/>
    <n v="26892.600000000002"/>
    <n v="5762.7000000000007"/>
    <n v="26892.600000000002"/>
    <n v="11525.400000000001"/>
    <n v="17288.099999999999"/>
    <n v="5762.7000000000007"/>
    <n v="1920.9"/>
    <n v="188248.20000000004"/>
    <m/>
    <n v="0"/>
    <n v="0"/>
    <n v="0"/>
    <n v="32311.559999999998"/>
    <n v="0"/>
    <n v="0"/>
    <n v="0"/>
    <n v="0"/>
    <n v="17106.12"/>
    <n v="0"/>
    <n v="49417.679999999993"/>
    <m/>
    <n v="0"/>
    <n v="0"/>
    <n v="0"/>
    <n v="0"/>
    <m/>
    <n v="0"/>
    <n v="0"/>
    <n v="0"/>
    <n v="0"/>
    <n v="0"/>
    <n v="0"/>
    <m/>
    <n v="300"/>
    <n v="210"/>
    <n v="320"/>
    <n v="150"/>
    <n v="0"/>
    <n v="260"/>
    <n v="0"/>
    <n v="0"/>
    <n v="0"/>
    <n v="0"/>
    <n v="0"/>
    <n v="0"/>
    <n v="0"/>
    <n v="0"/>
    <n v="0"/>
    <n v="560"/>
    <n v="210"/>
    <n v="320"/>
    <n v="150"/>
    <n v="0"/>
    <n v="107044.68"/>
    <n v="40338.900000000009"/>
    <n v="61468.800000000003"/>
    <n v="28813.500000000004"/>
    <n v="237665.88"/>
    <m/>
    <n v="198156.00000000003"/>
    <n v="52572.000000000007"/>
    <n v="0"/>
    <n v="0"/>
    <n v="250728.00000000003"/>
    <n v="17834.04"/>
    <n v="4731.4800000000005"/>
    <n v="0"/>
    <n v="0"/>
    <n v="22565.52"/>
    <m/>
    <n v="217540.41254399999"/>
    <n v="57159.853296000008"/>
    <n v="0"/>
    <n v="0"/>
    <n v="274700.26584000001"/>
    <m/>
  </r>
  <r>
    <x v="0"/>
    <s v="8月"/>
    <s v="BC"/>
    <x v="1"/>
    <x v="5"/>
    <x v="12"/>
    <s v="175ML"/>
    <x v="31"/>
    <x v="4"/>
    <m/>
    <m/>
    <n v="67044668"/>
    <n v="6902088105834"/>
    <s v="夏士莲黑亮滋养洗发露12X175毫升"/>
    <n v="12"/>
    <n v="94.32"/>
    <n v="0"/>
    <m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220"/>
    <n v="480"/>
    <n v="230"/>
    <n v="250"/>
    <n v="210"/>
    <n v="0"/>
    <n v="0"/>
    <n v="0"/>
    <n v="0"/>
    <n v="0"/>
    <n v="910"/>
    <m/>
    <m/>
    <m/>
    <m/>
    <n v="0"/>
    <m/>
    <m/>
    <m/>
    <m/>
    <m/>
    <m/>
    <n v="0"/>
    <m/>
    <n v="0"/>
    <n v="0"/>
    <n v="0"/>
    <n v="480"/>
    <n v="0"/>
    <n v="0"/>
    <n v="430"/>
    <n v="0"/>
    <n v="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05.375999999997"/>
    <n v="61175.95199999999"/>
    <n v="0"/>
    <n v="0"/>
    <n v="0"/>
    <n v="80681.32799999998"/>
    <m/>
    <n v="0"/>
    <n v="0"/>
    <n v="0"/>
    <n v="0"/>
    <m/>
    <n v="0"/>
    <n v="0"/>
    <n v="0"/>
    <n v="0"/>
    <n v="0"/>
    <n v="0"/>
    <m/>
    <n v="0"/>
    <n v="0"/>
    <n v="0"/>
    <n v="0"/>
    <n v="0"/>
    <n v="0"/>
    <n v="910"/>
    <n v="0"/>
    <n v="0"/>
    <n v="0"/>
    <n v="0"/>
    <n v="0"/>
    <n v="0"/>
    <n v="0"/>
    <n v="0"/>
    <n v="0"/>
    <n v="910"/>
    <n v="0"/>
    <n v="0"/>
    <n v="0"/>
    <n v="0"/>
    <n v="80681.32799999998"/>
    <n v="0"/>
    <n v="0"/>
    <n v="80681.32799999998"/>
    <m/>
    <n v="0"/>
    <n v="85831.2"/>
    <n v="0"/>
    <n v="0"/>
    <n v="85831.2"/>
    <n v="0"/>
    <n v="0"/>
    <n v="0"/>
    <n v="0"/>
    <n v="0"/>
    <m/>
    <n v="0"/>
    <n v="102551.11775999999"/>
    <n v="0"/>
    <n v="0"/>
    <n v="102551.11775999999"/>
    <m/>
  </r>
  <r>
    <x v="0"/>
    <s v="8月"/>
    <s v="BC"/>
    <x v="1"/>
    <x v="1"/>
    <x v="3"/>
    <s v="400+160G"/>
    <x v="4"/>
    <x v="0"/>
    <m/>
    <m/>
    <n v="67373313"/>
    <n v="6902088120103"/>
    <s v="清扬去屑洗发露控油平衡型CRT 12X(400+160)G"/>
    <n v="12"/>
    <n v="426.59999999999997"/>
    <n v="0.18"/>
    <n v="0.12"/>
    <n v="0.06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30"/>
    <n v="40"/>
    <n v="70"/>
    <n v="20"/>
    <n v="110"/>
    <n v="100"/>
    <n v="10"/>
    <n v="100"/>
    <n v="40"/>
    <n v="20"/>
    <n v="10"/>
    <n v="10"/>
    <n v="70"/>
    <n v="50"/>
    <n v="20"/>
    <n v="40"/>
    <n v="80"/>
    <n v="40"/>
    <n v="40"/>
    <n v="40"/>
    <n v="20"/>
    <n v="20"/>
    <n v="10"/>
    <n v="10"/>
    <n v="10"/>
    <n v="660"/>
    <m/>
    <m/>
    <m/>
    <m/>
    <n v="0"/>
    <m/>
    <m/>
    <m/>
    <m/>
    <m/>
    <m/>
    <n v="0"/>
    <m/>
    <n v="20"/>
    <n v="70"/>
    <n v="280"/>
    <n v="180"/>
    <n v="20"/>
    <n v="0"/>
    <n v="80"/>
    <n v="10"/>
    <n v="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45874.857599999988"/>
    <n v="38817.187199999993"/>
    <n v="35288.351999999992"/>
    <n v="14115.340799999998"/>
    <n v="24701.846399999995"/>
    <n v="14115.340799999998"/>
    <n v="42346.022399999987"/>
    <n v="7057.6703999999991"/>
    <n v="7057.6703999999991"/>
    <n v="3528.8351999999995"/>
    <n v="232903.12319999997"/>
    <m/>
    <n v="0"/>
    <n v="0"/>
    <n v="0"/>
    <n v="0"/>
    <m/>
    <n v="0"/>
    <n v="0"/>
    <n v="0"/>
    <n v="0"/>
    <n v="0"/>
    <n v="0"/>
    <m/>
    <n v="0"/>
    <n v="0"/>
    <n v="0"/>
    <n v="0"/>
    <n v="0"/>
    <n v="60"/>
    <n v="160"/>
    <n v="100"/>
    <n v="340"/>
    <n v="0"/>
    <n v="0"/>
    <n v="0"/>
    <n v="0"/>
    <n v="0"/>
    <n v="0"/>
    <n v="60"/>
    <n v="160"/>
    <n v="100"/>
    <n v="340"/>
    <n v="0"/>
    <n v="21173.011199999997"/>
    <n v="59990.198399999987"/>
    <n v="31759.516799999994"/>
    <n v="119980.39679999996"/>
    <n v="232903.12319999994"/>
    <m/>
    <n v="0"/>
    <n v="281556"/>
    <n v="0"/>
    <n v="0"/>
    <n v="281556"/>
    <n v="0"/>
    <n v="50680.08"/>
    <n v="0"/>
    <n v="0"/>
    <n v="50680.08"/>
    <m/>
    <n v="0"/>
    <n v="275850.54921600001"/>
    <n v="0"/>
    <n v="0"/>
    <n v="275850.54921600001"/>
    <m/>
  </r>
  <r>
    <x v="0"/>
    <s v="8月"/>
    <s v="BC"/>
    <x v="1"/>
    <x v="1"/>
    <x v="3"/>
    <s v="400+160G"/>
    <x v="4"/>
    <x v="3"/>
    <m/>
    <m/>
    <n v="67427024"/>
    <n v="6902088122411"/>
    <s v="清扬男士去屑洗发露清爽控油型超值装 漫威装 12X(400+160)G"/>
    <n v="12"/>
    <n v="426.59999999999997"/>
    <n v="0.18"/>
    <n v="0.12"/>
    <n v="0.06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0"/>
    <m/>
    <m/>
    <m/>
    <m/>
    <m/>
    <m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m/>
    <n v="0"/>
    <n v="0"/>
    <n v="0"/>
    <n v="0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数据透视表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compact="0" compactData="0" gridDropZones="1" multipleFieldFilters="0">
  <location ref="A6:J65" firstHeaderRow="1" firstDataRow="2" firstDataCol="4" rowPageCount="2" colPageCount="1"/>
  <pivotFields count="178">
    <pivotField axis="axisPage" compact="0" numFmtId="179" outline="0" multipleItemSelectionAllowed="1" showAll="0">
      <items count="2">
        <item x="0"/>
        <item t="default"/>
      </items>
    </pivotField>
    <pivotField compact="0" numFmtId="184" outline="0" multipleItemSelectionAllowed="1" showAll="0" defaultSubtotal="0"/>
    <pivotField compact="0" numFmtId="184" outline="0" showAll="0"/>
    <pivotField axis="axisRow" compact="0" numFmtId="184" outline="0" showAll="0">
      <items count="7">
        <item x="1"/>
        <item m="1" x="5"/>
        <item x="0"/>
        <item x="2"/>
        <item x="3"/>
        <item x="4"/>
        <item t="default"/>
      </items>
    </pivotField>
    <pivotField axis="axisRow" compact="0" numFmtId="184" outline="0" showAll="0">
      <items count="7">
        <item x="3"/>
        <item x="1"/>
        <item x="2"/>
        <item x="0"/>
        <item x="4"/>
        <item x="5"/>
        <item t="default"/>
      </items>
    </pivotField>
    <pivotField axis="axisRow" compact="0" numFmtId="184" outline="0" showAll="0">
      <items count="15">
        <item x="7"/>
        <item x="3"/>
        <item x="6"/>
        <item x="5"/>
        <item x="4"/>
        <item x="11"/>
        <item x="10"/>
        <item x="8"/>
        <item x="9"/>
        <item x="0"/>
        <item x="1"/>
        <item x="2"/>
        <item x="12"/>
        <item h="1" m="1" x="13"/>
        <item t="default"/>
      </items>
    </pivotField>
    <pivotField compact="0" numFmtId="184" outline="0" showAll="0"/>
    <pivotField axis="axisRow" compact="0" numFmtId="184" outline="0" showAll="0">
      <items count="34">
        <item x="10"/>
        <item x="9"/>
        <item x="3"/>
        <item x="4"/>
        <item x="5"/>
        <item x="21"/>
        <item x="25"/>
        <item x="8"/>
        <item x="23"/>
        <item x="7"/>
        <item x="6"/>
        <item x="19"/>
        <item x="20"/>
        <item x="11"/>
        <item x="12"/>
        <item x="18"/>
        <item x="13"/>
        <item x="17"/>
        <item x="14"/>
        <item x="15"/>
        <item x="16"/>
        <item x="0"/>
        <item x="1"/>
        <item x="2"/>
        <item x="22"/>
        <item x="24"/>
        <item x="26"/>
        <item x="27"/>
        <item x="28"/>
        <item x="29"/>
        <item x="30"/>
        <item x="31"/>
        <item m="1" x="32"/>
        <item t="default"/>
      </items>
    </pivotField>
    <pivotField axis="axisPage" compact="0" numFmtId="184" outline="0" multipleItemSelectionAllowed="1" showAll="0" defaultSubtotal="0">
      <items count="5">
        <item x="1"/>
        <item x="2"/>
        <item x="0"/>
        <item x="3"/>
        <item x="4"/>
      </items>
    </pivotField>
    <pivotField compact="0" numFmtId="184" outline="0" showAll="0"/>
    <pivotField compact="0" numFmtId="184" outline="0" showAll="0"/>
    <pivotField compact="0" numFmtId="184" outline="0" showAll="0" defaultSubtotal="0"/>
    <pivotField compact="0" numFmtId="184" outline="0" showAll="0"/>
    <pivotField compact="0" numFmtId="184" outline="0" showAll="0"/>
    <pivotField compact="0" numFmtId="184" outline="0" showAll="0" defaultSubtotal="0"/>
    <pivotField compact="0" numFmtId="178" outline="0" showAll="0"/>
    <pivotField compact="0" numFmtId="9" outline="0" showAll="0" defaultSubtotal="0"/>
    <pivotField compact="0" numFmtId="184" outline="0" showAll="0" defaultSubtota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 defaultSubtota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dataField="1" compact="0" numFmtId="179" outline="0" showAll="0"/>
    <pivotField compact="0" numFmtId="184" outline="0" showAll="0"/>
    <pivotField compact="0" numFmtId="184" outline="0" showAll="0"/>
    <pivotField compact="0" numFmtId="184" outline="0" showAll="0" defaultSubtotal="0"/>
    <pivotField compact="0" numFmtId="184" outline="0" showAll="0" defaultSubtotal="0"/>
    <pivotField compact="0" numFmtId="184" outline="0" showAll="0" defaultSubtotal="0"/>
    <pivotField compact="0" numFmtId="184" outline="0" showAll="0"/>
    <pivotField compact="0" numFmtId="184" outline="0" showAll="0"/>
    <pivotField compact="0" numFmtId="184" outline="0" showAll="0" defaultSubtota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outline="0" showAll="0"/>
    <pivotField compact="0" numFmtId="184" outline="0" showAll="0" defaultSubtotal="0"/>
    <pivotField compact="0" numFmtId="184" outline="0" showAll="0" defaultSubtotal="0"/>
    <pivotField compact="0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79" outline="0" showAll="0"/>
    <pivotField compact="0" numFmtId="184" outline="0" showAll="0"/>
    <pivotField compact="0" numFmtId="184" outline="0" showAll="0"/>
    <pivotField compact="0" numFmtId="184" outline="0" showAll="0"/>
    <pivotField compact="0" numFmtId="184" outline="0" showAll="0"/>
    <pivotField compact="0" numFmtId="179" outline="0" showAll="0"/>
    <pivotField compact="0" numFmtId="184" outline="0" showAll="0" defaultSubtotal="0"/>
    <pivotField compact="0" numFmtId="184" outline="0" showAll="0"/>
    <pivotField compact="0" numFmtId="184" outline="0" showAll="0"/>
    <pivotField compact="0" numFmtId="184" outline="0" showAll="0"/>
    <pivotField compact="0" outline="0" showAll="0"/>
    <pivotField compact="0" numFmtId="180" outline="0" showAll="0"/>
    <pivotField compact="0" numFmtId="180" outline="0" showAll="0"/>
    <pivotField compact="0" numFmtId="184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 defaultSubtotal="0"/>
    <pivotField compact="0" numFmtId="184" outline="0" showAll="0"/>
    <pivotField compact="0" numFmtId="180" outline="0" showAll="0"/>
    <pivotField compact="0" numFmtId="180" outline="0" showAll="0" defaultSubtota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4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4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4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4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4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4" outline="0" showAll="0"/>
    <pivotField dataField="1" compact="0" numFmtId="180" outline="0" showAll="0"/>
    <pivotField dataField="1" compact="0" numFmtId="180" outline="0" showAll="0"/>
    <pivotField dataField="1" compact="0" numFmtId="180" outline="0" showAll="0"/>
    <pivotField dataField="1" compact="0" numFmtId="180" outline="0" showAll="0"/>
    <pivotField compact="0" numFmtId="184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4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4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4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outline="0" showAll="0"/>
    <pivotField compact="0" numFmtId="180" outline="0" showAll="0" defaultSubtotal="0"/>
    <pivotField compact="0" numFmtId="180" outline="0" showAll="0" defaultSubtotal="0"/>
    <pivotField compact="0" numFmtId="180" outline="0" showAll="0" defaultSubtotal="0"/>
    <pivotField compact="0" numFmtId="180" outline="0" showAll="0"/>
    <pivotField compact="0" numFmtId="180" outline="0" showAll="0" defaultSubtotal="0"/>
    <pivotField compact="0" numFmtId="43" outline="0" showAll="0" defaultSubtotal="0"/>
    <pivotField compact="0" numFmtId="180" outline="0" showAll="0" defaultSubtotal="0"/>
    <pivotField compact="0" numFmtId="180" outline="0" showAll="0" defaultSubtotal="0"/>
    <pivotField compact="0" numFmtId="180" outline="0" showAll="0"/>
    <pivotField compact="0" numFmtId="180" outline="0" showAll="0" defaultSubtotal="0"/>
    <pivotField compact="0" outline="0" showAll="0"/>
    <pivotField dataField="1"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numFmtId="180" outline="0" showAll="0"/>
    <pivotField compact="0" outline="0" showAll="0"/>
  </pivotFields>
  <rowFields count="4">
    <field x="3"/>
    <field x="4"/>
    <field x="5"/>
    <field x="7"/>
  </rowFields>
  <rowItems count="58">
    <i>
      <x/>
      <x v="1"/>
      <x v="1"/>
      <x v="2"/>
    </i>
    <i r="3">
      <x v="3"/>
    </i>
    <i r="3">
      <x v="4"/>
    </i>
    <i r="3">
      <x v="5"/>
    </i>
    <i r="3">
      <x v="25"/>
    </i>
    <i t="default" r="2">
      <x v="1"/>
    </i>
    <i t="default" r="1">
      <x v="1"/>
    </i>
    <i r="1">
      <x v="2"/>
      <x v="4"/>
      <x v="10"/>
    </i>
    <i r="3">
      <x v="30"/>
    </i>
    <i t="default" r="2">
      <x v="4"/>
    </i>
    <i t="default" r="1">
      <x v="2"/>
    </i>
    <i r="1">
      <x v="5"/>
      <x v="12"/>
      <x v="31"/>
    </i>
    <i t="default" r="2">
      <x v="12"/>
    </i>
    <i t="default" r="1">
      <x v="5"/>
    </i>
    <i t="default">
      <x/>
    </i>
    <i>
      <x v="2"/>
      <x v="3"/>
      <x v="9"/>
      <x v="21"/>
    </i>
    <i t="default" r="2">
      <x v="9"/>
    </i>
    <i r="2">
      <x v="10"/>
      <x v="22"/>
    </i>
    <i t="default" r="2">
      <x v="10"/>
    </i>
    <i r="2">
      <x v="11"/>
      <x v="23"/>
    </i>
    <i t="default" r="2">
      <x v="11"/>
    </i>
    <i t="default" r="1">
      <x v="3"/>
    </i>
    <i t="default">
      <x v="2"/>
    </i>
    <i>
      <x v="3"/>
      <x v="2"/>
      <x v="2"/>
      <x v="6"/>
    </i>
    <i r="3">
      <x v="7"/>
    </i>
    <i r="3">
      <x v="8"/>
    </i>
    <i t="default" r="2">
      <x v="2"/>
    </i>
    <i r="2">
      <x v="3"/>
      <x v="9"/>
    </i>
    <i t="default" r="2">
      <x v="3"/>
    </i>
    <i t="default" r="1">
      <x v="2"/>
    </i>
    <i t="default">
      <x v="3"/>
    </i>
    <i>
      <x v="4"/>
      <x/>
      <x/>
      <x/>
    </i>
    <i r="3">
      <x v="1"/>
    </i>
    <i r="3">
      <x v="24"/>
    </i>
    <i t="default" r="2">
      <x/>
    </i>
    <i t="default" r="1">
      <x/>
    </i>
    <i t="default">
      <x v="4"/>
    </i>
    <i>
      <x v="5"/>
      <x v="4"/>
      <x v="5"/>
      <x v="28"/>
    </i>
    <i t="default" r="2">
      <x v="5"/>
    </i>
    <i r="2">
      <x v="6"/>
      <x v="11"/>
    </i>
    <i r="3">
      <x v="26"/>
    </i>
    <i r="3">
      <x v="27"/>
    </i>
    <i r="3">
      <x v="29"/>
    </i>
    <i t="default" r="2">
      <x v="6"/>
    </i>
    <i r="2">
      <x v="7"/>
      <x v="12"/>
    </i>
    <i r="3">
      <x v="13"/>
    </i>
    <i r="3">
      <x v="14"/>
    </i>
    <i t="default" r="2">
      <x v="7"/>
    </i>
    <i r="2">
      <x v="8"/>
      <x v="15"/>
    </i>
    <i r="3">
      <x v="16"/>
    </i>
    <i r="3">
      <x v="17"/>
    </i>
    <i r="3">
      <x v="18"/>
    </i>
    <i r="3">
      <x v="19"/>
    </i>
    <i r="3">
      <x v="20"/>
    </i>
    <i t="default" r="2">
      <x v="8"/>
    </i>
    <i t="default" r="1">
      <x v="4"/>
    </i>
    <i t="default"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8" hier="-1"/>
    <pageField fld="0" hier="-1"/>
  </pageFields>
  <dataFields count="6">
    <dataField name="求和项:JD TTL" fld="39" baseField="0" baseItem="0" numFmtId="184"/>
    <dataField name="Sum of JD-GMV" fld="172" baseField="0" baseItem="0" numFmtId="184"/>
    <dataField name="求和项:N-VOL" fld="135" baseField="0" baseItem="0" numFmtId="184"/>
    <dataField name="求和项:S-VOL" fld="136" baseField="0" baseItem="0" numFmtId="184"/>
    <dataField name="求和项:W-VOL" fld="137" baseField="0" baseItem="0" numFmtId="184"/>
    <dataField name="求和项:E-VOL" fld="138" baseField="0" baseItem="0" numFmtId="184"/>
  </dataFields>
  <formats count="73">
    <format dxfId="73">
      <pivotArea type="all" dataOnly="0" outline="0" fieldPosition="0"/>
    </format>
    <format dxfId="72">
      <pivotArea outline="0" collapsedLevelsAreSubtotals="1" fieldPosition="0"/>
    </format>
    <format dxfId="71">
      <pivotArea dataOnly="0" labelOnly="1" outline="0" fieldPosition="0">
        <references count="1">
          <reference field="3" count="0"/>
        </references>
      </pivotArea>
    </format>
    <format dxfId="70">
      <pivotArea dataOnly="0" labelOnly="1" grandRow="1" outline="0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dataOnly="0" labelOnly="1" outline="0" fieldPosition="0">
        <references count="1">
          <reference field="3" count="0"/>
        </references>
      </pivotArea>
    </format>
    <format dxfId="66">
      <pivotArea dataOnly="0" labelOnly="1" grandRow="1" outline="0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dataOnly="0" labelOnly="1" outline="0" fieldPosition="0">
        <references count="1">
          <reference field="3" count="0"/>
        </references>
      </pivotArea>
    </format>
    <format dxfId="62">
      <pivotArea dataOnly="0" labelOnly="1" grandRow="1" outline="0" fieldPosition="0"/>
    </format>
    <format dxfId="61">
      <pivotArea dataOnly="0" outline="0" fieldPosition="0">
        <references count="1">
          <reference field="3" count="0" defaultSubtotal="1"/>
        </references>
      </pivotArea>
    </format>
    <format dxfId="60">
      <pivotArea dataOnly="0" outline="0" fieldPosition="0">
        <references count="1">
          <reference field="3" count="0" defaultSubtotal="1"/>
        </references>
      </pivotArea>
    </format>
    <format dxfId="59">
      <pivotArea dataOnly="0" grandRow="1" outline="0" fieldPosition="0"/>
    </format>
    <format dxfId="58">
      <pivotArea dataOnly="0" grandRow="1" outline="0" fieldPosition="0"/>
    </format>
    <format dxfId="5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6">
      <pivotArea field="-2" type="button" dataOnly="0" labelOnly="1" outline="0" axis="axisCol" fieldPosition="0"/>
    </format>
    <format dxfId="5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">
      <pivotArea type="topRight" dataOnly="0" labelOnly="1" outline="0" offset="B1" fieldPosition="0"/>
    </format>
    <format dxfId="53">
      <pivotArea type="topRight" dataOnly="0" labelOnly="1" outline="0" offset="D1" fieldPosition="0"/>
    </format>
    <format dxfId="52">
      <pivotArea type="topRight" dataOnly="0" labelOnly="1" outline="0" offset="F1" fieldPosition="0"/>
    </format>
    <format dxfId="51">
      <pivotArea field="1" grandRow="1" outline="0" collapsedLevelsAreSubtotals="1">
        <references count="1">
          <reference field="4294967294" count="1" selected="0">
            <x v="0"/>
          </reference>
        </references>
      </pivotArea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-2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3" type="button" dataOnly="0" labelOnly="1" outline="0" axis="axisRow" fieldPosition="0"/>
    </format>
    <format dxfId="44">
      <pivotArea field="4" type="button" dataOnly="0" labelOnly="1" outline="0" axis="axisRow" fieldPosition="1"/>
    </format>
    <format dxfId="43">
      <pivotArea field="5" type="button" dataOnly="0" labelOnly="1" outline="0" axis="axisRow" fieldPosition="2"/>
    </format>
    <format dxfId="42">
      <pivotArea field="7" type="button" dataOnly="0" labelOnly="1" outline="0" axis="axisRow" fieldPosition="3"/>
    </format>
    <format dxfId="41">
      <pivotArea dataOnly="0" labelOnly="1" outline="0" fieldPosition="0">
        <references count="1">
          <reference field="3" count="0"/>
        </references>
      </pivotArea>
    </format>
    <format dxfId="40">
      <pivotArea dataOnly="0" labelOnly="1" outline="0" fieldPosition="0">
        <references count="1">
          <reference field="3" count="0" defaultSubtotal="1"/>
        </references>
      </pivotArea>
    </format>
    <format dxfId="39">
      <pivotArea dataOnly="0" labelOnly="1" grandRow="1" outline="0" fieldPosition="0"/>
    </format>
    <format dxfId="38">
      <pivotArea dataOnly="0" labelOnly="1" outline="0" fieldPosition="0">
        <references count="2">
          <reference field="3" count="1" selected="0">
            <x v="0"/>
          </reference>
          <reference field="4" count="3">
            <x v="1"/>
            <x v="2"/>
            <x v="5"/>
          </reference>
        </references>
      </pivotArea>
    </format>
    <format dxfId="37">
      <pivotArea dataOnly="0" labelOnly="1" outline="0" fieldPosition="0">
        <references count="2">
          <reference field="3" count="1" selected="0">
            <x v="0"/>
          </reference>
          <reference field="4" count="3" defaultSubtotal="1">
            <x v="1"/>
            <x v="2"/>
            <x v="5"/>
          </reference>
        </references>
      </pivotArea>
    </format>
    <format dxfId="36">
      <pivotArea dataOnly="0" labelOnly="1" outline="0" fieldPosition="0">
        <references count="2">
          <reference field="3" count="1" selected="0">
            <x v="2"/>
          </reference>
          <reference field="4" count="1">
            <x v="3"/>
          </reference>
        </references>
      </pivotArea>
    </format>
    <format dxfId="35">
      <pivotArea dataOnly="0" labelOnly="1" outline="0" fieldPosition="0">
        <references count="2">
          <reference field="3" count="1" selected="0">
            <x v="2"/>
          </reference>
          <reference field="4" count="1" defaultSubtotal="1">
            <x v="3"/>
          </reference>
        </references>
      </pivotArea>
    </format>
    <format dxfId="34">
      <pivotArea dataOnly="0" labelOnly="1" outline="0" fieldPosition="0">
        <references count="2">
          <reference field="3" count="1" selected="0">
            <x v="3"/>
          </reference>
          <reference field="4" count="1">
            <x v="2"/>
          </reference>
        </references>
      </pivotArea>
    </format>
    <format dxfId="33">
      <pivotArea dataOnly="0" labelOnly="1" outline="0" fieldPosition="0">
        <references count="2">
          <reference field="3" count="1" selected="0">
            <x v="3"/>
          </reference>
          <reference field="4" count="1" defaultSubtotal="1">
            <x v="2"/>
          </reference>
        </references>
      </pivotArea>
    </format>
    <format dxfId="32">
      <pivotArea dataOnly="0" labelOnly="1" outline="0" fieldPosition="0">
        <references count="2">
          <reference field="3" count="1" selected="0">
            <x v="4"/>
          </reference>
          <reference field="4" count="1">
            <x v="0"/>
          </reference>
        </references>
      </pivotArea>
    </format>
    <format dxfId="31">
      <pivotArea dataOnly="0" labelOnly="1" outline="0" fieldPosition="0">
        <references count="2">
          <reference field="3" count="1" selected="0">
            <x v="4"/>
          </reference>
          <reference field="4" count="1" defaultSubtotal="1">
            <x v="0"/>
          </reference>
        </references>
      </pivotArea>
    </format>
    <format dxfId="30">
      <pivotArea dataOnly="0" labelOnly="1" outline="0" fieldPosition="0">
        <references count="2">
          <reference field="3" count="1" selected="0">
            <x v="5"/>
          </reference>
          <reference field="4" count="1">
            <x v="4"/>
          </reference>
        </references>
      </pivotArea>
    </format>
    <format dxfId="29">
      <pivotArea dataOnly="0" labelOnly="1" outline="0" fieldPosition="0">
        <references count="2">
          <reference field="3" count="1" selected="0">
            <x v="5"/>
          </reference>
          <reference field="4" count="1" defaultSubtotal="1">
            <x v="4"/>
          </reference>
        </references>
      </pivotArea>
    </format>
    <format dxfId="28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1"/>
          </reference>
          <reference field="5" count="1">
            <x v="1"/>
          </reference>
        </references>
      </pivotArea>
    </format>
    <format dxfId="27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1"/>
          </reference>
          <reference field="5" count="1" defaultSubtotal="1">
            <x v="1"/>
          </reference>
        </references>
      </pivotArea>
    </format>
    <format dxfId="26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2"/>
          </reference>
          <reference field="5" count="1">
            <x v="4"/>
          </reference>
        </references>
      </pivotArea>
    </format>
    <format dxfId="25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2"/>
          </reference>
          <reference field="5" count="1" defaultSubtotal="1">
            <x v="4"/>
          </reference>
        </references>
      </pivotArea>
    </format>
    <format dxfId="24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5"/>
          </reference>
          <reference field="5" count="1">
            <x v="12"/>
          </reference>
        </references>
      </pivotArea>
    </format>
    <format dxfId="23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5"/>
          </reference>
          <reference field="5" count="1" defaultSubtotal="1">
            <x v="12"/>
          </reference>
        </references>
      </pivotArea>
    </format>
    <format dxfId="22">
      <pivotArea dataOnly="0" labelOnly="1" outline="0" fieldPosition="0">
        <references count="3">
          <reference field="3" count="1" selected="0">
            <x v="2"/>
          </reference>
          <reference field="4" count="1" selected="0">
            <x v="3"/>
          </reference>
          <reference field="5" count="3">
            <x v="9"/>
            <x v="10"/>
            <x v="11"/>
          </reference>
        </references>
      </pivotArea>
    </format>
    <format dxfId="21">
      <pivotArea dataOnly="0" labelOnly="1" outline="0" fieldPosition="0">
        <references count="3">
          <reference field="3" count="1" selected="0">
            <x v="2"/>
          </reference>
          <reference field="4" count="1" selected="0">
            <x v="3"/>
          </reference>
          <reference field="5" count="3" defaultSubtotal="1">
            <x v="9"/>
            <x v="10"/>
            <x v="11"/>
          </reference>
        </references>
      </pivotArea>
    </format>
    <format dxfId="20">
      <pivotArea dataOnly="0" labelOnly="1" outline="0" fieldPosition="0">
        <references count="3">
          <reference field="3" count="1" selected="0">
            <x v="3"/>
          </reference>
          <reference field="4" count="1" selected="0">
            <x v="2"/>
          </reference>
          <reference field="5" count="2">
            <x v="2"/>
            <x v="3"/>
          </reference>
        </references>
      </pivotArea>
    </format>
    <format dxfId="19">
      <pivotArea dataOnly="0" labelOnly="1" outline="0" fieldPosition="0">
        <references count="3">
          <reference field="3" count="1" selected="0">
            <x v="3"/>
          </reference>
          <reference field="4" count="1" selected="0">
            <x v="2"/>
          </reference>
          <reference field="5" count="2" defaultSubtotal="1">
            <x v="2"/>
            <x v="3"/>
          </reference>
        </references>
      </pivotArea>
    </format>
    <format dxfId="18">
      <pivotArea dataOnly="0" labelOnly="1" outline="0" fieldPosition="0">
        <references count="3">
          <reference field="3" count="1" selected="0">
            <x v="4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7">
      <pivotArea dataOnly="0" labelOnly="1" outline="0" fieldPosition="0">
        <references count="3">
          <reference field="3" count="1" selected="0">
            <x v="4"/>
          </reference>
          <reference field="4" count="1" selected="0">
            <x v="0"/>
          </reference>
          <reference field="5" count="1" defaultSubtotal="1">
            <x v="0"/>
          </reference>
        </references>
      </pivotArea>
    </format>
    <format dxfId="16">
      <pivotArea dataOnly="0" labelOnly="1" outline="0" fieldPosition="0">
        <references count="3">
          <reference field="3" count="1" selected="0">
            <x v="5"/>
          </reference>
          <reference field="4" count="1" selected="0">
            <x v="4"/>
          </reference>
          <reference field="5" count="4">
            <x v="5"/>
            <x v="6"/>
            <x v="7"/>
            <x v="8"/>
          </reference>
        </references>
      </pivotArea>
    </format>
    <format dxfId="15">
      <pivotArea dataOnly="0" labelOnly="1" outline="0" fieldPosition="0">
        <references count="3">
          <reference field="3" count="1" selected="0">
            <x v="5"/>
          </reference>
          <reference field="4" count="1" selected="0">
            <x v="4"/>
          </reference>
          <reference field="5" count="4" defaultSubtotal="1">
            <x v="5"/>
            <x v="6"/>
            <x v="7"/>
            <x v="8"/>
          </reference>
        </references>
      </pivotArea>
    </format>
    <format dxfId="14">
      <pivotArea dataOnly="0" labelOnly="1" outline="0" fieldPosition="0">
        <references count="4">
          <reference field="3" count="1" selected="0">
            <x v="0"/>
          </reference>
          <reference field="4" count="1" selected="0">
            <x v="1"/>
          </reference>
          <reference field="5" count="1" selected="0">
            <x v="1"/>
          </reference>
          <reference field="7" count="5">
            <x v="2"/>
            <x v="3"/>
            <x v="4"/>
            <x v="5"/>
            <x v="25"/>
          </reference>
        </references>
      </pivotArea>
    </format>
    <format dxfId="13">
      <pivotArea dataOnly="0" labelOnly="1" outline="0" fieldPosition="0">
        <references count="4">
          <reference field="3" count="1" selected="0">
            <x v="0"/>
          </reference>
          <reference field="4" count="1" selected="0">
            <x v="2"/>
          </reference>
          <reference field="5" count="1" selected="0">
            <x v="4"/>
          </reference>
          <reference field="7" count="2">
            <x v="10"/>
            <x v="30"/>
          </reference>
        </references>
      </pivotArea>
    </format>
    <format dxfId="12">
      <pivotArea dataOnly="0" labelOnly="1" outline="0" fieldPosition="0">
        <references count="4">
          <reference field="3" count="1" selected="0">
            <x v="0"/>
          </reference>
          <reference field="4" count="1" selected="0">
            <x v="5"/>
          </reference>
          <reference field="5" count="1" selected="0">
            <x v="12"/>
          </reference>
          <reference field="7" count="1">
            <x v="31"/>
          </reference>
        </references>
      </pivotArea>
    </format>
    <format dxfId="11">
      <pivotArea dataOnly="0" labelOnly="1" outline="0" fieldPosition="0">
        <references count="4">
          <reference field="3" count="1" selected="0">
            <x v="2"/>
          </reference>
          <reference field="4" count="1" selected="0">
            <x v="3"/>
          </reference>
          <reference field="5" count="1" selected="0">
            <x v="9"/>
          </reference>
          <reference field="7" count="1">
            <x v="21"/>
          </reference>
        </references>
      </pivotArea>
    </format>
    <format dxfId="10">
      <pivotArea dataOnly="0" labelOnly="1" outline="0" fieldPosition="0">
        <references count="4">
          <reference field="3" count="1" selected="0">
            <x v="2"/>
          </reference>
          <reference field="4" count="1" selected="0">
            <x v="3"/>
          </reference>
          <reference field="5" count="1" selected="0">
            <x v="10"/>
          </reference>
          <reference field="7" count="1">
            <x v="22"/>
          </reference>
        </references>
      </pivotArea>
    </format>
    <format dxfId="9">
      <pivotArea dataOnly="0" labelOnly="1" outline="0" fieldPosition="0">
        <references count="4">
          <reference field="3" count="1" selected="0">
            <x v="2"/>
          </reference>
          <reference field="4" count="1" selected="0">
            <x v="3"/>
          </reference>
          <reference field="5" count="1" selected="0">
            <x v="11"/>
          </reference>
          <reference field="7" count="1">
            <x v="23"/>
          </reference>
        </references>
      </pivotArea>
    </format>
    <format dxfId="8">
      <pivotArea dataOnly="0" labelOnly="1" outline="0" fieldPosition="0">
        <references count="4"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7" count="3">
            <x v="6"/>
            <x v="7"/>
            <x v="8"/>
          </reference>
        </references>
      </pivotArea>
    </format>
    <format dxfId="7">
      <pivotArea dataOnly="0" labelOnly="1" outline="0" fieldPosition="0">
        <references count="4"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7" count="1">
            <x v="9"/>
          </reference>
        </references>
      </pivotArea>
    </format>
    <format dxfId="6">
      <pivotArea dataOnly="0" labelOnly="1" outline="0" fieldPosition="0">
        <references count="4">
          <reference field="3" count="1" selected="0">
            <x v="4"/>
          </reference>
          <reference field="4" count="1" selected="0">
            <x v="0"/>
          </reference>
          <reference field="5" count="1" selected="0">
            <x v="0"/>
          </reference>
          <reference field="7" count="3">
            <x v="0"/>
            <x v="1"/>
            <x v="24"/>
          </reference>
        </references>
      </pivotArea>
    </format>
    <format dxfId="5">
      <pivotArea dataOnly="0" labelOnly="1" outline="0" fieldPosition="0">
        <references count="4">
          <reference field="3" count="1" selected="0">
            <x v="5"/>
          </reference>
          <reference field="4" count="1" selected="0">
            <x v="4"/>
          </reference>
          <reference field="5" count="1" selected="0">
            <x v="5"/>
          </reference>
          <reference field="7" count="1">
            <x v="28"/>
          </reference>
        </references>
      </pivotArea>
    </format>
    <format dxfId="4">
      <pivotArea dataOnly="0" labelOnly="1" outline="0" fieldPosition="0">
        <references count="4">
          <reference field="3" count="1" selected="0">
            <x v="5"/>
          </reference>
          <reference field="4" count="1" selected="0">
            <x v="4"/>
          </reference>
          <reference field="5" count="1" selected="0">
            <x v="6"/>
          </reference>
          <reference field="7" count="4">
            <x v="11"/>
            <x v="26"/>
            <x v="27"/>
            <x v="29"/>
          </reference>
        </references>
      </pivotArea>
    </format>
    <format dxfId="3">
      <pivotArea dataOnly="0" labelOnly="1" outline="0" fieldPosition="0">
        <references count="4">
          <reference field="3" count="1" selected="0">
            <x v="5"/>
          </reference>
          <reference field="4" count="1" selected="0">
            <x v="4"/>
          </reference>
          <reference field="5" count="1" selected="0">
            <x v="7"/>
          </reference>
          <reference field="7" count="3">
            <x v="12"/>
            <x v="13"/>
            <x v="14"/>
          </reference>
        </references>
      </pivotArea>
    </format>
    <format dxfId="2">
      <pivotArea dataOnly="0" labelOnly="1" outline="0" fieldPosition="0">
        <references count="4">
          <reference field="3" count="1" selected="0">
            <x v="5"/>
          </reference>
          <reference field="4" count="1" selected="0">
            <x v="4"/>
          </reference>
          <reference field="5" count="1" selected="0">
            <x v="8"/>
          </reference>
          <reference field="7" count="6">
            <x v="15"/>
            <x v="16"/>
            <x v="17"/>
            <x v="18"/>
            <x v="19"/>
            <x v="20"/>
          </reference>
        </references>
      </pivotArea>
    </format>
    <format dxfId="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B09A-BC28-450E-96C4-C60E50353322}">
  <sheetPr>
    <tabColor rgb="FFFFFF00"/>
  </sheetPr>
  <dimension ref="A1:L39"/>
  <sheetViews>
    <sheetView showGridLines="0" workbookViewId="0">
      <selection activeCell="A7" sqref="A7:XFD7"/>
    </sheetView>
  </sheetViews>
  <sheetFormatPr defaultRowHeight="15"/>
  <cols>
    <col min="1" max="1" width="11.21875" style="182" bestFit="1" customWidth="1"/>
    <col min="2" max="2" width="6.6640625" style="182" customWidth="1"/>
    <col min="3" max="3" width="13.109375" style="182" bestFit="1" customWidth="1"/>
    <col min="4" max="4" width="13.33203125" style="182" customWidth="1"/>
    <col min="5" max="5" width="34.88671875" style="182" customWidth="1"/>
    <col min="6" max="6" width="9.44140625" style="182" customWidth="1"/>
    <col min="7" max="7" width="14" style="182" customWidth="1"/>
    <col min="8" max="8" width="11" style="184" customWidth="1"/>
    <col min="9" max="9" width="27.77734375" style="182" customWidth="1"/>
    <col min="10" max="10" width="13.44140625" style="205" customWidth="1"/>
    <col min="11" max="11" width="13.88671875" style="185" bestFit="1" customWidth="1"/>
    <col min="12" max="12" width="14.21875" style="182" bestFit="1" customWidth="1"/>
    <col min="13" max="16384" width="8.88671875" style="182"/>
  </cols>
  <sheetData>
    <row r="1" spans="1:12">
      <c r="A1" s="218" t="s">
        <v>698</v>
      </c>
      <c r="B1" s="218" t="s">
        <v>698</v>
      </c>
      <c r="C1" s="218" t="s">
        <v>698</v>
      </c>
      <c r="D1" s="218" t="s">
        <v>698</v>
      </c>
      <c r="E1" s="218" t="s">
        <v>698</v>
      </c>
      <c r="F1" s="219" t="s">
        <v>699</v>
      </c>
      <c r="G1" s="219" t="s">
        <v>699</v>
      </c>
      <c r="H1" s="219" t="s">
        <v>699</v>
      </c>
      <c r="I1" s="219" t="s">
        <v>699</v>
      </c>
      <c r="J1" s="219" t="s">
        <v>699</v>
      </c>
      <c r="K1" s="219" t="s">
        <v>699</v>
      </c>
      <c r="L1" s="219" t="s">
        <v>699</v>
      </c>
    </row>
    <row r="2" spans="1:12" ht="15.6">
      <c r="A2" s="220" t="s">
        <v>542</v>
      </c>
      <c r="B2" s="220" t="s">
        <v>541</v>
      </c>
      <c r="C2" s="221" t="s">
        <v>540</v>
      </c>
      <c r="D2" s="220" t="s">
        <v>539</v>
      </c>
      <c r="E2" s="220" t="s">
        <v>538</v>
      </c>
      <c r="F2" s="222" t="s">
        <v>537</v>
      </c>
      <c r="G2" s="222" t="s">
        <v>536</v>
      </c>
      <c r="H2" s="223" t="s">
        <v>207</v>
      </c>
      <c r="I2" s="222" t="s">
        <v>535</v>
      </c>
      <c r="J2" s="224" t="s">
        <v>229</v>
      </c>
      <c r="K2" s="225" t="s">
        <v>534</v>
      </c>
      <c r="L2" s="222" t="s">
        <v>594</v>
      </c>
    </row>
    <row r="3" spans="1:12">
      <c r="A3" s="226" t="s">
        <v>526</v>
      </c>
      <c r="B3" s="226" t="s">
        <v>113</v>
      </c>
      <c r="C3" s="226" t="s">
        <v>525</v>
      </c>
      <c r="D3" s="226" t="s">
        <v>532</v>
      </c>
      <c r="E3" s="226" t="s">
        <v>289</v>
      </c>
      <c r="F3" s="226" t="s">
        <v>533</v>
      </c>
      <c r="G3" s="226" t="s">
        <v>523</v>
      </c>
      <c r="H3" s="183">
        <v>15221428</v>
      </c>
      <c r="I3" s="226" t="s">
        <v>128</v>
      </c>
      <c r="J3" s="227">
        <v>8128</v>
      </c>
      <c r="K3" s="228">
        <v>0.95</v>
      </c>
      <c r="L3" s="183">
        <v>1.04</v>
      </c>
    </row>
    <row r="4" spans="1:12">
      <c r="A4" s="226" t="s">
        <v>526</v>
      </c>
      <c r="B4" s="226" t="s">
        <v>113</v>
      </c>
      <c r="C4" s="226" t="s">
        <v>525</v>
      </c>
      <c r="D4" s="226" t="s">
        <v>532</v>
      </c>
      <c r="E4" s="226" t="s">
        <v>289</v>
      </c>
      <c r="F4" s="226" t="s">
        <v>491</v>
      </c>
      <c r="G4" s="226" t="s">
        <v>523</v>
      </c>
      <c r="H4" s="183">
        <v>15306665</v>
      </c>
      <c r="I4" s="226" t="s">
        <v>126</v>
      </c>
      <c r="J4" s="227">
        <v>8132</v>
      </c>
      <c r="K4" s="228">
        <v>0.95</v>
      </c>
      <c r="L4" s="183">
        <v>1.04</v>
      </c>
    </row>
    <row r="5" spans="1:12">
      <c r="A5" s="226" t="s">
        <v>526</v>
      </c>
      <c r="B5" s="226" t="s">
        <v>113</v>
      </c>
      <c r="C5" s="226" t="s">
        <v>525</v>
      </c>
      <c r="D5" s="226" t="s">
        <v>532</v>
      </c>
      <c r="E5" s="226" t="s">
        <v>289</v>
      </c>
      <c r="F5" s="226" t="s">
        <v>491</v>
      </c>
      <c r="G5" s="226" t="s">
        <v>523</v>
      </c>
      <c r="H5" s="183">
        <v>15383602</v>
      </c>
      <c r="I5" s="226" t="s">
        <v>127</v>
      </c>
      <c r="J5" s="227">
        <v>8132</v>
      </c>
      <c r="K5" s="228">
        <v>0.95</v>
      </c>
      <c r="L5" s="183">
        <v>1.04</v>
      </c>
    </row>
    <row r="6" spans="1:12">
      <c r="A6" s="226" t="s">
        <v>526</v>
      </c>
      <c r="B6" s="226" t="s">
        <v>113</v>
      </c>
      <c r="C6" s="226" t="s">
        <v>525</v>
      </c>
      <c r="D6" s="226" t="s">
        <v>532</v>
      </c>
      <c r="E6" s="226" t="s">
        <v>289</v>
      </c>
      <c r="F6" s="226" t="s">
        <v>491</v>
      </c>
      <c r="G6" s="226" t="s">
        <v>523</v>
      </c>
      <c r="H6" s="183">
        <v>15384220</v>
      </c>
      <c r="I6" s="226" t="s">
        <v>129</v>
      </c>
      <c r="J6" s="227">
        <v>8128</v>
      </c>
      <c r="K6" s="228">
        <v>0.95</v>
      </c>
      <c r="L6" s="183">
        <v>1.04</v>
      </c>
    </row>
    <row r="7" spans="1:12">
      <c r="A7" s="226" t="s">
        <v>526</v>
      </c>
      <c r="B7" s="226" t="s">
        <v>110</v>
      </c>
      <c r="C7" s="226" t="s">
        <v>525</v>
      </c>
      <c r="D7" s="226" t="s">
        <v>530</v>
      </c>
      <c r="E7" s="226" t="s">
        <v>231</v>
      </c>
      <c r="F7" s="226" t="s">
        <v>531</v>
      </c>
      <c r="G7" s="226" t="s">
        <v>523</v>
      </c>
      <c r="H7" s="183">
        <v>15286777</v>
      </c>
      <c r="I7" s="226" t="s">
        <v>114</v>
      </c>
      <c r="J7" s="227">
        <v>8214</v>
      </c>
      <c r="K7" s="228">
        <v>0.95</v>
      </c>
      <c r="L7" s="183">
        <v>1.04</v>
      </c>
    </row>
    <row r="8" spans="1:12">
      <c r="A8" s="226" t="s">
        <v>526</v>
      </c>
      <c r="B8" s="226" t="s">
        <v>110</v>
      </c>
      <c r="C8" s="226" t="s">
        <v>525</v>
      </c>
      <c r="D8" s="226" t="s">
        <v>530</v>
      </c>
      <c r="E8" s="226" t="s">
        <v>231</v>
      </c>
      <c r="F8" s="226" t="s">
        <v>508</v>
      </c>
      <c r="G8" s="226" t="s">
        <v>523</v>
      </c>
      <c r="H8" s="183">
        <v>15286778</v>
      </c>
      <c r="I8" s="226" t="s">
        <v>6</v>
      </c>
      <c r="J8" s="227">
        <v>8214</v>
      </c>
      <c r="K8" s="228">
        <v>0.95</v>
      </c>
      <c r="L8" s="183">
        <v>1.04</v>
      </c>
    </row>
    <row r="9" spans="1:12">
      <c r="A9" s="226" t="s">
        <v>526</v>
      </c>
      <c r="B9" s="226" t="s">
        <v>110</v>
      </c>
      <c r="C9" s="226" t="s">
        <v>525</v>
      </c>
      <c r="D9" s="226" t="s">
        <v>530</v>
      </c>
      <c r="E9" s="226" t="s">
        <v>231</v>
      </c>
      <c r="F9" s="226" t="s">
        <v>508</v>
      </c>
      <c r="G9" s="226" t="s">
        <v>523</v>
      </c>
      <c r="H9" s="183">
        <v>15326021</v>
      </c>
      <c r="I9" s="226" t="s">
        <v>121</v>
      </c>
      <c r="J9" s="227">
        <v>8137</v>
      </c>
      <c r="K9" s="228">
        <v>0.95</v>
      </c>
      <c r="L9" s="183">
        <v>1.04</v>
      </c>
    </row>
    <row r="10" spans="1:12">
      <c r="A10" s="226" t="s">
        <v>526</v>
      </c>
      <c r="B10" s="226" t="s">
        <v>110</v>
      </c>
      <c r="C10" s="226" t="s">
        <v>525</v>
      </c>
      <c r="D10" s="226" t="s">
        <v>530</v>
      </c>
      <c r="E10" s="226" t="s">
        <v>231</v>
      </c>
      <c r="F10" s="226" t="s">
        <v>508</v>
      </c>
      <c r="G10" s="226" t="s">
        <v>523</v>
      </c>
      <c r="H10" s="183">
        <v>15327217</v>
      </c>
      <c r="I10" s="226" t="s">
        <v>115</v>
      </c>
      <c r="J10" s="227">
        <v>8136</v>
      </c>
      <c r="K10" s="228">
        <v>0.95</v>
      </c>
      <c r="L10" s="183">
        <v>1.04</v>
      </c>
    </row>
    <row r="11" spans="1:12">
      <c r="A11" s="226" t="s">
        <v>526</v>
      </c>
      <c r="B11" s="226" t="s">
        <v>110</v>
      </c>
      <c r="C11" s="226" t="s">
        <v>525</v>
      </c>
      <c r="D11" s="226" t="s">
        <v>530</v>
      </c>
      <c r="E11" s="226" t="s">
        <v>231</v>
      </c>
      <c r="F11" s="226" t="s">
        <v>508</v>
      </c>
      <c r="G11" s="226" t="s">
        <v>523</v>
      </c>
      <c r="H11" s="183">
        <v>15327960</v>
      </c>
      <c r="I11" s="226" t="s">
        <v>147</v>
      </c>
      <c r="J11" s="227">
        <v>8215</v>
      </c>
      <c r="K11" s="228">
        <v>0.95</v>
      </c>
      <c r="L11" s="183">
        <v>1.04</v>
      </c>
    </row>
    <row r="12" spans="1:12">
      <c r="A12" s="226" t="s">
        <v>526</v>
      </c>
      <c r="B12" s="226" t="s">
        <v>110</v>
      </c>
      <c r="C12" s="226" t="s">
        <v>525</v>
      </c>
      <c r="D12" s="226" t="s">
        <v>530</v>
      </c>
      <c r="E12" s="226" t="s">
        <v>231</v>
      </c>
      <c r="F12" s="226" t="s">
        <v>508</v>
      </c>
      <c r="G12" s="226" t="s">
        <v>523</v>
      </c>
      <c r="H12" s="183">
        <v>15353671</v>
      </c>
      <c r="I12" s="226" t="s">
        <v>130</v>
      </c>
      <c r="J12" s="227">
        <v>8215</v>
      </c>
      <c r="K12" s="228">
        <v>0.95</v>
      </c>
      <c r="L12" s="183">
        <v>1.04</v>
      </c>
    </row>
    <row r="13" spans="1:12">
      <c r="A13" s="226" t="s">
        <v>526</v>
      </c>
      <c r="B13" s="226" t="s">
        <v>110</v>
      </c>
      <c r="C13" s="226" t="s">
        <v>525</v>
      </c>
      <c r="D13" s="226" t="s">
        <v>530</v>
      </c>
      <c r="E13" s="226" t="s">
        <v>231</v>
      </c>
      <c r="F13" s="226" t="s">
        <v>508</v>
      </c>
      <c r="G13" s="226" t="s">
        <v>523</v>
      </c>
      <c r="H13" s="183">
        <v>15353901</v>
      </c>
      <c r="I13" s="226" t="s">
        <v>116</v>
      </c>
      <c r="J13" s="227">
        <v>8136</v>
      </c>
      <c r="K13" s="228">
        <v>0.95</v>
      </c>
      <c r="L13" s="183">
        <v>1.04</v>
      </c>
    </row>
    <row r="14" spans="1:12">
      <c r="A14" s="226" t="s">
        <v>526</v>
      </c>
      <c r="B14" s="226" t="s">
        <v>110</v>
      </c>
      <c r="C14" s="226" t="s">
        <v>525</v>
      </c>
      <c r="D14" s="226" t="s">
        <v>530</v>
      </c>
      <c r="E14" s="226" t="s">
        <v>231</v>
      </c>
      <c r="F14" s="226" t="s">
        <v>508</v>
      </c>
      <c r="G14" s="226" t="s">
        <v>523</v>
      </c>
      <c r="H14" s="183">
        <v>15383573</v>
      </c>
      <c r="I14" s="226" t="s">
        <v>117</v>
      </c>
      <c r="J14" s="227">
        <v>8214</v>
      </c>
      <c r="K14" s="228">
        <v>0.95</v>
      </c>
      <c r="L14" s="183">
        <v>1.04</v>
      </c>
    </row>
    <row r="15" spans="1:12">
      <c r="A15" s="226" t="s">
        <v>526</v>
      </c>
      <c r="B15" s="226" t="s">
        <v>112</v>
      </c>
      <c r="C15" s="226" t="s">
        <v>525</v>
      </c>
      <c r="D15" s="226" t="s">
        <v>528</v>
      </c>
      <c r="E15" s="226" t="s">
        <v>288</v>
      </c>
      <c r="F15" s="226" t="s">
        <v>529</v>
      </c>
      <c r="G15" s="226" t="s">
        <v>523</v>
      </c>
      <c r="H15" s="183">
        <v>15313506</v>
      </c>
      <c r="I15" s="226" t="s">
        <v>124</v>
      </c>
      <c r="J15" s="227">
        <v>8205</v>
      </c>
      <c r="K15" s="228">
        <v>0.95</v>
      </c>
      <c r="L15" s="183">
        <v>1.04</v>
      </c>
    </row>
    <row r="16" spans="1:12">
      <c r="A16" s="226" t="s">
        <v>526</v>
      </c>
      <c r="B16" s="226" t="s">
        <v>112</v>
      </c>
      <c r="C16" s="226" t="s">
        <v>525</v>
      </c>
      <c r="D16" s="226" t="s">
        <v>528</v>
      </c>
      <c r="E16" s="226" t="s">
        <v>288</v>
      </c>
      <c r="F16" s="226" t="s">
        <v>495</v>
      </c>
      <c r="G16" s="226" t="s">
        <v>523</v>
      </c>
      <c r="H16" s="183">
        <v>15349637</v>
      </c>
      <c r="I16" s="226" t="s">
        <v>125</v>
      </c>
      <c r="J16" s="227">
        <v>8137</v>
      </c>
      <c r="K16" s="228">
        <v>0.95</v>
      </c>
      <c r="L16" s="183">
        <v>1.04</v>
      </c>
    </row>
    <row r="17" spans="1:12">
      <c r="A17" s="226" t="s">
        <v>526</v>
      </c>
      <c r="B17" s="226" t="s">
        <v>112</v>
      </c>
      <c r="C17" s="226" t="s">
        <v>525</v>
      </c>
      <c r="D17" s="226" t="s">
        <v>528</v>
      </c>
      <c r="E17" s="226" t="s">
        <v>288</v>
      </c>
      <c r="F17" s="226" t="s">
        <v>495</v>
      </c>
      <c r="G17" s="226" t="s">
        <v>523</v>
      </c>
      <c r="H17" s="183">
        <v>15385035</v>
      </c>
      <c r="I17" s="226" t="s">
        <v>122</v>
      </c>
      <c r="J17" s="227">
        <v>8136</v>
      </c>
      <c r="K17" s="228">
        <v>0.95</v>
      </c>
      <c r="L17" s="183">
        <v>1.04</v>
      </c>
    </row>
    <row r="18" spans="1:12">
      <c r="A18" s="226" t="s">
        <v>526</v>
      </c>
      <c r="B18" s="226" t="s">
        <v>112</v>
      </c>
      <c r="C18" s="226" t="s">
        <v>525</v>
      </c>
      <c r="D18" s="226" t="s">
        <v>528</v>
      </c>
      <c r="E18" s="226" t="s">
        <v>288</v>
      </c>
      <c r="F18" s="226" t="s">
        <v>495</v>
      </c>
      <c r="G18" s="226" t="s">
        <v>523</v>
      </c>
      <c r="H18" s="183">
        <v>15385095</v>
      </c>
      <c r="I18" s="226" t="s">
        <v>123</v>
      </c>
      <c r="J18" s="227">
        <v>8137</v>
      </c>
      <c r="K18" s="228">
        <v>0.95</v>
      </c>
      <c r="L18" s="183">
        <v>1.04</v>
      </c>
    </row>
    <row r="19" spans="1:12">
      <c r="A19" s="226" t="s">
        <v>526</v>
      </c>
      <c r="B19" s="226" t="s">
        <v>500</v>
      </c>
      <c r="C19" s="226" t="s">
        <v>525</v>
      </c>
      <c r="D19" s="226" t="s">
        <v>524</v>
      </c>
      <c r="E19" s="226" t="s">
        <v>287</v>
      </c>
      <c r="F19" s="226" t="s">
        <v>527</v>
      </c>
      <c r="G19" s="226" t="s">
        <v>523</v>
      </c>
      <c r="H19" s="183">
        <v>15306570</v>
      </c>
      <c r="I19" s="226" t="s">
        <v>118</v>
      </c>
      <c r="J19" s="227">
        <v>8137</v>
      </c>
      <c r="K19" s="228">
        <v>0.95</v>
      </c>
      <c r="L19" s="183">
        <v>1.04</v>
      </c>
    </row>
    <row r="20" spans="1:12">
      <c r="A20" s="226" t="s">
        <v>526</v>
      </c>
      <c r="B20" s="226" t="s">
        <v>500</v>
      </c>
      <c r="C20" s="226" t="s">
        <v>525</v>
      </c>
      <c r="D20" s="226" t="s">
        <v>524</v>
      </c>
      <c r="E20" s="226" t="s">
        <v>287</v>
      </c>
      <c r="F20" s="226" t="s">
        <v>498</v>
      </c>
      <c r="G20" s="226" t="s">
        <v>523</v>
      </c>
      <c r="H20" s="183">
        <v>15329651</v>
      </c>
      <c r="I20" s="226" t="s">
        <v>120</v>
      </c>
      <c r="J20" s="227">
        <v>8137</v>
      </c>
      <c r="K20" s="228">
        <v>0.95</v>
      </c>
      <c r="L20" s="183">
        <v>1.04</v>
      </c>
    </row>
    <row r="21" spans="1:12">
      <c r="A21" s="226" t="s">
        <v>526</v>
      </c>
      <c r="B21" s="226" t="s">
        <v>500</v>
      </c>
      <c r="C21" s="226" t="s">
        <v>525</v>
      </c>
      <c r="D21" s="226" t="s">
        <v>524</v>
      </c>
      <c r="E21" s="226" t="s">
        <v>287</v>
      </c>
      <c r="F21" s="226" t="s">
        <v>498</v>
      </c>
      <c r="G21" s="226" t="s">
        <v>523</v>
      </c>
      <c r="H21" s="183">
        <v>15351972</v>
      </c>
      <c r="I21" s="226" t="s">
        <v>522</v>
      </c>
      <c r="J21" s="227">
        <v>8137</v>
      </c>
      <c r="K21" s="228">
        <v>0.95</v>
      </c>
      <c r="L21" s="183">
        <v>1.04</v>
      </c>
    </row>
    <row r="22" spans="1:12">
      <c r="A22" s="183" t="s">
        <v>506</v>
      </c>
      <c r="B22" s="226" t="s">
        <v>500</v>
      </c>
      <c r="C22" s="226" t="s">
        <v>505</v>
      </c>
      <c r="D22" s="226" t="s">
        <v>521</v>
      </c>
      <c r="E22" s="226" t="s">
        <v>520</v>
      </c>
      <c r="F22" s="226" t="s">
        <v>498</v>
      </c>
      <c r="G22" s="226" t="s">
        <v>504</v>
      </c>
      <c r="H22" s="183">
        <v>15384993</v>
      </c>
      <c r="I22" s="226" t="s">
        <v>520</v>
      </c>
      <c r="J22" s="227">
        <v>8136</v>
      </c>
      <c r="K22" s="228">
        <v>0.94</v>
      </c>
      <c r="L22" s="183">
        <v>1.03</v>
      </c>
    </row>
    <row r="23" spans="1:12">
      <c r="A23" s="183" t="s">
        <v>506</v>
      </c>
      <c r="B23" s="226" t="s">
        <v>500</v>
      </c>
      <c r="C23" s="226" t="s">
        <v>505</v>
      </c>
      <c r="D23" s="183" t="s">
        <v>519</v>
      </c>
      <c r="E23" s="226" t="s">
        <v>518</v>
      </c>
      <c r="F23" s="226" t="s">
        <v>498</v>
      </c>
      <c r="G23" s="226" t="s">
        <v>504</v>
      </c>
      <c r="H23" s="183">
        <v>15386522</v>
      </c>
      <c r="I23" s="226" t="s">
        <v>518</v>
      </c>
      <c r="J23" s="227">
        <v>8136</v>
      </c>
      <c r="K23" s="228">
        <v>0.94</v>
      </c>
      <c r="L23" s="183">
        <v>1.03</v>
      </c>
    </row>
    <row r="24" spans="1:12">
      <c r="A24" s="183" t="s">
        <v>506</v>
      </c>
      <c r="B24" s="226" t="s">
        <v>500</v>
      </c>
      <c r="C24" s="226" t="s">
        <v>505</v>
      </c>
      <c r="D24" s="183" t="s">
        <v>692</v>
      </c>
      <c r="E24" s="226" t="s">
        <v>691</v>
      </c>
      <c r="F24" s="226" t="s">
        <v>498</v>
      </c>
      <c r="G24" s="226" t="s">
        <v>504</v>
      </c>
      <c r="H24" s="183">
        <v>15393977</v>
      </c>
      <c r="I24" s="226" t="s">
        <v>691</v>
      </c>
      <c r="J24" s="227">
        <v>8136</v>
      </c>
      <c r="K24" s="228">
        <v>0.94</v>
      </c>
      <c r="L24" s="183">
        <v>1.03</v>
      </c>
    </row>
    <row r="25" spans="1:12">
      <c r="A25" s="183" t="s">
        <v>506</v>
      </c>
      <c r="B25" s="226" t="s">
        <v>500</v>
      </c>
      <c r="C25" s="229" t="s">
        <v>499</v>
      </c>
      <c r="D25" s="230">
        <v>15395190</v>
      </c>
      <c r="E25" s="226" t="s">
        <v>693</v>
      </c>
      <c r="F25" s="226" t="s">
        <v>498</v>
      </c>
      <c r="G25" s="226" t="s">
        <v>504</v>
      </c>
      <c r="H25" s="183">
        <v>15395190</v>
      </c>
      <c r="I25" s="226" t="s">
        <v>693</v>
      </c>
      <c r="J25" s="227">
        <v>8136</v>
      </c>
      <c r="K25" s="228">
        <v>0.94</v>
      </c>
      <c r="L25" s="183">
        <v>1.03</v>
      </c>
    </row>
    <row r="26" spans="1:12">
      <c r="A26" s="183" t="s">
        <v>702</v>
      </c>
      <c r="B26" s="226" t="s">
        <v>509</v>
      </c>
      <c r="C26" s="229" t="s">
        <v>644</v>
      </c>
      <c r="D26" s="183" t="s">
        <v>516</v>
      </c>
      <c r="E26" s="226" t="s">
        <v>222</v>
      </c>
      <c r="F26" s="226" t="s">
        <v>508</v>
      </c>
      <c r="G26" s="226" t="s">
        <v>504</v>
      </c>
      <c r="H26" s="183">
        <v>72530600</v>
      </c>
      <c r="I26" s="226" t="s">
        <v>222</v>
      </c>
      <c r="J26" s="227">
        <v>8136</v>
      </c>
      <c r="K26" s="228">
        <v>0.94</v>
      </c>
      <c r="L26" s="183">
        <v>1.03</v>
      </c>
    </row>
    <row r="27" spans="1:12">
      <c r="A27" s="183" t="s">
        <v>702</v>
      </c>
      <c r="B27" s="226" t="s">
        <v>509</v>
      </c>
      <c r="C27" s="229" t="s">
        <v>644</v>
      </c>
      <c r="D27" s="226" t="s">
        <v>507</v>
      </c>
      <c r="E27" s="226" t="s">
        <v>225</v>
      </c>
      <c r="F27" s="226" t="s">
        <v>508</v>
      </c>
      <c r="G27" s="226" t="s">
        <v>504</v>
      </c>
      <c r="H27" s="183">
        <v>15168258</v>
      </c>
      <c r="I27" s="226" t="s">
        <v>225</v>
      </c>
      <c r="J27" s="227">
        <v>8214</v>
      </c>
      <c r="K27" s="228">
        <v>0.94</v>
      </c>
      <c r="L27" s="183">
        <v>1.03</v>
      </c>
    </row>
    <row r="28" spans="1:12">
      <c r="A28" s="183" t="s">
        <v>506</v>
      </c>
      <c r="B28" s="226" t="s">
        <v>113</v>
      </c>
      <c r="C28" s="226" t="s">
        <v>505</v>
      </c>
      <c r="D28" s="183" t="s">
        <v>515</v>
      </c>
      <c r="E28" s="226" t="s">
        <v>514</v>
      </c>
      <c r="F28" s="226" t="s">
        <v>491</v>
      </c>
      <c r="G28" s="226" t="s">
        <v>504</v>
      </c>
      <c r="H28" s="183">
        <v>15386161</v>
      </c>
      <c r="I28" s="226" t="s">
        <v>514</v>
      </c>
      <c r="J28" s="227">
        <v>8132</v>
      </c>
      <c r="K28" s="228">
        <v>0.94</v>
      </c>
      <c r="L28" s="183">
        <v>1.03</v>
      </c>
    </row>
    <row r="29" spans="1:12">
      <c r="A29" s="183" t="s">
        <v>506</v>
      </c>
      <c r="B29" s="226" t="s">
        <v>112</v>
      </c>
      <c r="C29" s="226" t="s">
        <v>505</v>
      </c>
      <c r="D29" s="183" t="s">
        <v>512</v>
      </c>
      <c r="E29" s="226" t="s">
        <v>311</v>
      </c>
      <c r="F29" s="226" t="s">
        <v>495</v>
      </c>
      <c r="G29" s="226" t="s">
        <v>504</v>
      </c>
      <c r="H29" s="183">
        <v>15353119</v>
      </c>
      <c r="I29" s="226" t="s">
        <v>311</v>
      </c>
      <c r="J29" s="227">
        <v>8137</v>
      </c>
      <c r="K29" s="228">
        <v>0.94</v>
      </c>
      <c r="L29" s="183">
        <v>1.03</v>
      </c>
    </row>
    <row r="30" spans="1:12">
      <c r="A30" s="183" t="s">
        <v>506</v>
      </c>
      <c r="B30" s="226" t="s">
        <v>112</v>
      </c>
      <c r="C30" s="226" t="s">
        <v>505</v>
      </c>
      <c r="D30" s="183" t="s">
        <v>512</v>
      </c>
      <c r="E30" s="226" t="s">
        <v>311</v>
      </c>
      <c r="F30" s="226" t="s">
        <v>495</v>
      </c>
      <c r="G30" s="226" t="s">
        <v>504</v>
      </c>
      <c r="H30" s="183">
        <v>15353119</v>
      </c>
      <c r="I30" s="226" t="s">
        <v>311</v>
      </c>
      <c r="J30" s="227">
        <v>8205</v>
      </c>
      <c r="K30" s="228">
        <v>0.94</v>
      </c>
      <c r="L30" s="183">
        <v>1.03</v>
      </c>
    </row>
    <row r="31" spans="1:12">
      <c r="A31" s="183" t="s">
        <v>506</v>
      </c>
      <c r="B31" s="226" t="s">
        <v>113</v>
      </c>
      <c r="C31" s="226" t="s">
        <v>505</v>
      </c>
      <c r="D31" s="183" t="s">
        <v>511</v>
      </c>
      <c r="E31" s="226" t="s">
        <v>510</v>
      </c>
      <c r="F31" s="226" t="s">
        <v>491</v>
      </c>
      <c r="G31" s="226" t="s">
        <v>504</v>
      </c>
      <c r="H31" s="183">
        <v>15394262</v>
      </c>
      <c r="I31" s="226" t="s">
        <v>510</v>
      </c>
      <c r="J31" s="227">
        <v>8128</v>
      </c>
      <c r="K31" s="228">
        <v>0.94</v>
      </c>
      <c r="L31" s="183">
        <v>1.03</v>
      </c>
    </row>
    <row r="32" spans="1:12">
      <c r="A32" s="183" t="s">
        <v>506</v>
      </c>
      <c r="B32" s="226" t="s">
        <v>492</v>
      </c>
      <c r="C32" s="226" t="s">
        <v>505</v>
      </c>
      <c r="D32" s="226" t="s">
        <v>503</v>
      </c>
      <c r="E32" s="226" t="s">
        <v>502</v>
      </c>
      <c r="F32" s="226" t="s">
        <v>491</v>
      </c>
      <c r="G32" s="226" t="s">
        <v>504</v>
      </c>
      <c r="H32" s="183">
        <v>15394264</v>
      </c>
      <c r="I32" s="226" t="s">
        <v>502</v>
      </c>
      <c r="J32" s="227">
        <v>8221</v>
      </c>
      <c r="K32" s="228">
        <v>0.94</v>
      </c>
      <c r="L32" s="183">
        <v>1.03</v>
      </c>
    </row>
    <row r="33" spans="1:12">
      <c r="A33" s="183" t="s">
        <v>703</v>
      </c>
      <c r="B33" s="226" t="s">
        <v>681</v>
      </c>
      <c r="C33" s="229" t="s">
        <v>694</v>
      </c>
      <c r="D33" s="183" t="s">
        <v>501</v>
      </c>
      <c r="E33" s="226" t="s">
        <v>209</v>
      </c>
      <c r="F33" s="226" t="s">
        <v>498</v>
      </c>
      <c r="G33" s="226" t="s">
        <v>490</v>
      </c>
      <c r="H33" s="183">
        <v>15160083</v>
      </c>
      <c r="I33" s="226" t="s">
        <v>209</v>
      </c>
      <c r="J33" s="227">
        <v>8137</v>
      </c>
      <c r="K33" s="228">
        <v>0.94</v>
      </c>
      <c r="L33" s="183">
        <v>1.03</v>
      </c>
    </row>
    <row r="34" spans="1:12">
      <c r="A34" s="183" t="s">
        <v>703</v>
      </c>
      <c r="B34" s="226" t="s">
        <v>681</v>
      </c>
      <c r="C34" s="229" t="s">
        <v>694</v>
      </c>
      <c r="D34" s="183" t="s">
        <v>497</v>
      </c>
      <c r="E34" s="226" t="s">
        <v>252</v>
      </c>
      <c r="F34" s="226" t="s">
        <v>498</v>
      </c>
      <c r="G34" s="226" t="s">
        <v>490</v>
      </c>
      <c r="H34" s="183">
        <v>72510201</v>
      </c>
      <c r="I34" s="226" t="s">
        <v>252</v>
      </c>
      <c r="J34" s="227">
        <v>8137</v>
      </c>
      <c r="K34" s="228">
        <v>0.94</v>
      </c>
      <c r="L34" s="183">
        <v>1.03</v>
      </c>
    </row>
    <row r="35" spans="1:12">
      <c r="A35" s="183" t="s">
        <v>703</v>
      </c>
      <c r="B35" s="226" t="s">
        <v>682</v>
      </c>
      <c r="C35" s="229" t="s">
        <v>695</v>
      </c>
      <c r="D35" s="183" t="s">
        <v>494</v>
      </c>
      <c r="E35" s="226" t="s">
        <v>300</v>
      </c>
      <c r="F35" s="226" t="s">
        <v>495</v>
      </c>
      <c r="G35" s="226" t="s">
        <v>490</v>
      </c>
      <c r="H35" s="183">
        <v>15079392</v>
      </c>
      <c r="I35" s="226" t="s">
        <v>493</v>
      </c>
      <c r="J35" s="227">
        <v>8205</v>
      </c>
      <c r="K35" s="228">
        <v>0.94</v>
      </c>
      <c r="L35" s="183">
        <v>1.03</v>
      </c>
    </row>
    <row r="36" spans="1:12">
      <c r="A36" s="183" t="s">
        <v>703</v>
      </c>
      <c r="B36" s="226" t="s">
        <v>682</v>
      </c>
      <c r="C36" s="229" t="s">
        <v>695</v>
      </c>
      <c r="D36" s="183" t="s">
        <v>679</v>
      </c>
      <c r="E36" s="226" t="s">
        <v>675</v>
      </c>
      <c r="F36" s="226" t="s">
        <v>495</v>
      </c>
      <c r="G36" s="226" t="s">
        <v>490</v>
      </c>
      <c r="H36" s="183">
        <v>72860757</v>
      </c>
      <c r="I36" s="226" t="s">
        <v>678</v>
      </c>
      <c r="J36" s="227">
        <v>8137</v>
      </c>
      <c r="K36" s="228">
        <v>0.94</v>
      </c>
      <c r="L36" s="183">
        <v>1.03</v>
      </c>
    </row>
    <row r="37" spans="1:12">
      <c r="A37" s="183" t="s">
        <v>700</v>
      </c>
      <c r="B37" s="226" t="s">
        <v>683</v>
      </c>
      <c r="C37" s="229" t="s">
        <v>696</v>
      </c>
      <c r="D37" s="183" t="s">
        <v>617</v>
      </c>
      <c r="E37" s="226" t="s">
        <v>676</v>
      </c>
      <c r="F37" s="226" t="s">
        <v>491</v>
      </c>
      <c r="G37" s="226" t="s">
        <v>490</v>
      </c>
      <c r="H37" s="183">
        <v>15261392</v>
      </c>
      <c r="I37" s="226" t="s">
        <v>223</v>
      </c>
      <c r="J37" s="227">
        <v>8132</v>
      </c>
      <c r="K37" s="228">
        <v>0.94</v>
      </c>
      <c r="L37" s="183">
        <v>1.03</v>
      </c>
    </row>
    <row r="38" spans="1:12">
      <c r="A38" s="183" t="s">
        <v>685</v>
      </c>
      <c r="B38" s="226" t="s">
        <v>684</v>
      </c>
      <c r="C38" s="229" t="s">
        <v>697</v>
      </c>
      <c r="D38" s="183" t="s">
        <v>516</v>
      </c>
      <c r="E38" s="226" t="s">
        <v>222</v>
      </c>
      <c r="F38" s="226" t="s">
        <v>508</v>
      </c>
      <c r="G38" s="226" t="s">
        <v>490</v>
      </c>
      <c r="H38" s="183">
        <v>72530600</v>
      </c>
      <c r="I38" s="226" t="s">
        <v>222</v>
      </c>
      <c r="J38" s="227">
        <v>8136</v>
      </c>
      <c r="K38" s="228">
        <v>0.94</v>
      </c>
      <c r="L38" s="183">
        <v>1.03</v>
      </c>
    </row>
    <row r="39" spans="1:12">
      <c r="A39" s="183" t="s">
        <v>701</v>
      </c>
      <c r="B39" s="226" t="s">
        <v>684</v>
      </c>
      <c r="C39" s="229" t="s">
        <v>697</v>
      </c>
      <c r="D39" s="183" t="s">
        <v>680</v>
      </c>
      <c r="E39" s="226" t="s">
        <v>677</v>
      </c>
      <c r="F39" s="226" t="s">
        <v>508</v>
      </c>
      <c r="G39" s="226" t="s">
        <v>490</v>
      </c>
      <c r="H39" s="183">
        <v>15248608</v>
      </c>
      <c r="I39" s="226" t="s">
        <v>677</v>
      </c>
      <c r="J39" s="227">
        <v>8214</v>
      </c>
      <c r="K39" s="228">
        <v>0.94</v>
      </c>
      <c r="L39" s="183">
        <v>1.03</v>
      </c>
    </row>
  </sheetData>
  <phoneticPr fontId="30" type="noConversion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EB253-78E8-4DF4-83F5-2CFB67F78EE0}">
  <sheetPr>
    <tabColor rgb="FFFFFF00"/>
  </sheetPr>
  <dimension ref="A1:D28"/>
  <sheetViews>
    <sheetView showGridLines="0" workbookViewId="0">
      <selection activeCell="C36" sqref="C36"/>
    </sheetView>
  </sheetViews>
  <sheetFormatPr defaultRowHeight="13.2"/>
  <cols>
    <col min="1" max="1" width="15.21875" style="121" bestFit="1" customWidth="1"/>
    <col min="2" max="2" width="16.109375" style="121" bestFit="1" customWidth="1"/>
    <col min="3" max="3" width="63.5546875" style="121" customWidth="1"/>
    <col min="4" max="4" width="26" style="121" bestFit="1" customWidth="1"/>
    <col min="5" max="16384" width="8.88671875" style="121"/>
  </cols>
  <sheetData>
    <row r="1" spans="1:4">
      <c r="A1" s="213" t="s">
        <v>545</v>
      </c>
      <c r="B1" s="213" t="s">
        <v>546</v>
      </c>
      <c r="C1" s="211" t="s">
        <v>586</v>
      </c>
      <c r="D1" s="211" t="s">
        <v>596</v>
      </c>
    </row>
    <row r="2" spans="1:4">
      <c r="A2" s="122" t="s">
        <v>1</v>
      </c>
      <c r="B2" s="122" t="s">
        <v>547</v>
      </c>
      <c r="C2" s="122"/>
      <c r="D2" s="122"/>
    </row>
    <row r="3" spans="1:4">
      <c r="A3" s="122" t="s">
        <v>0</v>
      </c>
      <c r="B3" s="122" t="s">
        <v>547</v>
      </c>
      <c r="C3" s="122"/>
      <c r="D3" s="122"/>
    </row>
    <row r="4" spans="1:4">
      <c r="A4" s="122" t="s">
        <v>2</v>
      </c>
      <c r="B4" s="122" t="s">
        <v>547</v>
      </c>
      <c r="C4" s="122"/>
      <c r="D4" s="122"/>
    </row>
    <row r="5" spans="1:4">
      <c r="A5" s="122" t="s">
        <v>325</v>
      </c>
      <c r="B5" s="122" t="s">
        <v>547</v>
      </c>
      <c r="C5" s="122"/>
      <c r="D5" s="122"/>
    </row>
    <row r="6" spans="1:4">
      <c r="A6" s="122" t="s">
        <v>543</v>
      </c>
      <c r="B6" s="122" t="s">
        <v>547</v>
      </c>
      <c r="C6" s="122"/>
      <c r="D6" s="122"/>
    </row>
    <row r="7" spans="1:4">
      <c r="A7" s="122" t="s">
        <v>419</v>
      </c>
      <c r="B7" s="122" t="s">
        <v>548</v>
      </c>
      <c r="C7" s="122"/>
      <c r="D7" s="122"/>
    </row>
    <row r="8" spans="1:4">
      <c r="A8" s="122" t="s">
        <v>420</v>
      </c>
      <c r="B8" s="122" t="s">
        <v>548</v>
      </c>
      <c r="C8" s="122"/>
      <c r="D8" s="122"/>
    </row>
    <row r="9" spans="1:4">
      <c r="A9" s="122" t="s">
        <v>421</v>
      </c>
      <c r="B9" s="122" t="s">
        <v>548</v>
      </c>
      <c r="C9" s="122"/>
      <c r="D9" s="122"/>
    </row>
    <row r="10" spans="1:4">
      <c r="A10" s="122" t="s">
        <v>4</v>
      </c>
      <c r="B10" s="122" t="s">
        <v>548</v>
      </c>
      <c r="C10" s="122"/>
      <c r="D10" s="122"/>
    </row>
    <row r="11" spans="1:4">
      <c r="A11" s="122" t="s">
        <v>422</v>
      </c>
      <c r="B11" s="214" t="s">
        <v>549</v>
      </c>
      <c r="C11" s="122"/>
      <c r="D11" s="122"/>
    </row>
    <row r="12" spans="1:4">
      <c r="A12" s="122" t="s">
        <v>423</v>
      </c>
      <c r="B12" s="214" t="s">
        <v>549</v>
      </c>
      <c r="C12" s="122"/>
      <c r="D12" s="122"/>
    </row>
    <row r="13" spans="1:4">
      <c r="A13" s="122" t="s">
        <v>424</v>
      </c>
      <c r="B13" s="214" t="s">
        <v>549</v>
      </c>
      <c r="C13" s="122"/>
      <c r="D13" s="122"/>
    </row>
    <row r="14" spans="1:4">
      <c r="A14" s="122" t="s">
        <v>425</v>
      </c>
      <c r="B14" s="214" t="s">
        <v>549</v>
      </c>
      <c r="C14" s="122"/>
      <c r="D14" s="122"/>
    </row>
    <row r="15" spans="1:4">
      <c r="A15" s="122" t="s">
        <v>426</v>
      </c>
      <c r="B15" s="214" t="s">
        <v>549</v>
      </c>
      <c r="C15" s="122"/>
      <c r="D15" s="122"/>
    </row>
    <row r="16" spans="1:4">
      <c r="A16" s="122" t="s">
        <v>65</v>
      </c>
      <c r="B16" s="122" t="s">
        <v>548</v>
      </c>
      <c r="C16" s="122" t="s">
        <v>550</v>
      </c>
      <c r="D16" s="122"/>
    </row>
    <row r="17" spans="1:4">
      <c r="A17" s="122" t="s">
        <v>544</v>
      </c>
      <c r="B17" s="122" t="s">
        <v>548</v>
      </c>
      <c r="C17" s="122" t="s">
        <v>551</v>
      </c>
      <c r="D17" s="122"/>
    </row>
    <row r="18" spans="1:4">
      <c r="A18" s="122" t="s">
        <v>89</v>
      </c>
      <c r="B18" s="122" t="s">
        <v>548</v>
      </c>
      <c r="C18" s="122"/>
      <c r="D18" s="122"/>
    </row>
    <row r="19" spans="1:4">
      <c r="A19" s="122" t="s">
        <v>580</v>
      </c>
      <c r="B19" s="122" t="s">
        <v>581</v>
      </c>
      <c r="C19" s="122" t="s">
        <v>582</v>
      </c>
      <c r="D19" s="122" t="s">
        <v>598</v>
      </c>
    </row>
    <row r="20" spans="1:4">
      <c r="A20" s="121" t="s">
        <v>593</v>
      </c>
      <c r="B20" s="122" t="s">
        <v>581</v>
      </c>
      <c r="C20" s="122" t="s">
        <v>582</v>
      </c>
      <c r="D20" s="122" t="s">
        <v>599</v>
      </c>
    </row>
    <row r="21" spans="1:4">
      <c r="A21" s="122" t="s">
        <v>48</v>
      </c>
      <c r="B21" s="122" t="s">
        <v>554</v>
      </c>
      <c r="C21" s="122" t="s">
        <v>553</v>
      </c>
      <c r="D21" s="122"/>
    </row>
    <row r="22" spans="1:4">
      <c r="A22" s="217" t="s">
        <v>589</v>
      </c>
      <c r="B22" s="217" t="s">
        <v>578</v>
      </c>
      <c r="C22" s="217" t="s">
        <v>579</v>
      </c>
      <c r="D22" s="217" t="s">
        <v>597</v>
      </c>
    </row>
    <row r="23" spans="1:4">
      <c r="A23" s="217" t="s">
        <v>686</v>
      </c>
      <c r="B23" s="217" t="s">
        <v>578</v>
      </c>
      <c r="C23" s="217" t="s">
        <v>687</v>
      </c>
      <c r="D23" s="217" t="s">
        <v>688</v>
      </c>
    </row>
    <row r="24" spans="1:4">
      <c r="A24" s="217" t="s">
        <v>689</v>
      </c>
      <c r="B24" s="217" t="s">
        <v>578</v>
      </c>
      <c r="C24" s="217" t="s">
        <v>591</v>
      </c>
      <c r="D24" s="217" t="s">
        <v>690</v>
      </c>
    </row>
    <row r="25" spans="1:4">
      <c r="A25" s="122" t="s">
        <v>583</v>
      </c>
      <c r="B25" s="122" t="s">
        <v>578</v>
      </c>
      <c r="C25" s="122" t="s">
        <v>584</v>
      </c>
      <c r="D25" s="122"/>
    </row>
    <row r="26" spans="1:4">
      <c r="A26" s="122" t="s">
        <v>587</v>
      </c>
      <c r="B26" s="122" t="s">
        <v>578</v>
      </c>
      <c r="C26" s="122" t="s">
        <v>592</v>
      </c>
      <c r="D26" s="122"/>
    </row>
    <row r="27" spans="1:4">
      <c r="A27" s="122" t="s">
        <v>585</v>
      </c>
      <c r="B27" s="122" t="s">
        <v>578</v>
      </c>
      <c r="C27" s="122" t="s">
        <v>595</v>
      </c>
      <c r="D27" s="122"/>
    </row>
    <row r="28" spans="1:4">
      <c r="A28" s="122" t="s">
        <v>600</v>
      </c>
      <c r="B28" s="122" t="s">
        <v>601</v>
      </c>
      <c r="C28" s="215">
        <v>0.16</v>
      </c>
      <c r="D28" s="122"/>
    </row>
  </sheetData>
  <phoneticPr fontId="10" type="noConversion"/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77"/>
  <sheetViews>
    <sheetView showGridLines="0" workbookViewId="0">
      <pane ySplit="7" topLeftCell="A8" activePane="bottomLeft" state="frozen"/>
      <selection pane="bottomLeft" activeCell="F19" sqref="F19"/>
    </sheetView>
  </sheetViews>
  <sheetFormatPr defaultColWidth="9" defaultRowHeight="13.2"/>
  <cols>
    <col min="1" max="1" width="14.77734375" style="5" customWidth="1"/>
    <col min="2" max="2" width="11.33203125" style="5" customWidth="1"/>
    <col min="3" max="3" width="9.21875" style="5" customWidth="1"/>
    <col min="4" max="4" width="14.5546875" style="5" bestFit="1" customWidth="1"/>
    <col min="5" max="5" width="10.6640625" style="116" customWidth="1"/>
    <col min="6" max="6" width="14.5546875" style="116" customWidth="1"/>
    <col min="7" max="7" width="12" style="5" bestFit="1" customWidth="1"/>
    <col min="8" max="8" width="14.21875" style="116" bestFit="1" customWidth="1"/>
    <col min="9" max="9" width="12.77734375" style="5" bestFit="1" customWidth="1"/>
    <col min="10" max="10" width="14.88671875" style="116" bestFit="1" customWidth="1"/>
    <col min="11" max="11" width="12.109375" style="5" bestFit="1" customWidth="1"/>
    <col min="12" max="12" width="13.44140625" style="116" bestFit="1" customWidth="1"/>
    <col min="13" max="13" width="14.109375" style="5" bestFit="1" customWidth="1"/>
    <col min="14" max="16384" width="9" style="5"/>
  </cols>
  <sheetData>
    <row r="1" spans="1:13" ht="17.399999999999999">
      <c r="A1" s="6" t="s">
        <v>57</v>
      </c>
      <c r="E1" s="27"/>
      <c r="F1" s="27"/>
      <c r="G1" s="27"/>
      <c r="H1" s="27"/>
      <c r="I1" s="27"/>
      <c r="J1" s="27"/>
      <c r="K1" s="27"/>
      <c r="L1" s="27"/>
    </row>
    <row r="2" spans="1:13" ht="15.75" customHeight="1">
      <c r="A2"/>
      <c r="B2"/>
      <c r="E2" s="27"/>
      <c r="F2" s="27"/>
      <c r="G2" s="27"/>
      <c r="H2" s="27"/>
      <c r="I2" s="27"/>
      <c r="J2" s="27"/>
      <c r="K2" s="27"/>
      <c r="L2" s="27"/>
    </row>
    <row r="3" spans="1:13" ht="14.25" customHeight="1">
      <c r="A3"/>
      <c r="B3"/>
      <c r="E3" s="27"/>
      <c r="F3" s="27"/>
      <c r="G3" s="27"/>
      <c r="H3" s="27"/>
      <c r="I3" s="27"/>
      <c r="J3" s="27"/>
      <c r="K3" s="27"/>
      <c r="L3" s="27"/>
    </row>
    <row r="4" spans="1:13">
      <c r="A4" s="46"/>
      <c r="B4" s="45"/>
      <c r="E4" s="27"/>
      <c r="F4" s="27"/>
      <c r="G4" s="27"/>
      <c r="H4" s="27"/>
      <c r="I4" s="27"/>
      <c r="J4" s="27"/>
      <c r="K4" s="27"/>
      <c r="L4" s="27"/>
    </row>
    <row r="5" spans="1:13">
      <c r="E5" s="27"/>
      <c r="F5" s="27"/>
      <c r="G5" s="27"/>
      <c r="H5" s="27"/>
      <c r="I5" s="27"/>
      <c r="J5" s="27"/>
      <c r="K5" s="27"/>
      <c r="L5" s="27"/>
    </row>
    <row r="6" spans="1:13" ht="14.4">
      <c r="A6"/>
      <c r="B6"/>
      <c r="C6"/>
      <c r="D6"/>
      <c r="E6"/>
      <c r="F6"/>
      <c r="G6"/>
      <c r="H6"/>
      <c r="I6"/>
      <c r="J6"/>
      <c r="K6"/>
      <c r="L6"/>
      <c r="M6"/>
    </row>
    <row r="7" spans="1:13" ht="18.600000000000001" customHeight="1">
      <c r="A7" s="210" t="s">
        <v>669</v>
      </c>
      <c r="B7" s="211" t="s">
        <v>420</v>
      </c>
      <c r="C7" s="211" t="s">
        <v>0</v>
      </c>
      <c r="D7" s="211" t="s">
        <v>2</v>
      </c>
      <c r="E7" s="211" t="s">
        <v>325</v>
      </c>
      <c r="F7" s="211" t="s">
        <v>419</v>
      </c>
      <c r="G7" s="211" t="s">
        <v>671</v>
      </c>
      <c r="H7" s="123" t="s">
        <v>667</v>
      </c>
      <c r="I7" s="123" t="s">
        <v>668</v>
      </c>
      <c r="J7"/>
      <c r="K7"/>
      <c r="L7"/>
      <c r="M7"/>
    </row>
    <row r="8" spans="1:13" ht="14.4">
      <c r="A8" s="128" t="s">
        <v>670</v>
      </c>
      <c r="B8" s="122" t="s">
        <v>339</v>
      </c>
      <c r="C8" s="122" t="s">
        <v>42</v>
      </c>
      <c r="D8" s="122" t="s">
        <v>50</v>
      </c>
      <c r="E8" s="122" t="s">
        <v>179</v>
      </c>
      <c r="F8" s="122" t="s">
        <v>258</v>
      </c>
      <c r="G8" s="122" t="s">
        <v>672</v>
      </c>
      <c r="H8" s="212">
        <v>3990</v>
      </c>
      <c r="I8" s="212">
        <v>1683832.6552320002</v>
      </c>
      <c r="J8"/>
      <c r="K8"/>
      <c r="L8"/>
      <c r="M8"/>
    </row>
    <row r="9" spans="1:13" ht="14.4">
      <c r="A9" s="128" t="s">
        <v>670</v>
      </c>
      <c r="B9" s="122" t="s">
        <v>339</v>
      </c>
      <c r="C9" s="122" t="s">
        <v>42</v>
      </c>
      <c r="D9" s="122" t="s">
        <v>50</v>
      </c>
      <c r="E9" s="122" t="s">
        <v>179</v>
      </c>
      <c r="F9" s="122" t="s">
        <v>258</v>
      </c>
      <c r="G9" s="122" t="s">
        <v>673</v>
      </c>
      <c r="H9" s="203"/>
      <c r="I9" s="203"/>
      <c r="J9"/>
      <c r="K9"/>
      <c r="L9"/>
      <c r="M9"/>
    </row>
    <row r="10" spans="1:13" ht="14.4">
      <c r="A10" s="128" t="s">
        <v>670</v>
      </c>
      <c r="B10" s="122" t="s">
        <v>339</v>
      </c>
      <c r="C10" s="122" t="s">
        <v>42</v>
      </c>
      <c r="D10" s="122" t="s">
        <v>50</v>
      </c>
      <c r="E10" s="122" t="s">
        <v>179</v>
      </c>
      <c r="F10" s="122" t="s">
        <v>258</v>
      </c>
      <c r="G10" s="122" t="s">
        <v>674</v>
      </c>
      <c r="H10" s="203"/>
      <c r="I10" s="203"/>
      <c r="J10"/>
      <c r="K10"/>
      <c r="L10"/>
      <c r="M10"/>
    </row>
    <row r="11" spans="1:13" s="163" customFormat="1" ht="14.4">
      <c r="A11"/>
      <c r="B11"/>
      <c r="C11"/>
      <c r="D11"/>
      <c r="E11"/>
      <c r="F11"/>
      <c r="G11"/>
      <c r="H11"/>
      <c r="I11"/>
      <c r="J11"/>
      <c r="K11"/>
      <c r="L11"/>
      <c r="M11"/>
    </row>
    <row r="12" spans="1:13" ht="15">
      <c r="A12"/>
      <c r="B12" s="209"/>
      <c r="C12"/>
      <c r="D12"/>
      <c r="E12"/>
      <c r="F12"/>
      <c r="G12"/>
      <c r="H12"/>
      <c r="I12"/>
      <c r="J12"/>
      <c r="K12"/>
      <c r="L12"/>
      <c r="M12"/>
    </row>
    <row r="13" spans="1:13" ht="14.4">
      <c r="A13"/>
      <c r="B13"/>
      <c r="C13"/>
      <c r="D13"/>
      <c r="E13"/>
      <c r="F13"/>
      <c r="G13"/>
      <c r="H13"/>
      <c r="I13"/>
      <c r="J13"/>
      <c r="K13"/>
      <c r="L13"/>
      <c r="M13"/>
    </row>
    <row r="14" spans="1:13" ht="14.4">
      <c r="A14"/>
      <c r="B14"/>
      <c r="C14"/>
      <c r="D14"/>
      <c r="E14"/>
      <c r="F14"/>
      <c r="G14"/>
      <c r="H14"/>
      <c r="I14"/>
      <c r="J14"/>
      <c r="K14"/>
      <c r="L14"/>
      <c r="M14"/>
    </row>
    <row r="15" spans="1:13" ht="14.4">
      <c r="A15"/>
      <c r="B15"/>
      <c r="C15"/>
      <c r="D15"/>
      <c r="E15"/>
      <c r="F15"/>
      <c r="G15"/>
      <c r="H15"/>
      <c r="I15"/>
      <c r="J15"/>
      <c r="K15"/>
      <c r="L15"/>
      <c r="M15"/>
    </row>
    <row r="16" spans="1:13" s="163" customFormat="1" ht="14.4">
      <c r="A16"/>
      <c r="B16"/>
      <c r="C16"/>
      <c r="D16"/>
      <c r="E16"/>
      <c r="F16"/>
      <c r="G16"/>
      <c r="H16"/>
      <c r="I16"/>
      <c r="J16"/>
      <c r="K16"/>
      <c r="L16"/>
      <c r="M16"/>
    </row>
    <row r="17" spans="1:13" ht="14.4">
      <c r="A17"/>
      <c r="B17"/>
      <c r="C17"/>
      <c r="D17"/>
      <c r="E17"/>
      <c r="F17"/>
      <c r="G17"/>
      <c r="H17"/>
      <c r="I17"/>
      <c r="J17"/>
      <c r="K17"/>
      <c r="L17"/>
      <c r="M17"/>
    </row>
    <row r="18" spans="1:13" ht="14.4">
      <c r="A18"/>
      <c r="B18"/>
      <c r="C18"/>
      <c r="D18"/>
      <c r="E18"/>
      <c r="F18"/>
      <c r="G18"/>
      <c r="H18"/>
      <c r="I18"/>
      <c r="J18"/>
      <c r="K18"/>
      <c r="L18"/>
      <c r="M18"/>
    </row>
    <row r="19" spans="1:13" ht="14.4">
      <c r="A19"/>
      <c r="B19"/>
      <c r="C19"/>
      <c r="D19"/>
      <c r="E19"/>
      <c r="F19"/>
      <c r="G19"/>
      <c r="H19"/>
      <c r="I19"/>
      <c r="J19"/>
      <c r="K19"/>
      <c r="L19"/>
      <c r="M19"/>
    </row>
    <row r="20" spans="1:13" ht="14.4">
      <c r="A20"/>
      <c r="B20"/>
      <c r="C20"/>
      <c r="D20"/>
      <c r="E20"/>
      <c r="F20"/>
      <c r="G20"/>
      <c r="H20"/>
      <c r="I20"/>
      <c r="J20"/>
      <c r="K20"/>
      <c r="L20"/>
      <c r="M20"/>
    </row>
    <row r="21" spans="1:13" ht="14.4">
      <c r="A21"/>
      <c r="B21"/>
      <c r="C21"/>
      <c r="D21"/>
      <c r="E21"/>
      <c r="F21"/>
      <c r="G21"/>
      <c r="H21"/>
      <c r="I21"/>
      <c r="J21"/>
      <c r="K21"/>
      <c r="L21"/>
      <c r="M21"/>
    </row>
    <row r="22" spans="1:13" ht="14.4">
      <c r="A22"/>
      <c r="B22"/>
      <c r="C22"/>
      <c r="D22"/>
      <c r="E22"/>
      <c r="F22"/>
      <c r="G22"/>
      <c r="H22"/>
      <c r="I22"/>
      <c r="J22"/>
      <c r="K22"/>
      <c r="L22"/>
      <c r="M22"/>
    </row>
    <row r="23" spans="1:13" s="163" customFormat="1" ht="14.4">
      <c r="A23"/>
      <c r="B23"/>
      <c r="C23"/>
      <c r="D23"/>
      <c r="E23"/>
      <c r="F23"/>
      <c r="G23"/>
      <c r="H23"/>
      <c r="I23"/>
      <c r="J23"/>
      <c r="K23"/>
      <c r="L23"/>
      <c r="M23"/>
    </row>
    <row r="24" spans="1:13" ht="14.4">
      <c r="A24"/>
      <c r="B24"/>
      <c r="C24"/>
      <c r="D24"/>
      <c r="E24"/>
      <c r="F24"/>
      <c r="G24"/>
      <c r="H24"/>
      <c r="I24"/>
      <c r="J24"/>
      <c r="K24"/>
      <c r="L24"/>
      <c r="M24"/>
    </row>
    <row r="25" spans="1:13" ht="14.4">
      <c r="A25"/>
      <c r="B25"/>
      <c r="C25"/>
      <c r="D25"/>
      <c r="E25"/>
      <c r="F25"/>
      <c r="G25"/>
      <c r="H25"/>
      <c r="I25"/>
      <c r="J25"/>
      <c r="K25"/>
      <c r="L25"/>
      <c r="M25"/>
    </row>
    <row r="26" spans="1:13" ht="14.4">
      <c r="A26"/>
      <c r="B26"/>
      <c r="C26"/>
      <c r="D26"/>
      <c r="E26"/>
      <c r="F26"/>
      <c r="G26"/>
      <c r="H26"/>
      <c r="I26"/>
      <c r="J26"/>
      <c r="K26"/>
      <c r="L26"/>
      <c r="M26"/>
    </row>
    <row r="27" spans="1:13" ht="14.4">
      <c r="A27"/>
      <c r="B27"/>
      <c r="C27"/>
      <c r="D27"/>
      <c r="E27"/>
      <c r="F27"/>
      <c r="G27"/>
      <c r="H27"/>
      <c r="I27"/>
      <c r="J27"/>
      <c r="K27"/>
      <c r="L27"/>
      <c r="M27"/>
    </row>
    <row r="28" spans="1:13" ht="14.4">
      <c r="A28"/>
      <c r="B28"/>
      <c r="C28"/>
      <c r="D28"/>
      <c r="E28"/>
      <c r="F28"/>
      <c r="G28"/>
      <c r="H28"/>
      <c r="I28"/>
      <c r="J28"/>
      <c r="K28"/>
      <c r="L28"/>
      <c r="M28"/>
    </row>
    <row r="29" spans="1:13" ht="14.4">
      <c r="A29"/>
      <c r="B29"/>
      <c r="C29"/>
      <c r="D29"/>
      <c r="E29"/>
      <c r="F29"/>
      <c r="G29"/>
      <c r="H29"/>
      <c r="I29"/>
      <c r="J29"/>
      <c r="K29"/>
      <c r="L29"/>
      <c r="M29"/>
    </row>
    <row r="30" spans="1:13" ht="14.4">
      <c r="A30"/>
      <c r="B30"/>
      <c r="C30"/>
      <c r="D30"/>
      <c r="E30"/>
      <c r="F30"/>
      <c r="G30"/>
      <c r="H30"/>
      <c r="I30"/>
      <c r="J30"/>
      <c r="K30"/>
      <c r="L30"/>
      <c r="M30"/>
    </row>
    <row r="31" spans="1:13" ht="14.4">
      <c r="A31"/>
      <c r="B31"/>
      <c r="C31"/>
      <c r="D31"/>
      <c r="E31"/>
      <c r="F31"/>
      <c r="G31"/>
      <c r="H31"/>
      <c r="I31"/>
      <c r="J31"/>
      <c r="K31"/>
      <c r="L31"/>
      <c r="M31"/>
    </row>
    <row r="32" spans="1:13" ht="14.4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ht="14.4">
      <c r="A33"/>
      <c r="B33"/>
      <c r="C33"/>
      <c r="D33"/>
      <c r="E33"/>
      <c r="F33"/>
      <c r="G33"/>
      <c r="H33"/>
      <c r="I33"/>
      <c r="J33"/>
      <c r="K33"/>
      <c r="L33"/>
      <c r="M33"/>
    </row>
    <row r="34" spans="1:13" ht="14.4">
      <c r="A34"/>
      <c r="B34"/>
      <c r="C34"/>
      <c r="D34"/>
      <c r="E34"/>
      <c r="F34"/>
      <c r="G34"/>
      <c r="H34"/>
      <c r="I34"/>
      <c r="J34"/>
      <c r="K34"/>
      <c r="L34"/>
      <c r="M34"/>
    </row>
    <row r="35" spans="1:13" ht="14.4">
      <c r="A35"/>
      <c r="B35"/>
      <c r="C35"/>
      <c r="D35"/>
      <c r="E35"/>
      <c r="F35"/>
      <c r="G35"/>
      <c r="H35"/>
      <c r="I35"/>
      <c r="J35"/>
      <c r="K35"/>
      <c r="L35"/>
      <c r="M35"/>
    </row>
    <row r="36" spans="1:13" ht="14.4">
      <c r="A36"/>
      <c r="B36"/>
      <c r="C36"/>
      <c r="D36"/>
      <c r="E36"/>
      <c r="F36"/>
      <c r="G36"/>
      <c r="H36"/>
      <c r="I36"/>
      <c r="J36"/>
      <c r="K36"/>
      <c r="L36"/>
      <c r="M36"/>
    </row>
    <row r="37" spans="1:13" ht="14.4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ht="14.4">
      <c r="A38"/>
      <c r="B38"/>
      <c r="C38"/>
      <c r="D38"/>
      <c r="E38"/>
      <c r="F38"/>
      <c r="G38"/>
      <c r="H38"/>
      <c r="I38"/>
      <c r="J38"/>
      <c r="K38"/>
      <c r="L38"/>
      <c r="M38"/>
    </row>
    <row r="39" spans="1:13" ht="14.4">
      <c r="A39"/>
      <c r="B39"/>
      <c r="C39"/>
      <c r="D39"/>
      <c r="E39"/>
      <c r="F39"/>
      <c r="G39"/>
      <c r="H39"/>
      <c r="I39"/>
      <c r="J39"/>
      <c r="K39"/>
      <c r="L39"/>
      <c r="M39"/>
    </row>
    <row r="40" spans="1:13" ht="14.4">
      <c r="A40"/>
      <c r="B40"/>
      <c r="C40"/>
      <c r="D40"/>
      <c r="E40"/>
      <c r="F40"/>
      <c r="G40"/>
      <c r="H40"/>
      <c r="I40"/>
      <c r="J40"/>
      <c r="K40"/>
      <c r="L40"/>
      <c r="M40"/>
    </row>
    <row r="41" spans="1:13" ht="14.4">
      <c r="A41"/>
      <c r="B41"/>
      <c r="C41"/>
      <c r="D41"/>
      <c r="E41"/>
      <c r="F41"/>
      <c r="G41"/>
      <c r="H41"/>
      <c r="I41"/>
      <c r="J41"/>
      <c r="K41"/>
      <c r="L41"/>
      <c r="M41"/>
    </row>
    <row r="42" spans="1:13" ht="14.4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ht="14.4">
      <c r="A43"/>
      <c r="B43"/>
      <c r="C43"/>
      <c r="D43"/>
      <c r="E43"/>
      <c r="F43"/>
      <c r="G43"/>
      <c r="H43"/>
      <c r="I43"/>
      <c r="J43"/>
      <c r="K43"/>
      <c r="L43"/>
      <c r="M43"/>
    </row>
    <row r="44" spans="1:13" ht="14.4">
      <c r="A44"/>
      <c r="B44"/>
      <c r="C44"/>
      <c r="D44"/>
      <c r="E44"/>
      <c r="F44"/>
      <c r="G44"/>
      <c r="H44"/>
      <c r="I44"/>
      <c r="J44"/>
      <c r="K44"/>
      <c r="L44"/>
      <c r="M44"/>
    </row>
    <row r="45" spans="1:13" ht="14.4">
      <c r="A45"/>
      <c r="B45"/>
      <c r="C45"/>
      <c r="D45"/>
      <c r="E45"/>
      <c r="F45"/>
      <c r="G45"/>
      <c r="H45"/>
      <c r="I45"/>
      <c r="J45"/>
      <c r="K45"/>
      <c r="L45"/>
      <c r="M45"/>
    </row>
    <row r="46" spans="1:13" ht="14.4">
      <c r="A46"/>
      <c r="B46"/>
      <c r="C46"/>
      <c r="D46"/>
      <c r="E46"/>
      <c r="F46"/>
      <c r="G46"/>
      <c r="H46"/>
      <c r="I46"/>
      <c r="J46"/>
      <c r="K46"/>
      <c r="L46"/>
      <c r="M46"/>
    </row>
    <row r="47" spans="1:13" ht="14.4">
      <c r="A47"/>
      <c r="B47"/>
      <c r="C47"/>
      <c r="D47"/>
      <c r="E47"/>
      <c r="F47"/>
      <c r="G47"/>
      <c r="H47"/>
      <c r="I47"/>
      <c r="J47"/>
      <c r="K47"/>
      <c r="L47"/>
      <c r="M47"/>
    </row>
    <row r="48" spans="1:13" ht="14.4">
      <c r="A48"/>
      <c r="B48"/>
      <c r="C48"/>
      <c r="D48"/>
      <c r="E48"/>
      <c r="F48"/>
      <c r="G48"/>
      <c r="H48"/>
      <c r="I48"/>
      <c r="J48"/>
      <c r="K48"/>
      <c r="L48"/>
      <c r="M48"/>
    </row>
    <row r="49" spans="1:13" ht="14.4">
      <c r="A49"/>
      <c r="B49"/>
      <c r="C49"/>
      <c r="D49"/>
      <c r="E49"/>
      <c r="F49"/>
      <c r="G49"/>
      <c r="H49"/>
      <c r="I49"/>
      <c r="J49"/>
      <c r="K49"/>
      <c r="L49"/>
      <c r="M49"/>
    </row>
    <row r="50" spans="1:13" ht="14.4">
      <c r="A50"/>
      <c r="B50"/>
      <c r="C50"/>
      <c r="D50"/>
      <c r="E50"/>
      <c r="F50"/>
      <c r="G50"/>
      <c r="H50"/>
      <c r="I50"/>
      <c r="J50"/>
      <c r="K50"/>
      <c r="L50"/>
      <c r="M50"/>
    </row>
    <row r="51" spans="1:13" ht="14.4">
      <c r="A51"/>
      <c r="B51"/>
      <c r="C51"/>
      <c r="D51"/>
      <c r="E51"/>
      <c r="F51"/>
      <c r="G51"/>
      <c r="H51"/>
      <c r="I51"/>
      <c r="J51"/>
      <c r="K51"/>
      <c r="L51"/>
      <c r="M51"/>
    </row>
    <row r="52" spans="1:13" ht="14.4">
      <c r="A52"/>
      <c r="B52"/>
      <c r="C52"/>
      <c r="D52"/>
      <c r="E52"/>
      <c r="F52"/>
      <c r="G52"/>
      <c r="H52"/>
      <c r="I52"/>
      <c r="J52"/>
      <c r="K52"/>
      <c r="L52"/>
      <c r="M52"/>
    </row>
    <row r="53" spans="1:13" ht="14.4">
      <c r="A53"/>
      <c r="B53"/>
      <c r="C53"/>
      <c r="D53"/>
      <c r="E53"/>
      <c r="F53"/>
      <c r="G53"/>
      <c r="H53"/>
      <c r="I53"/>
      <c r="J53"/>
      <c r="K53"/>
      <c r="L53"/>
      <c r="M53"/>
    </row>
    <row r="54" spans="1:13" ht="14.4">
      <c r="A54"/>
      <c r="B54"/>
      <c r="C54"/>
      <c r="D54"/>
      <c r="E54"/>
      <c r="F54"/>
      <c r="G54"/>
      <c r="H54"/>
      <c r="I54"/>
      <c r="J54"/>
      <c r="K54"/>
      <c r="L54"/>
      <c r="M54"/>
    </row>
    <row r="55" spans="1:13" ht="14.4">
      <c r="A55"/>
      <c r="B55"/>
      <c r="C55"/>
      <c r="D55"/>
      <c r="E55"/>
      <c r="F55"/>
      <c r="G55"/>
      <c r="H55"/>
      <c r="I55"/>
      <c r="J55"/>
      <c r="K55"/>
      <c r="L55"/>
      <c r="M55"/>
    </row>
    <row r="56" spans="1:13" ht="14.4">
      <c r="A56"/>
      <c r="B56"/>
      <c r="C56"/>
      <c r="D56"/>
      <c r="E56"/>
      <c r="F56"/>
      <c r="G56"/>
      <c r="H56"/>
      <c r="I56"/>
      <c r="J56"/>
      <c r="K56"/>
      <c r="L56"/>
      <c r="M56"/>
    </row>
    <row r="57" spans="1:13" ht="14.4">
      <c r="A57"/>
      <c r="B57"/>
      <c r="C57"/>
      <c r="D57"/>
      <c r="E57"/>
      <c r="F57"/>
      <c r="G57"/>
      <c r="H57"/>
      <c r="I57"/>
      <c r="J57"/>
      <c r="K57"/>
      <c r="L57"/>
      <c r="M57"/>
    </row>
    <row r="58" spans="1:13" ht="14.4">
      <c r="A58"/>
      <c r="B58"/>
      <c r="C58"/>
      <c r="D58"/>
      <c r="E58"/>
      <c r="F58"/>
      <c r="G58"/>
      <c r="H58"/>
      <c r="I58"/>
      <c r="J58" s="117"/>
      <c r="L58" s="117"/>
    </row>
    <row r="59" spans="1:13" ht="14.4">
      <c r="A59"/>
      <c r="B59"/>
      <c r="C59"/>
      <c r="D59"/>
      <c r="E59"/>
      <c r="F59"/>
      <c r="G59"/>
      <c r="H59"/>
      <c r="I59"/>
      <c r="J59" s="117"/>
      <c r="L59" s="117"/>
    </row>
    <row r="60" spans="1:13" ht="14.4">
      <c r="A60"/>
      <c r="B60"/>
      <c r="C60"/>
      <c r="D60"/>
      <c r="E60"/>
      <c r="F60"/>
      <c r="G60"/>
      <c r="H60"/>
      <c r="I60"/>
      <c r="J60" s="117"/>
      <c r="L60" s="117"/>
    </row>
    <row r="61" spans="1:13" ht="14.4">
      <c r="A61"/>
      <c r="B61"/>
      <c r="C61"/>
      <c r="D61"/>
      <c r="E61"/>
      <c r="F61"/>
      <c r="G61"/>
      <c r="H61"/>
      <c r="I61"/>
      <c r="J61" s="117"/>
      <c r="L61" s="117"/>
    </row>
    <row r="62" spans="1:13" ht="14.4">
      <c r="A62"/>
      <c r="B62"/>
      <c r="C62"/>
      <c r="D62"/>
      <c r="E62"/>
      <c r="F62"/>
      <c r="G62"/>
      <c r="H62"/>
      <c r="I62"/>
      <c r="J62" s="117"/>
      <c r="L62" s="117"/>
    </row>
    <row r="63" spans="1:13" ht="14.4">
      <c r="A63"/>
      <c r="B63"/>
      <c r="C63"/>
      <c r="D63"/>
      <c r="E63"/>
      <c r="F63"/>
      <c r="G63"/>
      <c r="H63"/>
      <c r="I63"/>
      <c r="J63" s="117"/>
      <c r="L63" s="117"/>
    </row>
    <row r="64" spans="1:13" ht="14.4">
      <c r="A64"/>
      <c r="B64"/>
      <c r="C64"/>
      <c r="D64"/>
      <c r="E64"/>
      <c r="F64"/>
      <c r="G64"/>
      <c r="H64"/>
      <c r="I64"/>
      <c r="J64" s="117"/>
      <c r="L64" s="117"/>
    </row>
    <row r="65" spans="1:12" ht="14.4">
      <c r="A65"/>
      <c r="B65"/>
      <c r="C65"/>
      <c r="D65"/>
      <c r="E65"/>
      <c r="F65"/>
      <c r="G65"/>
      <c r="H65"/>
      <c r="I65"/>
      <c r="J65" s="117"/>
      <c r="L65" s="117"/>
    </row>
    <row r="66" spans="1:12" ht="14.4">
      <c r="A66"/>
      <c r="B66"/>
      <c r="C66"/>
      <c r="D66"/>
      <c r="E66"/>
      <c r="F66"/>
      <c r="G66"/>
      <c r="H66"/>
      <c r="I66"/>
      <c r="J66" s="117"/>
      <c r="L66" s="117"/>
    </row>
    <row r="67" spans="1:12" ht="14.4">
      <c r="A67"/>
      <c r="B67"/>
      <c r="C67"/>
      <c r="D67"/>
      <c r="E67"/>
      <c r="F67"/>
      <c r="G67"/>
      <c r="H67"/>
      <c r="I67"/>
      <c r="J67" s="117"/>
      <c r="L67" s="117"/>
    </row>
    <row r="68" spans="1:12" ht="14.4">
      <c r="A68"/>
      <c r="B68"/>
      <c r="C68"/>
      <c r="D68"/>
      <c r="E68"/>
      <c r="F68"/>
      <c r="G68"/>
      <c r="H68"/>
      <c r="I68"/>
      <c r="J68" s="117"/>
      <c r="L68" s="117"/>
    </row>
    <row r="69" spans="1:12" ht="14.4">
      <c r="A69"/>
      <c r="B69"/>
      <c r="C69"/>
      <c r="D69"/>
      <c r="E69"/>
      <c r="F69"/>
      <c r="G69"/>
      <c r="H69"/>
      <c r="I69"/>
      <c r="J69" s="117"/>
      <c r="L69" s="117"/>
    </row>
    <row r="70" spans="1:12" ht="14.4">
      <c r="A70"/>
      <c r="B70"/>
      <c r="C70"/>
      <c r="D70"/>
      <c r="E70"/>
      <c r="F70"/>
      <c r="G70"/>
      <c r="H70"/>
      <c r="I70"/>
      <c r="J70" s="117"/>
      <c r="L70" s="117"/>
    </row>
    <row r="71" spans="1:12" ht="14.4">
      <c r="A71"/>
      <c r="B71"/>
      <c r="C71"/>
      <c r="D71"/>
      <c r="E71"/>
      <c r="F71"/>
      <c r="G71"/>
      <c r="H71"/>
      <c r="I71"/>
      <c r="J71" s="117"/>
      <c r="L71" s="117"/>
    </row>
    <row r="72" spans="1:12" ht="14.4">
      <c r="A72"/>
      <c r="B72"/>
      <c r="C72"/>
      <c r="D72"/>
      <c r="E72"/>
      <c r="F72"/>
      <c r="G72"/>
      <c r="H72"/>
      <c r="I72"/>
      <c r="J72" s="117"/>
      <c r="L72" s="117"/>
    </row>
    <row r="73" spans="1:12" ht="14.4">
      <c r="A73"/>
      <c r="B73"/>
      <c r="C73"/>
      <c r="D73"/>
      <c r="E73"/>
      <c r="F73"/>
      <c r="G73"/>
      <c r="H73"/>
      <c r="I73"/>
      <c r="J73" s="117"/>
      <c r="L73" s="117"/>
    </row>
    <row r="74" spans="1:12" ht="14.4">
      <c r="A74"/>
      <c r="B74"/>
      <c r="C74"/>
      <c r="D74"/>
      <c r="E74"/>
      <c r="F74"/>
      <c r="G74"/>
      <c r="H74"/>
      <c r="I74"/>
      <c r="J74" s="117"/>
      <c r="L74" s="117"/>
    </row>
    <row r="75" spans="1:12" ht="14.4">
      <c r="A75"/>
      <c r="B75"/>
      <c r="C75"/>
      <c r="D75"/>
      <c r="E75"/>
      <c r="F75"/>
      <c r="G75"/>
      <c r="H75"/>
      <c r="I75"/>
      <c r="J75" s="117"/>
      <c r="L75" s="117"/>
    </row>
    <row r="76" spans="1:12" ht="14.4">
      <c r="A76"/>
      <c r="B76"/>
      <c r="C76"/>
      <c r="D76"/>
      <c r="E76"/>
      <c r="F76"/>
      <c r="G76"/>
      <c r="H76"/>
      <c r="I76"/>
      <c r="J76" s="117"/>
      <c r="L76" s="117"/>
    </row>
    <row r="77" spans="1:12" ht="14.4">
      <c r="A77"/>
      <c r="B77"/>
      <c r="C77"/>
      <c r="D77"/>
      <c r="E77"/>
      <c r="F77"/>
      <c r="G77"/>
      <c r="H77"/>
      <c r="I77"/>
      <c r="J77" s="117"/>
      <c r="L77" s="117"/>
    </row>
    <row r="78" spans="1:12" ht="14.4">
      <c r="A78"/>
      <c r="B78"/>
      <c r="C78"/>
      <c r="D78"/>
      <c r="E78"/>
      <c r="F78"/>
      <c r="G78"/>
      <c r="H78"/>
      <c r="I78"/>
      <c r="J78" s="117"/>
      <c r="L78" s="117"/>
    </row>
    <row r="79" spans="1:12" ht="14.4">
      <c r="A79"/>
      <c r="B79"/>
      <c r="C79"/>
      <c r="D79"/>
      <c r="E79"/>
      <c r="F79"/>
      <c r="G79"/>
      <c r="H79"/>
      <c r="I79"/>
      <c r="J79" s="117"/>
      <c r="L79" s="117"/>
    </row>
    <row r="80" spans="1:12" ht="14.4">
      <c r="A80"/>
      <c r="B80"/>
      <c r="C80"/>
      <c r="D80"/>
      <c r="E80"/>
      <c r="F80"/>
      <c r="G80"/>
      <c r="H80"/>
      <c r="I80"/>
      <c r="J80" s="117"/>
      <c r="L80" s="117"/>
    </row>
    <row r="81" spans="1:12" ht="14.4">
      <c r="A81"/>
      <c r="B81"/>
      <c r="C81"/>
      <c r="D81"/>
      <c r="E81"/>
      <c r="F81"/>
      <c r="G81"/>
      <c r="H81"/>
      <c r="I81"/>
      <c r="J81" s="117"/>
      <c r="L81" s="117"/>
    </row>
    <row r="82" spans="1:12" ht="14.4">
      <c r="A82"/>
      <c r="B82"/>
      <c r="C82"/>
      <c r="D82"/>
      <c r="E82"/>
      <c r="F82"/>
      <c r="G82"/>
      <c r="H82"/>
      <c r="I82"/>
      <c r="J82" s="117"/>
      <c r="L82" s="117"/>
    </row>
    <row r="83" spans="1:12" ht="14.4">
      <c r="A83"/>
      <c r="B83"/>
      <c r="C83"/>
      <c r="D83"/>
      <c r="E83"/>
      <c r="F83"/>
      <c r="G83"/>
      <c r="H83"/>
      <c r="I83"/>
      <c r="J83" s="117"/>
      <c r="L83" s="117"/>
    </row>
    <row r="84" spans="1:12" ht="14.4">
      <c r="A84"/>
      <c r="B84"/>
      <c r="C84"/>
      <c r="D84"/>
      <c r="E84"/>
      <c r="F84"/>
      <c r="G84"/>
      <c r="H84"/>
      <c r="I84"/>
      <c r="J84" s="117"/>
      <c r="L84" s="117"/>
    </row>
    <row r="85" spans="1:12" ht="14.4">
      <c r="A85"/>
      <c r="B85"/>
      <c r="C85"/>
      <c r="D85"/>
      <c r="E85"/>
      <c r="F85"/>
      <c r="G85"/>
      <c r="H85"/>
      <c r="I85"/>
      <c r="J85" s="117"/>
      <c r="L85" s="117"/>
    </row>
    <row r="86" spans="1:12" ht="14.4">
      <c r="A86"/>
      <c r="B86"/>
      <c r="C86"/>
      <c r="D86"/>
      <c r="E86"/>
      <c r="F86"/>
      <c r="G86"/>
      <c r="H86"/>
    </row>
    <row r="87" spans="1:12" ht="14.4">
      <c r="A87"/>
      <c r="B87"/>
      <c r="C87"/>
      <c r="D87"/>
      <c r="E87"/>
      <c r="F87"/>
      <c r="G87"/>
      <c r="H87"/>
    </row>
    <row r="88" spans="1:12" ht="14.4">
      <c r="A88"/>
      <c r="B88"/>
      <c r="C88"/>
      <c r="D88"/>
      <c r="E88"/>
      <c r="F88"/>
      <c r="G88"/>
      <c r="H88"/>
    </row>
    <row r="89" spans="1:12" ht="14.4">
      <c r="A89"/>
      <c r="B89"/>
      <c r="C89"/>
      <c r="D89"/>
      <c r="E89"/>
      <c r="F89"/>
      <c r="G89"/>
      <c r="H89"/>
    </row>
    <row r="90" spans="1:12" ht="14.4">
      <c r="A90"/>
      <c r="B90"/>
      <c r="C90"/>
      <c r="D90"/>
      <c r="E90"/>
      <c r="F90"/>
      <c r="G90"/>
      <c r="H90"/>
    </row>
    <row r="91" spans="1:12" ht="14.4">
      <c r="A91"/>
      <c r="B91"/>
      <c r="C91"/>
      <c r="D91"/>
      <c r="E91"/>
      <c r="F91"/>
      <c r="G91"/>
      <c r="H91"/>
    </row>
    <row r="92" spans="1:12" ht="14.4">
      <c r="A92"/>
      <c r="B92"/>
      <c r="C92"/>
      <c r="D92"/>
      <c r="E92"/>
      <c r="F92"/>
      <c r="G92"/>
      <c r="H92"/>
    </row>
    <row r="93" spans="1:12" ht="14.4">
      <c r="A93"/>
      <c r="B93"/>
      <c r="C93"/>
      <c r="D93"/>
      <c r="E93"/>
      <c r="F93"/>
      <c r="G93"/>
      <c r="H93"/>
    </row>
    <row r="94" spans="1:12" ht="14.4">
      <c r="A94"/>
      <c r="B94"/>
      <c r="C94"/>
      <c r="D94"/>
      <c r="E94"/>
      <c r="F94"/>
      <c r="G94"/>
      <c r="H94"/>
    </row>
    <row r="95" spans="1:12" ht="14.4">
      <c r="A95"/>
      <c r="B95"/>
      <c r="C95"/>
      <c r="D95"/>
      <c r="E95"/>
      <c r="F95"/>
      <c r="G95"/>
      <c r="H95"/>
    </row>
    <row r="96" spans="1:12" ht="14.4">
      <c r="A96"/>
      <c r="B96"/>
      <c r="C96"/>
      <c r="D96"/>
      <c r="E96"/>
      <c r="F96"/>
      <c r="G96"/>
      <c r="H96"/>
    </row>
    <row r="97" spans="1:8" ht="14.4">
      <c r="A97"/>
      <c r="B97"/>
      <c r="C97"/>
      <c r="D97"/>
      <c r="E97"/>
      <c r="F97"/>
      <c r="G97"/>
      <c r="H97"/>
    </row>
    <row r="98" spans="1:8" ht="14.4">
      <c r="A98"/>
      <c r="B98"/>
      <c r="C98"/>
      <c r="D98"/>
      <c r="E98"/>
      <c r="F98"/>
      <c r="G98"/>
      <c r="H98"/>
    </row>
    <row r="99" spans="1:8" ht="14.4">
      <c r="A99"/>
      <c r="B99"/>
      <c r="C99"/>
      <c r="D99"/>
      <c r="E99"/>
      <c r="F99"/>
      <c r="G99"/>
      <c r="H99"/>
    </row>
    <row r="100" spans="1:8" ht="14.4">
      <c r="A100"/>
      <c r="B100"/>
      <c r="C100"/>
      <c r="D100"/>
      <c r="E100"/>
      <c r="F100"/>
      <c r="G100"/>
      <c r="H100"/>
    </row>
    <row r="101" spans="1:8" ht="14.4">
      <c r="A101"/>
      <c r="B101"/>
      <c r="C101"/>
      <c r="D101"/>
      <c r="E101"/>
      <c r="F101"/>
      <c r="G101"/>
      <c r="H101"/>
    </row>
    <row r="102" spans="1:8" ht="14.4">
      <c r="A102"/>
      <c r="B102"/>
      <c r="C102"/>
      <c r="D102"/>
      <c r="E102"/>
      <c r="F102"/>
      <c r="G102"/>
      <c r="H102"/>
    </row>
    <row r="103" spans="1:8" ht="14.4">
      <c r="A103"/>
      <c r="B103"/>
      <c r="C103"/>
      <c r="D103"/>
      <c r="E103"/>
      <c r="F103"/>
      <c r="G103"/>
      <c r="H103"/>
    </row>
    <row r="104" spans="1:8" ht="14.4">
      <c r="A104"/>
      <c r="B104"/>
      <c r="C104"/>
      <c r="D104"/>
      <c r="E104"/>
      <c r="F104"/>
      <c r="G104"/>
      <c r="H104"/>
    </row>
    <row r="105" spans="1:8" ht="14.4">
      <c r="A105"/>
      <c r="B105"/>
      <c r="C105"/>
      <c r="D105"/>
      <c r="E105"/>
      <c r="F105"/>
      <c r="G105"/>
      <c r="H105"/>
    </row>
    <row r="106" spans="1:8" ht="14.4">
      <c r="A106"/>
      <c r="B106"/>
      <c r="C106"/>
      <c r="D106"/>
      <c r="E106"/>
      <c r="F106"/>
      <c r="G106"/>
      <c r="H106"/>
    </row>
    <row r="107" spans="1:8" ht="14.4">
      <c r="A107"/>
      <c r="B107"/>
      <c r="C107"/>
      <c r="D107"/>
      <c r="E107"/>
      <c r="F107"/>
      <c r="G107"/>
      <c r="H107"/>
    </row>
    <row r="108" spans="1:8" ht="14.4">
      <c r="A108"/>
      <c r="B108"/>
      <c r="C108"/>
      <c r="D108"/>
      <c r="E108"/>
      <c r="F108"/>
      <c r="G108"/>
      <c r="H108"/>
    </row>
    <row r="109" spans="1:8" ht="14.4">
      <c r="A109"/>
      <c r="B109"/>
      <c r="C109"/>
      <c r="D109"/>
      <c r="E109"/>
      <c r="F109"/>
      <c r="G109"/>
      <c r="H109"/>
    </row>
    <row r="110" spans="1:8" ht="14.4">
      <c r="A110"/>
      <c r="B110"/>
      <c r="C110"/>
      <c r="D110"/>
      <c r="E110"/>
      <c r="F110"/>
      <c r="G110"/>
      <c r="H110"/>
    </row>
    <row r="111" spans="1:8" ht="14.4">
      <c r="A111"/>
      <c r="B111"/>
      <c r="C111"/>
      <c r="D111"/>
      <c r="E111"/>
      <c r="F111"/>
      <c r="G111"/>
      <c r="H111"/>
    </row>
    <row r="112" spans="1:8" ht="14.4">
      <c r="A112"/>
      <c r="B112"/>
      <c r="C112"/>
      <c r="D112"/>
      <c r="E112"/>
      <c r="F112"/>
      <c r="G112"/>
      <c r="H112"/>
    </row>
    <row r="113" spans="1:8" ht="14.4">
      <c r="A113"/>
      <c r="B113"/>
      <c r="C113"/>
      <c r="D113"/>
      <c r="E113"/>
      <c r="F113"/>
      <c r="G113"/>
      <c r="H113"/>
    </row>
    <row r="114" spans="1:8" ht="14.4">
      <c r="A114"/>
      <c r="B114"/>
      <c r="C114"/>
      <c r="D114"/>
      <c r="E114"/>
      <c r="F114"/>
      <c r="G114"/>
      <c r="H114"/>
    </row>
    <row r="115" spans="1:8" ht="14.4">
      <c r="A115"/>
      <c r="B115"/>
      <c r="C115"/>
      <c r="D115"/>
      <c r="E115"/>
      <c r="F115"/>
      <c r="G115"/>
      <c r="H115"/>
    </row>
    <row r="116" spans="1:8" ht="14.4">
      <c r="A116"/>
      <c r="B116"/>
      <c r="C116"/>
      <c r="D116"/>
      <c r="E116"/>
      <c r="F116"/>
      <c r="G116"/>
      <c r="H116"/>
    </row>
    <row r="117" spans="1:8" ht="14.4">
      <c r="A117"/>
      <c r="B117"/>
      <c r="C117"/>
      <c r="D117"/>
      <c r="E117"/>
      <c r="F117"/>
      <c r="G117"/>
      <c r="H117"/>
    </row>
    <row r="118" spans="1:8" ht="14.4">
      <c r="A118"/>
      <c r="B118"/>
      <c r="C118"/>
      <c r="D118"/>
      <c r="E118"/>
      <c r="F118"/>
      <c r="G118"/>
      <c r="H118"/>
    </row>
    <row r="119" spans="1:8" ht="14.4">
      <c r="A119"/>
      <c r="B119"/>
      <c r="C119"/>
      <c r="D119"/>
      <c r="E119"/>
      <c r="F119"/>
      <c r="G119"/>
      <c r="H119"/>
    </row>
    <row r="120" spans="1:8" ht="14.4">
      <c r="A120"/>
      <c r="B120"/>
      <c r="C120"/>
      <c r="D120"/>
      <c r="E120"/>
      <c r="F120"/>
      <c r="G120"/>
      <c r="H120"/>
    </row>
    <row r="121" spans="1:8" ht="14.4">
      <c r="A121"/>
      <c r="B121"/>
      <c r="C121"/>
      <c r="D121"/>
      <c r="E121"/>
      <c r="F121"/>
      <c r="G121"/>
      <c r="H121"/>
    </row>
    <row r="122" spans="1:8" ht="14.4">
      <c r="A122"/>
      <c r="B122"/>
      <c r="C122"/>
      <c r="D122"/>
      <c r="E122"/>
      <c r="F122"/>
      <c r="G122"/>
      <c r="H122"/>
    </row>
    <row r="123" spans="1:8" ht="14.4">
      <c r="A123"/>
      <c r="B123"/>
      <c r="C123"/>
      <c r="D123"/>
      <c r="E123"/>
      <c r="F123"/>
      <c r="G123"/>
      <c r="H123"/>
    </row>
    <row r="124" spans="1:8" ht="14.4">
      <c r="A124"/>
      <c r="B124"/>
      <c r="C124"/>
      <c r="D124"/>
      <c r="E124"/>
      <c r="F124"/>
      <c r="G124"/>
      <c r="H124"/>
    </row>
    <row r="125" spans="1:8" ht="14.4">
      <c r="A125"/>
      <c r="B125"/>
      <c r="C125"/>
      <c r="D125"/>
      <c r="E125"/>
      <c r="F125"/>
      <c r="G125"/>
      <c r="H125"/>
    </row>
    <row r="126" spans="1:8" ht="14.4">
      <c r="A126"/>
      <c r="B126"/>
      <c r="C126"/>
      <c r="D126"/>
      <c r="E126"/>
      <c r="F126"/>
      <c r="G126"/>
      <c r="H126"/>
    </row>
    <row r="127" spans="1:8" ht="14.4">
      <c r="A127"/>
      <c r="B127"/>
      <c r="C127"/>
      <c r="D127"/>
      <c r="E127"/>
      <c r="F127"/>
      <c r="G127"/>
      <c r="H127"/>
    </row>
    <row r="128" spans="1:8" ht="14.4">
      <c r="A128"/>
      <c r="B128"/>
      <c r="C128"/>
      <c r="D128"/>
      <c r="E128"/>
      <c r="F128"/>
      <c r="G128"/>
      <c r="H128"/>
    </row>
    <row r="129" spans="1:8" ht="14.4">
      <c r="A129"/>
      <c r="B129"/>
      <c r="C129"/>
      <c r="D129"/>
      <c r="E129"/>
      <c r="F129"/>
      <c r="G129"/>
      <c r="H129"/>
    </row>
    <row r="130" spans="1:8" ht="14.4">
      <c r="A130"/>
      <c r="B130"/>
      <c r="C130"/>
      <c r="D130"/>
      <c r="E130"/>
      <c r="F130"/>
      <c r="G130"/>
      <c r="H130"/>
    </row>
    <row r="131" spans="1:8" ht="14.4">
      <c r="A131"/>
      <c r="B131"/>
      <c r="C131"/>
      <c r="D131"/>
      <c r="E131"/>
      <c r="F131"/>
      <c r="G131"/>
      <c r="H131"/>
    </row>
    <row r="132" spans="1:8" ht="14.4">
      <c r="A132"/>
      <c r="B132"/>
      <c r="C132"/>
      <c r="D132"/>
      <c r="E132"/>
      <c r="F132"/>
      <c r="G132"/>
      <c r="H132"/>
    </row>
    <row r="133" spans="1:8" ht="14.4">
      <c r="A133"/>
      <c r="B133"/>
      <c r="C133"/>
      <c r="D133"/>
      <c r="E133"/>
      <c r="F133"/>
      <c r="G133"/>
      <c r="H133"/>
    </row>
    <row r="134" spans="1:8" ht="14.4">
      <c r="A134"/>
      <c r="B134"/>
      <c r="C134"/>
      <c r="D134"/>
      <c r="E134"/>
      <c r="F134"/>
      <c r="G134"/>
      <c r="H134"/>
    </row>
    <row r="135" spans="1:8" ht="14.4">
      <c r="A135"/>
      <c r="B135"/>
      <c r="C135"/>
      <c r="D135"/>
      <c r="E135"/>
      <c r="F135"/>
      <c r="G135"/>
      <c r="H135"/>
    </row>
    <row r="136" spans="1:8" ht="14.4">
      <c r="A136"/>
      <c r="B136"/>
      <c r="C136"/>
      <c r="D136"/>
      <c r="E136"/>
      <c r="F136"/>
      <c r="G136"/>
      <c r="H136"/>
    </row>
    <row r="137" spans="1:8" ht="14.4">
      <c r="A137"/>
      <c r="B137"/>
      <c r="C137"/>
      <c r="D137"/>
      <c r="E137"/>
      <c r="F137"/>
      <c r="G137"/>
      <c r="H137"/>
    </row>
    <row r="138" spans="1:8" ht="14.4">
      <c r="A138"/>
      <c r="B138"/>
      <c r="C138"/>
      <c r="D138"/>
      <c r="E138"/>
      <c r="F138"/>
      <c r="G138"/>
      <c r="H138"/>
    </row>
    <row r="139" spans="1:8" ht="14.4">
      <c r="A139"/>
      <c r="B139"/>
      <c r="C139"/>
      <c r="D139"/>
      <c r="E139"/>
      <c r="F139"/>
      <c r="G139"/>
      <c r="H139"/>
    </row>
    <row r="140" spans="1:8" ht="14.4">
      <c r="A140"/>
      <c r="B140"/>
      <c r="C140"/>
      <c r="D140"/>
      <c r="E140"/>
      <c r="F140"/>
      <c r="G140"/>
      <c r="H140"/>
    </row>
    <row r="141" spans="1:8" ht="14.4">
      <c r="A141"/>
      <c r="B141"/>
      <c r="C141"/>
      <c r="D141"/>
      <c r="E141"/>
      <c r="F141"/>
      <c r="G141"/>
      <c r="H141"/>
    </row>
    <row r="142" spans="1:8" ht="14.4">
      <c r="A142"/>
      <c r="B142"/>
      <c r="C142"/>
      <c r="D142"/>
      <c r="E142"/>
      <c r="F142"/>
      <c r="G142"/>
      <c r="H142"/>
    </row>
    <row r="143" spans="1:8" ht="14.4">
      <c r="A143"/>
      <c r="B143"/>
      <c r="C143"/>
      <c r="D143"/>
      <c r="E143"/>
      <c r="F143"/>
      <c r="G143"/>
      <c r="H143"/>
    </row>
    <row r="144" spans="1:8" ht="14.4">
      <c r="A144"/>
      <c r="B144"/>
      <c r="C144"/>
      <c r="D144"/>
      <c r="E144"/>
      <c r="F144"/>
      <c r="G144"/>
      <c r="H144"/>
    </row>
    <row r="145" spans="1:8" ht="14.4">
      <c r="A145"/>
      <c r="B145"/>
      <c r="C145"/>
      <c r="D145"/>
      <c r="E145"/>
      <c r="F145"/>
      <c r="G145"/>
      <c r="H145"/>
    </row>
    <row r="146" spans="1:8" ht="14.4">
      <c r="A146"/>
      <c r="B146"/>
      <c r="C146"/>
      <c r="D146"/>
      <c r="E146"/>
      <c r="F146"/>
      <c r="G146"/>
      <c r="H146"/>
    </row>
    <row r="147" spans="1:8" ht="14.4">
      <c r="A147"/>
      <c r="B147"/>
      <c r="C147"/>
      <c r="D147"/>
      <c r="E147"/>
      <c r="F147"/>
      <c r="G147"/>
      <c r="H147"/>
    </row>
    <row r="148" spans="1:8" ht="14.4">
      <c r="A148"/>
      <c r="B148"/>
      <c r="C148"/>
      <c r="D148"/>
      <c r="E148"/>
      <c r="F148"/>
      <c r="G148"/>
      <c r="H148"/>
    </row>
    <row r="149" spans="1:8" ht="14.4">
      <c r="A149"/>
      <c r="B149"/>
      <c r="C149"/>
      <c r="D149"/>
      <c r="E149"/>
      <c r="F149"/>
      <c r="G149"/>
      <c r="H149"/>
    </row>
    <row r="150" spans="1:8" ht="14.4">
      <c r="A150"/>
      <c r="B150"/>
      <c r="C150"/>
      <c r="D150"/>
      <c r="E150"/>
      <c r="F150"/>
      <c r="G150"/>
      <c r="H150"/>
    </row>
    <row r="151" spans="1:8" ht="14.4">
      <c r="A151"/>
      <c r="B151"/>
      <c r="C151"/>
      <c r="D151"/>
      <c r="E151"/>
      <c r="F151"/>
      <c r="G151"/>
      <c r="H151"/>
    </row>
    <row r="152" spans="1:8" ht="14.4">
      <c r="A152"/>
      <c r="B152"/>
      <c r="C152"/>
      <c r="D152"/>
      <c r="E152"/>
      <c r="F152"/>
      <c r="G152"/>
      <c r="H152"/>
    </row>
    <row r="153" spans="1:8" ht="14.4">
      <c r="A153"/>
      <c r="B153"/>
      <c r="C153"/>
      <c r="D153"/>
      <c r="E153"/>
      <c r="F153"/>
      <c r="G153"/>
      <c r="H153"/>
    </row>
    <row r="154" spans="1:8" ht="14.4">
      <c r="A154"/>
      <c r="B154"/>
      <c r="C154"/>
      <c r="D154"/>
      <c r="E154"/>
      <c r="F154"/>
      <c r="G154"/>
      <c r="H154"/>
    </row>
    <row r="155" spans="1:8" ht="14.4">
      <c r="A155"/>
      <c r="B155"/>
      <c r="C155"/>
      <c r="D155"/>
      <c r="E155"/>
      <c r="F155"/>
      <c r="G155"/>
      <c r="H155"/>
    </row>
    <row r="156" spans="1:8" ht="14.4">
      <c r="A156"/>
      <c r="B156"/>
      <c r="C156"/>
      <c r="D156"/>
      <c r="E156"/>
      <c r="F156"/>
      <c r="G156"/>
      <c r="H156"/>
    </row>
    <row r="157" spans="1:8" ht="14.4">
      <c r="A157"/>
      <c r="B157"/>
      <c r="C157"/>
      <c r="D157"/>
      <c r="E157"/>
      <c r="F157"/>
      <c r="G157"/>
      <c r="H157"/>
    </row>
    <row r="158" spans="1:8" ht="14.4">
      <c r="A158"/>
      <c r="B158"/>
      <c r="C158"/>
      <c r="D158"/>
      <c r="E158"/>
      <c r="F158"/>
      <c r="G158"/>
      <c r="H158"/>
    </row>
    <row r="159" spans="1:8" ht="14.4">
      <c r="A159"/>
      <c r="B159"/>
      <c r="C159"/>
      <c r="D159"/>
      <c r="E159"/>
      <c r="F159"/>
      <c r="G159"/>
      <c r="H159"/>
    </row>
    <row r="160" spans="1:8" ht="14.4">
      <c r="A160"/>
      <c r="B160"/>
      <c r="C160"/>
      <c r="D160"/>
      <c r="E160"/>
      <c r="F160"/>
      <c r="G160"/>
      <c r="H160"/>
    </row>
    <row r="161" spans="1:8" ht="14.4">
      <c r="A161"/>
      <c r="B161"/>
      <c r="C161"/>
      <c r="D161"/>
      <c r="E161"/>
      <c r="F161"/>
      <c r="G161"/>
      <c r="H161"/>
    </row>
    <row r="162" spans="1:8" ht="14.4">
      <c r="A162"/>
      <c r="B162"/>
      <c r="C162"/>
      <c r="D162"/>
      <c r="E162"/>
      <c r="F162"/>
      <c r="G162"/>
      <c r="H162"/>
    </row>
    <row r="163" spans="1:8" ht="14.4">
      <c r="A163"/>
      <c r="B163"/>
      <c r="C163"/>
      <c r="D163"/>
      <c r="E163"/>
      <c r="F163"/>
      <c r="G163"/>
      <c r="H163"/>
    </row>
    <row r="164" spans="1:8" ht="14.4">
      <c r="A164"/>
      <c r="B164"/>
      <c r="C164"/>
      <c r="D164"/>
      <c r="E164"/>
      <c r="F164"/>
      <c r="G164"/>
      <c r="H164"/>
    </row>
    <row r="165" spans="1:8" ht="14.4">
      <c r="A165"/>
      <c r="B165"/>
      <c r="C165"/>
      <c r="D165"/>
      <c r="E165"/>
      <c r="F165"/>
      <c r="G165"/>
      <c r="H165"/>
    </row>
    <row r="166" spans="1:8" ht="14.4">
      <c r="A166"/>
      <c r="B166"/>
      <c r="C166"/>
      <c r="D166"/>
      <c r="E166"/>
      <c r="F166"/>
      <c r="G166"/>
      <c r="H166"/>
    </row>
    <row r="167" spans="1:8" ht="14.4">
      <c r="A167"/>
      <c r="B167"/>
      <c r="C167"/>
      <c r="D167"/>
      <c r="E167"/>
      <c r="F167"/>
      <c r="G167"/>
      <c r="H167"/>
    </row>
    <row r="168" spans="1:8" ht="14.4">
      <c r="A168"/>
      <c r="B168"/>
      <c r="C168"/>
      <c r="D168"/>
      <c r="E168"/>
      <c r="F168"/>
      <c r="G168"/>
      <c r="H168"/>
    </row>
    <row r="169" spans="1:8" ht="14.4">
      <c r="A169"/>
      <c r="B169"/>
      <c r="C169"/>
      <c r="D169"/>
      <c r="E169"/>
      <c r="F169"/>
      <c r="G169"/>
      <c r="H169"/>
    </row>
    <row r="170" spans="1:8" ht="14.4">
      <c r="A170"/>
      <c r="B170"/>
      <c r="C170"/>
      <c r="D170"/>
      <c r="E170"/>
      <c r="F170"/>
      <c r="G170"/>
      <c r="H170"/>
    </row>
    <row r="171" spans="1:8" ht="14.4">
      <c r="A171"/>
      <c r="B171"/>
      <c r="C171"/>
      <c r="D171"/>
      <c r="E171"/>
      <c r="F171"/>
      <c r="G171"/>
      <c r="H171"/>
    </row>
    <row r="172" spans="1:8" ht="14.4">
      <c r="A172"/>
      <c r="B172"/>
      <c r="C172"/>
      <c r="D172"/>
      <c r="E172"/>
      <c r="F172"/>
      <c r="G172"/>
      <c r="H172"/>
    </row>
    <row r="173" spans="1:8" ht="14.4">
      <c r="A173"/>
      <c r="B173"/>
      <c r="C173"/>
      <c r="D173"/>
      <c r="E173"/>
      <c r="F173"/>
      <c r="G173"/>
      <c r="H173"/>
    </row>
    <row r="174" spans="1:8" ht="14.4">
      <c r="A174"/>
      <c r="B174"/>
      <c r="C174"/>
      <c r="D174"/>
      <c r="E174"/>
      <c r="F174"/>
      <c r="G174"/>
      <c r="H174"/>
    </row>
    <row r="175" spans="1:8" ht="14.4">
      <c r="A175"/>
      <c r="B175"/>
      <c r="C175"/>
      <c r="D175"/>
      <c r="E175"/>
      <c r="F175"/>
      <c r="G175"/>
      <c r="H175"/>
    </row>
    <row r="176" spans="1:8" ht="14.4">
      <c r="A176"/>
      <c r="B176"/>
      <c r="C176"/>
      <c r="D176"/>
      <c r="E176"/>
      <c r="F176"/>
      <c r="G176"/>
      <c r="H176"/>
    </row>
    <row r="177" spans="1:8" ht="14.4">
      <c r="A177"/>
      <c r="B177"/>
      <c r="C177"/>
      <c r="D177"/>
      <c r="E177"/>
      <c r="F177"/>
      <c r="G177"/>
      <c r="H177"/>
    </row>
    <row r="178" spans="1:8" ht="14.4">
      <c r="A178"/>
      <c r="B178"/>
      <c r="C178"/>
      <c r="D178"/>
      <c r="E178"/>
      <c r="F178"/>
      <c r="G178"/>
      <c r="H178"/>
    </row>
    <row r="179" spans="1:8" ht="14.4">
      <c r="A179"/>
      <c r="B179"/>
      <c r="C179"/>
      <c r="D179"/>
      <c r="E179"/>
      <c r="F179"/>
      <c r="G179"/>
      <c r="H179"/>
    </row>
    <row r="180" spans="1:8" ht="14.4">
      <c r="A180"/>
      <c r="B180"/>
      <c r="C180"/>
      <c r="D180"/>
      <c r="E180"/>
      <c r="F180"/>
      <c r="G180"/>
      <c r="H180"/>
    </row>
    <row r="181" spans="1:8" ht="14.4">
      <c r="A181"/>
      <c r="B181"/>
      <c r="C181"/>
      <c r="D181"/>
      <c r="E181"/>
      <c r="F181"/>
      <c r="G181"/>
      <c r="H181"/>
    </row>
    <row r="182" spans="1:8" ht="14.4">
      <c r="A182"/>
      <c r="B182"/>
      <c r="C182"/>
      <c r="D182"/>
      <c r="E182"/>
      <c r="F182"/>
      <c r="G182"/>
      <c r="H182"/>
    </row>
    <row r="183" spans="1:8" ht="14.4">
      <c r="A183"/>
      <c r="B183"/>
      <c r="C183"/>
      <c r="D183"/>
      <c r="E183"/>
      <c r="F183"/>
      <c r="G183"/>
      <c r="H183"/>
    </row>
    <row r="184" spans="1:8" ht="14.4">
      <c r="A184"/>
      <c r="B184"/>
      <c r="C184"/>
      <c r="D184"/>
      <c r="E184"/>
      <c r="F184"/>
      <c r="G184"/>
      <c r="H184"/>
    </row>
    <row r="185" spans="1:8" ht="14.4">
      <c r="A185"/>
      <c r="B185"/>
      <c r="C185"/>
      <c r="D185"/>
      <c r="E185"/>
      <c r="F185"/>
      <c r="G185"/>
      <c r="H185"/>
    </row>
    <row r="186" spans="1:8" ht="14.4">
      <c r="A186"/>
      <c r="B186"/>
      <c r="C186"/>
      <c r="D186"/>
      <c r="E186"/>
      <c r="F186"/>
      <c r="G186"/>
      <c r="H186"/>
    </row>
    <row r="187" spans="1:8" ht="14.4">
      <c r="A187"/>
      <c r="B187"/>
      <c r="C187"/>
      <c r="D187"/>
      <c r="E187"/>
      <c r="F187"/>
      <c r="G187"/>
      <c r="H187"/>
    </row>
    <row r="188" spans="1:8" ht="14.4">
      <c r="A188"/>
      <c r="B188"/>
      <c r="C188"/>
      <c r="D188"/>
      <c r="E188"/>
      <c r="F188"/>
      <c r="G188"/>
      <c r="H188"/>
    </row>
    <row r="189" spans="1:8" ht="14.4">
      <c r="A189"/>
      <c r="B189"/>
      <c r="C189"/>
      <c r="D189"/>
      <c r="E189"/>
      <c r="F189"/>
      <c r="G189"/>
      <c r="H189"/>
    </row>
    <row r="190" spans="1:8" ht="14.4">
      <c r="A190"/>
      <c r="B190"/>
      <c r="C190"/>
      <c r="D190"/>
      <c r="E190"/>
      <c r="F190"/>
      <c r="G190"/>
      <c r="H190"/>
    </row>
    <row r="191" spans="1:8" ht="14.4">
      <c r="A191"/>
      <c r="B191"/>
      <c r="C191"/>
      <c r="D191"/>
      <c r="E191"/>
      <c r="F191"/>
      <c r="G191"/>
      <c r="H191"/>
    </row>
    <row r="192" spans="1:8" ht="14.4">
      <c r="A192"/>
      <c r="B192"/>
      <c r="C192"/>
      <c r="D192"/>
      <c r="E192"/>
      <c r="F192"/>
      <c r="G192"/>
      <c r="H192"/>
    </row>
    <row r="193" spans="1:8" ht="14.4">
      <c r="A193"/>
      <c r="B193"/>
      <c r="C193"/>
      <c r="D193"/>
      <c r="E193"/>
      <c r="F193"/>
      <c r="G193"/>
      <c r="H193"/>
    </row>
    <row r="194" spans="1:8" ht="14.4">
      <c r="A194"/>
      <c r="B194"/>
      <c r="C194"/>
      <c r="D194"/>
      <c r="E194"/>
      <c r="F194"/>
      <c r="G194"/>
      <c r="H194"/>
    </row>
    <row r="195" spans="1:8" ht="14.4">
      <c r="A195"/>
      <c r="B195"/>
      <c r="C195"/>
      <c r="D195"/>
      <c r="E195"/>
      <c r="F195"/>
      <c r="G195"/>
      <c r="H195"/>
    </row>
    <row r="196" spans="1:8" ht="14.4">
      <c r="A196"/>
      <c r="B196"/>
      <c r="C196"/>
      <c r="D196"/>
      <c r="E196"/>
      <c r="F196"/>
      <c r="G196"/>
      <c r="H196"/>
    </row>
    <row r="197" spans="1:8" ht="14.4">
      <c r="A197"/>
      <c r="B197"/>
      <c r="C197"/>
      <c r="D197"/>
      <c r="E197"/>
      <c r="F197"/>
      <c r="G197"/>
      <c r="H197"/>
    </row>
    <row r="198" spans="1:8" ht="14.4">
      <c r="A198"/>
      <c r="B198"/>
      <c r="C198"/>
      <c r="D198"/>
      <c r="E198"/>
      <c r="F198"/>
      <c r="G198"/>
      <c r="H198"/>
    </row>
    <row r="199" spans="1:8" ht="14.4">
      <c r="A199"/>
      <c r="B199"/>
      <c r="C199"/>
      <c r="D199"/>
      <c r="E199"/>
      <c r="F199"/>
      <c r="G199"/>
      <c r="H199"/>
    </row>
    <row r="200" spans="1:8" ht="14.4">
      <c r="A200"/>
      <c r="B200"/>
      <c r="C200"/>
      <c r="D200"/>
      <c r="E200"/>
      <c r="F200"/>
      <c r="G200"/>
      <c r="H200"/>
    </row>
    <row r="201" spans="1:8" ht="14.4">
      <c r="A201"/>
      <c r="B201"/>
      <c r="C201"/>
      <c r="D201"/>
      <c r="E201"/>
      <c r="F201"/>
      <c r="G201"/>
      <c r="H201"/>
    </row>
    <row r="202" spans="1:8" ht="14.4">
      <c r="A202"/>
      <c r="B202"/>
      <c r="C202"/>
      <c r="D202"/>
      <c r="E202"/>
      <c r="F202"/>
      <c r="G202"/>
      <c r="H202"/>
    </row>
    <row r="203" spans="1:8" ht="14.4">
      <c r="A203"/>
      <c r="B203"/>
      <c r="C203"/>
      <c r="D203"/>
      <c r="E203"/>
      <c r="F203"/>
      <c r="G203"/>
      <c r="H203"/>
    </row>
    <row r="204" spans="1:8" ht="14.4">
      <c r="A204"/>
      <c r="B204"/>
      <c r="C204"/>
      <c r="D204"/>
      <c r="E204"/>
      <c r="F204"/>
      <c r="G204"/>
      <c r="H204"/>
    </row>
    <row r="205" spans="1:8" ht="14.4">
      <c r="A205"/>
      <c r="B205"/>
      <c r="C205"/>
      <c r="D205"/>
      <c r="E205"/>
      <c r="F205"/>
      <c r="G205"/>
      <c r="H205"/>
    </row>
    <row r="206" spans="1:8" ht="14.4">
      <c r="A206"/>
      <c r="B206"/>
      <c r="C206"/>
      <c r="D206"/>
      <c r="E206"/>
      <c r="F206"/>
      <c r="G206"/>
      <c r="H206"/>
    </row>
    <row r="207" spans="1:8" ht="14.4">
      <c r="A207"/>
      <c r="B207"/>
      <c r="C207"/>
      <c r="D207"/>
      <c r="E207"/>
      <c r="F207"/>
      <c r="G207"/>
      <c r="H207"/>
    </row>
    <row r="208" spans="1:8" ht="14.4">
      <c r="A208"/>
      <c r="B208"/>
      <c r="C208"/>
      <c r="D208"/>
      <c r="E208"/>
      <c r="F208"/>
      <c r="G208"/>
      <c r="H208"/>
    </row>
    <row r="209" spans="1:8" ht="14.4">
      <c r="A209"/>
      <c r="B209"/>
      <c r="C209"/>
      <c r="D209"/>
      <c r="E209"/>
      <c r="F209"/>
      <c r="G209"/>
      <c r="H209"/>
    </row>
    <row r="210" spans="1:8" ht="14.4">
      <c r="A210"/>
      <c r="B210"/>
      <c r="C210"/>
      <c r="D210"/>
      <c r="E210"/>
      <c r="F210"/>
      <c r="G210"/>
      <c r="H210"/>
    </row>
    <row r="211" spans="1:8" ht="14.4">
      <c r="A211"/>
      <c r="B211"/>
      <c r="C211"/>
      <c r="D211"/>
      <c r="E211"/>
      <c r="F211"/>
      <c r="G211"/>
      <c r="H211"/>
    </row>
    <row r="212" spans="1:8" ht="14.4">
      <c r="A212"/>
      <c r="B212"/>
      <c r="C212"/>
      <c r="D212"/>
      <c r="E212"/>
      <c r="F212"/>
      <c r="G212"/>
      <c r="H212"/>
    </row>
    <row r="213" spans="1:8" ht="14.4">
      <c r="A213"/>
      <c r="B213"/>
      <c r="C213"/>
      <c r="D213"/>
      <c r="E213"/>
      <c r="F213"/>
      <c r="G213"/>
      <c r="H213"/>
    </row>
    <row r="214" spans="1:8" ht="14.4">
      <c r="A214"/>
      <c r="B214"/>
      <c r="C214"/>
      <c r="D214"/>
      <c r="E214"/>
      <c r="F214"/>
      <c r="G214"/>
      <c r="H214"/>
    </row>
    <row r="215" spans="1:8" ht="14.4">
      <c r="A215"/>
      <c r="B215"/>
      <c r="C215"/>
      <c r="D215"/>
      <c r="E215"/>
      <c r="F215"/>
      <c r="G215"/>
      <c r="H215"/>
    </row>
    <row r="216" spans="1:8" ht="14.4">
      <c r="A216"/>
      <c r="B216"/>
      <c r="C216"/>
      <c r="D216"/>
      <c r="E216"/>
      <c r="F216"/>
      <c r="G216"/>
      <c r="H216"/>
    </row>
    <row r="217" spans="1:8" ht="14.4">
      <c r="A217"/>
      <c r="B217"/>
      <c r="C217"/>
      <c r="D217"/>
      <c r="E217"/>
      <c r="F217"/>
      <c r="G217"/>
      <c r="H217"/>
    </row>
    <row r="218" spans="1:8" ht="14.4">
      <c r="A218"/>
      <c r="B218"/>
      <c r="C218"/>
      <c r="D218"/>
      <c r="E218"/>
      <c r="F218"/>
      <c r="G218"/>
      <c r="H218"/>
    </row>
    <row r="219" spans="1:8" ht="14.4">
      <c r="A219"/>
      <c r="B219"/>
      <c r="C219"/>
      <c r="D219"/>
      <c r="E219"/>
      <c r="F219"/>
      <c r="G219"/>
      <c r="H219"/>
    </row>
    <row r="220" spans="1:8" ht="14.4">
      <c r="A220"/>
      <c r="B220"/>
      <c r="C220"/>
      <c r="D220"/>
      <c r="E220"/>
      <c r="F220"/>
      <c r="G220"/>
      <c r="H220"/>
    </row>
    <row r="221" spans="1:8" ht="14.4">
      <c r="A221"/>
      <c r="B221"/>
      <c r="C221"/>
      <c r="D221"/>
      <c r="E221"/>
      <c r="F221"/>
      <c r="G221"/>
      <c r="H221"/>
    </row>
    <row r="222" spans="1:8" ht="14.4">
      <c r="A222"/>
      <c r="B222"/>
      <c r="C222"/>
      <c r="D222"/>
      <c r="E222"/>
      <c r="F222"/>
      <c r="G222"/>
      <c r="H222"/>
    </row>
    <row r="223" spans="1:8" ht="14.4">
      <c r="A223"/>
      <c r="B223"/>
      <c r="C223"/>
      <c r="D223"/>
      <c r="E223"/>
      <c r="F223"/>
      <c r="G223"/>
      <c r="H223"/>
    </row>
    <row r="224" spans="1:8" ht="14.4">
      <c r="A224"/>
      <c r="B224"/>
      <c r="C224"/>
      <c r="D224"/>
      <c r="E224"/>
      <c r="F224"/>
      <c r="G224"/>
      <c r="H224"/>
    </row>
    <row r="225" spans="1:8" ht="14.4">
      <c r="A225"/>
      <c r="B225"/>
      <c r="C225"/>
      <c r="D225"/>
      <c r="E225"/>
      <c r="F225"/>
      <c r="G225"/>
      <c r="H225"/>
    </row>
    <row r="226" spans="1:8" ht="14.4">
      <c r="A226"/>
      <c r="B226"/>
      <c r="C226"/>
      <c r="D226"/>
      <c r="E226"/>
      <c r="F226"/>
      <c r="G226"/>
      <c r="H226"/>
    </row>
    <row r="227" spans="1:8" ht="14.4">
      <c r="A227"/>
      <c r="B227"/>
      <c r="C227"/>
      <c r="D227"/>
      <c r="E227"/>
      <c r="F227"/>
      <c r="G227"/>
      <c r="H227"/>
    </row>
    <row r="228" spans="1:8" ht="14.4">
      <c r="A228"/>
      <c r="B228"/>
      <c r="C228"/>
      <c r="D228"/>
      <c r="E228"/>
      <c r="F228"/>
      <c r="G228"/>
      <c r="H228"/>
    </row>
    <row r="229" spans="1:8" ht="14.4">
      <c r="A229"/>
      <c r="B229"/>
      <c r="C229"/>
      <c r="D229"/>
      <c r="E229"/>
      <c r="F229"/>
      <c r="G229"/>
      <c r="H229"/>
    </row>
    <row r="230" spans="1:8" ht="14.4">
      <c r="A230"/>
      <c r="B230"/>
      <c r="C230"/>
      <c r="D230"/>
      <c r="E230"/>
      <c r="F230"/>
      <c r="G230"/>
      <c r="H230"/>
    </row>
    <row r="231" spans="1:8" ht="14.4">
      <c r="A231"/>
      <c r="B231"/>
      <c r="C231"/>
      <c r="D231"/>
      <c r="E231"/>
      <c r="F231"/>
      <c r="G231"/>
      <c r="H231"/>
    </row>
    <row r="232" spans="1:8" ht="14.4">
      <c r="A232"/>
      <c r="B232"/>
      <c r="C232"/>
      <c r="D232"/>
      <c r="E232"/>
      <c r="F232"/>
      <c r="G232"/>
      <c r="H232"/>
    </row>
    <row r="233" spans="1:8" ht="14.4">
      <c r="A233"/>
      <c r="B233"/>
      <c r="C233"/>
      <c r="D233"/>
      <c r="E233"/>
      <c r="F233"/>
      <c r="G233"/>
      <c r="H233"/>
    </row>
    <row r="234" spans="1:8" ht="14.4">
      <c r="A234"/>
      <c r="B234"/>
      <c r="C234"/>
      <c r="D234"/>
      <c r="E234"/>
      <c r="F234"/>
      <c r="G234"/>
      <c r="H234"/>
    </row>
    <row r="235" spans="1:8" ht="14.4">
      <c r="A235"/>
      <c r="B235"/>
      <c r="C235"/>
      <c r="D235"/>
      <c r="E235"/>
      <c r="F235"/>
      <c r="G235"/>
      <c r="H235"/>
    </row>
    <row r="236" spans="1:8" ht="14.4">
      <c r="A236"/>
      <c r="B236"/>
      <c r="C236"/>
      <c r="D236"/>
      <c r="E236"/>
      <c r="F236"/>
      <c r="G236"/>
      <c r="H236"/>
    </row>
    <row r="237" spans="1:8" ht="14.4">
      <c r="A237"/>
      <c r="B237"/>
      <c r="C237"/>
      <c r="D237"/>
      <c r="E237"/>
      <c r="F237"/>
      <c r="G237"/>
      <c r="H237"/>
    </row>
    <row r="238" spans="1:8" ht="14.4">
      <c r="A238"/>
      <c r="B238"/>
      <c r="C238"/>
      <c r="D238"/>
      <c r="E238"/>
      <c r="F238"/>
      <c r="G238"/>
      <c r="H238"/>
    </row>
    <row r="239" spans="1:8" ht="14.4">
      <c r="A239"/>
      <c r="B239"/>
      <c r="C239"/>
      <c r="D239"/>
      <c r="E239"/>
      <c r="F239"/>
      <c r="G239"/>
      <c r="H239"/>
    </row>
    <row r="240" spans="1:8" ht="14.4">
      <c r="A240"/>
      <c r="B240"/>
      <c r="C240"/>
      <c r="D240"/>
      <c r="E240"/>
      <c r="F240"/>
      <c r="G240"/>
      <c r="H240"/>
    </row>
    <row r="241" spans="1:8" ht="14.4">
      <c r="A241"/>
      <c r="B241"/>
      <c r="C241"/>
      <c r="D241"/>
      <c r="E241"/>
      <c r="F241"/>
      <c r="G241"/>
      <c r="H241"/>
    </row>
    <row r="242" spans="1:8" ht="14.4">
      <c r="A242"/>
      <c r="B242"/>
      <c r="C242"/>
      <c r="D242"/>
      <c r="E242"/>
      <c r="F242"/>
      <c r="G242"/>
      <c r="H242"/>
    </row>
    <row r="243" spans="1:8" ht="14.4">
      <c r="A243"/>
      <c r="B243"/>
      <c r="C243"/>
      <c r="D243"/>
      <c r="E243"/>
      <c r="F243"/>
      <c r="G243"/>
      <c r="H243"/>
    </row>
    <row r="244" spans="1:8" ht="14.4">
      <c r="A244"/>
      <c r="B244"/>
      <c r="C244"/>
      <c r="D244"/>
      <c r="E244"/>
      <c r="F244"/>
      <c r="G244"/>
      <c r="H244"/>
    </row>
    <row r="245" spans="1:8" ht="14.4">
      <c r="A245"/>
      <c r="B245"/>
      <c r="C245"/>
      <c r="D245"/>
      <c r="E245"/>
      <c r="F245"/>
      <c r="G245"/>
      <c r="H245"/>
    </row>
    <row r="246" spans="1:8" ht="14.4">
      <c r="A246"/>
      <c r="B246"/>
      <c r="C246"/>
      <c r="D246"/>
      <c r="E246"/>
      <c r="F246"/>
      <c r="G246"/>
      <c r="H246"/>
    </row>
    <row r="247" spans="1:8" ht="14.4">
      <c r="A247"/>
      <c r="B247"/>
      <c r="C247"/>
      <c r="D247"/>
      <c r="E247"/>
      <c r="F247"/>
      <c r="G247"/>
      <c r="H247"/>
    </row>
    <row r="248" spans="1:8" ht="14.4">
      <c r="A248"/>
      <c r="B248"/>
      <c r="C248"/>
      <c r="D248"/>
      <c r="E248"/>
      <c r="F248"/>
      <c r="G248"/>
      <c r="H248"/>
    </row>
    <row r="249" spans="1:8" ht="14.4">
      <c r="A249"/>
      <c r="B249"/>
      <c r="C249"/>
      <c r="D249"/>
      <c r="E249"/>
      <c r="F249"/>
      <c r="G249"/>
      <c r="H249"/>
    </row>
    <row r="250" spans="1:8" ht="14.4">
      <c r="A250"/>
      <c r="B250"/>
      <c r="C250"/>
      <c r="D250"/>
      <c r="E250"/>
      <c r="F250"/>
      <c r="G250"/>
      <c r="H250"/>
    </row>
    <row r="251" spans="1:8" ht="14.4">
      <c r="A251"/>
      <c r="B251"/>
      <c r="C251"/>
      <c r="D251"/>
      <c r="E251"/>
      <c r="F251"/>
      <c r="G251"/>
      <c r="H251"/>
    </row>
    <row r="252" spans="1:8" ht="14.4">
      <c r="A252"/>
      <c r="B252"/>
      <c r="C252"/>
      <c r="D252"/>
      <c r="E252"/>
      <c r="F252"/>
      <c r="G252"/>
      <c r="H252"/>
    </row>
    <row r="253" spans="1:8" ht="14.4">
      <c r="A253"/>
      <c r="B253"/>
      <c r="C253"/>
      <c r="D253"/>
      <c r="E253"/>
      <c r="F253"/>
      <c r="G253"/>
      <c r="H253"/>
    </row>
    <row r="254" spans="1:8" ht="14.4">
      <c r="A254"/>
      <c r="B254"/>
      <c r="C254"/>
      <c r="D254"/>
      <c r="E254"/>
      <c r="F254"/>
      <c r="G254"/>
      <c r="H254"/>
    </row>
    <row r="255" spans="1:8" ht="14.4">
      <c r="A255"/>
      <c r="B255"/>
      <c r="C255"/>
      <c r="D255"/>
      <c r="E255"/>
      <c r="F255"/>
      <c r="G255"/>
      <c r="H255"/>
    </row>
    <row r="256" spans="1:8" ht="14.4">
      <c r="A256"/>
      <c r="B256"/>
      <c r="C256"/>
      <c r="D256"/>
      <c r="E256"/>
      <c r="F256"/>
      <c r="G256"/>
      <c r="H256"/>
    </row>
    <row r="257" spans="1:8" ht="14.4">
      <c r="A257"/>
      <c r="B257"/>
      <c r="C257"/>
      <c r="D257"/>
      <c r="E257"/>
      <c r="F257"/>
      <c r="G257"/>
      <c r="H257"/>
    </row>
    <row r="258" spans="1:8" ht="14.4">
      <c r="A258"/>
      <c r="B258"/>
      <c r="C258"/>
      <c r="D258"/>
      <c r="E258"/>
      <c r="F258"/>
      <c r="G258"/>
      <c r="H258"/>
    </row>
    <row r="259" spans="1:8" ht="14.4">
      <c r="A259"/>
      <c r="B259"/>
      <c r="C259"/>
      <c r="D259"/>
      <c r="E259"/>
      <c r="F259"/>
      <c r="G259"/>
      <c r="H259"/>
    </row>
    <row r="260" spans="1:8" ht="14.4">
      <c r="A260"/>
      <c r="B260"/>
      <c r="C260"/>
      <c r="D260"/>
      <c r="E260"/>
      <c r="F260"/>
      <c r="G260"/>
      <c r="H260"/>
    </row>
    <row r="261" spans="1:8" ht="14.4">
      <c r="A261"/>
      <c r="B261"/>
      <c r="C261"/>
      <c r="D261"/>
      <c r="E261"/>
      <c r="F261"/>
      <c r="G261"/>
      <c r="H261"/>
    </row>
    <row r="262" spans="1:8" ht="14.4">
      <c r="A262"/>
      <c r="B262"/>
      <c r="C262"/>
      <c r="D262"/>
      <c r="E262"/>
      <c r="F262"/>
      <c r="G262"/>
      <c r="H262"/>
    </row>
    <row r="263" spans="1:8" ht="14.4">
      <c r="A263"/>
      <c r="B263"/>
      <c r="C263"/>
      <c r="D263"/>
      <c r="E263"/>
      <c r="F263"/>
      <c r="G263"/>
      <c r="H263"/>
    </row>
    <row r="264" spans="1:8" ht="14.4">
      <c r="A264"/>
      <c r="B264"/>
      <c r="C264"/>
      <c r="D264"/>
      <c r="E264"/>
      <c r="F264"/>
      <c r="G264"/>
      <c r="H264"/>
    </row>
    <row r="265" spans="1:8" ht="14.4">
      <c r="A265"/>
      <c r="B265"/>
      <c r="C265"/>
      <c r="D265"/>
      <c r="E265"/>
      <c r="F265"/>
      <c r="G265"/>
      <c r="H265"/>
    </row>
    <row r="266" spans="1:8" ht="14.4">
      <c r="A266"/>
      <c r="B266"/>
      <c r="C266"/>
      <c r="D266"/>
      <c r="E266"/>
      <c r="F266"/>
      <c r="G266"/>
      <c r="H266"/>
    </row>
    <row r="267" spans="1:8" ht="14.4">
      <c r="A267"/>
      <c r="B267"/>
      <c r="C267"/>
      <c r="D267"/>
      <c r="E267"/>
      <c r="F267"/>
      <c r="G267"/>
      <c r="H267"/>
    </row>
    <row r="268" spans="1:8" ht="14.4">
      <c r="A268"/>
      <c r="B268"/>
      <c r="C268"/>
      <c r="D268"/>
      <c r="E268"/>
      <c r="F268"/>
      <c r="G268"/>
      <c r="H268"/>
    </row>
    <row r="269" spans="1:8" ht="14.4">
      <c r="A269"/>
      <c r="B269"/>
      <c r="C269"/>
      <c r="D269"/>
      <c r="E269"/>
      <c r="F269"/>
      <c r="G269"/>
      <c r="H269"/>
    </row>
    <row r="270" spans="1:8" ht="14.4">
      <c r="A270"/>
      <c r="B270"/>
      <c r="C270"/>
      <c r="D270"/>
      <c r="E270"/>
      <c r="F270"/>
      <c r="G270"/>
      <c r="H270"/>
    </row>
    <row r="271" spans="1:8" ht="14.4">
      <c r="A271"/>
      <c r="B271"/>
      <c r="C271"/>
      <c r="D271"/>
      <c r="E271"/>
      <c r="F271"/>
      <c r="G271"/>
      <c r="H271"/>
    </row>
    <row r="272" spans="1:8" ht="14.4">
      <c r="A272"/>
      <c r="B272"/>
      <c r="C272"/>
      <c r="D272"/>
      <c r="E272"/>
      <c r="F272"/>
      <c r="G272"/>
      <c r="H272"/>
    </row>
    <row r="273" spans="1:8" ht="14.4">
      <c r="A273"/>
      <c r="B273"/>
      <c r="C273"/>
      <c r="D273"/>
      <c r="E273"/>
      <c r="F273"/>
      <c r="G273"/>
      <c r="H273"/>
    </row>
    <row r="274" spans="1:8" ht="14.4">
      <c r="A274"/>
      <c r="B274"/>
      <c r="C274"/>
      <c r="D274"/>
      <c r="E274"/>
      <c r="F274"/>
      <c r="G274"/>
      <c r="H274"/>
    </row>
    <row r="275" spans="1:8" ht="14.4">
      <c r="A275"/>
      <c r="B275"/>
      <c r="C275"/>
      <c r="D275"/>
      <c r="E275"/>
      <c r="F275"/>
      <c r="G275"/>
      <c r="H275"/>
    </row>
    <row r="276" spans="1:8" ht="14.4">
      <c r="A276"/>
      <c r="B276"/>
      <c r="C276"/>
      <c r="D276"/>
      <c r="E276"/>
      <c r="F276"/>
      <c r="G276"/>
      <c r="H276"/>
    </row>
    <row r="277" spans="1:8" ht="14.4">
      <c r="A277"/>
      <c r="B277"/>
      <c r="C277"/>
      <c r="D277"/>
      <c r="E277"/>
      <c r="F277"/>
      <c r="G277"/>
      <c r="H277"/>
    </row>
  </sheetData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U43"/>
  <sheetViews>
    <sheetView showGridLines="0" topLeftCell="A8" workbookViewId="0">
      <selection activeCell="F11" sqref="F11"/>
    </sheetView>
  </sheetViews>
  <sheetFormatPr defaultRowHeight="14.4"/>
  <cols>
    <col min="1" max="5" width="8.88671875" style="169"/>
    <col min="6" max="6" width="18.44140625" style="169" customWidth="1"/>
    <col min="7" max="7" width="8.88671875" style="169"/>
    <col min="8" max="8" width="16.77734375" style="169" customWidth="1"/>
    <col min="9" max="9" width="8.88671875" style="169"/>
    <col min="10" max="10" width="11" style="169" customWidth="1"/>
    <col min="11" max="11" width="8.88671875" style="169"/>
    <col min="12" max="12" width="18.21875" style="169" customWidth="1"/>
    <col min="13" max="13" width="11.109375" style="169" bestFit="1" customWidth="1"/>
    <col min="14" max="17" width="8.88671875" style="169"/>
    <col min="18" max="20" width="16.77734375" style="169" customWidth="1"/>
    <col min="21" max="21" width="9.109375" style="169" customWidth="1"/>
    <col min="22" max="16384" width="8.88671875" style="169"/>
  </cols>
  <sheetData>
    <row r="3" spans="1:21">
      <c r="N3" s="283" t="s">
        <v>552</v>
      </c>
      <c r="O3" s="284"/>
      <c r="P3" s="284"/>
      <c r="Q3" s="284"/>
      <c r="R3" s="284"/>
      <c r="S3" s="284"/>
      <c r="T3" s="284"/>
      <c r="U3" s="284"/>
    </row>
    <row r="4" spans="1:21">
      <c r="N4" s="284"/>
      <c r="O4" s="284"/>
      <c r="P4" s="284"/>
      <c r="Q4" s="284"/>
      <c r="R4" s="284"/>
      <c r="S4" s="284"/>
      <c r="T4" s="284"/>
      <c r="U4" s="284"/>
    </row>
    <row r="5" spans="1:21" ht="13.95" customHeight="1">
      <c r="A5" s="285" t="s">
        <v>448</v>
      </c>
      <c r="B5" s="285"/>
      <c r="C5" s="285"/>
      <c r="D5" s="285"/>
      <c r="E5" s="286" t="s">
        <v>427</v>
      </c>
      <c r="F5" s="286" t="s">
        <v>449</v>
      </c>
      <c r="G5" s="289" t="s">
        <v>428</v>
      </c>
      <c r="H5" s="290"/>
      <c r="I5" s="290"/>
      <c r="J5" s="290"/>
      <c r="K5" s="290"/>
      <c r="L5" s="291"/>
      <c r="M5" s="285" t="s">
        <v>450</v>
      </c>
      <c r="N5" s="298" t="s">
        <v>429</v>
      </c>
      <c r="O5" s="299"/>
      <c r="P5" s="299"/>
      <c r="Q5" s="299"/>
      <c r="R5" s="300" t="s">
        <v>451</v>
      </c>
      <c r="S5" s="300"/>
      <c r="T5" s="300"/>
      <c r="U5" s="300"/>
    </row>
    <row r="6" spans="1:21" ht="87.6" customHeight="1">
      <c r="A6" s="285"/>
      <c r="B6" s="285"/>
      <c r="C6" s="285"/>
      <c r="D6" s="285"/>
      <c r="E6" s="287"/>
      <c r="F6" s="287"/>
      <c r="G6" s="292"/>
      <c r="H6" s="293"/>
      <c r="I6" s="293"/>
      <c r="J6" s="293"/>
      <c r="K6" s="293"/>
      <c r="L6" s="294"/>
      <c r="M6" s="285"/>
      <c r="N6" s="171" t="s">
        <v>430</v>
      </c>
      <c r="O6" s="172" t="s">
        <v>431</v>
      </c>
      <c r="P6" s="172" t="s">
        <v>432</v>
      </c>
      <c r="Q6" s="173"/>
      <c r="R6" s="174" t="s">
        <v>452</v>
      </c>
      <c r="S6" s="175" t="s">
        <v>453</v>
      </c>
      <c r="T6" s="176" t="s">
        <v>454</v>
      </c>
      <c r="U6" s="177"/>
    </row>
    <row r="7" spans="1:21">
      <c r="A7" s="285"/>
      <c r="B7" s="285"/>
      <c r="C7" s="285"/>
      <c r="D7" s="285"/>
      <c r="E7" s="288"/>
      <c r="F7" s="288"/>
      <c r="G7" s="295"/>
      <c r="H7" s="296"/>
      <c r="I7" s="296"/>
      <c r="J7" s="296"/>
      <c r="K7" s="296"/>
      <c r="L7" s="297"/>
      <c r="M7" s="285"/>
      <c r="N7" s="178"/>
      <c r="O7" s="178"/>
      <c r="P7" s="178"/>
      <c r="Q7" s="178"/>
      <c r="R7" s="179"/>
      <c r="S7" s="179"/>
      <c r="T7" s="180"/>
      <c r="U7" s="177"/>
    </row>
    <row r="8" spans="1:21" ht="24">
      <c r="A8" s="231" t="s">
        <v>536</v>
      </c>
      <c r="B8" s="231" t="s">
        <v>433</v>
      </c>
      <c r="C8" s="231" t="s">
        <v>434</v>
      </c>
      <c r="D8" s="231" t="s">
        <v>435</v>
      </c>
      <c r="E8" s="232" t="s">
        <v>436</v>
      </c>
      <c r="F8" s="232" t="s">
        <v>437</v>
      </c>
      <c r="G8" s="233" t="s">
        <v>455</v>
      </c>
      <c r="H8" s="233" t="s">
        <v>438</v>
      </c>
      <c r="I8" s="233" t="s">
        <v>439</v>
      </c>
      <c r="J8" s="233" t="s">
        <v>440</v>
      </c>
      <c r="K8" s="233" t="s">
        <v>456</v>
      </c>
      <c r="L8" s="233" t="s">
        <v>441</v>
      </c>
      <c r="M8" s="234" t="s">
        <v>442</v>
      </c>
      <c r="N8" s="216">
        <v>67132637</v>
      </c>
      <c r="O8" s="216">
        <v>67132623</v>
      </c>
      <c r="P8" s="216">
        <v>67132039</v>
      </c>
      <c r="Q8" s="235" t="s">
        <v>457</v>
      </c>
      <c r="R8" s="216">
        <v>21147731</v>
      </c>
      <c r="S8" s="216">
        <v>67106906</v>
      </c>
      <c r="T8" s="216">
        <v>67106913</v>
      </c>
      <c r="U8" s="235" t="s">
        <v>457</v>
      </c>
    </row>
    <row r="9" spans="1:21" ht="15">
      <c r="A9" s="204" t="s">
        <v>602</v>
      </c>
      <c r="B9" s="204" t="s">
        <v>603</v>
      </c>
      <c r="C9" s="204" t="s">
        <v>602</v>
      </c>
      <c r="D9" s="204" t="s">
        <v>602</v>
      </c>
      <c r="E9" s="204" t="s">
        <v>513</v>
      </c>
      <c r="F9" s="204" t="s">
        <v>224</v>
      </c>
      <c r="G9" s="204" t="s">
        <v>655</v>
      </c>
      <c r="H9" s="204" t="s">
        <v>245</v>
      </c>
      <c r="I9" s="204" t="s">
        <v>640</v>
      </c>
      <c r="J9" s="204" t="s">
        <v>106</v>
      </c>
      <c r="K9" s="204" t="s">
        <v>641</v>
      </c>
      <c r="L9" s="204" t="s">
        <v>496</v>
      </c>
      <c r="M9" s="204" t="s">
        <v>505</v>
      </c>
      <c r="N9" s="170"/>
      <c r="O9" s="170"/>
      <c r="P9" s="170"/>
      <c r="Q9" s="170"/>
      <c r="R9" s="170">
        <v>50</v>
      </c>
      <c r="S9" s="170"/>
      <c r="T9" s="170"/>
      <c r="U9" s="170">
        <f>SUM(R9:T9)</f>
        <v>50</v>
      </c>
    </row>
    <row r="10" spans="1:21" ht="15">
      <c r="A10" s="204" t="s">
        <v>602</v>
      </c>
      <c r="B10" s="204" t="s">
        <v>604</v>
      </c>
      <c r="C10" s="204" t="s">
        <v>602</v>
      </c>
      <c r="D10" s="204" t="s">
        <v>602</v>
      </c>
      <c r="E10" s="204" t="s">
        <v>517</v>
      </c>
      <c r="F10" s="204" t="s">
        <v>221</v>
      </c>
      <c r="G10" s="204" t="s">
        <v>656</v>
      </c>
      <c r="H10" s="204" t="s">
        <v>241</v>
      </c>
      <c r="I10" s="204" t="s">
        <v>444</v>
      </c>
      <c r="J10" s="204" t="s">
        <v>239</v>
      </c>
      <c r="K10" s="204" t="s">
        <v>642</v>
      </c>
      <c r="L10" s="204" t="s">
        <v>499</v>
      </c>
      <c r="M10" s="204" t="s">
        <v>505</v>
      </c>
      <c r="N10" s="170"/>
      <c r="O10" s="170"/>
      <c r="P10" s="170"/>
      <c r="Q10" s="170"/>
      <c r="R10" s="170">
        <v>50</v>
      </c>
      <c r="S10" s="170"/>
      <c r="T10" s="170"/>
      <c r="U10" s="170">
        <f t="shared" ref="U10:U14" si="0">SUM(R10:T10)</f>
        <v>50</v>
      </c>
    </row>
    <row r="11" spans="1:21" ht="15">
      <c r="A11" s="204" t="s">
        <v>602</v>
      </c>
      <c r="B11" s="204" t="s">
        <v>605</v>
      </c>
      <c r="C11" s="204" t="s">
        <v>602</v>
      </c>
      <c r="D11" s="204" t="s">
        <v>602</v>
      </c>
      <c r="E11" s="204" t="s">
        <v>606</v>
      </c>
      <c r="F11" s="204" t="s">
        <v>607</v>
      </c>
      <c r="G11" s="204" t="s">
        <v>652</v>
      </c>
      <c r="H11" s="204" t="s">
        <v>238</v>
      </c>
      <c r="I11" s="204" t="s">
        <v>443</v>
      </c>
      <c r="J11" s="204" t="s">
        <v>235</v>
      </c>
      <c r="K11" s="204" t="s">
        <v>642</v>
      </c>
      <c r="L11" s="204" t="s">
        <v>705</v>
      </c>
      <c r="M11" s="204" t="s">
        <v>505</v>
      </c>
      <c r="N11" s="170"/>
      <c r="O11" s="170"/>
      <c r="P11" s="170"/>
      <c r="Q11" s="170"/>
      <c r="R11" s="170"/>
      <c r="S11" s="170">
        <v>100</v>
      </c>
      <c r="T11" s="170"/>
      <c r="U11" s="170">
        <f t="shared" si="0"/>
        <v>100</v>
      </c>
    </row>
    <row r="12" spans="1:21" ht="15">
      <c r="A12" s="204" t="s">
        <v>602</v>
      </c>
      <c r="B12" s="204" t="s">
        <v>608</v>
      </c>
      <c r="C12" s="204" t="s">
        <v>602</v>
      </c>
      <c r="D12" s="204" t="s">
        <v>602</v>
      </c>
      <c r="E12" s="204" t="s">
        <v>609</v>
      </c>
      <c r="F12" s="204" t="s">
        <v>610</v>
      </c>
      <c r="G12" s="204" t="s">
        <v>657</v>
      </c>
      <c r="H12" s="204" t="s">
        <v>658</v>
      </c>
      <c r="I12" s="204" t="s">
        <v>443</v>
      </c>
      <c r="J12" s="204" t="s">
        <v>235</v>
      </c>
      <c r="K12" s="204" t="s">
        <v>642</v>
      </c>
      <c r="L12" s="204" t="s">
        <v>499</v>
      </c>
      <c r="M12" s="204" t="s">
        <v>505</v>
      </c>
      <c r="N12" s="170"/>
      <c r="O12" s="170"/>
      <c r="P12" s="170"/>
      <c r="Q12" s="170"/>
      <c r="R12" s="170"/>
      <c r="S12" s="170"/>
      <c r="T12" s="170">
        <v>50</v>
      </c>
      <c r="U12" s="170">
        <f t="shared" si="0"/>
        <v>50</v>
      </c>
    </row>
    <row r="13" spans="1:21" ht="15">
      <c r="A13" s="204" t="s">
        <v>602</v>
      </c>
      <c r="B13" s="204" t="s">
        <v>603</v>
      </c>
      <c r="C13" s="204" t="s">
        <v>602</v>
      </c>
      <c r="D13" s="204" t="s">
        <v>602</v>
      </c>
      <c r="E13" s="204" t="s">
        <v>611</v>
      </c>
      <c r="F13" s="204" t="s">
        <v>612</v>
      </c>
      <c r="G13" s="204" t="s">
        <v>655</v>
      </c>
      <c r="H13" s="204" t="s">
        <v>245</v>
      </c>
      <c r="I13" s="204" t="s">
        <v>640</v>
      </c>
      <c r="J13" s="204" t="s">
        <v>106</v>
      </c>
      <c r="K13" s="204" t="s">
        <v>641</v>
      </c>
      <c r="L13" s="204" t="s">
        <v>496</v>
      </c>
      <c r="M13" s="204" t="s">
        <v>505</v>
      </c>
      <c r="N13" s="170"/>
      <c r="O13" s="170"/>
      <c r="P13" s="170"/>
      <c r="Q13" s="170"/>
      <c r="R13" s="170"/>
      <c r="S13" s="170"/>
      <c r="T13" s="170">
        <v>30</v>
      </c>
      <c r="U13" s="170">
        <f t="shared" si="0"/>
        <v>30</v>
      </c>
    </row>
    <row r="14" spans="1:21" ht="15">
      <c r="A14" s="204" t="s">
        <v>602</v>
      </c>
      <c r="B14" s="204" t="s">
        <v>613</v>
      </c>
      <c r="C14" s="204" t="s">
        <v>602</v>
      </c>
      <c r="D14" s="204" t="s">
        <v>602</v>
      </c>
      <c r="E14" s="204" t="s">
        <v>516</v>
      </c>
      <c r="F14" s="204" t="s">
        <v>222</v>
      </c>
      <c r="G14" s="204" t="s">
        <v>659</v>
      </c>
      <c r="H14" s="204" t="s">
        <v>236</v>
      </c>
      <c r="I14" s="204" t="s">
        <v>443</v>
      </c>
      <c r="J14" s="204" t="s">
        <v>235</v>
      </c>
      <c r="K14" s="204" t="s">
        <v>643</v>
      </c>
      <c r="L14" s="204" t="s">
        <v>644</v>
      </c>
      <c r="M14" s="204" t="s">
        <v>505</v>
      </c>
      <c r="N14" s="170"/>
      <c r="O14" s="170"/>
      <c r="P14" s="170"/>
      <c r="Q14" s="170"/>
      <c r="R14" s="170"/>
      <c r="S14" s="170"/>
      <c r="T14" s="170">
        <v>20</v>
      </c>
      <c r="U14" s="170">
        <f t="shared" si="0"/>
        <v>20</v>
      </c>
    </row>
    <row r="15" spans="1:21" ht="15">
      <c r="A15" s="204" t="s">
        <v>602</v>
      </c>
      <c r="B15" s="204" t="s">
        <v>614</v>
      </c>
      <c r="C15" s="204" t="s">
        <v>602</v>
      </c>
      <c r="D15" s="204" t="s">
        <v>602</v>
      </c>
      <c r="E15" s="204" t="s">
        <v>615</v>
      </c>
      <c r="F15" s="204" t="s">
        <v>616</v>
      </c>
      <c r="G15" s="204" t="s">
        <v>660</v>
      </c>
      <c r="H15" s="204" t="s">
        <v>661</v>
      </c>
      <c r="I15" s="204" t="s">
        <v>444</v>
      </c>
      <c r="J15" s="204" t="s">
        <v>239</v>
      </c>
      <c r="K15" s="204" t="s">
        <v>643</v>
      </c>
      <c r="L15" s="204" t="s">
        <v>644</v>
      </c>
      <c r="M15" s="204" t="s">
        <v>505</v>
      </c>
      <c r="N15" s="181">
        <v>2500</v>
      </c>
      <c r="O15" s="181">
        <v>500</v>
      </c>
      <c r="P15" s="181">
        <v>500</v>
      </c>
      <c r="Q15" s="170">
        <v>3500</v>
      </c>
      <c r="R15" s="170"/>
      <c r="S15" s="170"/>
      <c r="T15" s="170"/>
      <c r="U15" s="170"/>
    </row>
    <row r="16" spans="1:21" ht="15">
      <c r="A16" s="204" t="s">
        <v>602</v>
      </c>
      <c r="B16" s="204" t="s">
        <v>458</v>
      </c>
      <c r="C16" s="204" t="s">
        <v>602</v>
      </c>
      <c r="D16" s="204" t="s">
        <v>602</v>
      </c>
      <c r="E16" s="204" t="s">
        <v>617</v>
      </c>
      <c r="F16" s="204" t="s">
        <v>223</v>
      </c>
      <c r="G16" s="204" t="s">
        <v>662</v>
      </c>
      <c r="H16" s="204" t="s">
        <v>663</v>
      </c>
      <c r="I16" s="204" t="s">
        <v>445</v>
      </c>
      <c r="J16" s="204" t="s">
        <v>107</v>
      </c>
      <c r="K16" s="204" t="s">
        <v>645</v>
      </c>
      <c r="L16" s="204" t="s">
        <v>646</v>
      </c>
      <c r="M16" s="204" t="s">
        <v>505</v>
      </c>
      <c r="N16" s="170"/>
      <c r="O16" s="170"/>
      <c r="P16" s="170"/>
      <c r="Q16" s="170"/>
      <c r="R16" s="170"/>
      <c r="S16" s="170"/>
      <c r="T16" s="170"/>
      <c r="U16" s="170"/>
    </row>
    <row r="17" spans="1:21" ht="15">
      <c r="A17" s="204" t="s">
        <v>602</v>
      </c>
      <c r="B17" s="204" t="s">
        <v>613</v>
      </c>
      <c r="C17" s="204" t="s">
        <v>602</v>
      </c>
      <c r="D17" s="204" t="s">
        <v>602</v>
      </c>
      <c r="E17" s="204" t="s">
        <v>618</v>
      </c>
      <c r="F17" s="204" t="s">
        <v>619</v>
      </c>
      <c r="G17" s="204" t="s">
        <v>664</v>
      </c>
      <c r="H17" s="204" t="s">
        <v>234</v>
      </c>
      <c r="I17" s="204" t="s">
        <v>443</v>
      </c>
      <c r="J17" s="204" t="s">
        <v>235</v>
      </c>
      <c r="K17" s="204" t="s">
        <v>643</v>
      </c>
      <c r="L17" s="204" t="s">
        <v>644</v>
      </c>
      <c r="M17" s="204" t="s">
        <v>505</v>
      </c>
      <c r="N17" s="170"/>
      <c r="O17" s="170"/>
      <c r="P17" s="170"/>
      <c r="Q17" s="170"/>
      <c r="R17" s="170"/>
      <c r="S17" s="170"/>
      <c r="T17" s="170"/>
      <c r="U17" s="170"/>
    </row>
    <row r="18" spans="1:21" ht="15">
      <c r="A18" s="204" t="s">
        <v>602</v>
      </c>
      <c r="B18" s="204" t="s">
        <v>620</v>
      </c>
      <c r="C18" s="204" t="s">
        <v>602</v>
      </c>
      <c r="D18" s="204" t="s">
        <v>602</v>
      </c>
      <c r="E18" s="204" t="s">
        <v>621</v>
      </c>
      <c r="F18" s="204" t="s">
        <v>622</v>
      </c>
      <c r="G18" s="204"/>
      <c r="H18" s="204"/>
      <c r="I18" s="204" t="s">
        <v>647</v>
      </c>
      <c r="J18" s="204" t="s">
        <v>108</v>
      </c>
      <c r="K18" s="204">
        <v>131408</v>
      </c>
      <c r="L18" s="204" t="s">
        <v>646</v>
      </c>
      <c r="M18" s="204" t="s">
        <v>505</v>
      </c>
      <c r="N18" s="170"/>
      <c r="O18" s="170"/>
      <c r="P18" s="170"/>
      <c r="Q18" s="170"/>
      <c r="R18" s="170"/>
      <c r="S18" s="170"/>
      <c r="T18" s="170"/>
      <c r="U18" s="170"/>
    </row>
    <row r="19" spans="1:21" ht="15">
      <c r="A19" s="204" t="s">
        <v>602</v>
      </c>
      <c r="B19" s="204" t="s">
        <v>459</v>
      </c>
      <c r="C19" s="204" t="s">
        <v>602</v>
      </c>
      <c r="D19" s="204" t="s">
        <v>602</v>
      </c>
      <c r="E19" s="204" t="s">
        <v>507</v>
      </c>
      <c r="F19" s="204" t="s">
        <v>225</v>
      </c>
      <c r="G19" s="204"/>
      <c r="H19" s="204"/>
      <c r="I19" s="204" t="s">
        <v>446</v>
      </c>
      <c r="J19" s="204" t="s">
        <v>460</v>
      </c>
      <c r="K19" s="204">
        <v>131256</v>
      </c>
      <c r="L19" s="204" t="s">
        <v>644</v>
      </c>
      <c r="M19" s="204" t="s">
        <v>505</v>
      </c>
      <c r="N19" s="170"/>
      <c r="O19" s="170"/>
      <c r="P19" s="170"/>
      <c r="Q19" s="170"/>
      <c r="R19" s="170"/>
      <c r="S19" s="170"/>
      <c r="T19" s="170"/>
      <c r="U19" s="170"/>
    </row>
    <row r="20" spans="1:21" ht="15">
      <c r="A20" s="204" t="s">
        <v>602</v>
      </c>
      <c r="B20" s="204" t="s">
        <v>623</v>
      </c>
      <c r="C20" s="204" t="s">
        <v>602</v>
      </c>
      <c r="D20" s="204" t="s">
        <v>602</v>
      </c>
      <c r="E20" s="204" t="s">
        <v>624</v>
      </c>
      <c r="F20" s="204" t="s">
        <v>625</v>
      </c>
      <c r="G20" s="204"/>
      <c r="H20" s="204"/>
      <c r="I20" s="204" t="s">
        <v>446</v>
      </c>
      <c r="J20" s="204" t="s">
        <v>460</v>
      </c>
      <c r="K20" s="204">
        <v>131256</v>
      </c>
      <c r="L20" s="204" t="s">
        <v>644</v>
      </c>
      <c r="M20" s="204" t="s">
        <v>505</v>
      </c>
      <c r="N20" s="170"/>
      <c r="O20" s="170"/>
      <c r="P20" s="170"/>
      <c r="Q20" s="170"/>
      <c r="R20" s="170"/>
      <c r="S20" s="170"/>
      <c r="T20" s="170"/>
      <c r="U20" s="170"/>
    </row>
    <row r="21" spans="1:21" ht="15">
      <c r="A21" s="204" t="s">
        <v>602</v>
      </c>
      <c r="B21" s="204" t="s">
        <v>626</v>
      </c>
      <c r="C21" s="204" t="s">
        <v>602</v>
      </c>
      <c r="D21" s="204" t="s">
        <v>525</v>
      </c>
      <c r="E21" s="204" t="s">
        <v>530</v>
      </c>
      <c r="F21" s="204" t="s">
        <v>231</v>
      </c>
      <c r="G21" s="204"/>
      <c r="H21" s="204" t="s">
        <v>237</v>
      </c>
      <c r="I21" s="204" t="s">
        <v>446</v>
      </c>
      <c r="J21" s="204" t="s">
        <v>460</v>
      </c>
      <c r="K21" s="204" t="s">
        <v>648</v>
      </c>
      <c r="L21" s="204" t="s">
        <v>525</v>
      </c>
      <c r="M21" s="204" t="s">
        <v>525</v>
      </c>
      <c r="N21" s="170"/>
      <c r="O21" s="170"/>
      <c r="P21" s="170"/>
      <c r="Q21" s="170"/>
      <c r="R21" s="170"/>
      <c r="S21" s="170"/>
      <c r="T21" s="170"/>
      <c r="U21" s="170"/>
    </row>
    <row r="22" spans="1:21" ht="15">
      <c r="A22" s="204" t="s">
        <v>602</v>
      </c>
      <c r="B22" s="204" t="s">
        <v>605</v>
      </c>
      <c r="C22" s="204" t="s">
        <v>602</v>
      </c>
      <c r="D22" s="204" t="s">
        <v>525</v>
      </c>
      <c r="E22" s="204" t="s">
        <v>524</v>
      </c>
      <c r="F22" s="204" t="s">
        <v>287</v>
      </c>
      <c r="G22" s="204"/>
      <c r="H22" s="204" t="s">
        <v>238</v>
      </c>
      <c r="I22" s="204" t="s">
        <v>444</v>
      </c>
      <c r="J22" s="204" t="s">
        <v>239</v>
      </c>
      <c r="K22" s="204" t="s">
        <v>648</v>
      </c>
      <c r="L22" s="204" t="s">
        <v>525</v>
      </c>
      <c r="M22" s="204" t="s">
        <v>525</v>
      </c>
      <c r="N22" s="170"/>
      <c r="O22" s="170"/>
      <c r="P22" s="170"/>
      <c r="Q22" s="170"/>
      <c r="R22" s="170"/>
      <c r="S22" s="170"/>
      <c r="T22" s="170"/>
      <c r="U22" s="170"/>
    </row>
    <row r="23" spans="1:21" ht="15">
      <c r="A23" s="204" t="s">
        <v>602</v>
      </c>
      <c r="B23" s="204" t="s">
        <v>627</v>
      </c>
      <c r="C23" s="204" t="s">
        <v>602</v>
      </c>
      <c r="D23" s="204" t="s">
        <v>525</v>
      </c>
      <c r="E23" s="204" t="s">
        <v>528</v>
      </c>
      <c r="F23" s="204" t="s">
        <v>288</v>
      </c>
      <c r="G23" s="204"/>
      <c r="H23" s="204" t="s">
        <v>243</v>
      </c>
      <c r="I23" s="204" t="s">
        <v>443</v>
      </c>
      <c r="J23" s="204" t="s">
        <v>235</v>
      </c>
      <c r="K23" s="204" t="s">
        <v>648</v>
      </c>
      <c r="L23" s="204" t="s">
        <v>525</v>
      </c>
      <c r="M23" s="204" t="s">
        <v>525</v>
      </c>
      <c r="N23" s="170"/>
      <c r="O23" s="170"/>
      <c r="P23" s="170"/>
      <c r="Q23" s="170"/>
      <c r="R23" s="170"/>
      <c r="S23" s="170"/>
      <c r="T23" s="170"/>
      <c r="U23" s="170"/>
    </row>
    <row r="24" spans="1:21" ht="15">
      <c r="A24" s="204" t="s">
        <v>602</v>
      </c>
      <c r="B24" s="204" t="s">
        <v>628</v>
      </c>
      <c r="C24" s="204" t="s">
        <v>602</v>
      </c>
      <c r="D24" s="204" t="s">
        <v>525</v>
      </c>
      <c r="E24" s="204" t="s">
        <v>528</v>
      </c>
      <c r="F24" s="204" t="s">
        <v>288</v>
      </c>
      <c r="G24" s="204"/>
      <c r="H24" s="204" t="s">
        <v>244</v>
      </c>
      <c r="I24" s="204" t="s">
        <v>444</v>
      </c>
      <c r="J24" s="204" t="s">
        <v>239</v>
      </c>
      <c r="K24" s="204" t="s">
        <v>648</v>
      </c>
      <c r="L24" s="204" t="s">
        <v>525</v>
      </c>
      <c r="M24" s="204" t="s">
        <v>525</v>
      </c>
      <c r="N24" s="170"/>
      <c r="O24" s="170"/>
      <c r="P24" s="170"/>
      <c r="Q24" s="170"/>
      <c r="R24" s="170"/>
      <c r="S24" s="170"/>
      <c r="T24" s="170"/>
      <c r="U24" s="170"/>
    </row>
    <row r="25" spans="1:21" ht="15">
      <c r="A25" s="204" t="s">
        <v>602</v>
      </c>
      <c r="B25" s="204" t="s">
        <v>629</v>
      </c>
      <c r="C25" s="204" t="s">
        <v>602</v>
      </c>
      <c r="D25" s="204" t="s">
        <v>525</v>
      </c>
      <c r="E25" s="204" t="s">
        <v>532</v>
      </c>
      <c r="F25" s="204" t="s">
        <v>289</v>
      </c>
      <c r="G25" s="204"/>
      <c r="H25" s="204" t="s">
        <v>248</v>
      </c>
      <c r="I25" s="204" t="s">
        <v>445</v>
      </c>
      <c r="J25" s="204" t="s">
        <v>107</v>
      </c>
      <c r="K25" s="204" t="s">
        <v>648</v>
      </c>
      <c r="L25" s="204" t="s">
        <v>525</v>
      </c>
      <c r="M25" s="204" t="s">
        <v>525</v>
      </c>
      <c r="N25" s="170"/>
      <c r="O25" s="170"/>
      <c r="P25" s="170"/>
      <c r="Q25" s="170"/>
      <c r="R25" s="170"/>
      <c r="S25" s="170"/>
      <c r="T25" s="170"/>
      <c r="U25" s="170"/>
    </row>
    <row r="26" spans="1:21" ht="15">
      <c r="A26" s="204" t="s">
        <v>602</v>
      </c>
      <c r="B26" s="204" t="s">
        <v>630</v>
      </c>
      <c r="C26" s="204" t="s">
        <v>602</v>
      </c>
      <c r="D26" s="204" t="s">
        <v>525</v>
      </c>
      <c r="E26" s="204" t="s">
        <v>532</v>
      </c>
      <c r="F26" s="204" t="s">
        <v>289</v>
      </c>
      <c r="G26" s="204"/>
      <c r="H26" s="204" t="s">
        <v>250</v>
      </c>
      <c r="I26" s="204" t="s">
        <v>647</v>
      </c>
      <c r="J26" s="204" t="s">
        <v>108</v>
      </c>
      <c r="K26" s="204" t="s">
        <v>648</v>
      </c>
      <c r="L26" s="204" t="s">
        <v>525</v>
      </c>
      <c r="M26" s="204" t="s">
        <v>525</v>
      </c>
      <c r="N26" s="170"/>
      <c r="O26" s="170"/>
      <c r="P26" s="170"/>
      <c r="Q26" s="170"/>
      <c r="R26" s="170"/>
      <c r="S26" s="170"/>
      <c r="T26" s="170"/>
      <c r="U26" s="170"/>
    </row>
    <row r="27" spans="1:21" ht="15">
      <c r="A27" s="204" t="s">
        <v>602</v>
      </c>
      <c r="B27" s="204" t="s">
        <v>631</v>
      </c>
      <c r="C27" s="204" t="s">
        <v>602</v>
      </c>
      <c r="D27" s="204" t="s">
        <v>525</v>
      </c>
      <c r="E27" s="204" t="s">
        <v>530</v>
      </c>
      <c r="F27" s="204" t="s">
        <v>231</v>
      </c>
      <c r="G27" s="204"/>
      <c r="H27" s="204" t="s">
        <v>251</v>
      </c>
      <c r="I27" s="204" t="s">
        <v>447</v>
      </c>
      <c r="J27" s="204" t="s">
        <v>109</v>
      </c>
      <c r="K27" s="204" t="s">
        <v>648</v>
      </c>
      <c r="L27" s="204" t="s">
        <v>525</v>
      </c>
      <c r="M27" s="204" t="s">
        <v>525</v>
      </c>
      <c r="N27" s="170"/>
      <c r="O27" s="170"/>
      <c r="P27" s="170"/>
      <c r="Q27" s="170"/>
      <c r="R27" s="170"/>
      <c r="S27" s="170"/>
      <c r="T27" s="170"/>
      <c r="U27" s="170"/>
    </row>
    <row r="28" spans="1:21" ht="15">
      <c r="A28" s="204" t="s">
        <v>602</v>
      </c>
      <c r="B28" s="204" t="s">
        <v>613</v>
      </c>
      <c r="C28" s="204" t="s">
        <v>602</v>
      </c>
      <c r="D28" s="204" t="s">
        <v>525</v>
      </c>
      <c r="E28" s="204" t="s">
        <v>530</v>
      </c>
      <c r="F28" s="204" t="s">
        <v>231</v>
      </c>
      <c r="G28" s="204"/>
      <c r="H28" s="204" t="s">
        <v>236</v>
      </c>
      <c r="I28" s="204" t="s">
        <v>443</v>
      </c>
      <c r="J28" s="204" t="s">
        <v>235</v>
      </c>
      <c r="K28" s="204" t="s">
        <v>648</v>
      </c>
      <c r="L28" s="204" t="s">
        <v>525</v>
      </c>
      <c r="M28" s="204" t="s">
        <v>525</v>
      </c>
      <c r="N28" s="170"/>
      <c r="O28" s="170"/>
      <c r="P28" s="170"/>
      <c r="Q28" s="170"/>
      <c r="R28" s="170"/>
      <c r="S28" s="170"/>
      <c r="T28" s="170"/>
      <c r="U28" s="170"/>
    </row>
    <row r="29" spans="1:21" ht="15">
      <c r="A29" s="204" t="s">
        <v>602</v>
      </c>
      <c r="B29" s="204" t="s">
        <v>632</v>
      </c>
      <c r="C29" s="204" t="s">
        <v>602</v>
      </c>
      <c r="D29" s="204" t="s">
        <v>525</v>
      </c>
      <c r="E29" s="204" t="s">
        <v>530</v>
      </c>
      <c r="F29" s="204" t="s">
        <v>231</v>
      </c>
      <c r="G29" s="204"/>
      <c r="H29" s="204" t="s">
        <v>105</v>
      </c>
      <c r="I29" s="204" t="s">
        <v>446</v>
      </c>
      <c r="J29" s="204" t="s">
        <v>460</v>
      </c>
      <c r="K29" s="204" t="s">
        <v>648</v>
      </c>
      <c r="L29" s="204" t="s">
        <v>525</v>
      </c>
      <c r="M29" s="204" t="s">
        <v>525</v>
      </c>
      <c r="N29" s="170"/>
      <c r="O29" s="170"/>
      <c r="P29" s="170"/>
      <c r="Q29" s="170"/>
      <c r="R29" s="170"/>
      <c r="S29" s="170"/>
      <c r="T29" s="170"/>
      <c r="U29" s="170"/>
    </row>
    <row r="30" spans="1:21" ht="15">
      <c r="A30" s="204" t="s">
        <v>602</v>
      </c>
      <c r="B30" s="204" t="s">
        <v>458</v>
      </c>
      <c r="C30" s="204" t="s">
        <v>602</v>
      </c>
      <c r="D30" s="204" t="s">
        <v>525</v>
      </c>
      <c r="E30" s="204" t="s">
        <v>532</v>
      </c>
      <c r="F30" s="204" t="s">
        <v>289</v>
      </c>
      <c r="G30" s="204"/>
      <c r="H30" s="204" t="s">
        <v>247</v>
      </c>
      <c r="I30" s="204" t="s">
        <v>445</v>
      </c>
      <c r="J30" s="204" t="s">
        <v>107</v>
      </c>
      <c r="K30" s="204" t="s">
        <v>648</v>
      </c>
      <c r="L30" s="204" t="s">
        <v>525</v>
      </c>
      <c r="M30" s="204" t="s">
        <v>525</v>
      </c>
      <c r="N30" s="170"/>
      <c r="O30" s="170"/>
      <c r="P30" s="170"/>
      <c r="Q30" s="170"/>
      <c r="R30" s="170"/>
      <c r="S30" s="170"/>
      <c r="T30" s="170"/>
      <c r="U30" s="170"/>
    </row>
    <row r="31" spans="1:21" ht="15">
      <c r="A31" s="204" t="s">
        <v>602</v>
      </c>
      <c r="B31" s="204" t="s">
        <v>462</v>
      </c>
      <c r="C31" s="204" t="s">
        <v>602</v>
      </c>
      <c r="D31" s="204" t="s">
        <v>525</v>
      </c>
      <c r="E31" s="204" t="s">
        <v>524</v>
      </c>
      <c r="F31" s="204" t="s">
        <v>287</v>
      </c>
      <c r="G31" s="204"/>
      <c r="H31" s="204" t="s">
        <v>240</v>
      </c>
      <c r="I31" s="204" t="s">
        <v>444</v>
      </c>
      <c r="J31" s="204" t="s">
        <v>239</v>
      </c>
      <c r="K31" s="204" t="s">
        <v>648</v>
      </c>
      <c r="L31" s="204" t="s">
        <v>525</v>
      </c>
      <c r="M31" s="204" t="s">
        <v>525</v>
      </c>
      <c r="N31" s="170"/>
      <c r="O31" s="170"/>
      <c r="P31" s="170"/>
      <c r="Q31" s="170"/>
      <c r="R31" s="170"/>
      <c r="S31" s="170"/>
      <c r="T31" s="170"/>
      <c r="U31" s="170"/>
    </row>
    <row r="32" spans="1:21" ht="15">
      <c r="A32" s="204" t="s">
        <v>602</v>
      </c>
      <c r="B32" s="204" t="s">
        <v>613</v>
      </c>
      <c r="C32" s="204" t="s">
        <v>602</v>
      </c>
      <c r="D32" s="204" t="s">
        <v>525</v>
      </c>
      <c r="E32" s="204" t="s">
        <v>530</v>
      </c>
      <c r="F32" s="204" t="s">
        <v>231</v>
      </c>
      <c r="G32" s="204"/>
      <c r="H32" s="204" t="s">
        <v>234</v>
      </c>
      <c r="I32" s="204" t="s">
        <v>443</v>
      </c>
      <c r="J32" s="204" t="s">
        <v>235</v>
      </c>
      <c r="K32" s="204" t="s">
        <v>648</v>
      </c>
      <c r="L32" s="204" t="s">
        <v>525</v>
      </c>
      <c r="M32" s="204" t="s">
        <v>525</v>
      </c>
      <c r="N32" s="170"/>
      <c r="O32" s="170"/>
      <c r="P32" s="170"/>
      <c r="Q32" s="170"/>
      <c r="R32" s="170"/>
      <c r="S32" s="170"/>
      <c r="T32" s="170"/>
      <c r="U32" s="170"/>
    </row>
    <row r="33" spans="1:21" ht="15">
      <c r="A33" s="204" t="s">
        <v>602</v>
      </c>
      <c r="B33" s="204" t="s">
        <v>603</v>
      </c>
      <c r="C33" s="204" t="s">
        <v>602</v>
      </c>
      <c r="D33" s="204" t="s">
        <v>525</v>
      </c>
      <c r="E33" s="204" t="s">
        <v>528</v>
      </c>
      <c r="F33" s="204" t="s">
        <v>288</v>
      </c>
      <c r="G33" s="204"/>
      <c r="H33" s="204" t="s">
        <v>245</v>
      </c>
      <c r="I33" s="204" t="s">
        <v>640</v>
      </c>
      <c r="J33" s="204" t="s">
        <v>106</v>
      </c>
      <c r="K33" s="204" t="s">
        <v>648</v>
      </c>
      <c r="L33" s="204" t="s">
        <v>525</v>
      </c>
      <c r="M33" s="204" t="s">
        <v>525</v>
      </c>
      <c r="N33" s="170"/>
      <c r="O33" s="170"/>
      <c r="P33" s="170"/>
      <c r="Q33" s="170"/>
      <c r="R33" s="170"/>
      <c r="S33" s="170"/>
      <c r="T33" s="170"/>
      <c r="U33" s="170"/>
    </row>
    <row r="34" spans="1:21" ht="15">
      <c r="A34" s="204" t="s">
        <v>602</v>
      </c>
      <c r="B34" s="204" t="s">
        <v>614</v>
      </c>
      <c r="C34" s="204" t="s">
        <v>602</v>
      </c>
      <c r="D34" s="204" t="s">
        <v>525</v>
      </c>
      <c r="E34" s="204" t="s">
        <v>530</v>
      </c>
      <c r="F34" s="204" t="s">
        <v>231</v>
      </c>
      <c r="G34" s="204"/>
      <c r="H34" s="204" t="s">
        <v>242</v>
      </c>
      <c r="I34" s="204" t="s">
        <v>444</v>
      </c>
      <c r="J34" s="204" t="s">
        <v>239</v>
      </c>
      <c r="K34" s="204" t="s">
        <v>648</v>
      </c>
      <c r="L34" s="204" t="s">
        <v>525</v>
      </c>
      <c r="M34" s="204" t="s">
        <v>525</v>
      </c>
      <c r="N34" s="170"/>
      <c r="O34" s="170"/>
      <c r="P34" s="170"/>
      <c r="Q34" s="170"/>
      <c r="R34" s="170"/>
      <c r="S34" s="170"/>
      <c r="T34" s="170"/>
      <c r="U34" s="170"/>
    </row>
    <row r="35" spans="1:21" ht="15">
      <c r="A35" s="204" t="s">
        <v>602</v>
      </c>
      <c r="B35" s="204" t="s">
        <v>461</v>
      </c>
      <c r="C35" s="204" t="s">
        <v>602</v>
      </c>
      <c r="D35" s="204" t="s">
        <v>525</v>
      </c>
      <c r="E35" s="204" t="s">
        <v>530</v>
      </c>
      <c r="F35" s="204" t="s">
        <v>231</v>
      </c>
      <c r="G35" s="204"/>
      <c r="H35" s="204" t="s">
        <v>233</v>
      </c>
      <c r="I35" s="204" t="s">
        <v>447</v>
      </c>
      <c r="J35" s="204" t="s">
        <v>109</v>
      </c>
      <c r="K35" s="204" t="s">
        <v>648</v>
      </c>
      <c r="L35" s="204" t="s">
        <v>525</v>
      </c>
      <c r="M35" s="204" t="s">
        <v>525</v>
      </c>
      <c r="N35" s="170"/>
      <c r="O35" s="170"/>
      <c r="P35" s="170"/>
      <c r="Q35" s="170"/>
      <c r="R35" s="170"/>
      <c r="S35" s="170"/>
      <c r="T35" s="170"/>
      <c r="U35" s="170"/>
    </row>
    <row r="36" spans="1:21" ht="15">
      <c r="A36" s="204" t="s">
        <v>602</v>
      </c>
      <c r="B36" s="204" t="s">
        <v>620</v>
      </c>
      <c r="C36" s="204" t="s">
        <v>602</v>
      </c>
      <c r="D36" s="204" t="s">
        <v>525</v>
      </c>
      <c r="E36" s="204" t="s">
        <v>532</v>
      </c>
      <c r="F36" s="204" t="s">
        <v>289</v>
      </c>
      <c r="G36" s="204"/>
      <c r="H36" s="204" t="s">
        <v>249</v>
      </c>
      <c r="I36" s="204" t="s">
        <v>647</v>
      </c>
      <c r="J36" s="204" t="s">
        <v>108</v>
      </c>
      <c r="K36" s="204" t="s">
        <v>648</v>
      </c>
      <c r="L36" s="204" t="s">
        <v>525</v>
      </c>
      <c r="M36" s="204" t="s">
        <v>525</v>
      </c>
      <c r="N36" s="170"/>
      <c r="O36" s="170"/>
      <c r="P36" s="170"/>
      <c r="Q36" s="170"/>
      <c r="R36" s="170"/>
      <c r="S36" s="170"/>
      <c r="T36" s="170"/>
      <c r="U36" s="170"/>
    </row>
    <row r="37" spans="1:21" ht="15">
      <c r="A37" s="204" t="s">
        <v>602</v>
      </c>
      <c r="B37" s="204" t="s">
        <v>459</v>
      </c>
      <c r="C37" s="204" t="s">
        <v>602</v>
      </c>
      <c r="D37" s="204" t="s">
        <v>525</v>
      </c>
      <c r="E37" s="204" t="s">
        <v>530</v>
      </c>
      <c r="F37" s="204" t="s">
        <v>231</v>
      </c>
      <c r="G37" s="204"/>
      <c r="H37" s="204" t="s">
        <v>232</v>
      </c>
      <c r="I37" s="204" t="s">
        <v>446</v>
      </c>
      <c r="J37" s="204" t="s">
        <v>460</v>
      </c>
      <c r="K37" s="204" t="s">
        <v>648</v>
      </c>
      <c r="L37" s="204" t="s">
        <v>525</v>
      </c>
      <c r="M37" s="204" t="s">
        <v>525</v>
      </c>
      <c r="N37" s="170"/>
      <c r="O37" s="170"/>
      <c r="P37" s="170"/>
      <c r="Q37" s="170"/>
      <c r="R37" s="170"/>
      <c r="S37" s="170"/>
      <c r="T37" s="170"/>
      <c r="U37" s="170"/>
    </row>
    <row r="38" spans="1:21" ht="15">
      <c r="A38" s="204" t="s">
        <v>602</v>
      </c>
      <c r="B38" s="204" t="s">
        <v>604</v>
      </c>
      <c r="C38" s="204" t="s">
        <v>602</v>
      </c>
      <c r="D38" s="204" t="s">
        <v>525</v>
      </c>
      <c r="E38" s="204" t="s">
        <v>524</v>
      </c>
      <c r="F38" s="204" t="s">
        <v>287</v>
      </c>
      <c r="G38" s="204"/>
      <c r="H38" s="204" t="s">
        <v>241</v>
      </c>
      <c r="I38" s="204" t="s">
        <v>444</v>
      </c>
      <c r="J38" s="204" t="s">
        <v>239</v>
      </c>
      <c r="K38" s="204" t="s">
        <v>648</v>
      </c>
      <c r="L38" s="204" t="s">
        <v>525</v>
      </c>
      <c r="M38" s="204" t="s">
        <v>525</v>
      </c>
      <c r="N38" s="170"/>
      <c r="O38" s="170"/>
      <c r="P38" s="170"/>
      <c r="Q38" s="170"/>
      <c r="R38" s="170"/>
      <c r="S38" s="170"/>
      <c r="T38" s="170"/>
      <c r="U38" s="170"/>
    </row>
    <row r="39" spans="1:21" ht="15">
      <c r="A39" s="204" t="s">
        <v>602</v>
      </c>
      <c r="B39" s="204" t="s">
        <v>633</v>
      </c>
      <c r="C39" s="204" t="s">
        <v>602</v>
      </c>
      <c r="D39" s="204" t="s">
        <v>525</v>
      </c>
      <c r="E39" s="204" t="s">
        <v>528</v>
      </c>
      <c r="F39" s="204" t="s">
        <v>288</v>
      </c>
      <c r="G39" s="204"/>
      <c r="H39" s="204" t="s">
        <v>246</v>
      </c>
      <c r="I39" s="204" t="s">
        <v>444</v>
      </c>
      <c r="J39" s="204" t="s">
        <v>239</v>
      </c>
      <c r="K39" s="204" t="s">
        <v>648</v>
      </c>
      <c r="L39" s="204" t="s">
        <v>525</v>
      </c>
      <c r="M39" s="204" t="s">
        <v>525</v>
      </c>
      <c r="N39" s="170"/>
      <c r="O39" s="170"/>
      <c r="P39" s="170"/>
      <c r="Q39" s="170"/>
      <c r="R39" s="170"/>
      <c r="S39" s="170"/>
      <c r="T39" s="170"/>
      <c r="U39" s="170"/>
    </row>
    <row r="40" spans="1:21" ht="15">
      <c r="A40" s="204" t="s">
        <v>602</v>
      </c>
      <c r="B40" s="204" t="s">
        <v>462</v>
      </c>
      <c r="C40" s="204" t="s">
        <v>602</v>
      </c>
      <c r="D40" s="204" t="s">
        <v>634</v>
      </c>
      <c r="E40" s="204" t="s">
        <v>497</v>
      </c>
      <c r="F40" s="204" t="s">
        <v>635</v>
      </c>
      <c r="G40" s="204" t="s">
        <v>651</v>
      </c>
      <c r="H40" s="204" t="s">
        <v>240</v>
      </c>
      <c r="I40" s="204" t="s">
        <v>444</v>
      </c>
      <c r="J40" s="204" t="s">
        <v>239</v>
      </c>
      <c r="K40" s="204" t="s">
        <v>642</v>
      </c>
      <c r="L40" s="204" t="s">
        <v>499</v>
      </c>
      <c r="M40" s="204" t="s">
        <v>649</v>
      </c>
      <c r="N40" s="170"/>
      <c r="O40" s="170"/>
      <c r="P40" s="170"/>
      <c r="Q40" s="170"/>
      <c r="R40" s="170"/>
      <c r="S40" s="170"/>
      <c r="T40" s="170"/>
      <c r="U40" s="170"/>
    </row>
    <row r="41" spans="1:21" ht="15">
      <c r="A41" s="204" t="s">
        <v>602</v>
      </c>
      <c r="B41" s="204" t="s">
        <v>462</v>
      </c>
      <c r="C41" s="204" t="s">
        <v>602</v>
      </c>
      <c r="D41" s="204" t="s">
        <v>634</v>
      </c>
      <c r="E41" s="204" t="s">
        <v>501</v>
      </c>
      <c r="F41" s="204" t="s">
        <v>209</v>
      </c>
      <c r="G41" s="204" t="s">
        <v>651</v>
      </c>
      <c r="H41" s="204" t="s">
        <v>240</v>
      </c>
      <c r="I41" s="204" t="s">
        <v>444</v>
      </c>
      <c r="J41" s="204" t="s">
        <v>239</v>
      </c>
      <c r="K41" s="204" t="s">
        <v>642</v>
      </c>
      <c r="L41" s="204" t="s">
        <v>499</v>
      </c>
      <c r="M41" s="204" t="s">
        <v>649</v>
      </c>
      <c r="N41" s="170"/>
      <c r="O41" s="170"/>
      <c r="P41" s="170"/>
      <c r="Q41" s="170"/>
      <c r="R41" s="170"/>
      <c r="S41" s="170"/>
      <c r="T41" s="170"/>
      <c r="U41" s="170"/>
    </row>
    <row r="42" spans="1:21" ht="15">
      <c r="A42" s="204" t="s">
        <v>602</v>
      </c>
      <c r="B42" s="204" t="s">
        <v>605</v>
      </c>
      <c r="C42" s="204" t="s">
        <v>602</v>
      </c>
      <c r="D42" s="204" t="s">
        <v>634</v>
      </c>
      <c r="E42" s="204" t="s">
        <v>636</v>
      </c>
      <c r="F42" s="204" t="s">
        <v>637</v>
      </c>
      <c r="G42" s="204" t="s">
        <v>652</v>
      </c>
      <c r="H42" s="204" t="s">
        <v>238</v>
      </c>
      <c r="I42" s="204" t="s">
        <v>443</v>
      </c>
      <c r="J42" s="204" t="s">
        <v>235</v>
      </c>
      <c r="K42" s="204" t="s">
        <v>642</v>
      </c>
      <c r="L42" s="204" t="s">
        <v>499</v>
      </c>
      <c r="M42" s="204" t="s">
        <v>650</v>
      </c>
      <c r="N42" s="170"/>
      <c r="O42" s="170"/>
      <c r="P42" s="170"/>
      <c r="Q42" s="170"/>
      <c r="R42" s="170"/>
      <c r="S42" s="170"/>
      <c r="T42" s="170"/>
      <c r="U42" s="170"/>
    </row>
    <row r="43" spans="1:21" ht="15">
      <c r="A43" s="204" t="s">
        <v>602</v>
      </c>
      <c r="B43" s="204" t="s">
        <v>613</v>
      </c>
      <c r="C43" s="204" t="s">
        <v>602</v>
      </c>
      <c r="D43" s="204" t="s">
        <v>634</v>
      </c>
      <c r="E43" s="204" t="s">
        <v>638</v>
      </c>
      <c r="F43" s="204" t="s">
        <v>639</v>
      </c>
      <c r="G43" s="204" t="s">
        <v>653</v>
      </c>
      <c r="H43" s="204" t="s">
        <v>654</v>
      </c>
      <c r="I43" s="204" t="s">
        <v>443</v>
      </c>
      <c r="J43" s="204" t="s">
        <v>235</v>
      </c>
      <c r="K43" s="204" t="s">
        <v>643</v>
      </c>
      <c r="L43" s="204" t="s">
        <v>644</v>
      </c>
      <c r="M43" s="204" t="s">
        <v>650</v>
      </c>
      <c r="N43" s="170"/>
      <c r="O43" s="170"/>
      <c r="P43" s="170"/>
      <c r="Q43" s="170"/>
      <c r="R43" s="170"/>
      <c r="S43" s="170"/>
      <c r="T43" s="170"/>
      <c r="U43" s="170"/>
    </row>
  </sheetData>
  <mergeCells count="8">
    <mergeCell ref="N3:U4"/>
    <mergeCell ref="A5:D7"/>
    <mergeCell ref="E5:E7"/>
    <mergeCell ref="F5:F7"/>
    <mergeCell ref="G5:L7"/>
    <mergeCell ref="M5:M7"/>
    <mergeCell ref="N5:Q5"/>
    <mergeCell ref="R5:U5"/>
  </mergeCells>
  <phoneticPr fontId="1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29"/>
  <sheetViews>
    <sheetView workbookViewId="0">
      <selection activeCell="G7" sqref="G7"/>
    </sheetView>
  </sheetViews>
  <sheetFormatPr defaultColWidth="9" defaultRowHeight="14.4"/>
  <cols>
    <col min="1" max="1" width="7.88671875" style="27" customWidth="1"/>
    <col min="2" max="2" width="11.33203125" style="27" customWidth="1"/>
    <col min="3" max="3" width="12.109375" style="27" customWidth="1"/>
    <col min="4" max="4" width="14.44140625" style="27" customWidth="1"/>
    <col min="5" max="5" width="12" style="27" customWidth="1"/>
    <col min="6" max="6" width="14.33203125" style="27" customWidth="1"/>
    <col min="7" max="7" width="12.109375" style="27" customWidth="1"/>
    <col min="8" max="8" width="11.6640625" style="27" customWidth="1"/>
    <col min="9" max="9" width="12.44140625" style="27" customWidth="1"/>
    <col min="10" max="10" width="11.44140625" style="27" customWidth="1"/>
    <col min="11" max="11" width="13.6640625" style="27" customWidth="1"/>
    <col min="12" max="16384" width="9" style="133"/>
  </cols>
  <sheetData>
    <row r="1" spans="1:11" ht="17.399999999999999">
      <c r="A1" s="132" t="s">
        <v>57</v>
      </c>
    </row>
    <row r="2" spans="1:11">
      <c r="A2" s="133"/>
      <c r="B2" s="133"/>
    </row>
    <row r="3" spans="1:11">
      <c r="A3" s="134" t="s">
        <v>3</v>
      </c>
      <c r="B3" s="134" t="s">
        <v>186</v>
      </c>
    </row>
    <row r="4" spans="1:11">
      <c r="A4" s="134" t="s">
        <v>144</v>
      </c>
      <c r="B4" s="135">
        <v>2018</v>
      </c>
    </row>
    <row r="6" spans="1:11">
      <c r="A6" s="134"/>
      <c r="B6" s="134"/>
      <c r="C6" s="134"/>
      <c r="D6" s="134"/>
      <c r="E6" s="134" t="s">
        <v>19</v>
      </c>
      <c r="F6" s="134"/>
      <c r="G6" s="134"/>
      <c r="H6" s="134"/>
      <c r="I6" s="134"/>
      <c r="J6" s="134"/>
      <c r="K6" s="133"/>
    </row>
    <row r="7" spans="1:11">
      <c r="A7" s="134" t="s">
        <v>0</v>
      </c>
      <c r="B7" s="134" t="s">
        <v>2</v>
      </c>
      <c r="C7" s="134" t="s">
        <v>325</v>
      </c>
      <c r="D7" s="134" t="s">
        <v>256</v>
      </c>
      <c r="E7" s="134" t="s">
        <v>283</v>
      </c>
      <c r="F7" s="134" t="s">
        <v>93</v>
      </c>
      <c r="G7" s="134" t="s">
        <v>381</v>
      </c>
      <c r="H7" s="134" t="s">
        <v>382</v>
      </c>
      <c r="I7" s="134" t="s">
        <v>383</v>
      </c>
      <c r="J7" s="134" t="s">
        <v>384</v>
      </c>
      <c r="K7" s="133"/>
    </row>
    <row r="8" spans="1:11">
      <c r="A8" s="134" t="s">
        <v>42</v>
      </c>
      <c r="B8" s="134" t="s">
        <v>50</v>
      </c>
      <c r="C8" s="134" t="s">
        <v>179</v>
      </c>
      <c r="D8" s="134" t="s">
        <v>257</v>
      </c>
      <c r="E8" s="134">
        <v>8490</v>
      </c>
      <c r="F8" s="134">
        <v>1822465.5321599999</v>
      </c>
      <c r="G8" s="134">
        <v>2560</v>
      </c>
      <c r="H8" s="134">
        <v>1820</v>
      </c>
      <c r="I8" s="134">
        <v>2820</v>
      </c>
      <c r="J8" s="134">
        <v>1290</v>
      </c>
      <c r="K8" s="133"/>
    </row>
    <row r="9" spans="1:11">
      <c r="A9" s="134"/>
      <c r="B9" s="134"/>
      <c r="C9" s="134"/>
      <c r="D9" s="134" t="s">
        <v>258</v>
      </c>
      <c r="E9" s="134">
        <v>11010</v>
      </c>
      <c r="F9" s="134">
        <v>4646365.2967680003</v>
      </c>
      <c r="G9" s="134">
        <v>3310</v>
      </c>
      <c r="H9" s="134">
        <v>2380</v>
      </c>
      <c r="I9" s="134">
        <v>3640</v>
      </c>
      <c r="J9" s="134">
        <v>1680</v>
      </c>
      <c r="K9" s="133"/>
    </row>
    <row r="10" spans="1:11">
      <c r="A10" s="134"/>
      <c r="B10" s="134"/>
      <c r="C10" s="134"/>
      <c r="D10" s="134" t="s">
        <v>259</v>
      </c>
      <c r="E10" s="134">
        <v>4980</v>
      </c>
      <c r="F10" s="134">
        <v>561615.87456000003</v>
      </c>
      <c r="G10" s="134">
        <v>1500</v>
      </c>
      <c r="H10" s="134">
        <v>1060</v>
      </c>
      <c r="I10" s="134">
        <v>1660</v>
      </c>
      <c r="J10" s="134">
        <v>760</v>
      </c>
      <c r="K10" s="133"/>
    </row>
    <row r="11" spans="1:11">
      <c r="A11" s="134"/>
      <c r="B11" s="134"/>
      <c r="C11" s="134"/>
      <c r="D11" s="134" t="s">
        <v>180</v>
      </c>
      <c r="E11" s="134">
        <v>6480</v>
      </c>
      <c r="F11" s="134">
        <v>1743265.3457157123</v>
      </c>
      <c r="G11" s="134">
        <v>1940</v>
      </c>
      <c r="H11" s="134">
        <v>1400</v>
      </c>
      <c r="I11" s="134">
        <v>2150</v>
      </c>
      <c r="J11" s="134">
        <v>990</v>
      </c>
      <c r="K11" s="133"/>
    </row>
    <row r="12" spans="1:11">
      <c r="A12" s="134"/>
      <c r="B12" s="134"/>
      <c r="C12" s="134"/>
      <c r="D12" s="134" t="s">
        <v>317</v>
      </c>
      <c r="E12" s="134">
        <v>8030</v>
      </c>
      <c r="F12" s="134">
        <v>2700844.8895999999</v>
      </c>
      <c r="G12" s="134">
        <v>2430</v>
      </c>
      <c r="H12" s="134">
        <v>1730</v>
      </c>
      <c r="I12" s="134">
        <v>2650</v>
      </c>
      <c r="J12" s="134">
        <v>1220</v>
      </c>
      <c r="K12" s="133"/>
    </row>
    <row r="13" spans="1:11">
      <c r="A13" s="134"/>
      <c r="B13" s="134"/>
      <c r="C13" s="134" t="s">
        <v>326</v>
      </c>
      <c r="D13" s="134"/>
      <c r="E13" s="134">
        <v>38990</v>
      </c>
      <c r="F13" s="134">
        <v>11474556.938803712</v>
      </c>
      <c r="G13" s="134">
        <v>11740</v>
      </c>
      <c r="H13" s="134">
        <v>8390</v>
      </c>
      <c r="I13" s="134">
        <v>12920</v>
      </c>
      <c r="J13" s="134">
        <v>5940</v>
      </c>
      <c r="K13" s="133"/>
    </row>
    <row r="14" spans="1:11">
      <c r="A14" s="134"/>
      <c r="B14" s="134" t="s">
        <v>260</v>
      </c>
      <c r="C14" s="134"/>
      <c r="D14" s="134"/>
      <c r="E14" s="134">
        <v>38990</v>
      </c>
      <c r="F14" s="134">
        <v>11474556.938803712</v>
      </c>
      <c r="G14" s="134">
        <v>11740</v>
      </c>
      <c r="H14" s="134">
        <v>8390</v>
      </c>
      <c r="I14" s="134">
        <v>12920</v>
      </c>
      <c r="J14" s="134">
        <v>5940</v>
      </c>
      <c r="K14" s="133"/>
    </row>
    <row r="15" spans="1:11">
      <c r="A15" s="134"/>
      <c r="B15" s="134" t="s">
        <v>62</v>
      </c>
      <c r="C15" s="134" t="s">
        <v>62</v>
      </c>
      <c r="D15" s="134" t="s">
        <v>261</v>
      </c>
      <c r="E15" s="134">
        <v>160</v>
      </c>
      <c r="F15" s="134">
        <v>44465.780736000001</v>
      </c>
      <c r="G15" s="134">
        <v>40</v>
      </c>
      <c r="H15" s="134">
        <v>20</v>
      </c>
      <c r="I15" s="134">
        <v>60</v>
      </c>
      <c r="J15" s="134">
        <v>40</v>
      </c>
      <c r="K15" s="133"/>
    </row>
    <row r="16" spans="1:11">
      <c r="A16" s="134"/>
      <c r="B16" s="134"/>
      <c r="C16" s="134"/>
      <c r="D16" s="134" t="s">
        <v>318</v>
      </c>
      <c r="E16" s="134">
        <v>1960</v>
      </c>
      <c r="F16" s="134">
        <v>435080.82508799998</v>
      </c>
      <c r="G16" s="134">
        <v>600</v>
      </c>
      <c r="H16" s="134">
        <v>420</v>
      </c>
      <c r="I16" s="134">
        <v>640</v>
      </c>
      <c r="J16" s="134">
        <v>300</v>
      </c>
      <c r="K16" s="133"/>
    </row>
    <row r="17" spans="1:11">
      <c r="A17" s="134"/>
      <c r="B17" s="134"/>
      <c r="C17" s="134" t="s">
        <v>262</v>
      </c>
      <c r="D17" s="134"/>
      <c r="E17" s="134">
        <v>2120</v>
      </c>
      <c r="F17" s="134">
        <v>479546.60582399997</v>
      </c>
      <c r="G17" s="134">
        <v>640</v>
      </c>
      <c r="H17" s="134">
        <v>440</v>
      </c>
      <c r="I17" s="134">
        <v>700</v>
      </c>
      <c r="J17" s="134">
        <v>340</v>
      </c>
      <c r="K17" s="133"/>
    </row>
    <row r="18" spans="1:11">
      <c r="A18" s="134"/>
      <c r="B18" s="134" t="s">
        <v>262</v>
      </c>
      <c r="C18" s="134"/>
      <c r="D18" s="134"/>
      <c r="E18" s="134">
        <v>2120</v>
      </c>
      <c r="F18" s="134">
        <v>479546.60582399997</v>
      </c>
      <c r="G18" s="134">
        <v>640</v>
      </c>
      <c r="H18" s="134">
        <v>440</v>
      </c>
      <c r="I18" s="134">
        <v>700</v>
      </c>
      <c r="J18" s="134">
        <v>340</v>
      </c>
      <c r="K18" s="133"/>
    </row>
    <row r="19" spans="1:11">
      <c r="A19" s="134"/>
      <c r="B19" s="134" t="s">
        <v>366</v>
      </c>
      <c r="C19" s="134" t="s">
        <v>366</v>
      </c>
      <c r="D19" s="134" t="s">
        <v>367</v>
      </c>
      <c r="E19" s="134">
        <v>0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/>
    </row>
    <row r="20" spans="1:11">
      <c r="A20" s="134"/>
      <c r="B20" s="134"/>
      <c r="C20" s="134" t="s">
        <v>368</v>
      </c>
      <c r="D20" s="134"/>
      <c r="E20" s="134">
        <v>0</v>
      </c>
      <c r="F20" s="134">
        <v>0</v>
      </c>
      <c r="G20" s="134">
        <v>0</v>
      </c>
      <c r="H20" s="134">
        <v>0</v>
      </c>
      <c r="I20" s="134">
        <v>0</v>
      </c>
      <c r="J20" s="134">
        <v>0</v>
      </c>
      <c r="K20" s="133"/>
    </row>
    <row r="21" spans="1:11">
      <c r="A21" s="134"/>
      <c r="B21" s="134" t="s">
        <v>368</v>
      </c>
      <c r="C21" s="134"/>
      <c r="D21" s="134"/>
      <c r="E21" s="134">
        <v>0</v>
      </c>
      <c r="F21" s="134">
        <v>0</v>
      </c>
      <c r="G21" s="134">
        <v>0</v>
      </c>
      <c r="H21" s="134">
        <v>0</v>
      </c>
      <c r="I21" s="134">
        <v>0</v>
      </c>
      <c r="J21" s="134">
        <v>0</v>
      </c>
      <c r="K21" s="133"/>
    </row>
    <row r="22" spans="1:11">
      <c r="A22" s="134" t="s">
        <v>182</v>
      </c>
      <c r="B22" s="134"/>
      <c r="C22" s="134"/>
      <c r="D22" s="134"/>
      <c r="E22" s="134">
        <v>41110</v>
      </c>
      <c r="F22" s="134">
        <v>11954103.544627711</v>
      </c>
      <c r="G22" s="134">
        <v>12380</v>
      </c>
      <c r="H22" s="134">
        <v>8830</v>
      </c>
      <c r="I22" s="134">
        <v>13620</v>
      </c>
      <c r="J22" s="134">
        <v>6280</v>
      </c>
      <c r="K22" s="133"/>
    </row>
    <row r="23" spans="1:11">
      <c r="A23" s="134" t="s">
        <v>44</v>
      </c>
      <c r="B23" s="134" t="s">
        <v>53</v>
      </c>
      <c r="C23" s="134" t="s">
        <v>332</v>
      </c>
      <c r="D23" s="134" t="s">
        <v>279</v>
      </c>
      <c r="E23" s="134">
        <v>2000</v>
      </c>
      <c r="F23" s="134">
        <v>290825.59334399999</v>
      </c>
      <c r="G23" s="134">
        <v>760</v>
      </c>
      <c r="H23" s="134">
        <v>360</v>
      </c>
      <c r="I23" s="134">
        <v>670</v>
      </c>
      <c r="J23" s="134">
        <v>210</v>
      </c>
      <c r="K23" s="133"/>
    </row>
    <row r="24" spans="1:11">
      <c r="A24" s="134"/>
      <c r="B24" s="134"/>
      <c r="C24" s="134" t="s">
        <v>333</v>
      </c>
      <c r="D24" s="134"/>
      <c r="E24" s="134">
        <v>2000</v>
      </c>
      <c r="F24" s="134">
        <v>290825.59334399999</v>
      </c>
      <c r="G24" s="134">
        <v>760</v>
      </c>
      <c r="H24" s="134">
        <v>360</v>
      </c>
      <c r="I24" s="134">
        <v>670</v>
      </c>
      <c r="J24" s="134">
        <v>210</v>
      </c>
      <c r="K24" s="133"/>
    </row>
    <row r="25" spans="1:11">
      <c r="A25" s="134"/>
      <c r="B25" s="134"/>
      <c r="C25" s="134" t="s">
        <v>173</v>
      </c>
      <c r="D25" s="134" t="s">
        <v>280</v>
      </c>
      <c r="E25" s="134">
        <v>2000</v>
      </c>
      <c r="F25" s="134">
        <v>727728.46848000004</v>
      </c>
      <c r="G25" s="134">
        <v>760</v>
      </c>
      <c r="H25" s="134">
        <v>360</v>
      </c>
      <c r="I25" s="134">
        <v>670</v>
      </c>
      <c r="J25" s="134">
        <v>210</v>
      </c>
      <c r="K25" s="133"/>
    </row>
    <row r="26" spans="1:11">
      <c r="A26" s="134"/>
      <c r="B26" s="134"/>
      <c r="C26" s="134" t="s">
        <v>334</v>
      </c>
      <c r="D26" s="134"/>
      <c r="E26" s="134">
        <v>2000</v>
      </c>
      <c r="F26" s="134">
        <v>727728.46848000004</v>
      </c>
      <c r="G26" s="134">
        <v>760</v>
      </c>
      <c r="H26" s="134">
        <v>360</v>
      </c>
      <c r="I26" s="134">
        <v>670</v>
      </c>
      <c r="J26" s="134">
        <v>210</v>
      </c>
      <c r="K26" s="133"/>
    </row>
    <row r="27" spans="1:11">
      <c r="A27" s="134"/>
      <c r="B27" s="134"/>
      <c r="C27" s="134" t="s">
        <v>172</v>
      </c>
      <c r="D27" s="134" t="s">
        <v>281</v>
      </c>
      <c r="E27" s="134">
        <v>2000</v>
      </c>
      <c r="F27" s="134">
        <v>301794.95423999999</v>
      </c>
      <c r="G27" s="134">
        <v>760</v>
      </c>
      <c r="H27" s="134">
        <v>360</v>
      </c>
      <c r="I27" s="134">
        <v>670</v>
      </c>
      <c r="J27" s="134">
        <v>210</v>
      </c>
      <c r="K27" s="133"/>
    </row>
    <row r="28" spans="1:11">
      <c r="A28" s="134"/>
      <c r="B28" s="134"/>
      <c r="C28" s="134" t="s">
        <v>335</v>
      </c>
      <c r="D28" s="134"/>
      <c r="E28" s="134">
        <v>2000</v>
      </c>
      <c r="F28" s="134">
        <v>301794.95423999999</v>
      </c>
      <c r="G28" s="134">
        <v>760</v>
      </c>
      <c r="H28" s="134">
        <v>360</v>
      </c>
      <c r="I28" s="134">
        <v>670</v>
      </c>
      <c r="J28" s="134">
        <v>210</v>
      </c>
      <c r="K28" s="133"/>
    </row>
    <row r="29" spans="1:11">
      <c r="A29" s="134"/>
      <c r="B29" s="134" t="s">
        <v>282</v>
      </c>
      <c r="C29" s="134"/>
      <c r="D29" s="134"/>
      <c r="E29" s="134">
        <v>6000</v>
      </c>
      <c r="F29" s="134">
        <v>1320349.0160639999</v>
      </c>
      <c r="G29" s="134">
        <v>2280</v>
      </c>
      <c r="H29" s="134">
        <v>1080</v>
      </c>
      <c r="I29" s="134">
        <v>2010</v>
      </c>
      <c r="J29" s="134">
        <v>630</v>
      </c>
      <c r="K29" s="133"/>
    </row>
    <row r="30" spans="1:11">
      <c r="A30" s="134" t="s">
        <v>184</v>
      </c>
      <c r="B30" s="134"/>
      <c r="C30" s="134"/>
      <c r="D30" s="134"/>
      <c r="E30" s="134">
        <v>6000</v>
      </c>
      <c r="F30" s="134">
        <v>1320349.0160639999</v>
      </c>
      <c r="G30" s="134">
        <v>2280</v>
      </c>
      <c r="H30" s="134">
        <v>1080</v>
      </c>
      <c r="I30" s="134">
        <v>2010</v>
      </c>
      <c r="J30" s="134">
        <v>630</v>
      </c>
      <c r="K30" s="133"/>
    </row>
    <row r="31" spans="1:11">
      <c r="A31" s="134" t="s">
        <v>45</v>
      </c>
      <c r="B31" s="134" t="s">
        <v>62</v>
      </c>
      <c r="C31" s="134" t="s">
        <v>177</v>
      </c>
      <c r="D31" s="134" t="s">
        <v>276</v>
      </c>
      <c r="E31" s="134">
        <v>2520</v>
      </c>
      <c r="F31" s="134">
        <v>593412.00871680002</v>
      </c>
      <c r="G31" s="134">
        <v>730</v>
      </c>
      <c r="H31" s="134">
        <v>560</v>
      </c>
      <c r="I31" s="134">
        <v>800</v>
      </c>
      <c r="J31" s="134">
        <v>430</v>
      </c>
      <c r="K31" s="133"/>
    </row>
    <row r="32" spans="1:11">
      <c r="A32" s="134"/>
      <c r="B32" s="134"/>
      <c r="C32" s="134"/>
      <c r="D32" s="134" t="s">
        <v>277</v>
      </c>
      <c r="E32" s="134">
        <v>2290</v>
      </c>
      <c r="F32" s="134">
        <v>472541.68320000003</v>
      </c>
      <c r="G32" s="134">
        <v>670</v>
      </c>
      <c r="H32" s="134">
        <v>500</v>
      </c>
      <c r="I32" s="134">
        <v>730</v>
      </c>
      <c r="J32" s="134">
        <v>390</v>
      </c>
      <c r="K32" s="133"/>
    </row>
    <row r="33" spans="1:11">
      <c r="A33" s="134"/>
      <c r="B33" s="134"/>
      <c r="C33" s="134"/>
      <c r="D33" s="134" t="s">
        <v>254</v>
      </c>
      <c r="E33" s="134">
        <v>3520</v>
      </c>
      <c r="F33" s="134">
        <v>986037.85646079993</v>
      </c>
      <c r="G33" s="134">
        <v>1020</v>
      </c>
      <c r="H33" s="134">
        <v>780</v>
      </c>
      <c r="I33" s="134">
        <v>1120</v>
      </c>
      <c r="J33" s="134">
        <v>600</v>
      </c>
      <c r="K33" s="133"/>
    </row>
    <row r="34" spans="1:11">
      <c r="A34" s="134"/>
      <c r="B34" s="134"/>
      <c r="C34" s="134" t="s">
        <v>336</v>
      </c>
      <c r="D34" s="134"/>
      <c r="E34" s="134">
        <v>8330</v>
      </c>
      <c r="F34" s="134">
        <v>2051991.5483776</v>
      </c>
      <c r="G34" s="134">
        <v>2420</v>
      </c>
      <c r="H34" s="134">
        <v>1840</v>
      </c>
      <c r="I34" s="134">
        <v>2650</v>
      </c>
      <c r="J34" s="134">
        <v>1420</v>
      </c>
      <c r="K34" s="133"/>
    </row>
    <row r="35" spans="1:11">
      <c r="A35" s="134"/>
      <c r="B35" s="134"/>
      <c r="C35" s="134" t="s">
        <v>178</v>
      </c>
      <c r="D35" s="134" t="s">
        <v>278</v>
      </c>
      <c r="E35" s="134">
        <v>5010</v>
      </c>
      <c r="F35" s="134">
        <v>959953.57900799997</v>
      </c>
      <c r="G35" s="134">
        <v>1460</v>
      </c>
      <c r="H35" s="134">
        <v>1090</v>
      </c>
      <c r="I35" s="134">
        <v>1600</v>
      </c>
      <c r="J35" s="134">
        <v>860</v>
      </c>
      <c r="K35" s="133"/>
    </row>
    <row r="36" spans="1:11">
      <c r="A36" s="134"/>
      <c r="B36" s="134"/>
      <c r="C36" s="134" t="s">
        <v>337</v>
      </c>
      <c r="D36" s="134"/>
      <c r="E36" s="134">
        <v>5010</v>
      </c>
      <c r="F36" s="134">
        <v>959953.57900799997</v>
      </c>
      <c r="G36" s="134">
        <v>1460</v>
      </c>
      <c r="H36" s="134">
        <v>1090</v>
      </c>
      <c r="I36" s="134">
        <v>1600</v>
      </c>
      <c r="J36" s="134">
        <v>860</v>
      </c>
      <c r="K36" s="133"/>
    </row>
    <row r="37" spans="1:11">
      <c r="A37" s="134"/>
      <c r="B37" s="134" t="s">
        <v>262</v>
      </c>
      <c r="C37" s="134"/>
      <c r="D37" s="134"/>
      <c r="E37" s="134">
        <v>13340</v>
      </c>
      <c r="F37" s="134">
        <v>3011945.1273856</v>
      </c>
      <c r="G37" s="134">
        <v>3880</v>
      </c>
      <c r="H37" s="134">
        <v>2930</v>
      </c>
      <c r="I37" s="134">
        <v>4250</v>
      </c>
      <c r="J37" s="134">
        <v>2280</v>
      </c>
      <c r="K37" s="133"/>
    </row>
    <row r="38" spans="1:11">
      <c r="A38" s="134" t="s">
        <v>183</v>
      </c>
      <c r="B38" s="134"/>
      <c r="C38" s="134"/>
      <c r="D38" s="134"/>
      <c r="E38" s="134">
        <v>13340</v>
      </c>
      <c r="F38" s="134">
        <v>3011945.1273856</v>
      </c>
      <c r="G38" s="134">
        <v>3880</v>
      </c>
      <c r="H38" s="134">
        <v>2930</v>
      </c>
      <c r="I38" s="134">
        <v>4250</v>
      </c>
      <c r="J38" s="134">
        <v>2280</v>
      </c>
      <c r="K38" s="133"/>
    </row>
    <row r="39" spans="1:11">
      <c r="A39" s="134" t="s">
        <v>52</v>
      </c>
      <c r="B39" s="134" t="s">
        <v>52</v>
      </c>
      <c r="C39" s="134" t="s">
        <v>52</v>
      </c>
      <c r="D39" s="134" t="s">
        <v>181</v>
      </c>
      <c r="E39" s="134">
        <v>1980</v>
      </c>
      <c r="F39" s="134">
        <v>249291.60959999991</v>
      </c>
      <c r="G39" s="134">
        <v>720</v>
      </c>
      <c r="H39" s="134">
        <v>160</v>
      </c>
      <c r="I39" s="134">
        <v>760</v>
      </c>
      <c r="J39" s="134">
        <v>340</v>
      </c>
      <c r="K39" s="133"/>
    </row>
    <row r="40" spans="1:11">
      <c r="A40" s="134"/>
      <c r="B40" s="134"/>
      <c r="C40" s="134"/>
      <c r="D40" s="134" t="s">
        <v>263</v>
      </c>
      <c r="E40" s="134">
        <v>22500</v>
      </c>
      <c r="F40" s="134">
        <v>2148501.8880000003</v>
      </c>
      <c r="G40" s="134">
        <v>8280</v>
      </c>
      <c r="H40" s="134">
        <v>2000</v>
      </c>
      <c r="I40" s="134">
        <v>8450</v>
      </c>
      <c r="J40" s="134">
        <v>3770</v>
      </c>
      <c r="K40" s="133"/>
    </row>
    <row r="41" spans="1:11">
      <c r="A41" s="134"/>
      <c r="B41" s="134"/>
      <c r="C41" s="134"/>
      <c r="D41" s="134" t="s">
        <v>284</v>
      </c>
      <c r="E41" s="134">
        <v>17510</v>
      </c>
      <c r="F41" s="134">
        <v>2274953.3642666661</v>
      </c>
      <c r="G41" s="134">
        <v>6450</v>
      </c>
      <c r="H41" s="134">
        <v>1550</v>
      </c>
      <c r="I41" s="134">
        <v>6580</v>
      </c>
      <c r="J41" s="134">
        <v>2930</v>
      </c>
      <c r="K41" s="133"/>
    </row>
    <row r="42" spans="1:11">
      <c r="A42" s="134"/>
      <c r="B42" s="134"/>
      <c r="C42" s="134" t="s">
        <v>264</v>
      </c>
      <c r="D42" s="134"/>
      <c r="E42" s="134">
        <v>41990</v>
      </c>
      <c r="F42" s="134">
        <v>4672746.861866666</v>
      </c>
      <c r="G42" s="134">
        <v>15450</v>
      </c>
      <c r="H42" s="134">
        <v>3710</v>
      </c>
      <c r="I42" s="134">
        <v>15790</v>
      </c>
      <c r="J42" s="134">
        <v>7040</v>
      </c>
      <c r="K42" s="133"/>
    </row>
    <row r="43" spans="1:11">
      <c r="A43" s="134"/>
      <c r="B43" s="134" t="s">
        <v>264</v>
      </c>
      <c r="C43" s="134"/>
      <c r="D43" s="134"/>
      <c r="E43" s="134">
        <v>41990</v>
      </c>
      <c r="F43" s="134">
        <v>4672746.861866666</v>
      </c>
      <c r="G43" s="134">
        <v>15450</v>
      </c>
      <c r="H43" s="134">
        <v>3710</v>
      </c>
      <c r="I43" s="134">
        <v>15790</v>
      </c>
      <c r="J43" s="134">
        <v>7040</v>
      </c>
      <c r="K43" s="133"/>
    </row>
    <row r="44" spans="1:11">
      <c r="A44" s="134" t="s">
        <v>264</v>
      </c>
      <c r="B44" s="134"/>
      <c r="C44" s="134"/>
      <c r="D44" s="134"/>
      <c r="E44" s="134">
        <v>41990</v>
      </c>
      <c r="F44" s="134">
        <v>4672746.861866666</v>
      </c>
      <c r="G44" s="134">
        <v>15450</v>
      </c>
      <c r="H44" s="134">
        <v>3710</v>
      </c>
      <c r="I44" s="134">
        <v>15790</v>
      </c>
      <c r="J44" s="134">
        <v>7040</v>
      </c>
      <c r="K44" s="133"/>
    </row>
    <row r="45" spans="1:11">
      <c r="A45" s="134" t="s">
        <v>43</v>
      </c>
      <c r="B45" s="134" t="s">
        <v>43</v>
      </c>
      <c r="C45" s="134" t="s">
        <v>327</v>
      </c>
      <c r="D45" s="134" t="s">
        <v>321</v>
      </c>
      <c r="E45" s="134">
        <v>0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/>
    </row>
    <row r="46" spans="1:11">
      <c r="A46" s="134"/>
      <c r="B46" s="134"/>
      <c r="C46" s="134" t="s">
        <v>328</v>
      </c>
      <c r="D46" s="134"/>
      <c r="E46" s="134">
        <v>0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/>
    </row>
    <row r="47" spans="1:11">
      <c r="A47" s="134"/>
      <c r="B47" s="134"/>
      <c r="C47" s="134" t="s">
        <v>174</v>
      </c>
      <c r="D47" s="134" t="s">
        <v>265</v>
      </c>
      <c r="E47" s="134">
        <v>3000</v>
      </c>
      <c r="F47" s="134">
        <v>390195.35573333339</v>
      </c>
      <c r="G47" s="134">
        <v>700</v>
      </c>
      <c r="H47" s="134">
        <v>630</v>
      </c>
      <c r="I47" s="134">
        <v>1060</v>
      </c>
      <c r="J47" s="134">
        <v>610</v>
      </c>
      <c r="K47" s="133"/>
    </row>
    <row r="48" spans="1:11">
      <c r="A48" s="134"/>
      <c r="B48" s="134"/>
      <c r="C48" s="134"/>
      <c r="D48" s="134" t="s">
        <v>319</v>
      </c>
      <c r="E48" s="134">
        <v>2020</v>
      </c>
      <c r="F48" s="134">
        <v>243836.64973048549</v>
      </c>
      <c r="G48" s="134">
        <v>480</v>
      </c>
      <c r="H48" s="134">
        <v>430</v>
      </c>
      <c r="I48" s="134">
        <v>700</v>
      </c>
      <c r="J48" s="134">
        <v>410</v>
      </c>
      <c r="K48" s="133"/>
    </row>
    <row r="49" spans="1:11">
      <c r="A49" s="134"/>
      <c r="B49" s="134"/>
      <c r="C49" s="134"/>
      <c r="D49" s="134" t="s">
        <v>320</v>
      </c>
      <c r="E49" s="134">
        <v>0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/>
    </row>
    <row r="50" spans="1:11">
      <c r="A50" s="134"/>
      <c r="B50" s="134"/>
      <c r="C50" s="134"/>
      <c r="D50" s="134" t="s">
        <v>322</v>
      </c>
      <c r="E50" s="134">
        <v>2020</v>
      </c>
      <c r="F50" s="134">
        <v>229802.31039999999</v>
      </c>
      <c r="G50" s="134">
        <v>480</v>
      </c>
      <c r="H50" s="134">
        <v>430</v>
      </c>
      <c r="I50" s="134">
        <v>700</v>
      </c>
      <c r="J50" s="134">
        <v>410</v>
      </c>
      <c r="K50" s="133"/>
    </row>
    <row r="51" spans="1:11">
      <c r="A51" s="134"/>
      <c r="B51" s="134"/>
      <c r="C51" s="134" t="s">
        <v>329</v>
      </c>
      <c r="D51" s="134"/>
      <c r="E51" s="134">
        <v>7040</v>
      </c>
      <c r="F51" s="134">
        <v>863834.31586381886</v>
      </c>
      <c r="G51" s="134">
        <v>1660</v>
      </c>
      <c r="H51" s="134">
        <v>1490</v>
      </c>
      <c r="I51" s="134">
        <v>2460</v>
      </c>
      <c r="J51" s="134">
        <v>1430</v>
      </c>
      <c r="K51" s="133"/>
    </row>
    <row r="52" spans="1:11">
      <c r="A52" s="134"/>
      <c r="B52" s="134"/>
      <c r="C52" s="134" t="s">
        <v>175</v>
      </c>
      <c r="D52" s="134" t="s">
        <v>266</v>
      </c>
      <c r="E52" s="134">
        <v>4490</v>
      </c>
      <c r="F52" s="134">
        <v>533006.82240000006</v>
      </c>
      <c r="G52" s="134">
        <v>1410</v>
      </c>
      <c r="H52" s="134">
        <v>770</v>
      </c>
      <c r="I52" s="134">
        <v>1500</v>
      </c>
      <c r="J52" s="134">
        <v>810</v>
      </c>
      <c r="K52" s="133"/>
    </row>
    <row r="53" spans="1:11">
      <c r="A53" s="134"/>
      <c r="B53" s="134"/>
      <c r="C53" s="134"/>
      <c r="D53" s="134" t="s">
        <v>267</v>
      </c>
      <c r="E53" s="134">
        <v>10510</v>
      </c>
      <c r="F53" s="134">
        <v>1425047.8394879997</v>
      </c>
      <c r="G53" s="134">
        <v>3290</v>
      </c>
      <c r="H53" s="134">
        <v>1810</v>
      </c>
      <c r="I53" s="134">
        <v>3510</v>
      </c>
      <c r="J53" s="134">
        <v>1900</v>
      </c>
      <c r="K53" s="133"/>
    </row>
    <row r="54" spans="1:11">
      <c r="A54" s="134"/>
      <c r="B54" s="134"/>
      <c r="C54" s="134"/>
      <c r="D54" s="134" t="s">
        <v>268</v>
      </c>
      <c r="E54" s="134">
        <v>12020</v>
      </c>
      <c r="F54" s="134">
        <v>1144873.5552184321</v>
      </c>
      <c r="G54" s="134">
        <v>3760</v>
      </c>
      <c r="H54" s="134">
        <v>2070</v>
      </c>
      <c r="I54" s="134">
        <v>4000</v>
      </c>
      <c r="J54" s="134">
        <v>2190</v>
      </c>
      <c r="K54" s="133"/>
    </row>
    <row r="55" spans="1:11">
      <c r="A55" s="134"/>
      <c r="B55" s="134"/>
      <c r="C55" s="134" t="s">
        <v>330</v>
      </c>
      <c r="D55" s="134"/>
      <c r="E55" s="134">
        <v>27020</v>
      </c>
      <c r="F55" s="134">
        <v>3102928.2171064317</v>
      </c>
      <c r="G55" s="134">
        <v>8460</v>
      </c>
      <c r="H55" s="134">
        <v>4650</v>
      </c>
      <c r="I55" s="134">
        <v>9010</v>
      </c>
      <c r="J55" s="134">
        <v>4900</v>
      </c>
      <c r="K55" s="133"/>
    </row>
    <row r="56" spans="1:11">
      <c r="A56" s="134"/>
      <c r="B56" s="134"/>
      <c r="C56" s="134" t="s">
        <v>176</v>
      </c>
      <c r="D56" s="134" t="s">
        <v>269</v>
      </c>
      <c r="E56" s="134">
        <v>510</v>
      </c>
      <c r="F56" s="134">
        <v>37698.455807999977</v>
      </c>
      <c r="G56" s="134">
        <v>90</v>
      </c>
      <c r="H56" s="134">
        <v>100</v>
      </c>
      <c r="I56" s="134">
        <v>170</v>
      </c>
      <c r="J56" s="134">
        <v>150</v>
      </c>
      <c r="K56" s="133"/>
    </row>
    <row r="57" spans="1:11">
      <c r="A57" s="134"/>
      <c r="B57" s="134"/>
      <c r="C57" s="134"/>
      <c r="D57" s="134" t="s">
        <v>270</v>
      </c>
      <c r="E57" s="134">
        <v>160</v>
      </c>
      <c r="F57" s="134">
        <v>15426.478080000003</v>
      </c>
      <c r="G57" s="134">
        <v>20</v>
      </c>
      <c r="H57" s="134">
        <v>20</v>
      </c>
      <c r="I57" s="134">
        <v>60</v>
      </c>
      <c r="J57" s="134">
        <v>60</v>
      </c>
      <c r="K57" s="133"/>
    </row>
    <row r="58" spans="1:11">
      <c r="A58" s="134"/>
      <c r="B58" s="134"/>
      <c r="C58" s="134"/>
      <c r="D58" s="134" t="s">
        <v>271</v>
      </c>
      <c r="E58" s="134">
        <v>8800</v>
      </c>
      <c r="F58" s="134">
        <v>430703.93253888004</v>
      </c>
      <c r="G58" s="134">
        <v>1540</v>
      </c>
      <c r="H58" s="134">
        <v>1840</v>
      </c>
      <c r="I58" s="134">
        <v>2900</v>
      </c>
      <c r="J58" s="134">
        <v>2520</v>
      </c>
      <c r="K58" s="133"/>
    </row>
    <row r="59" spans="1:11">
      <c r="A59" s="134"/>
      <c r="B59" s="134"/>
      <c r="C59" s="134"/>
      <c r="D59" s="134" t="s">
        <v>272</v>
      </c>
      <c r="E59" s="134">
        <v>4020</v>
      </c>
      <c r="F59" s="134">
        <v>366881.92319999996</v>
      </c>
      <c r="G59" s="134">
        <v>720</v>
      </c>
      <c r="H59" s="134">
        <v>830</v>
      </c>
      <c r="I59" s="134">
        <v>1330</v>
      </c>
      <c r="J59" s="134">
        <v>1140</v>
      </c>
      <c r="K59" s="133"/>
    </row>
    <row r="60" spans="1:11">
      <c r="A60" s="134"/>
      <c r="B60" s="134"/>
      <c r="C60" s="134"/>
      <c r="D60" s="134" t="s">
        <v>273</v>
      </c>
      <c r="E60" s="134">
        <v>13980</v>
      </c>
      <c r="F60" s="134">
        <v>1388365.6550400001</v>
      </c>
      <c r="G60" s="134">
        <v>2420</v>
      </c>
      <c r="H60" s="134">
        <v>2950</v>
      </c>
      <c r="I60" s="134">
        <v>4610</v>
      </c>
      <c r="J60" s="134">
        <v>4000</v>
      </c>
      <c r="K60" s="133"/>
    </row>
    <row r="61" spans="1:11">
      <c r="A61" s="134"/>
      <c r="B61" s="134"/>
      <c r="C61" s="134"/>
      <c r="D61" s="134" t="s">
        <v>274</v>
      </c>
      <c r="E61" s="134">
        <v>4020</v>
      </c>
      <c r="F61" s="134">
        <v>250536.94847999996</v>
      </c>
      <c r="G61" s="134">
        <v>700</v>
      </c>
      <c r="H61" s="134">
        <v>850</v>
      </c>
      <c r="I61" s="134">
        <v>1330</v>
      </c>
      <c r="J61" s="134">
        <v>1140</v>
      </c>
      <c r="K61" s="133"/>
    </row>
    <row r="62" spans="1:11">
      <c r="A62" s="134"/>
      <c r="B62" s="134"/>
      <c r="C62" s="134" t="s">
        <v>331</v>
      </c>
      <c r="D62" s="134"/>
      <c r="E62" s="134">
        <v>31490</v>
      </c>
      <c r="F62" s="134">
        <v>2489613.39314688</v>
      </c>
      <c r="G62" s="134">
        <v>5490</v>
      </c>
      <c r="H62" s="134">
        <v>6590</v>
      </c>
      <c r="I62" s="134">
        <v>10400</v>
      </c>
      <c r="J62" s="134">
        <v>9010</v>
      </c>
      <c r="K62" s="133"/>
    </row>
    <row r="63" spans="1:11">
      <c r="A63" s="134"/>
      <c r="B63" s="134" t="s">
        <v>275</v>
      </c>
      <c r="C63" s="134"/>
      <c r="D63" s="134"/>
      <c r="E63" s="134">
        <v>65550</v>
      </c>
      <c r="F63" s="134">
        <v>6456375.9261171306</v>
      </c>
      <c r="G63" s="134">
        <v>15610</v>
      </c>
      <c r="H63" s="134">
        <v>12730</v>
      </c>
      <c r="I63" s="134">
        <v>21870</v>
      </c>
      <c r="J63" s="134">
        <v>15340</v>
      </c>
      <c r="K63" s="133"/>
    </row>
    <row r="64" spans="1:11">
      <c r="A64" s="134" t="s">
        <v>275</v>
      </c>
      <c r="B64" s="134"/>
      <c r="C64" s="134"/>
      <c r="D64" s="134"/>
      <c r="E64" s="134">
        <v>65550</v>
      </c>
      <c r="F64" s="134">
        <v>6456375.9261171306</v>
      </c>
      <c r="G64" s="134">
        <v>15610</v>
      </c>
      <c r="H64" s="134">
        <v>12730</v>
      </c>
      <c r="I64" s="134">
        <v>21870</v>
      </c>
      <c r="J64" s="134">
        <v>15340</v>
      </c>
      <c r="K64" s="133"/>
    </row>
    <row r="65" spans="1:11">
      <c r="A65" s="136" t="s">
        <v>185</v>
      </c>
      <c r="B65" s="136"/>
      <c r="C65" s="136"/>
      <c r="D65" s="136"/>
      <c r="E65" s="137">
        <v>167990</v>
      </c>
      <c r="F65" s="136">
        <v>27415520.476061109</v>
      </c>
      <c r="G65" s="136">
        <v>49600</v>
      </c>
      <c r="H65" s="136">
        <v>29280</v>
      </c>
      <c r="I65" s="136">
        <v>57540</v>
      </c>
      <c r="J65" s="136">
        <v>31570</v>
      </c>
      <c r="K65" s="133"/>
    </row>
    <row r="66" spans="1:11">
      <c r="A66" s="133"/>
      <c r="B66" s="133"/>
      <c r="C66" s="133"/>
      <c r="D66" s="133"/>
      <c r="E66" s="133"/>
      <c r="F66" s="133"/>
      <c r="G66" s="133"/>
      <c r="H66" s="133"/>
      <c r="I66" s="133"/>
      <c r="J66" s="133"/>
      <c r="K66" s="133"/>
    </row>
    <row r="67" spans="1:11">
      <c r="A67" s="133"/>
      <c r="B67" s="133"/>
      <c r="C67" s="133"/>
      <c r="D67" s="133"/>
      <c r="E67" s="133"/>
      <c r="F67" s="133"/>
      <c r="G67" s="133"/>
      <c r="H67" s="133"/>
      <c r="I67" s="133"/>
      <c r="J67" s="133"/>
      <c r="K67" s="133"/>
    </row>
    <row r="68" spans="1:11">
      <c r="A68" s="133"/>
      <c r="B68" s="133"/>
      <c r="C68" s="133"/>
      <c r="D68" s="133"/>
      <c r="E68" s="133"/>
      <c r="F68" s="133"/>
      <c r="G68" s="133"/>
      <c r="H68" s="133"/>
      <c r="I68" s="133"/>
    </row>
    <row r="69" spans="1:11">
      <c r="A69" s="133"/>
      <c r="B69" s="133"/>
      <c r="C69" s="133"/>
      <c r="D69" s="133"/>
      <c r="E69" s="133"/>
      <c r="F69" s="133"/>
      <c r="G69" s="133"/>
      <c r="H69" s="133"/>
      <c r="I69" s="133"/>
    </row>
    <row r="70" spans="1:11">
      <c r="A70" s="133"/>
      <c r="B70" s="133"/>
      <c r="C70" s="133"/>
      <c r="D70" s="133"/>
      <c r="E70" s="133"/>
      <c r="F70" s="133"/>
      <c r="G70" s="133"/>
      <c r="H70" s="133"/>
      <c r="I70" s="133"/>
    </row>
    <row r="71" spans="1:11">
      <c r="A71" s="133"/>
      <c r="B71" s="133"/>
      <c r="C71" s="133"/>
      <c r="D71" s="133"/>
      <c r="E71" s="133"/>
      <c r="F71" s="133"/>
      <c r="G71" s="133"/>
      <c r="H71" s="133"/>
      <c r="I71" s="133"/>
    </row>
    <row r="72" spans="1:11">
      <c r="A72" s="133"/>
      <c r="B72" s="133"/>
      <c r="C72" s="133"/>
      <c r="D72" s="133"/>
      <c r="E72" s="133"/>
      <c r="F72" s="133"/>
      <c r="G72" s="133"/>
      <c r="H72" s="133"/>
      <c r="I72" s="133"/>
    </row>
    <row r="73" spans="1:11">
      <c r="A73" s="133"/>
      <c r="B73" s="133"/>
      <c r="C73" s="133"/>
      <c r="D73" s="133"/>
      <c r="E73" s="133"/>
      <c r="F73" s="133"/>
      <c r="G73" s="133"/>
      <c r="H73" s="133"/>
      <c r="I73" s="133"/>
    </row>
    <row r="74" spans="1:11">
      <c r="A74" s="133"/>
      <c r="B74" s="133"/>
      <c r="C74" s="133"/>
      <c r="D74" s="133"/>
      <c r="E74" s="133"/>
      <c r="F74" s="133"/>
      <c r="G74" s="133"/>
      <c r="H74" s="133"/>
      <c r="I74" s="133"/>
    </row>
    <row r="75" spans="1:11">
      <c r="A75" s="133"/>
      <c r="B75" s="133"/>
      <c r="C75" s="133"/>
      <c r="D75" s="133"/>
      <c r="E75" s="133"/>
      <c r="F75" s="133"/>
      <c r="G75" s="133"/>
      <c r="H75" s="133"/>
      <c r="I75" s="133"/>
    </row>
    <row r="76" spans="1:11">
      <c r="A76" s="133"/>
      <c r="B76" s="133"/>
      <c r="C76" s="133"/>
      <c r="D76" s="133"/>
      <c r="E76" s="133"/>
      <c r="F76" s="133"/>
      <c r="G76" s="133"/>
      <c r="H76" s="133"/>
      <c r="I76" s="133"/>
    </row>
    <row r="77" spans="1:11">
      <c r="A77" s="133"/>
      <c r="B77" s="133"/>
      <c r="C77" s="133"/>
      <c r="D77" s="133"/>
      <c r="E77" s="133"/>
      <c r="F77" s="133"/>
      <c r="G77" s="133"/>
      <c r="H77" s="133"/>
      <c r="I77" s="133"/>
    </row>
    <row r="78" spans="1:11">
      <c r="A78" s="133"/>
      <c r="B78" s="133"/>
      <c r="C78" s="133"/>
      <c r="D78" s="133"/>
      <c r="E78" s="133"/>
      <c r="F78" s="133"/>
      <c r="G78" s="133"/>
      <c r="H78" s="133"/>
      <c r="I78" s="133"/>
    </row>
    <row r="79" spans="1:11">
      <c r="A79" s="133"/>
      <c r="B79" s="133"/>
      <c r="C79" s="133"/>
      <c r="D79" s="133"/>
      <c r="E79" s="133"/>
      <c r="F79" s="133"/>
      <c r="G79" s="133"/>
      <c r="H79" s="133"/>
      <c r="I79" s="133"/>
    </row>
    <row r="80" spans="1:11">
      <c r="A80" s="133"/>
      <c r="B80" s="133"/>
      <c r="C80" s="133"/>
      <c r="D80" s="133"/>
      <c r="E80" s="133"/>
      <c r="F80" s="133"/>
      <c r="G80" s="133"/>
      <c r="H80" s="133"/>
      <c r="I80" s="133"/>
    </row>
    <row r="81" spans="1:9">
      <c r="A81" s="133"/>
      <c r="B81" s="133"/>
      <c r="C81" s="133"/>
      <c r="D81" s="133"/>
      <c r="E81" s="133"/>
      <c r="F81" s="133"/>
      <c r="G81" s="133"/>
      <c r="H81" s="133"/>
      <c r="I81" s="133"/>
    </row>
    <row r="82" spans="1:9">
      <c r="A82" s="133"/>
      <c r="B82" s="133"/>
      <c r="C82" s="133"/>
      <c r="D82" s="133"/>
      <c r="E82" s="133"/>
      <c r="F82" s="133"/>
      <c r="G82" s="133"/>
      <c r="H82" s="133"/>
      <c r="I82" s="133"/>
    </row>
    <row r="83" spans="1:9">
      <c r="A83" s="133"/>
      <c r="B83" s="133"/>
      <c r="C83" s="133"/>
      <c r="D83" s="133"/>
      <c r="E83" s="133"/>
      <c r="F83" s="133"/>
      <c r="G83" s="133"/>
      <c r="H83" s="133"/>
      <c r="I83" s="133"/>
    </row>
    <row r="84" spans="1:9">
      <c r="A84" s="133"/>
      <c r="B84" s="133"/>
      <c r="C84" s="133"/>
      <c r="D84" s="133"/>
      <c r="E84" s="133"/>
      <c r="F84" s="133"/>
      <c r="G84" s="133"/>
      <c r="H84" s="133"/>
      <c r="I84" s="133"/>
    </row>
    <row r="85" spans="1:9">
      <c r="A85" s="133"/>
      <c r="B85" s="133"/>
      <c r="C85" s="133"/>
      <c r="D85" s="133"/>
      <c r="E85" s="133"/>
      <c r="F85" s="133"/>
      <c r="G85" s="133"/>
      <c r="H85" s="133"/>
      <c r="I85" s="133"/>
    </row>
    <row r="86" spans="1:9">
      <c r="A86" s="133"/>
      <c r="B86" s="133"/>
      <c r="C86" s="133"/>
      <c r="D86" s="133"/>
      <c r="E86" s="133"/>
      <c r="F86" s="133"/>
      <c r="G86" s="133"/>
      <c r="H86" s="133"/>
      <c r="I86" s="133"/>
    </row>
    <row r="87" spans="1:9">
      <c r="A87" s="133"/>
      <c r="B87" s="133"/>
      <c r="C87" s="133"/>
      <c r="D87" s="133"/>
      <c r="E87" s="133"/>
      <c r="F87" s="133"/>
      <c r="G87" s="133"/>
      <c r="H87" s="133"/>
      <c r="I87" s="133"/>
    </row>
    <row r="88" spans="1:9">
      <c r="A88" s="133"/>
      <c r="B88" s="133"/>
      <c r="C88" s="133"/>
      <c r="D88" s="133"/>
      <c r="E88" s="133"/>
      <c r="F88" s="133"/>
      <c r="G88" s="133"/>
      <c r="H88" s="133"/>
      <c r="I88" s="133"/>
    </row>
    <row r="89" spans="1:9">
      <c r="A89" s="133"/>
      <c r="B89" s="133"/>
      <c r="C89" s="133"/>
      <c r="D89" s="133"/>
      <c r="E89" s="133"/>
      <c r="F89" s="133"/>
      <c r="G89" s="133"/>
      <c r="H89" s="133"/>
      <c r="I89" s="133"/>
    </row>
    <row r="90" spans="1:9">
      <c r="A90" s="133"/>
      <c r="B90" s="133"/>
      <c r="C90" s="133"/>
      <c r="D90" s="133"/>
      <c r="E90" s="133"/>
      <c r="F90" s="133"/>
      <c r="G90" s="133"/>
      <c r="H90" s="133"/>
      <c r="I90" s="133"/>
    </row>
    <row r="91" spans="1:9">
      <c r="A91" s="133"/>
      <c r="B91" s="133"/>
      <c r="C91" s="133"/>
      <c r="D91" s="133"/>
      <c r="E91" s="133"/>
      <c r="F91" s="133"/>
      <c r="G91" s="133"/>
      <c r="H91" s="133"/>
      <c r="I91" s="133"/>
    </row>
    <row r="92" spans="1:9">
      <c r="A92" s="133"/>
      <c r="B92" s="133"/>
      <c r="C92" s="133"/>
      <c r="D92" s="133"/>
      <c r="E92" s="133"/>
      <c r="F92" s="133"/>
      <c r="G92" s="133"/>
      <c r="H92" s="133"/>
      <c r="I92" s="133"/>
    </row>
    <row r="93" spans="1:9">
      <c r="A93" s="133"/>
      <c r="B93" s="133"/>
      <c r="C93" s="133"/>
      <c r="D93" s="133"/>
      <c r="E93" s="133"/>
      <c r="F93" s="133"/>
      <c r="G93" s="133"/>
      <c r="H93" s="133"/>
      <c r="I93" s="133"/>
    </row>
    <row r="94" spans="1:9">
      <c r="A94" s="133"/>
      <c r="B94" s="133"/>
      <c r="C94" s="133"/>
      <c r="D94" s="133"/>
      <c r="E94" s="133"/>
      <c r="F94" s="133"/>
      <c r="G94" s="133"/>
      <c r="H94" s="133"/>
      <c r="I94" s="133"/>
    </row>
    <row r="95" spans="1:9">
      <c r="A95" s="133"/>
      <c r="B95" s="133"/>
      <c r="C95" s="133"/>
      <c r="D95" s="133"/>
      <c r="E95" s="133"/>
      <c r="F95" s="133"/>
      <c r="G95" s="133"/>
      <c r="H95" s="133"/>
      <c r="I95" s="133"/>
    </row>
    <row r="96" spans="1:9">
      <c r="A96" s="133"/>
      <c r="B96" s="133"/>
      <c r="C96" s="133"/>
      <c r="D96" s="133"/>
      <c r="E96" s="133"/>
      <c r="F96" s="133"/>
      <c r="G96" s="133"/>
      <c r="H96" s="133"/>
      <c r="I96" s="133"/>
    </row>
    <row r="97" spans="1:9">
      <c r="A97" s="133"/>
      <c r="B97" s="133"/>
      <c r="C97" s="133"/>
      <c r="D97" s="133"/>
      <c r="E97" s="133"/>
      <c r="F97" s="133"/>
      <c r="G97" s="133"/>
      <c r="H97" s="133"/>
      <c r="I97" s="133"/>
    </row>
    <row r="98" spans="1:9">
      <c r="A98" s="133"/>
      <c r="B98" s="133"/>
      <c r="C98" s="133"/>
      <c r="D98" s="133"/>
      <c r="E98" s="133"/>
      <c r="F98" s="133"/>
      <c r="G98" s="133"/>
      <c r="H98" s="133"/>
      <c r="I98" s="133"/>
    </row>
    <row r="99" spans="1:9">
      <c r="A99" s="133"/>
      <c r="B99" s="133"/>
      <c r="C99" s="133"/>
      <c r="D99" s="133"/>
      <c r="E99" s="133"/>
      <c r="F99" s="133"/>
      <c r="G99" s="133"/>
      <c r="H99" s="133"/>
      <c r="I99" s="133"/>
    </row>
    <row r="100" spans="1:9">
      <c r="A100" s="133"/>
      <c r="B100" s="133"/>
      <c r="C100" s="133"/>
      <c r="D100" s="133"/>
      <c r="E100" s="133"/>
      <c r="F100" s="133"/>
      <c r="G100" s="133"/>
      <c r="H100" s="133"/>
      <c r="I100" s="133"/>
    </row>
    <row r="101" spans="1:9">
      <c r="A101" s="133"/>
      <c r="B101" s="133"/>
      <c r="C101" s="133"/>
      <c r="D101" s="133"/>
      <c r="E101" s="133"/>
      <c r="F101" s="133"/>
      <c r="G101" s="133"/>
      <c r="H101" s="133"/>
      <c r="I101" s="133"/>
    </row>
    <row r="102" spans="1:9">
      <c r="A102" s="133"/>
      <c r="B102" s="133"/>
      <c r="C102" s="133"/>
      <c r="D102" s="133"/>
      <c r="E102" s="133"/>
      <c r="F102" s="133"/>
      <c r="G102" s="133"/>
      <c r="H102" s="133"/>
      <c r="I102" s="133"/>
    </row>
    <row r="103" spans="1:9">
      <c r="A103" s="133"/>
      <c r="B103" s="133"/>
      <c r="C103" s="133"/>
      <c r="D103" s="133"/>
      <c r="E103" s="133"/>
      <c r="F103" s="133"/>
      <c r="G103" s="133"/>
      <c r="H103" s="133"/>
      <c r="I103" s="133"/>
    </row>
    <row r="104" spans="1:9">
      <c r="A104" s="133"/>
      <c r="B104" s="133"/>
      <c r="C104" s="133"/>
      <c r="D104" s="133"/>
      <c r="E104" s="133"/>
      <c r="F104" s="133"/>
      <c r="G104" s="133"/>
      <c r="H104" s="133"/>
      <c r="I104" s="133"/>
    </row>
    <row r="105" spans="1:9">
      <c r="A105" s="133"/>
      <c r="B105" s="133"/>
      <c r="C105" s="133"/>
      <c r="D105" s="133"/>
      <c r="E105" s="133"/>
      <c r="F105" s="133"/>
      <c r="G105" s="133"/>
      <c r="H105" s="133"/>
      <c r="I105" s="133"/>
    </row>
    <row r="106" spans="1:9">
      <c r="A106" s="133"/>
      <c r="B106" s="133"/>
      <c r="C106" s="133"/>
      <c r="D106" s="133"/>
      <c r="E106" s="133"/>
      <c r="F106" s="133"/>
      <c r="G106" s="133"/>
      <c r="H106" s="133"/>
      <c r="I106" s="133"/>
    </row>
    <row r="107" spans="1:9">
      <c r="A107" s="133"/>
      <c r="B107" s="133"/>
      <c r="C107" s="133"/>
      <c r="D107" s="133"/>
      <c r="E107" s="133"/>
      <c r="F107" s="133"/>
      <c r="G107" s="133"/>
      <c r="H107" s="133"/>
      <c r="I107" s="133"/>
    </row>
    <row r="108" spans="1:9">
      <c r="A108" s="133"/>
      <c r="B108" s="133"/>
      <c r="C108" s="133"/>
      <c r="D108" s="133"/>
      <c r="E108" s="133"/>
      <c r="F108" s="133"/>
      <c r="G108" s="133"/>
      <c r="H108" s="133"/>
      <c r="I108" s="133"/>
    </row>
    <row r="109" spans="1:9">
      <c r="A109" s="133"/>
      <c r="B109" s="133"/>
      <c r="C109" s="133"/>
      <c r="D109" s="133"/>
      <c r="E109" s="133"/>
      <c r="F109" s="133"/>
      <c r="G109" s="133"/>
      <c r="H109" s="133"/>
      <c r="I109" s="133"/>
    </row>
    <row r="110" spans="1:9">
      <c r="A110" s="133"/>
      <c r="B110" s="133"/>
      <c r="C110" s="133"/>
      <c r="D110" s="133"/>
      <c r="E110" s="133"/>
      <c r="F110" s="133"/>
      <c r="G110" s="133"/>
      <c r="H110" s="133"/>
      <c r="I110" s="133"/>
    </row>
    <row r="111" spans="1:9">
      <c r="A111" s="133"/>
      <c r="B111" s="133"/>
      <c r="C111" s="133"/>
      <c r="D111" s="133"/>
      <c r="E111" s="133"/>
      <c r="F111" s="133"/>
      <c r="G111" s="133"/>
      <c r="H111" s="133"/>
      <c r="I111" s="133"/>
    </row>
    <row r="112" spans="1:9">
      <c r="A112" s="133"/>
      <c r="B112" s="133"/>
      <c r="C112" s="133"/>
      <c r="D112" s="133"/>
      <c r="E112" s="133"/>
      <c r="F112" s="133"/>
      <c r="G112" s="133"/>
      <c r="H112" s="133"/>
      <c r="I112" s="133"/>
    </row>
    <row r="113" spans="1:9">
      <c r="A113" s="133"/>
      <c r="B113" s="133"/>
      <c r="C113" s="133"/>
      <c r="D113" s="133"/>
      <c r="E113" s="133"/>
      <c r="F113" s="133"/>
      <c r="G113" s="133"/>
      <c r="H113" s="133"/>
      <c r="I113" s="133"/>
    </row>
    <row r="114" spans="1:9">
      <c r="A114" s="133"/>
      <c r="B114" s="133"/>
      <c r="C114" s="133"/>
      <c r="D114" s="133"/>
      <c r="E114" s="133"/>
      <c r="F114" s="133"/>
      <c r="G114" s="133"/>
      <c r="H114" s="133"/>
      <c r="I114" s="133"/>
    </row>
    <row r="115" spans="1:9">
      <c r="A115" s="133"/>
      <c r="B115" s="133"/>
      <c r="C115" s="133"/>
      <c r="D115" s="133"/>
      <c r="E115" s="133"/>
      <c r="F115" s="133"/>
      <c r="G115" s="133"/>
      <c r="H115" s="133"/>
      <c r="I115" s="133"/>
    </row>
    <row r="116" spans="1:9">
      <c r="A116" s="133"/>
      <c r="B116" s="133"/>
      <c r="C116" s="133"/>
      <c r="D116" s="133"/>
      <c r="E116" s="133"/>
      <c r="F116" s="133"/>
      <c r="G116" s="133"/>
      <c r="H116" s="133"/>
      <c r="I116" s="133"/>
    </row>
    <row r="117" spans="1:9">
      <c r="A117" s="133"/>
      <c r="B117" s="133"/>
      <c r="C117" s="133"/>
      <c r="D117" s="133"/>
      <c r="E117" s="133"/>
      <c r="F117" s="133"/>
      <c r="G117" s="133"/>
      <c r="H117" s="133"/>
      <c r="I117" s="133"/>
    </row>
    <row r="118" spans="1:9">
      <c r="A118" s="133"/>
      <c r="B118" s="133"/>
      <c r="C118" s="133"/>
      <c r="D118" s="133"/>
      <c r="E118" s="133"/>
      <c r="F118" s="133"/>
      <c r="G118" s="133"/>
      <c r="H118" s="133"/>
      <c r="I118" s="133"/>
    </row>
    <row r="119" spans="1:9">
      <c r="A119" s="133"/>
      <c r="B119" s="133"/>
      <c r="C119" s="133"/>
      <c r="D119" s="133"/>
      <c r="E119" s="133"/>
      <c r="F119" s="133"/>
      <c r="G119" s="133"/>
      <c r="H119" s="133"/>
      <c r="I119" s="133"/>
    </row>
    <row r="120" spans="1:9">
      <c r="A120" s="133"/>
      <c r="B120" s="133"/>
      <c r="C120" s="133"/>
      <c r="D120" s="133"/>
      <c r="E120" s="133"/>
      <c r="F120" s="133"/>
      <c r="G120" s="133"/>
      <c r="H120" s="133"/>
      <c r="I120" s="133"/>
    </row>
    <row r="121" spans="1:9">
      <c r="A121" s="133"/>
      <c r="B121" s="133"/>
      <c r="C121" s="133"/>
      <c r="D121" s="133"/>
      <c r="E121" s="133"/>
      <c r="F121" s="133"/>
      <c r="G121" s="133"/>
      <c r="H121" s="133"/>
      <c r="I121" s="133"/>
    </row>
    <row r="122" spans="1:9">
      <c r="A122" s="133"/>
      <c r="B122" s="133"/>
      <c r="C122" s="133"/>
      <c r="D122" s="133"/>
      <c r="E122" s="133"/>
      <c r="F122" s="133"/>
      <c r="G122" s="133"/>
      <c r="H122" s="133"/>
      <c r="I122" s="133"/>
    </row>
    <row r="123" spans="1:9">
      <c r="A123" s="133"/>
      <c r="B123" s="133"/>
      <c r="C123" s="133"/>
      <c r="D123" s="133"/>
      <c r="E123" s="133"/>
      <c r="F123" s="133"/>
      <c r="G123" s="133"/>
      <c r="H123" s="133"/>
      <c r="I123" s="133"/>
    </row>
    <row r="124" spans="1:9">
      <c r="A124" s="133"/>
      <c r="B124" s="133"/>
      <c r="C124" s="133"/>
      <c r="D124" s="133"/>
      <c r="E124" s="133"/>
      <c r="F124" s="133"/>
      <c r="G124" s="133"/>
      <c r="H124" s="133"/>
      <c r="I124" s="133"/>
    </row>
    <row r="125" spans="1:9">
      <c r="A125" s="133"/>
      <c r="B125" s="133"/>
      <c r="C125" s="133"/>
      <c r="D125" s="133"/>
      <c r="E125" s="133"/>
      <c r="F125" s="133"/>
      <c r="G125" s="133"/>
      <c r="H125" s="133"/>
      <c r="I125" s="133"/>
    </row>
    <row r="126" spans="1:9">
      <c r="A126" s="133"/>
      <c r="B126" s="133"/>
      <c r="C126" s="133"/>
      <c r="D126" s="133"/>
      <c r="E126" s="133"/>
      <c r="F126" s="133"/>
      <c r="G126" s="133"/>
      <c r="H126" s="133"/>
      <c r="I126" s="133"/>
    </row>
    <row r="127" spans="1:9">
      <c r="A127" s="133"/>
      <c r="B127" s="133"/>
      <c r="C127" s="133"/>
      <c r="D127" s="133"/>
      <c r="E127" s="133"/>
      <c r="F127" s="133"/>
      <c r="G127" s="133"/>
      <c r="H127" s="133"/>
      <c r="I127" s="133"/>
    </row>
    <row r="128" spans="1:9">
      <c r="A128" s="133"/>
      <c r="B128" s="133"/>
      <c r="C128" s="133"/>
      <c r="D128" s="133"/>
      <c r="E128" s="133"/>
      <c r="F128" s="133"/>
      <c r="G128" s="133"/>
      <c r="H128" s="133"/>
      <c r="I128" s="133"/>
    </row>
    <row r="129" spans="1:9">
      <c r="A129" s="133"/>
      <c r="B129" s="133"/>
      <c r="C129" s="133"/>
      <c r="D129" s="133"/>
      <c r="E129" s="133"/>
      <c r="F129" s="133"/>
      <c r="G129" s="133"/>
      <c r="H129" s="133"/>
      <c r="I129" s="133"/>
    </row>
  </sheetData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FQ80"/>
  <sheetViews>
    <sheetView showGridLines="0" zoomScaleNormal="100" workbookViewId="0">
      <pane ySplit="7" topLeftCell="A8" activePane="bottomLeft" state="frozen"/>
      <selection pane="bottomLeft" activeCell="K2" sqref="K2"/>
    </sheetView>
  </sheetViews>
  <sheetFormatPr defaultColWidth="19.88671875" defaultRowHeight="13.2" outlineLevelCol="1"/>
  <cols>
    <col min="1" max="1" width="7.33203125" style="22" customWidth="1"/>
    <col min="2" max="2" width="5.6640625" style="4" customWidth="1"/>
    <col min="3" max="3" width="5.88671875" style="3" customWidth="1"/>
    <col min="4" max="4" width="6.33203125" style="1" customWidth="1"/>
    <col min="5" max="5" width="7.33203125" style="1" customWidth="1"/>
    <col min="6" max="6" width="9.6640625" style="1" customWidth="1"/>
    <col min="7" max="7" width="8.88671875" style="1" customWidth="1"/>
    <col min="8" max="8" width="16.33203125" style="1" customWidth="1"/>
    <col min="9" max="9" width="12.6640625" style="1" customWidth="1"/>
    <col min="10" max="10" width="7" style="20" customWidth="1"/>
    <col min="11" max="12" width="6.109375" style="2" customWidth="1"/>
    <col min="13" max="13" width="19.109375" style="165" customWidth="1"/>
    <col min="14" max="14" width="13.6640625" style="206" customWidth="1"/>
    <col min="15" max="15" width="24" style="3" customWidth="1"/>
    <col min="16" max="16" width="7" style="110" customWidth="1"/>
    <col min="17" max="17" width="6.33203125" style="8" customWidth="1"/>
    <col min="18" max="18" width="7" style="19" customWidth="1"/>
    <col min="19" max="19" width="5.6640625" style="19" customWidth="1"/>
    <col min="20" max="20" width="8.33203125" style="19" customWidth="1"/>
    <col min="21" max="21" width="11.33203125" style="26" customWidth="1"/>
    <col min="22" max="24" width="9.109375" style="29" customWidth="1" outlineLevel="1"/>
    <col min="25" max="25" width="9.109375" style="33" customWidth="1" outlineLevel="1"/>
    <col min="26" max="29" width="9.109375" style="29" customWidth="1" outlineLevel="1"/>
    <col min="30" max="30" width="9.109375" style="33" customWidth="1" outlineLevel="1"/>
    <col min="31" max="33" width="9.109375" style="29" customWidth="1" outlineLevel="1"/>
    <col min="34" max="34" width="9.109375" style="33" customWidth="1" outlineLevel="1"/>
    <col min="35" max="37" width="9.109375" style="29" customWidth="1" outlineLevel="1"/>
    <col min="38" max="38" width="9.109375" style="33" customWidth="1" outlineLevel="1"/>
    <col min="39" max="40" width="9.109375" style="29" customWidth="1" outlineLevel="1"/>
    <col min="41" max="41" width="10.88671875" style="29" customWidth="1"/>
    <col min="42" max="42" width="2.33203125" style="87" customWidth="1"/>
    <col min="43" max="53" width="9.109375" style="29" customWidth="1" outlineLevel="1"/>
    <col min="54" max="54" width="9" style="29" customWidth="1"/>
    <col min="55" max="55" width="3" style="29" hidden="1" customWidth="1"/>
    <col min="56" max="56" width="8.88671875" style="29" hidden="1" customWidth="1"/>
    <col min="57" max="57" width="2.33203125" style="87" customWidth="1"/>
    <col min="58" max="60" width="11.33203125" style="29" customWidth="1" outlineLevel="1"/>
    <col min="61" max="62" width="9.88671875" style="29" customWidth="1" outlineLevel="1"/>
    <col min="63" max="63" width="11.109375" style="29" customWidth="1"/>
    <col min="64" max="64" width="2.33203125" style="87" customWidth="1"/>
    <col min="65" max="73" width="7.6640625" style="29" customWidth="1"/>
    <col min="74" max="74" width="1.88671875" style="89" customWidth="1"/>
    <col min="75" max="93" width="9" style="29" customWidth="1" outlineLevel="1"/>
    <col min="94" max="94" width="10.88671875" style="29" customWidth="1"/>
    <col min="95" max="95" width="1.88671875" style="89" customWidth="1"/>
    <col min="96" max="96" width="7.33203125" style="29" customWidth="1" outlineLevel="1"/>
    <col min="97" max="98" width="7.6640625" style="29" customWidth="1" outlineLevel="1"/>
    <col min="99" max="99" width="6.6640625" style="29" customWidth="1" outlineLevel="1"/>
    <col min="100" max="100" width="8.33203125" style="29" customWidth="1" outlineLevel="1"/>
    <col min="101" max="101" width="8" style="29" customWidth="1" outlineLevel="1"/>
    <col min="102" max="102" width="7.6640625" style="29" customWidth="1" outlineLevel="1"/>
    <col min="103" max="105" width="6.6640625" style="29" customWidth="1" outlineLevel="1"/>
    <col min="106" max="106" width="12.77734375" style="29" customWidth="1"/>
    <col min="107" max="107" width="2.33203125" style="29" customWidth="1"/>
    <col min="108" max="112" width="11.33203125" style="29" customWidth="1" outlineLevel="1"/>
    <col min="113" max="113" width="11.109375" style="29" customWidth="1"/>
    <col min="114" max="114" width="2.33203125" style="87" customWidth="1"/>
    <col min="115" max="118" width="10" style="29" customWidth="1"/>
    <col min="119" max="119" width="2.6640625" style="89" customWidth="1"/>
    <col min="120" max="123" width="10" style="29" customWidth="1"/>
    <col min="124" max="124" width="2.5546875" style="89" customWidth="1"/>
    <col min="125" max="128" width="10" style="29" customWidth="1"/>
    <col min="129" max="129" width="2.6640625" style="89" customWidth="1"/>
    <col min="130" max="133" width="10" style="29" customWidth="1"/>
    <col min="134" max="134" width="2.77734375" style="89" customWidth="1"/>
    <col min="135" max="138" width="12.33203125" style="29" customWidth="1"/>
    <col min="139" max="139" width="13.33203125" style="29" customWidth="1"/>
    <col min="140" max="140" width="1.33203125" style="29" customWidth="1"/>
    <col min="141" max="141" width="13.33203125" style="29" customWidth="1"/>
    <col min="142" max="142" width="12.33203125" style="29" customWidth="1"/>
    <col min="143" max="145" width="10.33203125" style="29" customWidth="1"/>
    <col min="146" max="146" width="8.6640625" style="29" customWidth="1"/>
    <col min="147" max="147" width="9" style="29" customWidth="1"/>
    <col min="148" max="148" width="12.33203125" style="29" customWidth="1"/>
    <col min="149" max="149" width="4.33203125" style="27" customWidth="1"/>
    <col min="150" max="150" width="13.33203125" style="29" customWidth="1"/>
    <col min="151" max="151" width="12.6640625" style="29" customWidth="1"/>
    <col min="152" max="152" width="9.33203125" style="29" customWidth="1"/>
    <col min="153" max="153" width="13.33203125" style="29" customWidth="1"/>
    <col min="154" max="154" width="4.33203125" style="27" customWidth="1"/>
    <col min="155" max="158" width="10" style="29" hidden="1" customWidth="1"/>
    <col min="159" max="159" width="3.44140625" style="30" hidden="1" customWidth="1"/>
    <col min="160" max="163" width="10" style="29" hidden="1" customWidth="1"/>
    <col min="164" max="164" width="3.44140625" style="30" hidden="1" customWidth="1"/>
    <col min="165" max="168" width="10" style="29" hidden="1" customWidth="1"/>
    <col min="169" max="169" width="4.33203125" style="30" hidden="1" customWidth="1"/>
    <col min="170" max="173" width="10" style="29" hidden="1" customWidth="1"/>
    <col min="174" max="16384" width="19.88671875" style="16"/>
  </cols>
  <sheetData>
    <row r="1" spans="1:173">
      <c r="U1" s="148" t="s">
        <v>555</v>
      </c>
      <c r="V1" s="149" t="s">
        <v>556</v>
      </c>
      <c r="W1" s="149" t="s">
        <v>100</v>
      </c>
      <c r="X1" s="149" t="s">
        <v>100</v>
      </c>
      <c r="Y1" s="190" t="s">
        <v>100</v>
      </c>
      <c r="Z1" s="149" t="s">
        <v>100</v>
      </c>
      <c r="AA1" s="149" t="s">
        <v>100</v>
      </c>
      <c r="AB1" s="149" t="s">
        <v>100</v>
      </c>
      <c r="AC1" s="149" t="s">
        <v>100</v>
      </c>
      <c r="AD1" s="190" t="s">
        <v>100</v>
      </c>
      <c r="AE1" s="149" t="s">
        <v>100</v>
      </c>
      <c r="AF1" s="149" t="s">
        <v>100</v>
      </c>
      <c r="AG1" s="149" t="s">
        <v>100</v>
      </c>
      <c r="AH1" s="190" t="s">
        <v>100</v>
      </c>
      <c r="AI1" s="149" t="s">
        <v>100</v>
      </c>
      <c r="AJ1" s="149" t="s">
        <v>100</v>
      </c>
      <c r="AK1" s="149" t="s">
        <v>100</v>
      </c>
      <c r="AL1" s="190" t="s">
        <v>100</v>
      </c>
      <c r="AM1" s="149" t="s">
        <v>100</v>
      </c>
      <c r="AN1" s="149" t="s">
        <v>100</v>
      </c>
      <c r="AO1" s="149" t="s">
        <v>100</v>
      </c>
      <c r="AP1" s="32"/>
      <c r="AQ1" s="149" t="s">
        <v>100</v>
      </c>
      <c r="AR1" s="149" t="s">
        <v>100</v>
      </c>
      <c r="AS1" s="149" t="s">
        <v>100</v>
      </c>
      <c r="AT1" s="149" t="s">
        <v>100</v>
      </c>
      <c r="AU1" s="149" t="s">
        <v>100</v>
      </c>
      <c r="AV1" s="149" t="s">
        <v>100</v>
      </c>
      <c r="AW1" s="149" t="s">
        <v>100</v>
      </c>
      <c r="AX1" s="149" t="s">
        <v>100</v>
      </c>
      <c r="AY1" s="149" t="s">
        <v>100</v>
      </c>
      <c r="AZ1" s="149" t="s">
        <v>100</v>
      </c>
      <c r="BA1" s="149" t="s">
        <v>100</v>
      </c>
      <c r="BB1" s="149" t="s">
        <v>100</v>
      </c>
      <c r="BC1" s="149" t="s">
        <v>100</v>
      </c>
      <c r="BD1" s="149" t="s">
        <v>100</v>
      </c>
      <c r="BE1" s="32"/>
      <c r="BF1" s="149" t="s">
        <v>100</v>
      </c>
      <c r="BG1" s="149" t="s">
        <v>100</v>
      </c>
      <c r="BH1" s="149" t="s">
        <v>100</v>
      </c>
      <c r="BI1" s="149" t="s">
        <v>100</v>
      </c>
      <c r="BJ1" s="149" t="s">
        <v>100</v>
      </c>
      <c r="BK1" s="149" t="s">
        <v>100</v>
      </c>
      <c r="BL1" s="32"/>
      <c r="BM1" s="192" t="s">
        <v>100</v>
      </c>
      <c r="BN1" s="192" t="s">
        <v>100</v>
      </c>
      <c r="BO1" s="192" t="s">
        <v>100</v>
      </c>
      <c r="BP1" s="192" t="s">
        <v>100</v>
      </c>
      <c r="BQ1" s="192" t="s">
        <v>100</v>
      </c>
      <c r="BR1" s="192" t="s">
        <v>100</v>
      </c>
      <c r="BS1" s="192" t="s">
        <v>100</v>
      </c>
      <c r="BT1" s="192" t="s">
        <v>100</v>
      </c>
      <c r="BU1" s="192" t="s">
        <v>100</v>
      </c>
      <c r="BV1" s="32"/>
      <c r="BW1" s="149" t="s">
        <v>588</v>
      </c>
      <c r="BX1" s="149" t="s">
        <v>588</v>
      </c>
      <c r="BY1" s="149" t="s">
        <v>588</v>
      </c>
      <c r="BZ1" s="149" t="s">
        <v>588</v>
      </c>
      <c r="CA1" s="149" t="s">
        <v>588</v>
      </c>
      <c r="CB1" s="149" t="s">
        <v>588</v>
      </c>
      <c r="CC1" s="149" t="s">
        <v>588</v>
      </c>
      <c r="CD1" s="149" t="s">
        <v>588</v>
      </c>
      <c r="CE1" s="149" t="s">
        <v>588</v>
      </c>
      <c r="CF1" s="149" t="s">
        <v>588</v>
      </c>
      <c r="CG1" s="149" t="s">
        <v>588</v>
      </c>
      <c r="CH1" s="149" t="s">
        <v>588</v>
      </c>
      <c r="CI1" s="149" t="s">
        <v>588</v>
      </c>
      <c r="CJ1" s="149" t="s">
        <v>588</v>
      </c>
      <c r="CK1" s="149" t="s">
        <v>588</v>
      </c>
      <c r="CL1" s="149" t="s">
        <v>588</v>
      </c>
      <c r="CM1" s="149" t="s">
        <v>588</v>
      </c>
      <c r="CN1" s="149" t="s">
        <v>588</v>
      </c>
      <c r="CO1" s="149" t="s">
        <v>588</v>
      </c>
      <c r="CP1" s="149" t="s">
        <v>590</v>
      </c>
      <c r="CQ1" s="32"/>
      <c r="CR1" s="149" t="s">
        <v>31</v>
      </c>
      <c r="CS1" s="149" t="s">
        <v>31</v>
      </c>
      <c r="CT1" s="149" t="s">
        <v>31</v>
      </c>
      <c r="CU1" s="149" t="s">
        <v>31</v>
      </c>
      <c r="CV1" s="149" t="s">
        <v>31</v>
      </c>
      <c r="CW1" s="149" t="s">
        <v>31</v>
      </c>
      <c r="CX1" s="149" t="s">
        <v>31</v>
      </c>
      <c r="CY1" s="149" t="s">
        <v>31</v>
      </c>
      <c r="CZ1" s="149" t="s">
        <v>31</v>
      </c>
      <c r="DA1" s="149" t="s">
        <v>31</v>
      </c>
      <c r="DB1" s="149" t="s">
        <v>31</v>
      </c>
      <c r="DC1" s="149"/>
      <c r="DD1" s="149" t="s">
        <v>31</v>
      </c>
      <c r="DE1" s="149" t="s">
        <v>31</v>
      </c>
      <c r="DF1" s="149" t="s">
        <v>31</v>
      </c>
      <c r="DG1" s="149" t="s">
        <v>31</v>
      </c>
      <c r="DH1" s="149" t="s">
        <v>31</v>
      </c>
      <c r="DI1" s="149" t="s">
        <v>31</v>
      </c>
      <c r="DJ1" s="32"/>
      <c r="DK1" s="192" t="s">
        <v>556</v>
      </c>
      <c r="DL1" s="192" t="s">
        <v>100</v>
      </c>
      <c r="DM1" s="192" t="s">
        <v>100</v>
      </c>
      <c r="DN1" s="192" t="s">
        <v>100</v>
      </c>
      <c r="DO1" s="32"/>
      <c r="DP1" s="192" t="s">
        <v>100</v>
      </c>
      <c r="DQ1" s="192" t="s">
        <v>100</v>
      </c>
      <c r="DR1" s="192" t="s">
        <v>100</v>
      </c>
      <c r="DS1" s="192" t="s">
        <v>100</v>
      </c>
      <c r="DT1" s="32"/>
      <c r="DU1" s="192" t="s">
        <v>100</v>
      </c>
      <c r="DV1" s="192" t="s">
        <v>100</v>
      </c>
      <c r="DW1" s="192" t="s">
        <v>100</v>
      </c>
      <c r="DX1" s="192" t="s">
        <v>100</v>
      </c>
      <c r="DY1" s="32"/>
      <c r="DZ1" s="192" t="s">
        <v>100</v>
      </c>
      <c r="EA1" s="192" t="s">
        <v>100</v>
      </c>
      <c r="EB1" s="192" t="s">
        <v>100</v>
      </c>
      <c r="EC1" s="192" t="s">
        <v>100</v>
      </c>
      <c r="ED1" s="32"/>
      <c r="EE1" s="194" t="s">
        <v>557</v>
      </c>
      <c r="EF1" s="194" t="s">
        <v>31</v>
      </c>
      <c r="EG1" s="194" t="s">
        <v>31</v>
      </c>
      <c r="EH1" s="194" t="s">
        <v>31</v>
      </c>
      <c r="EI1" s="194" t="s">
        <v>31</v>
      </c>
      <c r="EK1" s="194" t="s">
        <v>558</v>
      </c>
      <c r="EL1" s="194" t="s">
        <v>558</v>
      </c>
      <c r="EM1" s="194" t="s">
        <v>558</v>
      </c>
      <c r="EN1" s="194" t="s">
        <v>558</v>
      </c>
      <c r="EO1" s="194" t="s">
        <v>559</v>
      </c>
      <c r="EP1" s="194" t="s">
        <v>559</v>
      </c>
      <c r="EQ1" s="194" t="s">
        <v>559</v>
      </c>
      <c r="ER1" s="194" t="s">
        <v>559</v>
      </c>
      <c r="ET1" s="194" t="s">
        <v>560</v>
      </c>
      <c r="EU1" s="194" t="s">
        <v>560</v>
      </c>
      <c r="EV1" s="194" t="s">
        <v>560</v>
      </c>
      <c r="EW1" s="194" t="s">
        <v>560</v>
      </c>
    </row>
    <row r="2" spans="1:173" ht="26.4">
      <c r="U2" s="148" t="s">
        <v>539</v>
      </c>
      <c r="V2" s="149" t="s">
        <v>530</v>
      </c>
      <c r="W2" s="149" t="s">
        <v>530</v>
      </c>
      <c r="X2" s="149" t="s">
        <v>530</v>
      </c>
      <c r="Y2" s="149" t="s">
        <v>530</v>
      </c>
      <c r="Z2" s="149" t="s">
        <v>530</v>
      </c>
      <c r="AA2" s="149" t="s">
        <v>530</v>
      </c>
      <c r="AB2" s="149" t="s">
        <v>524</v>
      </c>
      <c r="AC2" s="149" t="s">
        <v>524</v>
      </c>
      <c r="AD2" s="149" t="s">
        <v>524</v>
      </c>
      <c r="AE2" s="149" t="s">
        <v>530</v>
      </c>
      <c r="AF2" s="149" t="s">
        <v>528</v>
      </c>
      <c r="AG2" s="149" t="s">
        <v>528</v>
      </c>
      <c r="AH2" s="149" t="s">
        <v>528</v>
      </c>
      <c r="AI2" s="149" t="s">
        <v>528</v>
      </c>
      <c r="AJ2" s="149" t="s">
        <v>532</v>
      </c>
      <c r="AK2" s="149" t="s">
        <v>532</v>
      </c>
      <c r="AL2" s="149" t="s">
        <v>532</v>
      </c>
      <c r="AM2" s="149" t="s">
        <v>532</v>
      </c>
      <c r="AN2" s="149" t="s">
        <v>530</v>
      </c>
      <c r="AO2" s="149" t="s">
        <v>577</v>
      </c>
      <c r="AP2" s="32"/>
      <c r="AQ2" s="149" t="s">
        <v>521</v>
      </c>
      <c r="AR2" s="149" t="s">
        <v>519</v>
      </c>
      <c r="AS2" s="149" t="s">
        <v>517</v>
      </c>
      <c r="AT2" s="149" t="s">
        <v>516</v>
      </c>
      <c r="AU2" s="149" t="s">
        <v>377</v>
      </c>
      <c r="AV2" s="149" t="s">
        <v>513</v>
      </c>
      <c r="AW2" s="149" t="s">
        <v>512</v>
      </c>
      <c r="AX2" s="149" t="s">
        <v>512</v>
      </c>
      <c r="AY2" s="149" t="s">
        <v>511</v>
      </c>
      <c r="AZ2" s="149" t="s">
        <v>507</v>
      </c>
      <c r="BA2" s="149" t="s">
        <v>503</v>
      </c>
      <c r="BB2" s="149" t="s">
        <v>577</v>
      </c>
      <c r="BC2" s="149"/>
      <c r="BD2" s="149"/>
      <c r="BE2" s="32"/>
      <c r="BF2" s="191">
        <v>15160083</v>
      </c>
      <c r="BG2" s="191">
        <v>72510201</v>
      </c>
      <c r="BH2" s="191">
        <v>15079392</v>
      </c>
      <c r="BI2" s="191" t="s">
        <v>377</v>
      </c>
      <c r="BJ2" s="191" t="s">
        <v>377</v>
      </c>
      <c r="BK2" s="149" t="s">
        <v>577</v>
      </c>
      <c r="BL2" s="32"/>
      <c r="BM2" s="192" t="s">
        <v>569</v>
      </c>
      <c r="BN2" s="192" t="s">
        <v>569</v>
      </c>
      <c r="BO2" s="192" t="s">
        <v>569</v>
      </c>
      <c r="BP2" s="192" t="s">
        <v>569</v>
      </c>
      <c r="BQ2" s="192" t="s">
        <v>569</v>
      </c>
      <c r="BR2" s="192" t="s">
        <v>569</v>
      </c>
      <c r="BS2" s="192" t="s">
        <v>569</v>
      </c>
      <c r="BT2" s="192" t="s">
        <v>569</v>
      </c>
      <c r="BU2" s="192" t="s">
        <v>577</v>
      </c>
      <c r="BV2" s="32"/>
      <c r="BW2" s="149" t="s">
        <v>530</v>
      </c>
      <c r="BX2" s="149" t="s">
        <v>530</v>
      </c>
      <c r="BY2" s="149" t="s">
        <v>530</v>
      </c>
      <c r="BZ2" s="149" t="s">
        <v>530</v>
      </c>
      <c r="CA2" s="149" t="s">
        <v>530</v>
      </c>
      <c r="CB2" s="149" t="s">
        <v>530</v>
      </c>
      <c r="CC2" s="149" t="s">
        <v>524</v>
      </c>
      <c r="CD2" s="149" t="s">
        <v>524</v>
      </c>
      <c r="CE2" s="149" t="s">
        <v>524</v>
      </c>
      <c r="CF2" s="149" t="s">
        <v>530</v>
      </c>
      <c r="CG2" s="149" t="s">
        <v>528</v>
      </c>
      <c r="CH2" s="149" t="s">
        <v>528</v>
      </c>
      <c r="CI2" s="149" t="s">
        <v>528</v>
      </c>
      <c r="CJ2" s="149" t="s">
        <v>528</v>
      </c>
      <c r="CK2" s="149" t="s">
        <v>532</v>
      </c>
      <c r="CL2" s="149" t="s">
        <v>532</v>
      </c>
      <c r="CM2" s="149" t="s">
        <v>532</v>
      </c>
      <c r="CN2" s="149" t="s">
        <v>532</v>
      </c>
      <c r="CO2" s="149" t="s">
        <v>530</v>
      </c>
      <c r="CP2" s="149" t="s">
        <v>577</v>
      </c>
      <c r="CQ2" s="32"/>
      <c r="CR2" s="149" t="s">
        <v>521</v>
      </c>
      <c r="CS2" s="149" t="s">
        <v>519</v>
      </c>
      <c r="CT2" s="149" t="s">
        <v>517</v>
      </c>
      <c r="CU2" s="149" t="s">
        <v>516</v>
      </c>
      <c r="CV2" s="149" t="s">
        <v>377</v>
      </c>
      <c r="CW2" s="149" t="s">
        <v>513</v>
      </c>
      <c r="CX2" s="149" t="s">
        <v>512</v>
      </c>
      <c r="CY2" s="149" t="s">
        <v>511</v>
      </c>
      <c r="CZ2" s="149" t="s">
        <v>507</v>
      </c>
      <c r="DA2" s="149" t="s">
        <v>503</v>
      </c>
      <c r="DB2" s="149" t="s">
        <v>577</v>
      </c>
      <c r="DC2" s="149"/>
      <c r="DD2" s="191">
        <v>15160083</v>
      </c>
      <c r="DE2" s="191">
        <v>72510201</v>
      </c>
      <c r="DF2" s="191">
        <v>15079392</v>
      </c>
      <c r="DG2" s="149" t="s">
        <v>377</v>
      </c>
      <c r="DH2" s="149" t="s">
        <v>377</v>
      </c>
      <c r="DI2" s="149" t="s">
        <v>577</v>
      </c>
      <c r="DJ2" s="32"/>
      <c r="DK2" s="193" t="s">
        <v>571</v>
      </c>
      <c r="DL2" s="193" t="s">
        <v>571</v>
      </c>
      <c r="DM2" s="193" t="s">
        <v>571</v>
      </c>
      <c r="DN2" s="193" t="s">
        <v>571</v>
      </c>
      <c r="DO2" s="32"/>
      <c r="DP2" s="193" t="s">
        <v>571</v>
      </c>
      <c r="DQ2" s="193" t="s">
        <v>571</v>
      </c>
      <c r="DR2" s="193" t="s">
        <v>571</v>
      </c>
      <c r="DS2" s="193" t="s">
        <v>571</v>
      </c>
      <c r="DT2" s="32"/>
      <c r="DU2" s="193" t="s">
        <v>571</v>
      </c>
      <c r="DV2" s="193" t="s">
        <v>571</v>
      </c>
      <c r="DW2" s="193" t="s">
        <v>571</v>
      </c>
      <c r="DX2" s="193" t="s">
        <v>571</v>
      </c>
      <c r="DY2" s="32"/>
      <c r="DZ2" s="193" t="s">
        <v>570</v>
      </c>
      <c r="EA2" s="193" t="s">
        <v>570</v>
      </c>
      <c r="EB2" s="193" t="s">
        <v>570</v>
      </c>
      <c r="EC2" s="193" t="s">
        <v>570</v>
      </c>
      <c r="ED2" s="32"/>
      <c r="EE2" s="193" t="s">
        <v>570</v>
      </c>
      <c r="EF2" s="193" t="s">
        <v>570</v>
      </c>
      <c r="EG2" s="193" t="s">
        <v>570</v>
      </c>
      <c r="EH2" s="193" t="s">
        <v>570</v>
      </c>
      <c r="EI2" s="193" t="s">
        <v>577</v>
      </c>
      <c r="EK2" s="194" t="s">
        <v>576</v>
      </c>
      <c r="EL2" s="194" t="s">
        <v>576</v>
      </c>
      <c r="EM2" s="194" t="s">
        <v>576</v>
      </c>
      <c r="EN2" s="194" t="s">
        <v>576</v>
      </c>
      <c r="EO2" s="194" t="s">
        <v>576</v>
      </c>
      <c r="EP2" s="194" t="s">
        <v>576</v>
      </c>
      <c r="EQ2" s="194" t="s">
        <v>576</v>
      </c>
      <c r="ER2" s="194" t="s">
        <v>577</v>
      </c>
      <c r="ET2" s="194" t="s">
        <v>576</v>
      </c>
      <c r="EU2" s="194" t="s">
        <v>576</v>
      </c>
      <c r="EV2" s="194" t="s">
        <v>576</v>
      </c>
      <c r="EW2" s="194" t="s">
        <v>577</v>
      </c>
    </row>
    <row r="3" spans="1:173" ht="17.25" customHeight="1">
      <c r="A3" s="21"/>
      <c r="B3" s="21"/>
      <c r="N3" s="207"/>
      <c r="O3" s="62"/>
      <c r="S3" s="119"/>
      <c r="T3" s="130"/>
      <c r="U3" s="148" t="s">
        <v>564</v>
      </c>
      <c r="V3" s="149" t="s">
        <v>508</v>
      </c>
      <c r="W3" s="149" t="s">
        <v>508</v>
      </c>
      <c r="X3" s="149" t="s">
        <v>508</v>
      </c>
      <c r="Y3" s="149" t="s">
        <v>508</v>
      </c>
      <c r="Z3" s="149" t="s">
        <v>508</v>
      </c>
      <c r="AA3" s="149" t="s">
        <v>508</v>
      </c>
      <c r="AB3" s="149" t="s">
        <v>498</v>
      </c>
      <c r="AC3" s="149" t="s">
        <v>498</v>
      </c>
      <c r="AD3" s="149" t="s">
        <v>498</v>
      </c>
      <c r="AE3" s="149" t="s">
        <v>508</v>
      </c>
      <c r="AF3" s="149" t="s">
        <v>495</v>
      </c>
      <c r="AG3" s="149" t="s">
        <v>495</v>
      </c>
      <c r="AH3" s="149" t="s">
        <v>495</v>
      </c>
      <c r="AI3" s="149" t="s">
        <v>495</v>
      </c>
      <c r="AJ3" s="149" t="s">
        <v>491</v>
      </c>
      <c r="AK3" s="149" t="s">
        <v>491</v>
      </c>
      <c r="AL3" s="149" t="s">
        <v>491</v>
      </c>
      <c r="AM3" s="149" t="s">
        <v>491</v>
      </c>
      <c r="AN3" s="149" t="s">
        <v>508</v>
      </c>
      <c r="AO3" s="149" t="s">
        <v>577</v>
      </c>
      <c r="AP3" s="32"/>
      <c r="AQ3" s="149" t="s">
        <v>498</v>
      </c>
      <c r="AR3" s="149" t="s">
        <v>498</v>
      </c>
      <c r="AS3" s="149" t="s">
        <v>498</v>
      </c>
      <c r="AT3" s="149" t="s">
        <v>508</v>
      </c>
      <c r="AU3" s="149" t="s">
        <v>491</v>
      </c>
      <c r="AV3" s="149" t="s">
        <v>495</v>
      </c>
      <c r="AW3" s="149" t="s">
        <v>495</v>
      </c>
      <c r="AX3" s="149" t="s">
        <v>495</v>
      </c>
      <c r="AY3" s="149" t="s">
        <v>491</v>
      </c>
      <c r="AZ3" s="149" t="s">
        <v>508</v>
      </c>
      <c r="BA3" s="149" t="s">
        <v>491</v>
      </c>
      <c r="BB3" s="149" t="s">
        <v>577</v>
      </c>
      <c r="BC3" s="149"/>
      <c r="BD3" s="149" t="s">
        <v>60</v>
      </c>
      <c r="BE3" s="32"/>
      <c r="BF3" s="149" t="s">
        <v>566</v>
      </c>
      <c r="BG3" s="149" t="s">
        <v>566</v>
      </c>
      <c r="BH3" s="149" t="s">
        <v>567</v>
      </c>
      <c r="BI3" s="149" t="s">
        <v>567</v>
      </c>
      <c r="BJ3" s="149" t="s">
        <v>568</v>
      </c>
      <c r="BK3" s="149" t="s">
        <v>577</v>
      </c>
      <c r="BL3" s="32"/>
      <c r="BM3" s="192"/>
      <c r="BN3" s="192"/>
      <c r="BO3" s="192"/>
      <c r="BP3" s="192"/>
      <c r="BQ3" s="192"/>
      <c r="BR3" s="192"/>
      <c r="BS3" s="192"/>
      <c r="BT3" s="192"/>
      <c r="BU3" s="192"/>
      <c r="BV3" s="32"/>
      <c r="BW3" s="149" t="s">
        <v>508</v>
      </c>
      <c r="BX3" s="149" t="s">
        <v>508</v>
      </c>
      <c r="BY3" s="149" t="s">
        <v>508</v>
      </c>
      <c r="BZ3" s="149" t="s">
        <v>508</v>
      </c>
      <c r="CA3" s="149" t="s">
        <v>508</v>
      </c>
      <c r="CB3" s="149" t="s">
        <v>508</v>
      </c>
      <c r="CC3" s="149" t="s">
        <v>498</v>
      </c>
      <c r="CD3" s="149" t="s">
        <v>498</v>
      </c>
      <c r="CE3" s="149" t="s">
        <v>498</v>
      </c>
      <c r="CF3" s="149" t="s">
        <v>508</v>
      </c>
      <c r="CG3" s="149" t="s">
        <v>495</v>
      </c>
      <c r="CH3" s="149" t="s">
        <v>495</v>
      </c>
      <c r="CI3" s="149" t="s">
        <v>495</v>
      </c>
      <c r="CJ3" s="149" t="s">
        <v>495</v>
      </c>
      <c r="CK3" s="149" t="s">
        <v>491</v>
      </c>
      <c r="CL3" s="149" t="s">
        <v>491</v>
      </c>
      <c r="CM3" s="149" t="s">
        <v>491</v>
      </c>
      <c r="CN3" s="149" t="s">
        <v>491</v>
      </c>
      <c r="CO3" s="149" t="s">
        <v>508</v>
      </c>
      <c r="CP3" s="149" t="s">
        <v>577</v>
      </c>
      <c r="CQ3" s="32"/>
      <c r="CR3" s="149" t="s">
        <v>498</v>
      </c>
      <c r="CS3" s="149" t="s">
        <v>498</v>
      </c>
      <c r="CT3" s="149" t="s">
        <v>498</v>
      </c>
      <c r="CU3" s="149" t="s">
        <v>508</v>
      </c>
      <c r="CV3" s="149" t="s">
        <v>491</v>
      </c>
      <c r="CW3" s="149" t="s">
        <v>495</v>
      </c>
      <c r="CX3" s="149" t="s">
        <v>495</v>
      </c>
      <c r="CY3" s="149" t="s">
        <v>491</v>
      </c>
      <c r="CZ3" s="149" t="s">
        <v>508</v>
      </c>
      <c r="DA3" s="149" t="s">
        <v>491</v>
      </c>
      <c r="DB3" s="149" t="s">
        <v>64</v>
      </c>
      <c r="DC3" s="149"/>
      <c r="DD3" s="149" t="s">
        <v>498</v>
      </c>
      <c r="DE3" s="149" t="s">
        <v>498</v>
      </c>
      <c r="DF3" s="149" t="s">
        <v>495</v>
      </c>
      <c r="DG3" s="149" t="s">
        <v>567</v>
      </c>
      <c r="DH3" s="149" t="s">
        <v>491</v>
      </c>
      <c r="DI3" s="149" t="s">
        <v>208</v>
      </c>
      <c r="DJ3" s="32"/>
      <c r="DK3" s="192" t="s">
        <v>508</v>
      </c>
      <c r="DL3" s="192" t="s">
        <v>495</v>
      </c>
      <c r="DM3" s="192" t="s">
        <v>561</v>
      </c>
      <c r="DN3" s="192" t="s">
        <v>562</v>
      </c>
      <c r="DO3" s="32"/>
      <c r="DP3" s="192" t="s">
        <v>508</v>
      </c>
      <c r="DQ3" s="192" t="s">
        <v>495</v>
      </c>
      <c r="DR3" s="192" t="s">
        <v>561</v>
      </c>
      <c r="DS3" s="192" t="s">
        <v>562</v>
      </c>
      <c r="DT3" s="32"/>
      <c r="DU3" s="192" t="s">
        <v>508</v>
      </c>
      <c r="DV3" s="192" t="s">
        <v>495</v>
      </c>
      <c r="DW3" s="192" t="s">
        <v>561</v>
      </c>
      <c r="DX3" s="192" t="s">
        <v>562</v>
      </c>
      <c r="DY3" s="32"/>
      <c r="DZ3" s="192" t="s">
        <v>508</v>
      </c>
      <c r="EA3" s="192" t="s">
        <v>495</v>
      </c>
      <c r="EB3" s="192" t="s">
        <v>561</v>
      </c>
      <c r="EC3" s="192" t="s">
        <v>562</v>
      </c>
      <c r="ED3" s="32"/>
      <c r="EE3" s="194" t="s">
        <v>508</v>
      </c>
      <c r="EF3" s="194" t="s">
        <v>495</v>
      </c>
      <c r="EG3" s="194" t="s">
        <v>561</v>
      </c>
      <c r="EH3" s="194" t="s">
        <v>562</v>
      </c>
      <c r="EI3" s="194" t="s">
        <v>577</v>
      </c>
      <c r="EK3" s="194" t="s">
        <v>572</v>
      </c>
      <c r="EL3" s="194" t="s">
        <v>573</v>
      </c>
      <c r="EM3" s="194" t="s">
        <v>574</v>
      </c>
      <c r="EN3" s="194" t="s">
        <v>575</v>
      </c>
      <c r="EO3" s="194" t="s">
        <v>572</v>
      </c>
      <c r="EP3" s="194" t="s">
        <v>573</v>
      </c>
      <c r="EQ3" s="194" t="s">
        <v>574</v>
      </c>
      <c r="ER3" s="194" t="s">
        <v>577</v>
      </c>
      <c r="ET3" s="194" t="s">
        <v>572</v>
      </c>
      <c r="EU3" s="194" t="s">
        <v>573</v>
      </c>
      <c r="EV3" s="194" t="s">
        <v>574</v>
      </c>
      <c r="EW3" s="194" t="s">
        <v>577</v>
      </c>
      <c r="EX3" s="29"/>
      <c r="EY3" s="29" t="s">
        <v>508</v>
      </c>
      <c r="EZ3" s="29" t="s">
        <v>495</v>
      </c>
      <c r="FA3" s="29" t="s">
        <v>561</v>
      </c>
      <c r="FB3" s="29" t="s">
        <v>562</v>
      </c>
      <c r="FC3" s="29"/>
      <c r="FD3" s="29" t="s">
        <v>508</v>
      </c>
      <c r="FE3" s="29" t="s">
        <v>495</v>
      </c>
      <c r="FF3" s="29" t="s">
        <v>561</v>
      </c>
      <c r="FG3" s="29" t="s">
        <v>562</v>
      </c>
      <c r="FH3" s="29"/>
      <c r="FI3" s="29" t="s">
        <v>508</v>
      </c>
      <c r="FJ3" s="29" t="s">
        <v>495</v>
      </c>
      <c r="FK3" s="29" t="s">
        <v>561</v>
      </c>
      <c r="FL3" s="29" t="s">
        <v>562</v>
      </c>
      <c r="FM3" s="29"/>
      <c r="FN3" s="29" t="s">
        <v>508</v>
      </c>
      <c r="FO3" s="29" t="s">
        <v>495</v>
      </c>
      <c r="FP3" s="29" t="s">
        <v>561</v>
      </c>
      <c r="FQ3" s="29" t="s">
        <v>562</v>
      </c>
    </row>
    <row r="4" spans="1:173" s="36" customFormat="1">
      <c r="A4" s="58"/>
      <c r="B4" s="59"/>
      <c r="C4" s="1"/>
      <c r="D4" s="1"/>
      <c r="E4" s="1"/>
      <c r="F4" s="1"/>
      <c r="G4" s="1"/>
      <c r="H4" s="1"/>
      <c r="I4" s="1"/>
      <c r="J4" s="20"/>
      <c r="K4" s="60"/>
      <c r="L4" s="61"/>
      <c r="M4" s="165"/>
      <c r="N4" s="207"/>
      <c r="O4" s="62"/>
      <c r="P4" s="25"/>
      <c r="Q4" s="63"/>
      <c r="R4" s="64"/>
      <c r="S4" s="64"/>
      <c r="T4" s="64"/>
      <c r="U4" s="200" t="s">
        <v>565</v>
      </c>
      <c r="V4" s="186" t="s">
        <v>12</v>
      </c>
      <c r="W4" s="186" t="s">
        <v>12</v>
      </c>
      <c r="X4" s="186" t="s">
        <v>12</v>
      </c>
      <c r="Y4" s="186" t="s">
        <v>12</v>
      </c>
      <c r="Z4" s="186" t="s">
        <v>12</v>
      </c>
      <c r="AA4" s="186" t="s">
        <v>12</v>
      </c>
      <c r="AB4" s="186" t="s">
        <v>15</v>
      </c>
      <c r="AC4" s="186" t="s">
        <v>15</v>
      </c>
      <c r="AD4" s="186" t="s">
        <v>15</v>
      </c>
      <c r="AE4" s="186" t="s">
        <v>12</v>
      </c>
      <c r="AF4" s="186" t="s">
        <v>14</v>
      </c>
      <c r="AG4" s="186" t="s">
        <v>14</v>
      </c>
      <c r="AH4" s="186" t="s">
        <v>14</v>
      </c>
      <c r="AI4" s="186" t="s">
        <v>14</v>
      </c>
      <c r="AJ4" s="186" t="s">
        <v>13</v>
      </c>
      <c r="AK4" s="186" t="s">
        <v>13</v>
      </c>
      <c r="AL4" s="186" t="s">
        <v>13</v>
      </c>
      <c r="AM4" s="186" t="s">
        <v>13</v>
      </c>
      <c r="AN4" s="186" t="s">
        <v>12</v>
      </c>
      <c r="AO4" s="186" t="s">
        <v>61</v>
      </c>
      <c r="AP4" s="35"/>
      <c r="AQ4" s="186" t="s">
        <v>15</v>
      </c>
      <c r="AR4" s="186" t="s">
        <v>15</v>
      </c>
      <c r="AS4" s="186" t="s">
        <v>15</v>
      </c>
      <c r="AT4" s="186" t="s">
        <v>12</v>
      </c>
      <c r="AU4" s="186" t="s">
        <v>13</v>
      </c>
      <c r="AV4" s="186" t="s">
        <v>14</v>
      </c>
      <c r="AW4" s="186" t="s">
        <v>14</v>
      </c>
      <c r="AX4" s="186" t="s">
        <v>14</v>
      </c>
      <c r="AY4" s="186" t="s">
        <v>13</v>
      </c>
      <c r="AZ4" s="186" t="s">
        <v>12</v>
      </c>
      <c r="BA4" s="186" t="s">
        <v>13</v>
      </c>
      <c r="BB4" s="187" t="s">
        <v>11</v>
      </c>
      <c r="BC4" s="25"/>
      <c r="BD4" s="186" t="s">
        <v>60</v>
      </c>
      <c r="BE4" s="35"/>
      <c r="BF4" s="188" t="s">
        <v>9</v>
      </c>
      <c r="BG4" s="188" t="s">
        <v>9</v>
      </c>
      <c r="BH4" s="188" t="s">
        <v>8</v>
      </c>
      <c r="BI4" s="188" t="s">
        <v>8</v>
      </c>
      <c r="BJ4" s="188" t="s">
        <v>10</v>
      </c>
      <c r="BK4" s="186" t="s">
        <v>208</v>
      </c>
      <c r="BL4" s="35"/>
      <c r="BM4" s="186" t="s">
        <v>98</v>
      </c>
      <c r="BN4" s="186" t="s">
        <v>99</v>
      </c>
      <c r="BO4" s="186" t="s">
        <v>97</v>
      </c>
      <c r="BP4" s="186" t="s">
        <v>63</v>
      </c>
      <c r="BQ4" s="186" t="s">
        <v>96</v>
      </c>
      <c r="BR4" s="186" t="s">
        <v>95</v>
      </c>
      <c r="BS4" s="186" t="s">
        <v>94</v>
      </c>
      <c r="BT4" s="186" t="s">
        <v>310</v>
      </c>
      <c r="BU4" s="186" t="s">
        <v>47</v>
      </c>
      <c r="BV4" s="195"/>
      <c r="BW4" s="186" t="s">
        <v>131</v>
      </c>
      <c r="BX4" s="186" t="s">
        <v>22</v>
      </c>
      <c r="BY4" s="186" t="s">
        <v>22</v>
      </c>
      <c r="BZ4" s="186" t="s">
        <v>22</v>
      </c>
      <c r="CA4" s="186" t="s">
        <v>22</v>
      </c>
      <c r="CB4" s="186" t="s">
        <v>22</v>
      </c>
      <c r="CC4" s="186" t="s">
        <v>24</v>
      </c>
      <c r="CD4" s="186" t="s">
        <v>24</v>
      </c>
      <c r="CE4" s="186" t="s">
        <v>24</v>
      </c>
      <c r="CF4" s="186" t="s">
        <v>22</v>
      </c>
      <c r="CG4" s="186" t="s">
        <v>23</v>
      </c>
      <c r="CH4" s="186" t="s">
        <v>23</v>
      </c>
      <c r="CI4" s="186" t="s">
        <v>23</v>
      </c>
      <c r="CJ4" s="186" t="s">
        <v>23</v>
      </c>
      <c r="CK4" s="186" t="s">
        <v>25</v>
      </c>
      <c r="CL4" s="186" t="s">
        <v>25</v>
      </c>
      <c r="CM4" s="186" t="s">
        <v>25</v>
      </c>
      <c r="CN4" s="186" t="s">
        <v>25</v>
      </c>
      <c r="CO4" s="186" t="s">
        <v>22</v>
      </c>
      <c r="CP4" s="186" t="s">
        <v>33</v>
      </c>
      <c r="CQ4" s="195"/>
      <c r="CR4" s="186" t="s">
        <v>24</v>
      </c>
      <c r="CS4" s="186" t="s">
        <v>24</v>
      </c>
      <c r="CT4" s="186" t="s">
        <v>24</v>
      </c>
      <c r="CU4" s="186" t="s">
        <v>22</v>
      </c>
      <c r="CV4" s="186" t="s">
        <v>25</v>
      </c>
      <c r="CW4" s="186" t="s">
        <v>23</v>
      </c>
      <c r="CX4" s="186" t="s">
        <v>23</v>
      </c>
      <c r="CY4" s="186" t="s">
        <v>25</v>
      </c>
      <c r="CZ4" s="186" t="s">
        <v>22</v>
      </c>
      <c r="DA4" s="186" t="s">
        <v>23</v>
      </c>
      <c r="DB4" s="186" t="s">
        <v>64</v>
      </c>
      <c r="DC4" s="25"/>
      <c r="DD4" s="186" t="s">
        <v>352</v>
      </c>
      <c r="DE4" s="186" t="s">
        <v>353</v>
      </c>
      <c r="DF4" s="186" t="s">
        <v>354</v>
      </c>
      <c r="DG4" s="186" t="s">
        <v>379</v>
      </c>
      <c r="DH4" s="186" t="s">
        <v>380</v>
      </c>
      <c r="DI4" s="186" t="s">
        <v>208</v>
      </c>
      <c r="DJ4" s="35"/>
      <c r="DK4" s="189" t="s">
        <v>26</v>
      </c>
      <c r="DL4" s="189" t="s">
        <v>27</v>
      </c>
      <c r="DM4" s="189" t="s">
        <v>28</v>
      </c>
      <c r="DN4" s="189" t="s">
        <v>29</v>
      </c>
      <c r="DO4" s="195"/>
      <c r="DP4" s="189" t="s">
        <v>26</v>
      </c>
      <c r="DQ4" s="189" t="s">
        <v>27</v>
      </c>
      <c r="DR4" s="189" t="s">
        <v>28</v>
      </c>
      <c r="DS4" s="189" t="s">
        <v>29</v>
      </c>
      <c r="DT4" s="195"/>
      <c r="DU4" s="189" t="s">
        <v>26</v>
      </c>
      <c r="DV4" s="189" t="s">
        <v>27</v>
      </c>
      <c r="DW4" s="189" t="s">
        <v>28</v>
      </c>
      <c r="DX4" s="189" t="s">
        <v>29</v>
      </c>
      <c r="DY4" s="195"/>
      <c r="DZ4" s="189" t="s">
        <v>26</v>
      </c>
      <c r="EA4" s="189" t="s">
        <v>27</v>
      </c>
      <c r="EB4" s="189" t="s">
        <v>28</v>
      </c>
      <c r="EC4" s="189" t="s">
        <v>29</v>
      </c>
      <c r="ED4" s="195"/>
      <c r="EE4" s="189" t="s">
        <v>26</v>
      </c>
      <c r="EF4" s="189" t="s">
        <v>27</v>
      </c>
      <c r="EG4" s="189" t="s">
        <v>28</v>
      </c>
      <c r="EH4" s="189" t="s">
        <v>29</v>
      </c>
      <c r="EI4" s="189" t="s">
        <v>30</v>
      </c>
      <c r="EJ4" s="25"/>
      <c r="EK4" s="25"/>
      <c r="EL4" s="25"/>
      <c r="EM4" s="25"/>
      <c r="EN4" s="25"/>
      <c r="EO4" s="25"/>
      <c r="EP4" s="25"/>
      <c r="EQ4" s="25"/>
      <c r="ER4" s="25"/>
      <c r="ES4" s="35"/>
      <c r="ET4" s="25"/>
      <c r="EU4" s="25"/>
      <c r="EV4" s="25"/>
      <c r="EW4" s="25"/>
      <c r="EX4" s="35"/>
      <c r="EY4" s="44" t="s">
        <v>26</v>
      </c>
      <c r="EZ4" s="44" t="s">
        <v>27</v>
      </c>
      <c r="FA4" s="44" t="s">
        <v>28</v>
      </c>
      <c r="FB4" s="44" t="s">
        <v>29</v>
      </c>
      <c r="FC4" s="34"/>
      <c r="FD4" s="44" t="s">
        <v>26</v>
      </c>
      <c r="FE4" s="44" t="s">
        <v>27</v>
      </c>
      <c r="FF4" s="44" t="s">
        <v>28</v>
      </c>
      <c r="FG4" s="44" t="s">
        <v>29</v>
      </c>
      <c r="FH4" s="34"/>
      <c r="FI4" s="44" t="s">
        <v>26</v>
      </c>
      <c r="FJ4" s="44" t="s">
        <v>27</v>
      </c>
      <c r="FK4" s="44" t="s">
        <v>28</v>
      </c>
      <c r="FL4" s="44" t="s">
        <v>29</v>
      </c>
      <c r="FM4" s="34"/>
      <c r="FN4" s="44" t="s">
        <v>26</v>
      </c>
      <c r="FO4" s="44" t="s">
        <v>27</v>
      </c>
      <c r="FP4" s="44" t="s">
        <v>28</v>
      </c>
      <c r="FQ4" s="44" t="s">
        <v>29</v>
      </c>
    </row>
    <row r="5" spans="1:173" s="109" customFormat="1">
      <c r="A5" s="242"/>
      <c r="B5" s="242"/>
      <c r="C5" s="237"/>
      <c r="D5" s="237"/>
      <c r="E5" s="237"/>
      <c r="F5" s="237"/>
      <c r="G5" s="237"/>
      <c r="H5" s="237"/>
      <c r="I5" s="241"/>
      <c r="J5" s="243" t="s">
        <v>704</v>
      </c>
      <c r="K5" s="241" t="s">
        <v>704</v>
      </c>
      <c r="L5" s="241" t="s">
        <v>704</v>
      </c>
      <c r="M5" s="238" t="s">
        <v>704</v>
      </c>
      <c r="N5" s="239"/>
      <c r="O5" s="236"/>
      <c r="P5" s="240"/>
      <c r="Q5" s="236" t="s">
        <v>704</v>
      </c>
      <c r="R5" s="244"/>
      <c r="S5" s="245"/>
      <c r="T5" s="246"/>
      <c r="U5" s="201" t="s">
        <v>20</v>
      </c>
      <c r="V5" s="104">
        <v>8214</v>
      </c>
      <c r="W5" s="104">
        <v>8215</v>
      </c>
      <c r="X5" s="104">
        <v>8214</v>
      </c>
      <c r="Y5" s="104">
        <v>8136</v>
      </c>
      <c r="Z5" s="104">
        <v>8136</v>
      </c>
      <c r="AA5" s="104">
        <v>8214</v>
      </c>
      <c r="AB5" s="104">
        <v>8137</v>
      </c>
      <c r="AC5" s="104">
        <v>8137</v>
      </c>
      <c r="AD5" s="104">
        <v>8137</v>
      </c>
      <c r="AE5" s="104">
        <v>8137</v>
      </c>
      <c r="AF5" s="104">
        <v>8136</v>
      </c>
      <c r="AG5" s="104">
        <v>8137</v>
      </c>
      <c r="AH5" s="104">
        <v>8205</v>
      </c>
      <c r="AI5" s="104">
        <v>8137</v>
      </c>
      <c r="AJ5" s="104">
        <v>8132</v>
      </c>
      <c r="AK5" s="104">
        <v>8132</v>
      </c>
      <c r="AL5" s="104">
        <v>8128</v>
      </c>
      <c r="AM5" s="104">
        <v>8128</v>
      </c>
      <c r="AN5" s="104">
        <v>8215</v>
      </c>
      <c r="AO5" s="104"/>
      <c r="AP5" s="108"/>
      <c r="AQ5" s="104">
        <v>8136</v>
      </c>
      <c r="AR5" s="104">
        <v>8136</v>
      </c>
      <c r="AS5" s="104">
        <v>8137</v>
      </c>
      <c r="AT5" s="104">
        <v>8136</v>
      </c>
      <c r="AU5" s="104">
        <v>8132</v>
      </c>
      <c r="AV5" s="104">
        <v>8205</v>
      </c>
      <c r="AW5" s="104">
        <v>8137</v>
      </c>
      <c r="AX5" s="104">
        <v>8205</v>
      </c>
      <c r="AY5" s="104">
        <v>8128</v>
      </c>
      <c r="AZ5" s="104">
        <v>8214</v>
      </c>
      <c r="BA5" s="104">
        <v>8221</v>
      </c>
      <c r="BB5" s="104"/>
      <c r="BC5" s="103"/>
      <c r="BD5" s="104"/>
      <c r="BE5" s="108"/>
      <c r="BF5" s="104">
        <v>8137</v>
      </c>
      <c r="BG5" s="104">
        <v>8137</v>
      </c>
      <c r="BH5" s="104">
        <v>8205</v>
      </c>
      <c r="BI5" s="104">
        <v>8205</v>
      </c>
      <c r="BJ5" s="104">
        <v>8132</v>
      </c>
      <c r="BK5" s="104"/>
      <c r="BL5" s="108"/>
      <c r="BM5" s="104">
        <v>8128</v>
      </c>
      <c r="BN5" s="104">
        <v>8132</v>
      </c>
      <c r="BO5" s="104">
        <v>8136</v>
      </c>
      <c r="BP5" s="104">
        <v>8137</v>
      </c>
      <c r="BQ5" s="104">
        <v>8214</v>
      </c>
      <c r="BR5" s="104">
        <v>8215</v>
      </c>
      <c r="BS5" s="104">
        <v>8205</v>
      </c>
      <c r="BT5" s="105">
        <v>8221</v>
      </c>
      <c r="BU5" s="105" t="s">
        <v>48</v>
      </c>
      <c r="BV5" s="196"/>
      <c r="BW5" s="104"/>
      <c r="BX5" s="104"/>
      <c r="BY5" s="104"/>
      <c r="BZ5" s="104"/>
      <c r="CA5" s="104"/>
      <c r="CB5" s="104"/>
      <c r="CC5" s="104"/>
      <c r="CD5" s="104"/>
      <c r="CE5" s="104"/>
      <c r="CF5" s="104"/>
      <c r="CG5" s="104"/>
      <c r="CH5" s="104"/>
      <c r="CI5" s="104"/>
      <c r="CJ5" s="104"/>
      <c r="CK5" s="104"/>
      <c r="CL5" s="104"/>
      <c r="CM5" s="104"/>
      <c r="CN5" s="104"/>
      <c r="CO5" s="104"/>
      <c r="CP5" s="104" t="s">
        <v>34</v>
      </c>
      <c r="CQ5" s="196"/>
      <c r="CR5" s="104">
        <v>8136</v>
      </c>
      <c r="CS5" s="104">
        <v>8136</v>
      </c>
      <c r="CT5" s="104">
        <v>8137</v>
      </c>
      <c r="CU5" s="104">
        <v>8136</v>
      </c>
      <c r="CV5" s="104">
        <v>8132</v>
      </c>
      <c r="CW5" s="104">
        <v>8205</v>
      </c>
      <c r="CX5" s="104">
        <v>8137</v>
      </c>
      <c r="CY5" s="104">
        <v>8128</v>
      </c>
      <c r="CZ5" s="104">
        <v>8214</v>
      </c>
      <c r="DA5" s="104">
        <v>8221</v>
      </c>
      <c r="DB5" s="104" t="s">
        <v>34</v>
      </c>
      <c r="DC5" s="103"/>
      <c r="DD5" s="104">
        <v>8137</v>
      </c>
      <c r="DE5" s="104">
        <v>8137</v>
      </c>
      <c r="DF5" s="104">
        <v>8205</v>
      </c>
      <c r="DG5" s="104">
        <v>8205</v>
      </c>
      <c r="DH5" s="104">
        <v>8132</v>
      </c>
      <c r="DI5" s="104"/>
      <c r="DJ5" s="108"/>
      <c r="DK5" s="107" t="s">
        <v>100</v>
      </c>
      <c r="DL5" s="107" t="s">
        <v>100</v>
      </c>
      <c r="DM5" s="107" t="s">
        <v>100</v>
      </c>
      <c r="DN5" s="107" t="s">
        <v>100</v>
      </c>
      <c r="DO5" s="196"/>
      <c r="DP5" s="107" t="s">
        <v>100</v>
      </c>
      <c r="DQ5" s="107" t="s">
        <v>100</v>
      </c>
      <c r="DR5" s="107" t="s">
        <v>100</v>
      </c>
      <c r="DS5" s="107" t="s">
        <v>100</v>
      </c>
      <c r="DT5" s="196"/>
      <c r="DU5" s="107" t="s">
        <v>100</v>
      </c>
      <c r="DV5" s="107" t="s">
        <v>100</v>
      </c>
      <c r="DW5" s="107" t="s">
        <v>100</v>
      </c>
      <c r="DX5" s="107" t="s">
        <v>100</v>
      </c>
      <c r="DY5" s="196"/>
      <c r="DZ5" s="107" t="s">
        <v>100</v>
      </c>
      <c r="EA5" s="107" t="s">
        <v>100</v>
      </c>
      <c r="EB5" s="107" t="s">
        <v>100</v>
      </c>
      <c r="EC5" s="107" t="s">
        <v>100</v>
      </c>
      <c r="ED5" s="196"/>
      <c r="EE5" s="107" t="s">
        <v>31</v>
      </c>
      <c r="EF5" s="107" t="s">
        <v>31</v>
      </c>
      <c r="EG5" s="107" t="s">
        <v>31</v>
      </c>
      <c r="EH5" s="107" t="s">
        <v>31</v>
      </c>
      <c r="EI5" s="107" t="s">
        <v>31</v>
      </c>
      <c r="EJ5" s="103"/>
      <c r="EK5" s="103"/>
      <c r="EL5" s="103"/>
      <c r="EM5" s="103"/>
      <c r="EN5" s="103"/>
      <c r="EO5" s="103"/>
      <c r="EP5" s="103"/>
      <c r="EQ5" s="103"/>
      <c r="ER5" s="103"/>
      <c r="ES5" s="108"/>
      <c r="ET5" s="103"/>
      <c r="EU5" s="103"/>
      <c r="EV5" s="103"/>
      <c r="EW5" s="103"/>
      <c r="EX5" s="108"/>
      <c r="EY5" s="107" t="s">
        <v>385</v>
      </c>
      <c r="EZ5" s="107" t="s">
        <v>385</v>
      </c>
      <c r="FA5" s="107" t="s">
        <v>385</v>
      </c>
      <c r="FB5" s="107" t="s">
        <v>385</v>
      </c>
      <c r="FC5" s="106"/>
      <c r="FD5" s="107" t="s">
        <v>385</v>
      </c>
      <c r="FE5" s="107" t="s">
        <v>385</v>
      </c>
      <c r="FF5" s="107" t="s">
        <v>385</v>
      </c>
      <c r="FG5" s="107" t="s">
        <v>385</v>
      </c>
      <c r="FH5" s="106"/>
      <c r="FI5" s="107" t="s">
        <v>385</v>
      </c>
      <c r="FJ5" s="107" t="s">
        <v>385</v>
      </c>
      <c r="FK5" s="107" t="s">
        <v>385</v>
      </c>
      <c r="FL5" s="107" t="s">
        <v>385</v>
      </c>
      <c r="FM5" s="106"/>
      <c r="FN5" s="107" t="s">
        <v>385</v>
      </c>
      <c r="FO5" s="107" t="s">
        <v>385</v>
      </c>
      <c r="FP5" s="107" t="s">
        <v>385</v>
      </c>
      <c r="FQ5" s="107" t="s">
        <v>385</v>
      </c>
    </row>
    <row r="6" spans="1:173" s="78" customFormat="1" ht="12" customHeight="1">
      <c r="A6" s="65"/>
      <c r="B6" s="66"/>
      <c r="C6" s="67"/>
      <c r="D6" s="67"/>
      <c r="E6" s="67"/>
      <c r="F6" s="67"/>
      <c r="G6" s="67"/>
      <c r="H6" s="67"/>
      <c r="I6" s="67"/>
      <c r="J6" s="68"/>
      <c r="K6" s="69"/>
      <c r="L6" s="69"/>
      <c r="M6" s="166"/>
      <c r="N6" s="208"/>
      <c r="O6" s="70"/>
      <c r="P6" s="73"/>
      <c r="Q6" s="71"/>
      <c r="R6" s="72"/>
      <c r="S6" s="72"/>
      <c r="T6" s="72"/>
      <c r="U6" s="202" t="s">
        <v>207</v>
      </c>
      <c r="V6" s="75">
        <v>15286778</v>
      </c>
      <c r="W6" s="75">
        <v>15327960</v>
      </c>
      <c r="X6" s="75">
        <v>15286777</v>
      </c>
      <c r="Y6" s="75">
        <v>15327217</v>
      </c>
      <c r="Z6" s="75">
        <v>15353901</v>
      </c>
      <c r="AA6" s="75">
        <v>15383573</v>
      </c>
      <c r="AB6" s="75">
        <v>15306570</v>
      </c>
      <c r="AC6" s="75">
        <v>15351972</v>
      </c>
      <c r="AD6" s="75">
        <v>15329651</v>
      </c>
      <c r="AE6" s="75">
        <v>15326021</v>
      </c>
      <c r="AF6" s="75">
        <v>15385035</v>
      </c>
      <c r="AG6" s="75">
        <v>15385095</v>
      </c>
      <c r="AH6" s="75">
        <v>15313506</v>
      </c>
      <c r="AI6" s="75">
        <v>15349637</v>
      </c>
      <c r="AJ6" s="75">
        <v>15306665</v>
      </c>
      <c r="AK6" s="75">
        <v>15383602</v>
      </c>
      <c r="AL6" s="75">
        <v>15221428</v>
      </c>
      <c r="AM6" s="75">
        <v>15384220</v>
      </c>
      <c r="AN6" s="75">
        <v>15353671</v>
      </c>
      <c r="AO6" s="74"/>
      <c r="AP6" s="77"/>
      <c r="AQ6" s="75" t="s">
        <v>521</v>
      </c>
      <c r="AR6" s="75" t="s">
        <v>519</v>
      </c>
      <c r="AS6" s="75" t="s">
        <v>517</v>
      </c>
      <c r="AT6" s="75" t="s">
        <v>516</v>
      </c>
      <c r="AU6" s="75" t="s">
        <v>377</v>
      </c>
      <c r="AV6" s="75" t="s">
        <v>513</v>
      </c>
      <c r="AW6" s="75" t="s">
        <v>512</v>
      </c>
      <c r="AX6" s="75" t="s">
        <v>512</v>
      </c>
      <c r="AY6" s="75" t="s">
        <v>511</v>
      </c>
      <c r="AZ6" s="75" t="s">
        <v>507</v>
      </c>
      <c r="BA6" s="75" t="s">
        <v>503</v>
      </c>
      <c r="BB6" s="75"/>
      <c r="BC6" s="73"/>
      <c r="BD6" s="74"/>
      <c r="BE6" s="77"/>
      <c r="BF6" s="75">
        <v>15160083</v>
      </c>
      <c r="BG6" s="75">
        <v>72510201</v>
      </c>
      <c r="BH6" s="75">
        <v>15079392</v>
      </c>
      <c r="BI6" s="75" t="s">
        <v>378</v>
      </c>
      <c r="BJ6" s="75" t="s">
        <v>378</v>
      </c>
      <c r="BK6" s="74"/>
      <c r="BL6" s="77"/>
      <c r="BM6" s="79"/>
      <c r="BN6" s="79"/>
      <c r="BO6" s="79"/>
      <c r="BP6" s="79"/>
      <c r="BQ6" s="79"/>
      <c r="BR6" s="79"/>
      <c r="BS6" s="79"/>
      <c r="BT6" s="79"/>
      <c r="BU6" s="79"/>
      <c r="BV6" s="197"/>
      <c r="BW6" s="111">
        <v>15286778</v>
      </c>
      <c r="BX6" s="111">
        <v>15327960</v>
      </c>
      <c r="BY6" s="111">
        <v>15286777</v>
      </c>
      <c r="BZ6" s="111">
        <v>15327217</v>
      </c>
      <c r="CA6" s="111">
        <v>15353901</v>
      </c>
      <c r="CB6" s="111">
        <v>15383573</v>
      </c>
      <c r="CC6" s="111">
        <v>15306570</v>
      </c>
      <c r="CD6" s="111">
        <v>15351972</v>
      </c>
      <c r="CE6" s="111">
        <v>15329651</v>
      </c>
      <c r="CF6" s="111">
        <v>15326021</v>
      </c>
      <c r="CG6" s="111">
        <v>15385035</v>
      </c>
      <c r="CH6" s="111">
        <v>15385095</v>
      </c>
      <c r="CI6" s="111">
        <v>15313506</v>
      </c>
      <c r="CJ6" s="111">
        <v>15349637</v>
      </c>
      <c r="CK6" s="111">
        <v>15306665</v>
      </c>
      <c r="CL6" s="111">
        <v>15383602</v>
      </c>
      <c r="CM6" s="111">
        <v>15221428</v>
      </c>
      <c r="CN6" s="111">
        <v>15384220</v>
      </c>
      <c r="CO6" s="111">
        <v>15353671</v>
      </c>
      <c r="CP6" s="79"/>
      <c r="CQ6" s="197"/>
      <c r="CR6" s="74" t="s">
        <v>521</v>
      </c>
      <c r="CS6" s="74" t="s">
        <v>519</v>
      </c>
      <c r="CT6" s="74" t="s">
        <v>517</v>
      </c>
      <c r="CU6" s="74" t="s">
        <v>516</v>
      </c>
      <c r="CV6" s="74" t="s">
        <v>377</v>
      </c>
      <c r="CW6" s="74" t="s">
        <v>513</v>
      </c>
      <c r="CX6" s="74" t="s">
        <v>512</v>
      </c>
      <c r="CY6" s="74" t="s">
        <v>511</v>
      </c>
      <c r="CZ6" s="74" t="s">
        <v>507</v>
      </c>
      <c r="DA6" s="74" t="s">
        <v>503</v>
      </c>
      <c r="DB6" s="74"/>
      <c r="DC6" s="73"/>
      <c r="DD6" s="75">
        <v>15160083</v>
      </c>
      <c r="DE6" s="75">
        <v>72510201</v>
      </c>
      <c r="DF6" s="75">
        <v>15079392</v>
      </c>
      <c r="DG6" s="75" t="s">
        <v>377</v>
      </c>
      <c r="DH6" s="75" t="s">
        <v>377</v>
      </c>
      <c r="DI6" s="74"/>
      <c r="DJ6" s="77"/>
      <c r="DK6" s="301" t="s">
        <v>55</v>
      </c>
      <c r="DL6" s="301"/>
      <c r="DM6" s="301"/>
      <c r="DN6" s="301"/>
      <c r="DO6" s="197"/>
      <c r="DP6" s="301" t="s">
        <v>54</v>
      </c>
      <c r="DQ6" s="301"/>
      <c r="DR6" s="301"/>
      <c r="DS6" s="301"/>
      <c r="DT6" s="197"/>
      <c r="DU6" s="301" t="s">
        <v>390</v>
      </c>
      <c r="DV6" s="301"/>
      <c r="DW6" s="301"/>
      <c r="DX6" s="301"/>
      <c r="DY6" s="197"/>
      <c r="DZ6" s="301" t="s">
        <v>391</v>
      </c>
      <c r="EA6" s="301"/>
      <c r="EB6" s="301"/>
      <c r="EC6" s="301"/>
      <c r="ED6" s="197"/>
      <c r="EE6" s="80"/>
      <c r="EF6" s="80"/>
      <c r="EG6" s="80"/>
      <c r="EH6" s="80"/>
      <c r="EI6" s="80"/>
      <c r="EJ6" s="73"/>
      <c r="EK6" s="73"/>
      <c r="EL6" s="73"/>
      <c r="EM6" s="73"/>
      <c r="EN6" s="73"/>
      <c r="EO6" s="73"/>
      <c r="EP6" s="73"/>
      <c r="EQ6" s="73"/>
      <c r="ER6" s="73"/>
      <c r="ES6" s="77"/>
      <c r="ET6" s="73"/>
      <c r="EU6" s="73"/>
      <c r="EV6" s="73"/>
      <c r="EW6" s="73"/>
      <c r="EX6" s="77"/>
      <c r="EY6" s="301" t="s">
        <v>55</v>
      </c>
      <c r="EZ6" s="301"/>
      <c r="FA6" s="301"/>
      <c r="FB6" s="301"/>
      <c r="FC6" s="76"/>
      <c r="FD6" s="301" t="s">
        <v>54</v>
      </c>
      <c r="FE6" s="301"/>
      <c r="FF6" s="301"/>
      <c r="FG6" s="301"/>
      <c r="FH6" s="76"/>
      <c r="FI6" s="301" t="s">
        <v>356</v>
      </c>
      <c r="FJ6" s="301"/>
      <c r="FK6" s="301"/>
      <c r="FL6" s="301"/>
      <c r="FM6" s="76"/>
      <c r="FN6" s="301" t="s">
        <v>47</v>
      </c>
      <c r="FO6" s="301"/>
      <c r="FP6" s="301"/>
      <c r="FQ6" s="301"/>
    </row>
    <row r="7" spans="1:173" s="102" customFormat="1" ht="25.95" customHeight="1">
      <c r="A7" s="23" t="s">
        <v>145</v>
      </c>
      <c r="B7" s="24" t="s">
        <v>49</v>
      </c>
      <c r="C7" s="24" t="s">
        <v>1</v>
      </c>
      <c r="D7" s="24" t="s">
        <v>0</v>
      </c>
      <c r="E7" s="24" t="s">
        <v>2</v>
      </c>
      <c r="F7" s="24" t="s">
        <v>151</v>
      </c>
      <c r="G7" s="24" t="s">
        <v>152</v>
      </c>
      <c r="H7" s="282" t="s">
        <v>842</v>
      </c>
      <c r="I7" s="24" t="s">
        <v>419</v>
      </c>
      <c r="J7" s="37" t="s">
        <v>420</v>
      </c>
      <c r="K7" s="38" t="s">
        <v>421</v>
      </c>
      <c r="L7" s="38" t="s">
        <v>4</v>
      </c>
      <c r="M7" s="39" t="s">
        <v>422</v>
      </c>
      <c r="N7" s="40" t="s">
        <v>423</v>
      </c>
      <c r="O7" s="41" t="s">
        <v>424</v>
      </c>
      <c r="P7" s="43" t="s">
        <v>425</v>
      </c>
      <c r="Q7" s="42" t="s">
        <v>426</v>
      </c>
      <c r="R7" s="47" t="s">
        <v>65</v>
      </c>
      <c r="S7" s="47" t="s">
        <v>488</v>
      </c>
      <c r="T7" s="47" t="s">
        <v>89</v>
      </c>
      <c r="U7" s="43" t="s">
        <v>5</v>
      </c>
      <c r="V7" s="93" t="s">
        <v>6</v>
      </c>
      <c r="W7" s="93" t="s">
        <v>56</v>
      </c>
      <c r="X7" s="93" t="s">
        <v>114</v>
      </c>
      <c r="Y7" s="93" t="s">
        <v>115</v>
      </c>
      <c r="Z7" s="93" t="s">
        <v>116</v>
      </c>
      <c r="AA7" s="93" t="s">
        <v>117</v>
      </c>
      <c r="AB7" s="93" t="s">
        <v>118</v>
      </c>
      <c r="AC7" s="93" t="s">
        <v>119</v>
      </c>
      <c r="AD7" s="93" t="s">
        <v>120</v>
      </c>
      <c r="AE7" s="93" t="s">
        <v>121</v>
      </c>
      <c r="AF7" s="93" t="s">
        <v>122</v>
      </c>
      <c r="AG7" s="93" t="s">
        <v>123</v>
      </c>
      <c r="AH7" s="93" t="s">
        <v>124</v>
      </c>
      <c r="AI7" s="93" t="s">
        <v>125</v>
      </c>
      <c r="AJ7" s="93" t="s">
        <v>126</v>
      </c>
      <c r="AK7" s="93" t="s">
        <v>127</v>
      </c>
      <c r="AL7" s="93" t="s">
        <v>128</v>
      </c>
      <c r="AM7" s="93" t="s">
        <v>129</v>
      </c>
      <c r="AN7" s="93" t="s">
        <v>130</v>
      </c>
      <c r="AO7" s="93" t="s">
        <v>16</v>
      </c>
      <c r="AP7" s="199"/>
      <c r="AQ7" s="118" t="s">
        <v>520</v>
      </c>
      <c r="AR7" s="118" t="s">
        <v>518</v>
      </c>
      <c r="AS7" s="95" t="s">
        <v>489</v>
      </c>
      <c r="AT7" s="95" t="s">
        <v>222</v>
      </c>
      <c r="AU7" s="95" t="s">
        <v>223</v>
      </c>
      <c r="AV7" s="95" t="s">
        <v>224</v>
      </c>
      <c r="AW7" s="118" t="s">
        <v>563</v>
      </c>
      <c r="AX7" s="118" t="s">
        <v>563</v>
      </c>
      <c r="AY7" s="95" t="s">
        <v>510</v>
      </c>
      <c r="AZ7" s="95" t="s">
        <v>225</v>
      </c>
      <c r="BA7" s="95" t="s">
        <v>502</v>
      </c>
      <c r="BB7" s="93" t="s">
        <v>18</v>
      </c>
      <c r="BC7" s="94" t="s">
        <v>21</v>
      </c>
      <c r="BD7" s="93" t="s">
        <v>17</v>
      </c>
      <c r="BE7" s="199"/>
      <c r="BF7" s="93" t="s">
        <v>209</v>
      </c>
      <c r="BG7" s="93" t="s">
        <v>252</v>
      </c>
      <c r="BH7" s="93" t="s">
        <v>300</v>
      </c>
      <c r="BI7" s="131" t="s">
        <v>377</v>
      </c>
      <c r="BJ7" s="131" t="s">
        <v>223</v>
      </c>
      <c r="BK7" s="93" t="s">
        <v>208</v>
      </c>
      <c r="BL7" s="199"/>
      <c r="BM7" s="112">
        <v>8128</v>
      </c>
      <c r="BN7" s="112">
        <v>8132</v>
      </c>
      <c r="BO7" s="112">
        <v>8136</v>
      </c>
      <c r="BP7" s="112">
        <v>8137</v>
      </c>
      <c r="BQ7" s="112">
        <v>8214</v>
      </c>
      <c r="BR7" s="112">
        <v>8215</v>
      </c>
      <c r="BS7" s="112">
        <v>8205</v>
      </c>
      <c r="BT7" s="114">
        <v>8221</v>
      </c>
      <c r="BU7" s="97" t="s">
        <v>46</v>
      </c>
      <c r="BV7" s="198"/>
      <c r="BW7" s="93" t="s">
        <v>6</v>
      </c>
      <c r="BX7" s="93" t="s">
        <v>147</v>
      </c>
      <c r="BY7" s="93" t="s">
        <v>114</v>
      </c>
      <c r="BZ7" s="93" t="s">
        <v>115</v>
      </c>
      <c r="CA7" s="93" t="s">
        <v>116</v>
      </c>
      <c r="CB7" s="93" t="s">
        <v>117</v>
      </c>
      <c r="CC7" s="93" t="s">
        <v>118</v>
      </c>
      <c r="CD7" s="93" t="s">
        <v>119</v>
      </c>
      <c r="CE7" s="93" t="s">
        <v>120</v>
      </c>
      <c r="CF7" s="93" t="s">
        <v>121</v>
      </c>
      <c r="CG7" s="93" t="s">
        <v>122</v>
      </c>
      <c r="CH7" s="93" t="s">
        <v>123</v>
      </c>
      <c r="CI7" s="93" t="s">
        <v>124</v>
      </c>
      <c r="CJ7" s="93" t="s">
        <v>125</v>
      </c>
      <c r="CK7" s="93" t="s">
        <v>126</v>
      </c>
      <c r="CL7" s="93" t="s">
        <v>127</v>
      </c>
      <c r="CM7" s="93" t="s">
        <v>128</v>
      </c>
      <c r="CN7" s="93" t="s">
        <v>129</v>
      </c>
      <c r="CO7" s="93" t="s">
        <v>130</v>
      </c>
      <c r="CP7" s="99" t="s">
        <v>36</v>
      </c>
      <c r="CQ7" s="198"/>
      <c r="CR7" s="118" t="s">
        <v>520</v>
      </c>
      <c r="CS7" s="118" t="s">
        <v>518</v>
      </c>
      <c r="CT7" s="96" t="s">
        <v>221</v>
      </c>
      <c r="CU7" s="96" t="s">
        <v>222</v>
      </c>
      <c r="CV7" s="96" t="s">
        <v>223</v>
      </c>
      <c r="CW7" s="96" t="s">
        <v>224</v>
      </c>
      <c r="CX7" s="96" t="s">
        <v>311</v>
      </c>
      <c r="CY7" s="96" t="s">
        <v>510</v>
      </c>
      <c r="CZ7" s="96" t="s">
        <v>225</v>
      </c>
      <c r="DA7" s="96" t="s">
        <v>502</v>
      </c>
      <c r="DB7" s="93" t="s">
        <v>37</v>
      </c>
      <c r="DC7" s="94"/>
      <c r="DD7" s="93" t="s">
        <v>209</v>
      </c>
      <c r="DE7" s="93" t="s">
        <v>252</v>
      </c>
      <c r="DF7" s="93" t="s">
        <v>300</v>
      </c>
      <c r="DG7" s="93" t="s">
        <v>377</v>
      </c>
      <c r="DH7" s="93" t="s">
        <v>223</v>
      </c>
      <c r="DI7" s="93" t="s">
        <v>208</v>
      </c>
      <c r="DJ7" s="199" t="s">
        <v>21</v>
      </c>
      <c r="DK7" s="100" t="s">
        <v>7</v>
      </c>
      <c r="DL7" s="100" t="s">
        <v>8</v>
      </c>
      <c r="DM7" s="100" t="s">
        <v>10</v>
      </c>
      <c r="DN7" s="100" t="s">
        <v>9</v>
      </c>
      <c r="DO7" s="198"/>
      <c r="DP7" s="100" t="s">
        <v>7</v>
      </c>
      <c r="DQ7" s="100" t="s">
        <v>8</v>
      </c>
      <c r="DR7" s="100" t="s">
        <v>10</v>
      </c>
      <c r="DS7" s="100" t="s">
        <v>9</v>
      </c>
      <c r="DT7" s="198"/>
      <c r="DU7" s="100" t="s">
        <v>7</v>
      </c>
      <c r="DV7" s="100" t="s">
        <v>8</v>
      </c>
      <c r="DW7" s="100" t="s">
        <v>10</v>
      </c>
      <c r="DX7" s="100" t="s">
        <v>9</v>
      </c>
      <c r="DY7" s="198"/>
      <c r="DZ7" s="100" t="s">
        <v>7</v>
      </c>
      <c r="EA7" s="100" t="s">
        <v>8</v>
      </c>
      <c r="EB7" s="100" t="s">
        <v>10</v>
      </c>
      <c r="EC7" s="100" t="s">
        <v>9</v>
      </c>
      <c r="ED7" s="198"/>
      <c r="EE7" s="100" t="s">
        <v>22</v>
      </c>
      <c r="EF7" s="100" t="s">
        <v>23</v>
      </c>
      <c r="EG7" s="100" t="s">
        <v>25</v>
      </c>
      <c r="EH7" s="100" t="s">
        <v>24</v>
      </c>
      <c r="EI7" s="100" t="s">
        <v>32</v>
      </c>
      <c r="EJ7" s="94" t="s">
        <v>21</v>
      </c>
      <c r="EK7" s="100" t="s">
        <v>38</v>
      </c>
      <c r="EL7" s="100" t="s">
        <v>39</v>
      </c>
      <c r="EM7" s="100" t="s">
        <v>210</v>
      </c>
      <c r="EN7" s="100" t="s">
        <v>35</v>
      </c>
      <c r="EO7" s="100" t="s">
        <v>40</v>
      </c>
      <c r="EP7" s="100" t="s">
        <v>41</v>
      </c>
      <c r="EQ7" s="100" t="s">
        <v>211</v>
      </c>
      <c r="ER7" s="100" t="s">
        <v>51</v>
      </c>
      <c r="ES7" s="94"/>
      <c r="ET7" s="101" t="s">
        <v>90</v>
      </c>
      <c r="EU7" s="101" t="s">
        <v>91</v>
      </c>
      <c r="EV7" s="101" t="s">
        <v>212</v>
      </c>
      <c r="EW7" s="101" t="s">
        <v>92</v>
      </c>
      <c r="EX7" s="94" t="s">
        <v>21</v>
      </c>
      <c r="EY7" s="100" t="s">
        <v>386</v>
      </c>
      <c r="EZ7" s="100" t="s">
        <v>387</v>
      </c>
      <c r="FA7" s="100" t="s">
        <v>388</v>
      </c>
      <c r="FB7" s="100" t="s">
        <v>389</v>
      </c>
      <c r="FC7" s="98" t="s">
        <v>21</v>
      </c>
      <c r="FD7" s="100" t="s">
        <v>386</v>
      </c>
      <c r="FE7" s="100" t="s">
        <v>387</v>
      </c>
      <c r="FF7" s="100" t="s">
        <v>388</v>
      </c>
      <c r="FG7" s="100" t="s">
        <v>389</v>
      </c>
      <c r="FH7" s="98" t="s">
        <v>21</v>
      </c>
      <c r="FI7" s="100" t="s">
        <v>386</v>
      </c>
      <c r="FJ7" s="100" t="s">
        <v>387</v>
      </c>
      <c r="FK7" s="100" t="s">
        <v>388</v>
      </c>
      <c r="FL7" s="100" t="s">
        <v>389</v>
      </c>
      <c r="FM7" s="98" t="s">
        <v>21</v>
      </c>
      <c r="FN7" s="100" t="s">
        <v>386</v>
      </c>
      <c r="FO7" s="100" t="s">
        <v>387</v>
      </c>
      <c r="FP7" s="100" t="s">
        <v>388</v>
      </c>
      <c r="FQ7" s="100" t="s">
        <v>389</v>
      </c>
    </row>
    <row r="8" spans="1:173" ht="13.2" customHeight="1">
      <c r="A8" s="81">
        <v>2018</v>
      </c>
      <c r="B8" s="82" t="s">
        <v>338</v>
      </c>
      <c r="C8" s="11" t="s">
        <v>324</v>
      </c>
      <c r="D8" s="11" t="s">
        <v>44</v>
      </c>
      <c r="E8" s="11" t="s">
        <v>53</v>
      </c>
      <c r="F8" s="11" t="s">
        <v>217</v>
      </c>
      <c r="G8" s="11" t="s">
        <v>153</v>
      </c>
      <c r="H8" s="11"/>
      <c r="I8" s="11" t="str">
        <f t="shared" ref="I8:I41" si="0">F8&amp;G8</f>
        <v>ZH AC90G</v>
      </c>
      <c r="J8" s="83" t="s">
        <v>351</v>
      </c>
      <c r="K8" s="7"/>
      <c r="L8" s="7"/>
      <c r="M8" s="9">
        <v>21183664</v>
      </c>
      <c r="N8" s="9">
        <v>6902088605532</v>
      </c>
      <c r="O8" s="12" t="s">
        <v>72</v>
      </c>
      <c r="P8" s="84">
        <v>72</v>
      </c>
      <c r="Q8" s="13"/>
      <c r="R8" s="14">
        <v>0.11</v>
      </c>
      <c r="S8" s="14">
        <v>0.06</v>
      </c>
      <c r="T8" s="14">
        <f>R8-S8</f>
        <v>0.05</v>
      </c>
      <c r="U8" s="85"/>
      <c r="V8" s="32">
        <v>40</v>
      </c>
      <c r="W8" s="32">
        <v>70</v>
      </c>
      <c r="X8" s="32">
        <v>100</v>
      </c>
      <c r="Y8" s="32">
        <v>90</v>
      </c>
      <c r="Z8" s="32">
        <v>50</v>
      </c>
      <c r="AA8" s="32">
        <v>40</v>
      </c>
      <c r="AB8" s="32">
        <v>70</v>
      </c>
      <c r="AC8" s="32">
        <v>10</v>
      </c>
      <c r="AD8" s="32">
        <v>50</v>
      </c>
      <c r="AE8" s="32">
        <v>50</v>
      </c>
      <c r="AF8" s="32">
        <v>10</v>
      </c>
      <c r="AG8" s="32">
        <v>10</v>
      </c>
      <c r="AH8" s="32">
        <v>160</v>
      </c>
      <c r="AI8" s="32">
        <v>30</v>
      </c>
      <c r="AJ8" s="32">
        <v>160</v>
      </c>
      <c r="AK8" s="32">
        <v>20</v>
      </c>
      <c r="AL8" s="32">
        <v>180</v>
      </c>
      <c r="AM8" s="32">
        <v>40</v>
      </c>
      <c r="AN8" s="32">
        <v>10</v>
      </c>
      <c r="AO8" s="86">
        <f>SUM(V8:AN8)</f>
        <v>1190</v>
      </c>
      <c r="AQ8" s="31">
        <v>0</v>
      </c>
      <c r="AR8" s="31">
        <v>0</v>
      </c>
      <c r="AS8" s="31">
        <v>0</v>
      </c>
      <c r="AT8" s="31">
        <v>0</v>
      </c>
      <c r="AU8" s="31">
        <v>0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88">
        <f t="shared" ref="BB8:BB39" si="1">SUM(BA8,AZ8,AY8,AX8,AW8,AV8,AU8,AT8,AS8,AR8,AQ8)</f>
        <v>0</v>
      </c>
      <c r="BC8" s="87"/>
      <c r="BD8" s="88" t="e">
        <f>SUM(#REF!)</f>
        <v>#REF!</v>
      </c>
      <c r="BF8" s="32"/>
      <c r="BG8" s="32"/>
      <c r="BH8" s="32"/>
      <c r="BI8" s="32"/>
      <c r="BJ8" s="32"/>
      <c r="BK8" s="88">
        <f>SUM(BF8:BJ8)</f>
        <v>0</v>
      </c>
      <c r="BM8" s="86">
        <f t="shared" ref="BM8:BT17" si="2">SUMIF($V$5:$BK$5,BM$7,$V8:$BK8)</f>
        <v>220</v>
      </c>
      <c r="BN8" s="86">
        <f t="shared" si="2"/>
        <v>180</v>
      </c>
      <c r="BO8" s="86">
        <f t="shared" si="2"/>
        <v>150</v>
      </c>
      <c r="BP8" s="86">
        <f t="shared" si="2"/>
        <v>220</v>
      </c>
      <c r="BQ8" s="86">
        <f t="shared" si="2"/>
        <v>180</v>
      </c>
      <c r="BR8" s="86">
        <f t="shared" si="2"/>
        <v>80</v>
      </c>
      <c r="BS8" s="86">
        <f t="shared" si="2"/>
        <v>160</v>
      </c>
      <c r="BT8" s="86">
        <f t="shared" si="2"/>
        <v>0</v>
      </c>
      <c r="BU8" s="86">
        <f>SUM(BM8:BT8)</f>
        <v>1190</v>
      </c>
      <c r="BW8" s="32">
        <f t="shared" ref="BW8:BW39" si="3">$Q8*V8*0.95</f>
        <v>0</v>
      </c>
      <c r="BX8" s="32">
        <f t="shared" ref="BX8:BX39" si="4">$Q8*W8*0.95</f>
        <v>0</v>
      </c>
      <c r="BY8" s="32">
        <f t="shared" ref="BY8:BY39" si="5">$Q8*X8*0.95</f>
        <v>0</v>
      </c>
      <c r="BZ8" s="32">
        <f t="shared" ref="BZ8:BZ39" si="6">$Q8*Y8*0.95</f>
        <v>0</v>
      </c>
      <c r="CA8" s="32">
        <f t="shared" ref="CA8:CA39" si="7">$Q8*Z8*0.95</f>
        <v>0</v>
      </c>
      <c r="CB8" s="32">
        <f t="shared" ref="CB8:CB39" si="8">$Q8*AA8*0.95</f>
        <v>0</v>
      </c>
      <c r="CC8" s="32">
        <f t="shared" ref="CC8:CC39" si="9">$Q8*AB8*0.95</f>
        <v>0</v>
      </c>
      <c r="CD8" s="32">
        <f t="shared" ref="CD8:CD39" si="10">$Q8*AC8*0.95</f>
        <v>0</v>
      </c>
      <c r="CE8" s="32">
        <f t="shared" ref="CE8:CE39" si="11">$Q8*AD8*0.95</f>
        <v>0</v>
      </c>
      <c r="CF8" s="32">
        <f t="shared" ref="CF8:CF39" si="12">$Q8*AE8*0.95</f>
        <v>0</v>
      </c>
      <c r="CG8" s="32">
        <f t="shared" ref="CG8:CG39" si="13">$Q8*AF8*0.95</f>
        <v>0</v>
      </c>
      <c r="CH8" s="32">
        <f t="shared" ref="CH8:CH39" si="14">$Q8*AG8*0.95</f>
        <v>0</v>
      </c>
      <c r="CI8" s="32">
        <f t="shared" ref="CI8:CI39" si="15">$Q8*AH8*0.95</f>
        <v>0</v>
      </c>
      <c r="CJ8" s="32">
        <f t="shared" ref="CJ8:CJ39" si="16">$Q8*AI8*0.95</f>
        <v>0</v>
      </c>
      <c r="CK8" s="32">
        <f t="shared" ref="CK8:CK39" si="17">$Q8*AJ8*0.95</f>
        <v>0</v>
      </c>
      <c r="CL8" s="32">
        <f t="shared" ref="CL8:CL39" si="18">$Q8*AK8*0.95</f>
        <v>0</v>
      </c>
      <c r="CM8" s="32">
        <f t="shared" ref="CM8:CM39" si="19">$Q8*AL8*0.95</f>
        <v>0</v>
      </c>
      <c r="CN8" s="32">
        <f t="shared" ref="CN8:CN39" si="20">$Q8*AM8*0.95</f>
        <v>0</v>
      </c>
      <c r="CO8" s="32">
        <f t="shared" ref="CO8:CO39" si="21">$Q8*AN8*0.95</f>
        <v>0</v>
      </c>
      <c r="CP8" s="32">
        <f>SUM(BW8:CO8)</f>
        <v>0</v>
      </c>
      <c r="CR8" s="32">
        <f t="shared" ref="CR8:CR39" si="22">IFERROR($Q8*(1-$S8)*AQ8*0.94,0)</f>
        <v>0</v>
      </c>
      <c r="CS8" s="32">
        <f t="shared" ref="CS8:CS39" si="23">IFERROR($Q8*(1-$S8)*AR8*0.94,0)</f>
        <v>0</v>
      </c>
      <c r="CT8" s="32">
        <f t="shared" ref="CT8:CT39" si="24">IFERROR($Q8*(1-$S8)*AS8*0.94,0)</f>
        <v>0</v>
      </c>
      <c r="CU8" s="32">
        <f t="shared" ref="CU8:CU39" si="25">IFERROR($Q8*(1-$S8)*AT8*0.94,0)</f>
        <v>0</v>
      </c>
      <c r="CV8" s="32">
        <f t="shared" ref="CV8:CV39" si="26">IFERROR($Q8*(1-$S8)*AU8*0.94,0)</f>
        <v>0</v>
      </c>
      <c r="CW8" s="32">
        <f t="shared" ref="CW8:CW39" si="27">IFERROR($Q8*(1-$S8)*AV8*0.94,0)</f>
        <v>0</v>
      </c>
      <c r="CX8" s="32">
        <f t="shared" ref="CX8:CX39" si="28">IFERROR($Q8*(1-$S8)*SUM(AW8,AX8)*0.94,0)</f>
        <v>0</v>
      </c>
      <c r="CY8" s="32">
        <f t="shared" ref="CY8:CY39" si="29">IFERROR($Q8*(1-$S8)*AY8*0.94,0)</f>
        <v>0</v>
      </c>
      <c r="CZ8" s="32">
        <f t="shared" ref="CZ8:CZ39" si="30">IFERROR($Q8*(1-$S8)*AZ8*0.94,0)</f>
        <v>0</v>
      </c>
      <c r="DA8" s="32">
        <f t="shared" ref="DA8:DA39" si="31">IFERROR($Q8*(1-$S8)*BA8*0.94,0)</f>
        <v>0</v>
      </c>
      <c r="DB8" s="32">
        <f>SUM(CR8:DA8)</f>
        <v>0</v>
      </c>
      <c r="DC8" s="87"/>
      <c r="DD8" s="32">
        <f t="shared" ref="DD8:DD39" si="32">$Q8*(1-$S8)*0.94*BF8</f>
        <v>0</v>
      </c>
      <c r="DE8" s="32">
        <f t="shared" ref="DE8:DE39" si="33">$Q8*(1-$S8)*0.94*BG8</f>
        <v>0</v>
      </c>
      <c r="DF8" s="32">
        <f t="shared" ref="DF8:DF39" si="34">$Q8*(1-$S8)*0.94*BH8</f>
        <v>0</v>
      </c>
      <c r="DG8" s="32">
        <f t="shared" ref="DG8:DG39" si="35">$Q8*(1-$S8)*0.94*BI8</f>
        <v>0</v>
      </c>
      <c r="DH8" s="32">
        <f t="shared" ref="DH8:DH39" si="36">$Q8*(1-$S8)*0.94*BJ8</f>
        <v>0</v>
      </c>
      <c r="DI8" s="88">
        <f>SUM(DD8:DH8)</f>
        <v>0</v>
      </c>
      <c r="DK8" s="86">
        <f>SUMIF($V$4:$AN$4,DK$7,$V8:$AN8)</f>
        <v>450</v>
      </c>
      <c r="DL8" s="86">
        <f t="shared" ref="DL8:DN23" si="37">SUMIF($V$4:$AN$4,DL$7,$V8:$AN8)</f>
        <v>210</v>
      </c>
      <c r="DM8" s="86">
        <f t="shared" si="37"/>
        <v>400</v>
      </c>
      <c r="DN8" s="86">
        <f t="shared" si="37"/>
        <v>130</v>
      </c>
      <c r="DO8" s="138"/>
      <c r="DP8" s="86">
        <f t="shared" ref="DP8:DS27" si="38">SUMIF($AQ$4:$BA$4,DP$7,$AQ8:$BA8)</f>
        <v>0</v>
      </c>
      <c r="DQ8" s="86">
        <f t="shared" si="38"/>
        <v>0</v>
      </c>
      <c r="DR8" s="86">
        <f t="shared" si="38"/>
        <v>0</v>
      </c>
      <c r="DS8" s="86">
        <f t="shared" si="38"/>
        <v>0</v>
      </c>
      <c r="DT8" s="138"/>
      <c r="DU8" s="86">
        <f>SUMIF($BF$4:$BJ$4,DU$7,$BF8:$BJ8)</f>
        <v>0</v>
      </c>
      <c r="DV8" s="86">
        <f t="shared" ref="DV8:DX23" si="39">SUMIF($BF$4:$BJ$4,DV$7,$BF8:$BJ8)</f>
        <v>0</v>
      </c>
      <c r="DW8" s="86">
        <f t="shared" si="39"/>
        <v>0</v>
      </c>
      <c r="DX8" s="86">
        <f t="shared" si="39"/>
        <v>0</v>
      </c>
      <c r="DY8" s="138"/>
      <c r="DZ8" s="86">
        <f t="shared" ref="DZ8:EC27" si="40">SUMIF($V$4:$BK$4,DZ$7,$V8:$BK8)</f>
        <v>450</v>
      </c>
      <c r="EA8" s="86">
        <f t="shared" si="40"/>
        <v>210</v>
      </c>
      <c r="EB8" s="86">
        <f t="shared" si="40"/>
        <v>400</v>
      </c>
      <c r="EC8" s="86">
        <f t="shared" si="40"/>
        <v>130</v>
      </c>
      <c r="ED8" s="138"/>
      <c r="EE8" s="86">
        <f ca="1">SUMIF($BW$4:$DI$4,EE$7,$BW8:$DF8)</f>
        <v>0</v>
      </c>
      <c r="EF8" s="86">
        <f t="shared" ref="EF8:EH27" si="41">SUMIF($BW$4:$DF$4,EF$7,$BW8:$DF8)</f>
        <v>0</v>
      </c>
      <c r="EG8" s="86">
        <f t="shared" si="41"/>
        <v>0</v>
      </c>
      <c r="EH8" s="86">
        <f t="shared" si="41"/>
        <v>0</v>
      </c>
      <c r="EI8" s="86">
        <f ca="1">SUM(EE8:EH8)</f>
        <v>0</v>
      </c>
      <c r="EJ8" s="87"/>
      <c r="EK8" s="32">
        <f t="shared" ref="EK8:EK39" si="42">AO8*Q8</f>
        <v>0</v>
      </c>
      <c r="EL8" s="32">
        <f t="shared" ref="EL8:EL39" si="43">BB8*Q8</f>
        <v>0</v>
      </c>
      <c r="EM8" s="32">
        <f t="shared" ref="EM8:EM39" si="44">BK8*Q8</f>
        <v>0</v>
      </c>
      <c r="EN8" s="32">
        <f t="shared" ref="EN8:EN39" si="45">SUM(EK8:EM8)</f>
        <v>0</v>
      </c>
      <c r="EO8" s="32">
        <f t="shared" ref="EO8:EO39" si="46">EK8*$R8</f>
        <v>0</v>
      </c>
      <c r="EP8" s="32">
        <f t="shared" ref="EP8:EP39" si="47">EL8*$R8</f>
        <v>0</v>
      </c>
      <c r="EQ8" s="32">
        <f t="shared" ref="EQ8:EQ39" si="48">EM8*$R8</f>
        <v>0</v>
      </c>
      <c r="ER8" s="32">
        <f t="shared" ref="ER8:ER39" si="49">SUM(EO8:EQ8)</f>
        <v>0</v>
      </c>
      <c r="ET8" s="32">
        <f t="shared" ref="ET8:ET39" si="50">Q8*AO8*(1-R8)*1.16*1.04</f>
        <v>0</v>
      </c>
      <c r="EU8" s="32">
        <f t="shared" ref="EU8:EU39" si="51">Q8*BB8*(1-R8)*1.16*1.03</f>
        <v>0</v>
      </c>
      <c r="EV8" s="32">
        <f t="shared" ref="EV8:EV39" si="52">Q8*(1-R8)*BK8*1.16*1.03</f>
        <v>0</v>
      </c>
      <c r="EW8" s="32">
        <f t="shared" ref="EW8:EW39" si="53">SUM(ET8:EV8)</f>
        <v>0</v>
      </c>
      <c r="EY8" s="86" t="e">
        <f>SUMIF(#REF!,EY$7,$V8:$AN8)</f>
        <v>#REF!</v>
      </c>
      <c r="EZ8" s="86" t="e">
        <f>SUMIF(#REF!,EZ$7,$V8:$AN8)</f>
        <v>#REF!</v>
      </c>
      <c r="FA8" s="86" t="e">
        <f>SUMIF(#REF!,FA$7,$V8:$AN8)</f>
        <v>#REF!</v>
      </c>
      <c r="FB8" s="86" t="e">
        <f>SUMIF(#REF!,FB$7,$V8:$AN8)</f>
        <v>#REF!</v>
      </c>
      <c r="FC8" s="138" t="e">
        <f t="shared" ref="FC8:FC39" si="54">SUM(EY8:FB8)-BO8</f>
        <v>#REF!</v>
      </c>
      <c r="FD8" s="86">
        <f t="shared" ref="FD8:FG27" si="55">SUMIF($AQ$4:$BA$4,FD$7,$AQ8:$BA8)</f>
        <v>0</v>
      </c>
      <c r="FE8" s="86">
        <f t="shared" si="55"/>
        <v>0</v>
      </c>
      <c r="FF8" s="86">
        <f t="shared" si="55"/>
        <v>0</v>
      </c>
      <c r="FG8" s="86">
        <f t="shared" si="55"/>
        <v>0</v>
      </c>
      <c r="FH8" s="138">
        <f t="shared" ref="FH8:FH39" si="56">SUM(FD8:FG8)-CP8</f>
        <v>0</v>
      </c>
      <c r="FI8" s="86" t="e">
        <f>SUMIF(#REF!,FI$7,$BF8:$BJ8)</f>
        <v>#REF!</v>
      </c>
      <c r="FJ8" s="86" t="e">
        <f>SUMIF(#REF!,FJ$7,$BF8:$BJ8)</f>
        <v>#REF!</v>
      </c>
      <c r="FK8" s="86" t="e">
        <f>SUMIF(#REF!,FK$7,$BF8:$BJ8)</f>
        <v>#REF!</v>
      </c>
      <c r="FL8" s="86" t="e">
        <f>SUMIF(#REF!,FL$7,$BF8:$BJ8)</f>
        <v>#REF!</v>
      </c>
      <c r="FM8" s="138" t="e">
        <f t="shared" ref="FM8:FM39" si="57">SUM(FI8:FL8)-DB8</f>
        <v>#REF!</v>
      </c>
      <c r="FN8" s="86">
        <f t="shared" ref="FN8:FQ27" si="58">SUMIF($V$4:$BK$4,FN$7,$V8:$BK8)</f>
        <v>0</v>
      </c>
      <c r="FO8" s="86">
        <f t="shared" si="58"/>
        <v>0</v>
      </c>
      <c r="FP8" s="86">
        <f t="shared" si="58"/>
        <v>0</v>
      </c>
      <c r="FQ8" s="86">
        <f t="shared" si="58"/>
        <v>0</v>
      </c>
    </row>
    <row r="9" spans="1:173">
      <c r="A9" s="81">
        <v>2018</v>
      </c>
      <c r="B9" s="82" t="s">
        <v>338</v>
      </c>
      <c r="C9" s="11" t="s">
        <v>58</v>
      </c>
      <c r="D9" s="11" t="s">
        <v>44</v>
      </c>
      <c r="E9" s="11" t="s">
        <v>53</v>
      </c>
      <c r="F9" s="11" t="s">
        <v>218</v>
      </c>
      <c r="G9" s="11" t="s">
        <v>153</v>
      </c>
      <c r="H9" s="11"/>
      <c r="I9" s="11" t="str">
        <f t="shared" si="0"/>
        <v>ZH AC90G</v>
      </c>
      <c r="J9" s="83" t="s">
        <v>351</v>
      </c>
      <c r="K9" s="7"/>
      <c r="L9" s="7"/>
      <c r="M9" s="9">
        <v>21183647</v>
      </c>
      <c r="N9" s="9">
        <v>6902088605518</v>
      </c>
      <c r="O9" s="12" t="s">
        <v>73</v>
      </c>
      <c r="P9" s="84">
        <v>72</v>
      </c>
      <c r="Q9" s="13">
        <v>135.43199999999999</v>
      </c>
      <c r="R9" s="14">
        <v>0.11</v>
      </c>
      <c r="S9" s="14">
        <v>0.06</v>
      </c>
      <c r="T9" s="14">
        <f t="shared" ref="T9:T67" si="59">R9-S9</f>
        <v>0.05</v>
      </c>
      <c r="U9" s="85"/>
      <c r="V9" s="32">
        <v>30</v>
      </c>
      <c r="W9" s="32">
        <v>40</v>
      </c>
      <c r="X9" s="32">
        <v>70</v>
      </c>
      <c r="Y9" s="32">
        <v>60</v>
      </c>
      <c r="Z9" s="32">
        <v>30</v>
      </c>
      <c r="AA9" s="32">
        <v>30</v>
      </c>
      <c r="AB9" s="32">
        <v>40</v>
      </c>
      <c r="AC9" s="32">
        <v>10</v>
      </c>
      <c r="AD9" s="32">
        <v>30</v>
      </c>
      <c r="AE9" s="32">
        <v>40</v>
      </c>
      <c r="AF9" s="32">
        <v>10</v>
      </c>
      <c r="AG9" s="32">
        <v>10</v>
      </c>
      <c r="AH9" s="32">
        <v>110</v>
      </c>
      <c r="AI9" s="32">
        <v>20</v>
      </c>
      <c r="AJ9" s="32">
        <v>110</v>
      </c>
      <c r="AK9" s="32">
        <v>20</v>
      </c>
      <c r="AL9" s="32">
        <v>120</v>
      </c>
      <c r="AM9" s="32">
        <v>20</v>
      </c>
      <c r="AN9" s="32">
        <v>10</v>
      </c>
      <c r="AO9" s="86">
        <f t="shared" ref="AO9:AO72" si="60">SUM(V9:AN9)</f>
        <v>810</v>
      </c>
      <c r="AQ9" s="31">
        <v>0</v>
      </c>
      <c r="AR9" s="31">
        <v>0</v>
      </c>
      <c r="AS9" s="31">
        <v>0</v>
      </c>
      <c r="AT9" s="31">
        <v>0</v>
      </c>
      <c r="AU9" s="31">
        <v>0</v>
      </c>
      <c r="AV9" s="31">
        <v>0</v>
      </c>
      <c r="AW9" s="31">
        <v>0</v>
      </c>
      <c r="AX9" s="31">
        <v>0</v>
      </c>
      <c r="AY9" s="31">
        <v>0</v>
      </c>
      <c r="AZ9" s="31">
        <v>0</v>
      </c>
      <c r="BA9" s="31">
        <v>0</v>
      </c>
      <c r="BB9" s="88">
        <f t="shared" si="1"/>
        <v>0</v>
      </c>
      <c r="BC9" s="87"/>
      <c r="BD9" s="88" t="e">
        <f>SUM(#REF!)</f>
        <v>#REF!</v>
      </c>
      <c r="BF9" s="32"/>
      <c r="BG9" s="32"/>
      <c r="BH9" s="32"/>
      <c r="BI9" s="32"/>
      <c r="BJ9" s="32"/>
      <c r="BK9" s="88">
        <f t="shared" ref="BK9:BK70" si="61">SUM(BF9:BJ9)</f>
        <v>0</v>
      </c>
      <c r="BM9" s="86">
        <f t="shared" si="2"/>
        <v>140</v>
      </c>
      <c r="BN9" s="86">
        <f t="shared" si="2"/>
        <v>130</v>
      </c>
      <c r="BO9" s="86">
        <f t="shared" si="2"/>
        <v>100</v>
      </c>
      <c r="BP9" s="86">
        <f t="shared" si="2"/>
        <v>150</v>
      </c>
      <c r="BQ9" s="86">
        <f t="shared" si="2"/>
        <v>130</v>
      </c>
      <c r="BR9" s="86">
        <f t="shared" si="2"/>
        <v>50</v>
      </c>
      <c r="BS9" s="86">
        <f t="shared" si="2"/>
        <v>110</v>
      </c>
      <c r="BT9" s="86">
        <f t="shared" si="2"/>
        <v>0</v>
      </c>
      <c r="BU9" s="86">
        <f t="shared" ref="BU9:BU70" si="62">SUM(BM9:BT9)</f>
        <v>810</v>
      </c>
      <c r="BW9" s="32">
        <f t="shared" si="3"/>
        <v>3859.8119999999994</v>
      </c>
      <c r="BX9" s="32">
        <f t="shared" si="4"/>
        <v>5146.4159999999993</v>
      </c>
      <c r="BY9" s="32">
        <f t="shared" si="5"/>
        <v>9006.2279999999992</v>
      </c>
      <c r="BZ9" s="32">
        <f t="shared" si="6"/>
        <v>7719.6239999999989</v>
      </c>
      <c r="CA9" s="32">
        <f t="shared" si="7"/>
        <v>3859.8119999999994</v>
      </c>
      <c r="CB9" s="32">
        <f t="shared" si="8"/>
        <v>3859.8119999999994</v>
      </c>
      <c r="CC9" s="32">
        <f t="shared" si="9"/>
        <v>5146.4159999999993</v>
      </c>
      <c r="CD9" s="32">
        <f t="shared" si="10"/>
        <v>1286.6039999999998</v>
      </c>
      <c r="CE9" s="32">
        <f t="shared" si="11"/>
        <v>3859.8119999999994</v>
      </c>
      <c r="CF9" s="32">
        <f t="shared" si="12"/>
        <v>5146.4159999999993</v>
      </c>
      <c r="CG9" s="32">
        <f t="shared" si="13"/>
        <v>1286.6039999999998</v>
      </c>
      <c r="CH9" s="32">
        <f t="shared" si="14"/>
        <v>1286.6039999999998</v>
      </c>
      <c r="CI9" s="32">
        <f t="shared" si="15"/>
        <v>14152.643999999998</v>
      </c>
      <c r="CJ9" s="32">
        <f t="shared" si="16"/>
        <v>2573.2079999999996</v>
      </c>
      <c r="CK9" s="32">
        <f t="shared" si="17"/>
        <v>14152.643999999998</v>
      </c>
      <c r="CL9" s="32">
        <f t="shared" si="18"/>
        <v>2573.2079999999996</v>
      </c>
      <c r="CM9" s="32">
        <f t="shared" si="19"/>
        <v>15439.247999999998</v>
      </c>
      <c r="CN9" s="32">
        <f t="shared" si="20"/>
        <v>2573.2079999999996</v>
      </c>
      <c r="CO9" s="32">
        <f t="shared" si="21"/>
        <v>1286.6039999999998</v>
      </c>
      <c r="CP9" s="32">
        <f t="shared" ref="CP9:CP67" si="63">SUM(BW9:CO9)</f>
        <v>104214.92399999998</v>
      </c>
      <c r="CR9" s="32">
        <f t="shared" si="22"/>
        <v>0</v>
      </c>
      <c r="CS9" s="32">
        <f t="shared" si="23"/>
        <v>0</v>
      </c>
      <c r="CT9" s="32">
        <f t="shared" si="24"/>
        <v>0</v>
      </c>
      <c r="CU9" s="32">
        <f t="shared" si="25"/>
        <v>0</v>
      </c>
      <c r="CV9" s="32">
        <f t="shared" si="26"/>
        <v>0</v>
      </c>
      <c r="CW9" s="32">
        <f t="shared" si="27"/>
        <v>0</v>
      </c>
      <c r="CX9" s="32">
        <f t="shared" si="28"/>
        <v>0</v>
      </c>
      <c r="CY9" s="32">
        <f t="shared" si="29"/>
        <v>0</v>
      </c>
      <c r="CZ9" s="32">
        <f t="shared" si="30"/>
        <v>0</v>
      </c>
      <c r="DA9" s="32">
        <f t="shared" si="31"/>
        <v>0</v>
      </c>
      <c r="DB9" s="32">
        <f t="shared" ref="DB9:DB67" si="64">SUM(CR9:DA9)</f>
        <v>0</v>
      </c>
      <c r="DC9" s="87"/>
      <c r="DD9" s="32">
        <f t="shared" si="32"/>
        <v>0</v>
      </c>
      <c r="DE9" s="32">
        <f t="shared" si="33"/>
        <v>0</v>
      </c>
      <c r="DF9" s="32">
        <f t="shared" si="34"/>
        <v>0</v>
      </c>
      <c r="DG9" s="32">
        <f t="shared" si="35"/>
        <v>0</v>
      </c>
      <c r="DH9" s="32">
        <f t="shared" si="36"/>
        <v>0</v>
      </c>
      <c r="DI9" s="88">
        <f t="shared" ref="DI9:DI70" si="65">SUM(DD9:DH9)</f>
        <v>0</v>
      </c>
      <c r="DK9" s="86">
        <f t="shared" ref="DK9:DN40" si="66">SUMIF($V$4:$AN$4,DK$7,$V9:$AN9)</f>
        <v>310</v>
      </c>
      <c r="DL9" s="86">
        <f t="shared" si="37"/>
        <v>150</v>
      </c>
      <c r="DM9" s="86">
        <f t="shared" si="37"/>
        <v>270</v>
      </c>
      <c r="DN9" s="86">
        <f t="shared" si="37"/>
        <v>80</v>
      </c>
      <c r="DO9" s="138"/>
      <c r="DP9" s="86">
        <f t="shared" si="38"/>
        <v>0</v>
      </c>
      <c r="DQ9" s="86">
        <f t="shared" si="38"/>
        <v>0</v>
      </c>
      <c r="DR9" s="86">
        <f t="shared" si="38"/>
        <v>0</v>
      </c>
      <c r="DS9" s="86">
        <f t="shared" si="38"/>
        <v>0</v>
      </c>
      <c r="DT9" s="138"/>
      <c r="DU9" s="86">
        <f t="shared" ref="DU9:DX40" si="67">SUMIF($BF$4:$BJ$4,DU$7,$BF9:$BJ9)</f>
        <v>0</v>
      </c>
      <c r="DV9" s="86">
        <f t="shared" si="39"/>
        <v>0</v>
      </c>
      <c r="DW9" s="86">
        <f t="shared" si="39"/>
        <v>0</v>
      </c>
      <c r="DX9" s="86">
        <f t="shared" si="39"/>
        <v>0</v>
      </c>
      <c r="DY9" s="138"/>
      <c r="DZ9" s="86">
        <f t="shared" si="40"/>
        <v>310</v>
      </c>
      <c r="EA9" s="86">
        <f t="shared" si="40"/>
        <v>150</v>
      </c>
      <c r="EB9" s="86">
        <f t="shared" si="40"/>
        <v>270</v>
      </c>
      <c r="EC9" s="86">
        <f t="shared" si="40"/>
        <v>80</v>
      </c>
      <c r="ED9" s="138"/>
      <c r="EE9" s="86">
        <f t="shared" ref="EE9:EE40" si="68">SUMIF($BW$4:$DF$4,EE$7,$BW9:$DF9)</f>
        <v>39884.723999999995</v>
      </c>
      <c r="EF9" s="86">
        <f t="shared" si="41"/>
        <v>19299.059999999998</v>
      </c>
      <c r="EG9" s="86">
        <f t="shared" si="41"/>
        <v>34738.307999999997</v>
      </c>
      <c r="EH9" s="86">
        <f t="shared" si="41"/>
        <v>10292.831999999999</v>
      </c>
      <c r="EI9" s="86">
        <f t="shared" ref="EI9:EI67" si="69">SUM(EE9:EH9)</f>
        <v>104214.92399999998</v>
      </c>
      <c r="EJ9" s="87"/>
      <c r="EK9" s="32">
        <f t="shared" si="42"/>
        <v>109699.91999999998</v>
      </c>
      <c r="EL9" s="32">
        <f t="shared" si="43"/>
        <v>0</v>
      </c>
      <c r="EM9" s="32">
        <f t="shared" si="44"/>
        <v>0</v>
      </c>
      <c r="EN9" s="32">
        <f t="shared" si="45"/>
        <v>109699.91999999998</v>
      </c>
      <c r="EO9" s="32">
        <f>EK9*$R9</f>
        <v>12066.991199999999</v>
      </c>
      <c r="EP9" s="32">
        <f t="shared" si="47"/>
        <v>0</v>
      </c>
      <c r="EQ9" s="32">
        <f t="shared" si="48"/>
        <v>0</v>
      </c>
      <c r="ER9" s="32">
        <f t="shared" si="49"/>
        <v>12066.991199999999</v>
      </c>
      <c r="ET9" s="32">
        <f t="shared" si="50"/>
        <v>117784.36530432</v>
      </c>
      <c r="EU9" s="32">
        <f t="shared" si="51"/>
        <v>0</v>
      </c>
      <c r="EV9" s="32">
        <f t="shared" si="52"/>
        <v>0</v>
      </c>
      <c r="EW9" s="32">
        <f t="shared" si="53"/>
        <v>117784.36530432</v>
      </c>
      <c r="EY9" s="86" t="e">
        <f>SUMIF(#REF!,EY$7,$V9:$AN9)</f>
        <v>#REF!</v>
      </c>
      <c r="EZ9" s="86" t="e">
        <f>SUMIF(#REF!,EZ$7,$V9:$AN9)</f>
        <v>#REF!</v>
      </c>
      <c r="FA9" s="86" t="e">
        <f>SUMIF(#REF!,FA$7,$V9:$AN9)</f>
        <v>#REF!</v>
      </c>
      <c r="FB9" s="86" t="e">
        <f>SUMIF(#REF!,FB$7,$V9:$AN9)</f>
        <v>#REF!</v>
      </c>
      <c r="FC9" s="138" t="e">
        <f t="shared" si="54"/>
        <v>#REF!</v>
      </c>
      <c r="FD9" s="86">
        <f t="shared" si="55"/>
        <v>0</v>
      </c>
      <c r="FE9" s="86">
        <f t="shared" si="55"/>
        <v>0</v>
      </c>
      <c r="FF9" s="86">
        <f t="shared" si="55"/>
        <v>0</v>
      </c>
      <c r="FG9" s="86">
        <f t="shared" si="55"/>
        <v>0</v>
      </c>
      <c r="FH9" s="138">
        <f t="shared" si="56"/>
        <v>-104214.92399999998</v>
      </c>
      <c r="FI9" s="86" t="e">
        <f>SUMIF(#REF!,FI$7,$BF9:$BJ9)</f>
        <v>#REF!</v>
      </c>
      <c r="FJ9" s="86" t="e">
        <f>SUMIF(#REF!,FJ$7,$BF9:$BJ9)</f>
        <v>#REF!</v>
      </c>
      <c r="FK9" s="86" t="e">
        <f>SUMIF(#REF!,FK$7,$BF9:$BJ9)</f>
        <v>#REF!</v>
      </c>
      <c r="FL9" s="86" t="e">
        <f>SUMIF(#REF!,FL$7,$BF9:$BJ9)</f>
        <v>#REF!</v>
      </c>
      <c r="FM9" s="138" t="e">
        <f t="shared" si="57"/>
        <v>#REF!</v>
      </c>
      <c r="FN9" s="86">
        <f t="shared" si="58"/>
        <v>0</v>
      </c>
      <c r="FO9" s="86">
        <f t="shared" si="58"/>
        <v>0</v>
      </c>
      <c r="FP9" s="86">
        <f t="shared" si="58"/>
        <v>0</v>
      </c>
      <c r="FQ9" s="86">
        <f t="shared" si="58"/>
        <v>0</v>
      </c>
    </row>
    <row r="10" spans="1:173" ht="12" customHeight="1">
      <c r="A10" s="81">
        <v>2018</v>
      </c>
      <c r="B10" s="82" t="s">
        <v>338</v>
      </c>
      <c r="C10" s="11" t="s">
        <v>58</v>
      </c>
      <c r="D10" s="11" t="s">
        <v>44</v>
      </c>
      <c r="E10" s="11" t="s">
        <v>53</v>
      </c>
      <c r="F10" s="11" t="s">
        <v>173</v>
      </c>
      <c r="G10" s="11" t="s">
        <v>154</v>
      </c>
      <c r="H10" s="11"/>
      <c r="I10" s="11" t="str">
        <f t="shared" si="0"/>
        <v>ZH SPN100G</v>
      </c>
      <c r="J10" s="83" t="s">
        <v>666</v>
      </c>
      <c r="K10" s="7"/>
      <c r="L10" s="7"/>
      <c r="M10" s="9">
        <v>20214361</v>
      </c>
      <c r="N10" s="9">
        <v>6902088603712</v>
      </c>
      <c r="O10" s="12" t="s">
        <v>371</v>
      </c>
      <c r="P10" s="84">
        <v>54</v>
      </c>
      <c r="Q10" s="13">
        <v>346.68</v>
      </c>
      <c r="R10" s="14">
        <v>0.13</v>
      </c>
      <c r="S10" s="14"/>
      <c r="T10" s="14">
        <f t="shared" si="59"/>
        <v>0.13</v>
      </c>
      <c r="U10" s="90"/>
      <c r="V10" s="32">
        <v>30</v>
      </c>
      <c r="W10" s="32">
        <v>40</v>
      </c>
      <c r="X10" s="32">
        <v>70</v>
      </c>
      <c r="Y10" s="32">
        <v>60</v>
      </c>
      <c r="Z10" s="32">
        <v>30</v>
      </c>
      <c r="AA10" s="32">
        <v>30</v>
      </c>
      <c r="AB10" s="32">
        <v>40</v>
      </c>
      <c r="AC10" s="32">
        <v>10</v>
      </c>
      <c r="AD10" s="32">
        <v>30</v>
      </c>
      <c r="AE10" s="32">
        <v>40</v>
      </c>
      <c r="AF10" s="32">
        <v>10</v>
      </c>
      <c r="AG10" s="32">
        <v>10</v>
      </c>
      <c r="AH10" s="32">
        <v>110</v>
      </c>
      <c r="AI10" s="32">
        <v>20</v>
      </c>
      <c r="AJ10" s="32">
        <v>110</v>
      </c>
      <c r="AK10" s="32">
        <v>20</v>
      </c>
      <c r="AL10" s="32">
        <v>120</v>
      </c>
      <c r="AM10" s="32">
        <v>20</v>
      </c>
      <c r="AN10" s="32">
        <v>10</v>
      </c>
      <c r="AO10" s="86">
        <f t="shared" si="60"/>
        <v>810</v>
      </c>
      <c r="AQ10" s="31">
        <v>0</v>
      </c>
      <c r="AR10" s="31">
        <v>0</v>
      </c>
      <c r="AS10" s="31">
        <v>0</v>
      </c>
      <c r="AT10" s="31">
        <v>0</v>
      </c>
      <c r="AU10" s="31">
        <v>0</v>
      </c>
      <c r="AV10" s="31">
        <v>0</v>
      </c>
      <c r="AW10" s="31">
        <v>0</v>
      </c>
      <c r="AX10" s="31">
        <v>0</v>
      </c>
      <c r="AY10" s="31">
        <v>0</v>
      </c>
      <c r="AZ10" s="31">
        <v>0</v>
      </c>
      <c r="BA10" s="31">
        <v>0</v>
      </c>
      <c r="BB10" s="88">
        <f t="shared" si="1"/>
        <v>0</v>
      </c>
      <c r="BC10" s="87"/>
      <c r="BD10" s="88" t="e">
        <f>SUM(#REF!)</f>
        <v>#REF!</v>
      </c>
      <c r="BF10" s="32">
        <v>20</v>
      </c>
      <c r="BG10" s="32">
        <v>30</v>
      </c>
      <c r="BH10" s="32">
        <v>20</v>
      </c>
      <c r="BI10" s="32">
        <v>10</v>
      </c>
      <c r="BJ10" s="32">
        <v>10</v>
      </c>
      <c r="BK10" s="88">
        <f t="shared" si="61"/>
        <v>90</v>
      </c>
      <c r="BM10" s="86">
        <f t="shared" si="2"/>
        <v>140</v>
      </c>
      <c r="BN10" s="86">
        <f t="shared" si="2"/>
        <v>140</v>
      </c>
      <c r="BO10" s="86">
        <f t="shared" si="2"/>
        <v>100</v>
      </c>
      <c r="BP10" s="86">
        <f t="shared" si="2"/>
        <v>200</v>
      </c>
      <c r="BQ10" s="86">
        <f t="shared" si="2"/>
        <v>130</v>
      </c>
      <c r="BR10" s="86">
        <f t="shared" si="2"/>
        <v>50</v>
      </c>
      <c r="BS10" s="86">
        <f t="shared" si="2"/>
        <v>140</v>
      </c>
      <c r="BT10" s="86">
        <f t="shared" si="2"/>
        <v>0</v>
      </c>
      <c r="BU10" s="86">
        <f t="shared" si="62"/>
        <v>900</v>
      </c>
      <c r="BW10" s="32">
        <f t="shared" si="3"/>
        <v>9880.3799999999992</v>
      </c>
      <c r="BX10" s="32">
        <f t="shared" si="4"/>
        <v>13173.84</v>
      </c>
      <c r="BY10" s="32">
        <f t="shared" si="5"/>
        <v>23054.22</v>
      </c>
      <c r="BZ10" s="32">
        <f t="shared" si="6"/>
        <v>19760.759999999998</v>
      </c>
      <c r="CA10" s="32">
        <f t="shared" si="7"/>
        <v>9880.3799999999992</v>
      </c>
      <c r="CB10" s="32">
        <f t="shared" si="8"/>
        <v>9880.3799999999992</v>
      </c>
      <c r="CC10" s="32">
        <f t="shared" si="9"/>
        <v>13173.84</v>
      </c>
      <c r="CD10" s="32">
        <f t="shared" si="10"/>
        <v>3293.46</v>
      </c>
      <c r="CE10" s="32">
        <f t="shared" si="11"/>
        <v>9880.3799999999992</v>
      </c>
      <c r="CF10" s="32">
        <f t="shared" si="12"/>
        <v>13173.84</v>
      </c>
      <c r="CG10" s="32">
        <f t="shared" si="13"/>
        <v>3293.46</v>
      </c>
      <c r="CH10" s="32">
        <f t="shared" si="14"/>
        <v>3293.46</v>
      </c>
      <c r="CI10" s="32">
        <f t="shared" si="15"/>
        <v>36228.06</v>
      </c>
      <c r="CJ10" s="32">
        <f t="shared" si="16"/>
        <v>6586.92</v>
      </c>
      <c r="CK10" s="32">
        <f t="shared" si="17"/>
        <v>36228.06</v>
      </c>
      <c r="CL10" s="32">
        <f t="shared" si="18"/>
        <v>6586.92</v>
      </c>
      <c r="CM10" s="32">
        <f t="shared" si="19"/>
        <v>39521.519999999997</v>
      </c>
      <c r="CN10" s="32">
        <f t="shared" si="20"/>
        <v>6586.92</v>
      </c>
      <c r="CO10" s="32">
        <f t="shared" si="21"/>
        <v>3293.46</v>
      </c>
      <c r="CP10" s="32">
        <f t="shared" si="63"/>
        <v>266770.26000000007</v>
      </c>
      <c r="CR10" s="32">
        <f t="shared" si="22"/>
        <v>0</v>
      </c>
      <c r="CS10" s="32">
        <f t="shared" si="23"/>
        <v>0</v>
      </c>
      <c r="CT10" s="32">
        <f t="shared" si="24"/>
        <v>0</v>
      </c>
      <c r="CU10" s="32">
        <f t="shared" si="25"/>
        <v>0</v>
      </c>
      <c r="CV10" s="32">
        <f t="shared" si="26"/>
        <v>0</v>
      </c>
      <c r="CW10" s="32">
        <f t="shared" si="27"/>
        <v>0</v>
      </c>
      <c r="CX10" s="32">
        <f t="shared" si="28"/>
        <v>0</v>
      </c>
      <c r="CY10" s="32">
        <f t="shared" si="29"/>
        <v>0</v>
      </c>
      <c r="CZ10" s="32">
        <f t="shared" si="30"/>
        <v>0</v>
      </c>
      <c r="DA10" s="32">
        <f t="shared" si="31"/>
        <v>0</v>
      </c>
      <c r="DB10" s="32">
        <f t="shared" si="64"/>
        <v>0</v>
      </c>
      <c r="DC10" s="87"/>
      <c r="DD10" s="32">
        <f t="shared" si="32"/>
        <v>6517.5839999999989</v>
      </c>
      <c r="DE10" s="32">
        <f t="shared" si="33"/>
        <v>9776.3759999999984</v>
      </c>
      <c r="DF10" s="32">
        <f t="shared" si="34"/>
        <v>6517.5839999999989</v>
      </c>
      <c r="DG10" s="32">
        <f t="shared" si="35"/>
        <v>3258.7919999999995</v>
      </c>
      <c r="DH10" s="32">
        <f t="shared" si="36"/>
        <v>3258.7919999999995</v>
      </c>
      <c r="DI10" s="88">
        <f t="shared" si="65"/>
        <v>29329.127999999997</v>
      </c>
      <c r="DK10" s="86">
        <f t="shared" si="66"/>
        <v>310</v>
      </c>
      <c r="DL10" s="86">
        <f t="shared" si="37"/>
        <v>150</v>
      </c>
      <c r="DM10" s="86">
        <f t="shared" si="37"/>
        <v>270</v>
      </c>
      <c r="DN10" s="86">
        <f t="shared" si="37"/>
        <v>80</v>
      </c>
      <c r="DO10" s="138"/>
      <c r="DP10" s="86">
        <f t="shared" si="38"/>
        <v>0</v>
      </c>
      <c r="DQ10" s="86">
        <f t="shared" si="38"/>
        <v>0</v>
      </c>
      <c r="DR10" s="86">
        <f t="shared" si="38"/>
        <v>0</v>
      </c>
      <c r="DS10" s="86">
        <f t="shared" si="38"/>
        <v>0</v>
      </c>
      <c r="DT10" s="138"/>
      <c r="DU10" s="86">
        <f t="shared" si="67"/>
        <v>0</v>
      </c>
      <c r="DV10" s="86">
        <f t="shared" si="39"/>
        <v>30</v>
      </c>
      <c r="DW10" s="86">
        <f t="shared" si="39"/>
        <v>10</v>
      </c>
      <c r="DX10" s="86">
        <f t="shared" si="39"/>
        <v>50</v>
      </c>
      <c r="DY10" s="138"/>
      <c r="DZ10" s="86">
        <f t="shared" si="40"/>
        <v>310</v>
      </c>
      <c r="EA10" s="86">
        <f t="shared" si="40"/>
        <v>180</v>
      </c>
      <c r="EB10" s="86">
        <f t="shared" si="40"/>
        <v>280</v>
      </c>
      <c r="EC10" s="86">
        <f t="shared" si="40"/>
        <v>130</v>
      </c>
      <c r="ED10" s="138"/>
      <c r="EE10" s="86">
        <f t="shared" si="68"/>
        <v>102097.26000000001</v>
      </c>
      <c r="EF10" s="86">
        <f t="shared" si="41"/>
        <v>55919.483999999997</v>
      </c>
      <c r="EG10" s="86">
        <f t="shared" si="41"/>
        <v>88923.42</v>
      </c>
      <c r="EH10" s="86">
        <f t="shared" si="41"/>
        <v>42641.639999999992</v>
      </c>
      <c r="EI10" s="86">
        <f t="shared" si="69"/>
        <v>289581.804</v>
      </c>
      <c r="EJ10" s="87"/>
      <c r="EK10" s="32">
        <f t="shared" si="42"/>
        <v>280810.8</v>
      </c>
      <c r="EL10" s="32">
        <f t="shared" si="43"/>
        <v>0</v>
      </c>
      <c r="EM10" s="32">
        <f t="shared" si="44"/>
        <v>31201.200000000001</v>
      </c>
      <c r="EN10" s="32">
        <f t="shared" si="45"/>
        <v>312012</v>
      </c>
      <c r="EO10" s="32">
        <f t="shared" si="46"/>
        <v>36505.404000000002</v>
      </c>
      <c r="EP10" s="32">
        <f t="shared" si="47"/>
        <v>0</v>
      </c>
      <c r="EQ10" s="32">
        <f t="shared" si="48"/>
        <v>4056.1560000000004</v>
      </c>
      <c r="ER10" s="32">
        <f t="shared" si="49"/>
        <v>40561.560000000005</v>
      </c>
      <c r="ET10" s="32">
        <f t="shared" si="50"/>
        <v>294730.02973439998</v>
      </c>
      <c r="EU10" s="32">
        <f t="shared" si="51"/>
        <v>0</v>
      </c>
      <c r="EV10" s="32">
        <f t="shared" si="52"/>
        <v>32432.898571199999</v>
      </c>
      <c r="EW10" s="32">
        <f t="shared" si="53"/>
        <v>327162.92830559995</v>
      </c>
      <c r="EY10" s="86" t="e">
        <f>SUMIF(#REF!,EY$7,$V10:$AN10)</f>
        <v>#REF!</v>
      </c>
      <c r="EZ10" s="86" t="e">
        <f>SUMIF(#REF!,EZ$7,$V10:$AN10)</f>
        <v>#REF!</v>
      </c>
      <c r="FA10" s="86" t="e">
        <f>SUMIF(#REF!,FA$7,$V10:$AN10)</f>
        <v>#REF!</v>
      </c>
      <c r="FB10" s="86" t="e">
        <f>SUMIF(#REF!,FB$7,$V10:$AN10)</f>
        <v>#REF!</v>
      </c>
      <c r="FC10" s="138" t="e">
        <f t="shared" si="54"/>
        <v>#REF!</v>
      </c>
      <c r="FD10" s="86">
        <f t="shared" si="55"/>
        <v>0</v>
      </c>
      <c r="FE10" s="86">
        <f t="shared" si="55"/>
        <v>0</v>
      </c>
      <c r="FF10" s="86">
        <f t="shared" si="55"/>
        <v>0</v>
      </c>
      <c r="FG10" s="86">
        <f t="shared" si="55"/>
        <v>0</v>
      </c>
      <c r="FH10" s="138">
        <f t="shared" si="56"/>
        <v>-266770.26000000007</v>
      </c>
      <c r="FI10" s="86" t="e">
        <f>SUMIF(#REF!,FI$7,$BF10:$BJ10)</f>
        <v>#REF!</v>
      </c>
      <c r="FJ10" s="86" t="e">
        <f>SUMIF(#REF!,FJ$7,$BF10:$BJ10)</f>
        <v>#REF!</v>
      </c>
      <c r="FK10" s="86" t="e">
        <f>SUMIF(#REF!,FK$7,$BF10:$BJ10)</f>
        <v>#REF!</v>
      </c>
      <c r="FL10" s="86" t="e">
        <f>SUMIF(#REF!,FL$7,$BF10:$BJ10)</f>
        <v>#REF!</v>
      </c>
      <c r="FM10" s="138" t="e">
        <f t="shared" si="57"/>
        <v>#REF!</v>
      </c>
      <c r="FN10" s="86">
        <f t="shared" si="58"/>
        <v>0</v>
      </c>
      <c r="FO10" s="86">
        <f t="shared" si="58"/>
        <v>0</v>
      </c>
      <c r="FP10" s="86">
        <f t="shared" si="58"/>
        <v>0</v>
      </c>
      <c r="FQ10" s="86">
        <f t="shared" si="58"/>
        <v>0</v>
      </c>
    </row>
    <row r="11" spans="1:173" ht="13.5" customHeight="1">
      <c r="A11" s="81">
        <v>2018</v>
      </c>
      <c r="B11" s="82" t="s">
        <v>338</v>
      </c>
      <c r="C11" s="11" t="s">
        <v>58</v>
      </c>
      <c r="D11" s="11" t="s">
        <v>44</v>
      </c>
      <c r="E11" s="11" t="s">
        <v>53</v>
      </c>
      <c r="F11" s="11" t="s">
        <v>173</v>
      </c>
      <c r="G11" s="11" t="s">
        <v>154</v>
      </c>
      <c r="H11" s="11"/>
      <c r="I11" s="11" t="str">
        <f t="shared" si="0"/>
        <v>ZH SPN100G</v>
      </c>
      <c r="J11" s="83" t="s">
        <v>665</v>
      </c>
      <c r="K11" s="7"/>
      <c r="L11" s="7"/>
      <c r="M11" s="9">
        <v>20214360</v>
      </c>
      <c r="N11" s="9">
        <v>6902088603217</v>
      </c>
      <c r="O11" s="12" t="s">
        <v>75</v>
      </c>
      <c r="P11" s="84">
        <v>54</v>
      </c>
      <c r="Q11" s="13">
        <v>346.68</v>
      </c>
      <c r="R11" s="14">
        <v>0.13</v>
      </c>
      <c r="S11" s="14"/>
      <c r="T11" s="14">
        <f t="shared" si="59"/>
        <v>0.13</v>
      </c>
      <c r="U11" s="85"/>
      <c r="V11" s="32">
        <v>40</v>
      </c>
      <c r="W11" s="32">
        <v>70</v>
      </c>
      <c r="X11" s="32">
        <v>100</v>
      </c>
      <c r="Y11" s="32">
        <v>90</v>
      </c>
      <c r="Z11" s="32">
        <v>50</v>
      </c>
      <c r="AA11" s="32">
        <v>40</v>
      </c>
      <c r="AB11" s="32">
        <v>70</v>
      </c>
      <c r="AC11" s="32">
        <v>10</v>
      </c>
      <c r="AD11" s="32">
        <v>50</v>
      </c>
      <c r="AE11" s="32">
        <v>50</v>
      </c>
      <c r="AF11" s="32">
        <v>10</v>
      </c>
      <c r="AG11" s="32">
        <v>10</v>
      </c>
      <c r="AH11" s="32">
        <v>160</v>
      </c>
      <c r="AI11" s="32">
        <v>30</v>
      </c>
      <c r="AJ11" s="32">
        <v>160</v>
      </c>
      <c r="AK11" s="32">
        <v>20</v>
      </c>
      <c r="AL11" s="32">
        <v>180</v>
      </c>
      <c r="AM11" s="32">
        <v>40</v>
      </c>
      <c r="AN11" s="32">
        <v>10</v>
      </c>
      <c r="AO11" s="86">
        <f t="shared" si="60"/>
        <v>1190</v>
      </c>
      <c r="AQ11" s="31">
        <v>270</v>
      </c>
      <c r="AR11" s="31">
        <v>110</v>
      </c>
      <c r="AS11" s="31">
        <v>160</v>
      </c>
      <c r="AT11" s="31">
        <v>70</v>
      </c>
      <c r="AU11" s="31">
        <v>30</v>
      </c>
      <c r="AV11" s="31">
        <v>20</v>
      </c>
      <c r="AW11" s="31">
        <v>60</v>
      </c>
      <c r="AX11" s="31">
        <v>30</v>
      </c>
      <c r="AY11" s="31">
        <v>70</v>
      </c>
      <c r="AZ11" s="31">
        <v>40</v>
      </c>
      <c r="BA11" s="31">
        <v>10</v>
      </c>
      <c r="BB11" s="88">
        <f t="shared" si="1"/>
        <v>870</v>
      </c>
      <c r="BC11" s="87"/>
      <c r="BD11" s="88" t="e">
        <f>SUM(#REF!)</f>
        <v>#REF!</v>
      </c>
      <c r="BF11" s="32"/>
      <c r="BG11" s="32"/>
      <c r="BH11" s="32"/>
      <c r="BI11" s="32"/>
      <c r="BJ11" s="32"/>
      <c r="BK11" s="88">
        <f t="shared" si="61"/>
        <v>0</v>
      </c>
      <c r="BM11" s="86">
        <f t="shared" si="2"/>
        <v>290</v>
      </c>
      <c r="BN11" s="86">
        <f t="shared" si="2"/>
        <v>210</v>
      </c>
      <c r="BO11" s="86">
        <f t="shared" si="2"/>
        <v>600</v>
      </c>
      <c r="BP11" s="86">
        <f t="shared" si="2"/>
        <v>440</v>
      </c>
      <c r="BQ11" s="86">
        <f t="shared" si="2"/>
        <v>220</v>
      </c>
      <c r="BR11" s="86">
        <f t="shared" si="2"/>
        <v>80</v>
      </c>
      <c r="BS11" s="86">
        <f t="shared" si="2"/>
        <v>210</v>
      </c>
      <c r="BT11" s="86">
        <f t="shared" si="2"/>
        <v>10</v>
      </c>
      <c r="BU11" s="86">
        <f t="shared" si="62"/>
        <v>2060</v>
      </c>
      <c r="BW11" s="32">
        <f t="shared" si="3"/>
        <v>13173.84</v>
      </c>
      <c r="BX11" s="32">
        <f t="shared" si="4"/>
        <v>23054.22</v>
      </c>
      <c r="BY11" s="32">
        <f t="shared" si="5"/>
        <v>32934.6</v>
      </c>
      <c r="BZ11" s="32">
        <f t="shared" si="6"/>
        <v>29641.14</v>
      </c>
      <c r="CA11" s="32">
        <f t="shared" si="7"/>
        <v>16467.3</v>
      </c>
      <c r="CB11" s="32">
        <f t="shared" si="8"/>
        <v>13173.84</v>
      </c>
      <c r="CC11" s="32">
        <f t="shared" si="9"/>
        <v>23054.22</v>
      </c>
      <c r="CD11" s="32">
        <f t="shared" si="10"/>
        <v>3293.46</v>
      </c>
      <c r="CE11" s="32">
        <f t="shared" si="11"/>
        <v>16467.3</v>
      </c>
      <c r="CF11" s="32">
        <f t="shared" si="12"/>
        <v>16467.3</v>
      </c>
      <c r="CG11" s="32">
        <f t="shared" si="13"/>
        <v>3293.46</v>
      </c>
      <c r="CH11" s="32">
        <f t="shared" si="14"/>
        <v>3293.46</v>
      </c>
      <c r="CI11" s="32">
        <f t="shared" si="15"/>
        <v>52695.360000000001</v>
      </c>
      <c r="CJ11" s="32">
        <f t="shared" si="16"/>
        <v>9880.3799999999992</v>
      </c>
      <c r="CK11" s="32">
        <f t="shared" si="17"/>
        <v>52695.360000000001</v>
      </c>
      <c r="CL11" s="32">
        <f t="shared" si="18"/>
        <v>6586.92</v>
      </c>
      <c r="CM11" s="32">
        <f t="shared" si="19"/>
        <v>59282.28</v>
      </c>
      <c r="CN11" s="32">
        <f t="shared" si="20"/>
        <v>13173.84</v>
      </c>
      <c r="CO11" s="32">
        <f t="shared" si="21"/>
        <v>3293.46</v>
      </c>
      <c r="CP11" s="32">
        <f t="shared" si="63"/>
        <v>391921.74</v>
      </c>
      <c r="CR11" s="32">
        <f t="shared" si="22"/>
        <v>87987.384000000005</v>
      </c>
      <c r="CS11" s="32">
        <f t="shared" si="23"/>
        <v>35846.712</v>
      </c>
      <c r="CT11" s="32">
        <f t="shared" si="24"/>
        <v>52140.671999999999</v>
      </c>
      <c r="CU11" s="32">
        <f t="shared" si="25"/>
        <v>22811.544000000002</v>
      </c>
      <c r="CV11" s="32">
        <f t="shared" si="26"/>
        <v>9776.3759999999984</v>
      </c>
      <c r="CW11" s="32">
        <f t="shared" si="27"/>
        <v>6517.5839999999998</v>
      </c>
      <c r="CX11" s="32">
        <f t="shared" si="28"/>
        <v>29329.128000000001</v>
      </c>
      <c r="CY11" s="32">
        <f t="shared" si="29"/>
        <v>22811.544000000002</v>
      </c>
      <c r="CZ11" s="32">
        <f t="shared" si="30"/>
        <v>13035.168</v>
      </c>
      <c r="DA11" s="32">
        <f t="shared" si="31"/>
        <v>3258.7919999999999</v>
      </c>
      <c r="DB11" s="32">
        <f t="shared" si="64"/>
        <v>283514.90400000004</v>
      </c>
      <c r="DC11" s="87"/>
      <c r="DD11" s="32">
        <f t="shared" si="32"/>
        <v>0</v>
      </c>
      <c r="DE11" s="32">
        <f t="shared" si="33"/>
        <v>0</v>
      </c>
      <c r="DF11" s="32">
        <f t="shared" si="34"/>
        <v>0</v>
      </c>
      <c r="DG11" s="32">
        <f t="shared" si="35"/>
        <v>0</v>
      </c>
      <c r="DH11" s="32">
        <f t="shared" si="36"/>
        <v>0</v>
      </c>
      <c r="DI11" s="88">
        <f t="shared" si="65"/>
        <v>0</v>
      </c>
      <c r="DK11" s="86">
        <f t="shared" si="66"/>
        <v>450</v>
      </c>
      <c r="DL11" s="86">
        <f t="shared" si="37"/>
        <v>210</v>
      </c>
      <c r="DM11" s="86">
        <f t="shared" si="37"/>
        <v>400</v>
      </c>
      <c r="DN11" s="86">
        <f t="shared" si="37"/>
        <v>130</v>
      </c>
      <c r="DO11" s="138"/>
      <c r="DP11" s="86">
        <f t="shared" si="38"/>
        <v>110</v>
      </c>
      <c r="DQ11" s="86">
        <f t="shared" si="38"/>
        <v>110</v>
      </c>
      <c r="DR11" s="86">
        <f t="shared" si="38"/>
        <v>110</v>
      </c>
      <c r="DS11" s="86">
        <f t="shared" si="38"/>
        <v>540</v>
      </c>
      <c r="DT11" s="138"/>
      <c r="DU11" s="86">
        <f t="shared" si="67"/>
        <v>0</v>
      </c>
      <c r="DV11" s="86">
        <f t="shared" si="39"/>
        <v>0</v>
      </c>
      <c r="DW11" s="86">
        <f t="shared" si="39"/>
        <v>0</v>
      </c>
      <c r="DX11" s="86">
        <f t="shared" si="39"/>
        <v>0</v>
      </c>
      <c r="DY11" s="138"/>
      <c r="DZ11" s="86">
        <f t="shared" si="40"/>
        <v>560</v>
      </c>
      <c r="EA11" s="86">
        <f t="shared" si="40"/>
        <v>320</v>
      </c>
      <c r="EB11" s="86">
        <f t="shared" si="40"/>
        <v>510</v>
      </c>
      <c r="EC11" s="86">
        <f t="shared" si="40"/>
        <v>670</v>
      </c>
      <c r="ED11" s="138"/>
      <c r="EE11" s="86">
        <f t="shared" si="68"/>
        <v>184052.41199999998</v>
      </c>
      <c r="EF11" s="86">
        <f t="shared" si="41"/>
        <v>108268.164</v>
      </c>
      <c r="EG11" s="86">
        <f t="shared" si="41"/>
        <v>164326.31999999998</v>
      </c>
      <c r="EH11" s="86">
        <f t="shared" si="41"/>
        <v>218789.74799999999</v>
      </c>
      <c r="EI11" s="86">
        <f t="shared" si="69"/>
        <v>675436.64399999997</v>
      </c>
      <c r="EJ11" s="87"/>
      <c r="EK11" s="32">
        <f t="shared" si="42"/>
        <v>412549.2</v>
      </c>
      <c r="EL11" s="32">
        <f t="shared" si="43"/>
        <v>301611.60000000003</v>
      </c>
      <c r="EM11" s="32">
        <f t="shared" si="44"/>
        <v>0</v>
      </c>
      <c r="EN11" s="32">
        <f t="shared" si="45"/>
        <v>714160.8</v>
      </c>
      <c r="EO11" s="32">
        <f t="shared" si="46"/>
        <v>53631.396000000001</v>
      </c>
      <c r="EP11" s="32">
        <f t="shared" si="47"/>
        <v>39209.508000000009</v>
      </c>
      <c r="EQ11" s="32">
        <f t="shared" si="48"/>
        <v>0</v>
      </c>
      <c r="ER11" s="32">
        <f t="shared" si="49"/>
        <v>92840.90400000001</v>
      </c>
      <c r="ET11" s="32">
        <f t="shared" si="50"/>
        <v>432998.4387456</v>
      </c>
      <c r="EU11" s="32">
        <f t="shared" si="51"/>
        <v>313518.01952159998</v>
      </c>
      <c r="EV11" s="32">
        <f t="shared" si="52"/>
        <v>0</v>
      </c>
      <c r="EW11" s="32">
        <f t="shared" si="53"/>
        <v>746516.45826720004</v>
      </c>
      <c r="EY11" s="86" t="e">
        <f>SUMIF(#REF!,EY$7,$V11:$AN11)</f>
        <v>#REF!</v>
      </c>
      <c r="EZ11" s="86" t="e">
        <f>SUMIF(#REF!,EZ$7,$V11:$AN11)</f>
        <v>#REF!</v>
      </c>
      <c r="FA11" s="86" t="e">
        <f>SUMIF(#REF!,FA$7,$V11:$AN11)</f>
        <v>#REF!</v>
      </c>
      <c r="FB11" s="86" t="e">
        <f>SUMIF(#REF!,FB$7,$V11:$AN11)</f>
        <v>#REF!</v>
      </c>
      <c r="FC11" s="138" t="e">
        <f t="shared" si="54"/>
        <v>#REF!</v>
      </c>
      <c r="FD11" s="86">
        <f t="shared" si="55"/>
        <v>0</v>
      </c>
      <c r="FE11" s="86">
        <f t="shared" si="55"/>
        <v>0</v>
      </c>
      <c r="FF11" s="86">
        <f t="shared" si="55"/>
        <v>0</v>
      </c>
      <c r="FG11" s="86">
        <f t="shared" si="55"/>
        <v>0</v>
      </c>
      <c r="FH11" s="138">
        <f t="shared" si="56"/>
        <v>-391921.74</v>
      </c>
      <c r="FI11" s="86" t="e">
        <f>SUMIF(#REF!,FI$7,$BF11:$BJ11)</f>
        <v>#REF!</v>
      </c>
      <c r="FJ11" s="86" t="e">
        <f>SUMIF(#REF!,FJ$7,$BF11:$BJ11)</f>
        <v>#REF!</v>
      </c>
      <c r="FK11" s="86" t="e">
        <f>SUMIF(#REF!,FK$7,$BF11:$BJ11)</f>
        <v>#REF!</v>
      </c>
      <c r="FL11" s="86" t="e">
        <f>SUMIF(#REF!,FL$7,$BF11:$BJ11)</f>
        <v>#REF!</v>
      </c>
      <c r="FM11" s="138" t="e">
        <f t="shared" si="57"/>
        <v>#REF!</v>
      </c>
      <c r="FN11" s="86">
        <f t="shared" si="58"/>
        <v>0</v>
      </c>
      <c r="FO11" s="86">
        <f t="shared" si="58"/>
        <v>0</v>
      </c>
      <c r="FP11" s="86">
        <f t="shared" si="58"/>
        <v>0</v>
      </c>
      <c r="FQ11" s="86">
        <f t="shared" si="58"/>
        <v>0</v>
      </c>
    </row>
    <row r="12" spans="1:173" ht="12" customHeight="1">
      <c r="A12" s="81">
        <v>2018</v>
      </c>
      <c r="B12" s="82" t="s">
        <v>338</v>
      </c>
      <c r="C12" s="11" t="s">
        <v>58</v>
      </c>
      <c r="D12" s="11" t="s">
        <v>44</v>
      </c>
      <c r="E12" s="11" t="s">
        <v>53</v>
      </c>
      <c r="F12" s="11" t="s">
        <v>172</v>
      </c>
      <c r="G12" s="11" t="s">
        <v>155</v>
      </c>
      <c r="H12" s="11"/>
      <c r="I12" s="11" t="str">
        <f t="shared" si="0"/>
        <v>ZH WTN105G</v>
      </c>
      <c r="J12" s="83" t="s">
        <v>665</v>
      </c>
      <c r="K12" s="7"/>
      <c r="L12" s="7"/>
      <c r="M12" s="9">
        <v>67004410</v>
      </c>
      <c r="N12" s="9">
        <v>6902088605648</v>
      </c>
      <c r="O12" s="12" t="s">
        <v>299</v>
      </c>
      <c r="P12" s="84">
        <v>54</v>
      </c>
      <c r="Q12" s="13">
        <v>126.6</v>
      </c>
      <c r="R12" s="14">
        <v>1.2E-2</v>
      </c>
      <c r="S12" s="14"/>
      <c r="T12" s="14">
        <f t="shared" si="59"/>
        <v>1.2E-2</v>
      </c>
      <c r="U12" s="90"/>
      <c r="V12" s="32">
        <v>30</v>
      </c>
      <c r="W12" s="32">
        <v>40</v>
      </c>
      <c r="X12" s="32">
        <v>70</v>
      </c>
      <c r="Y12" s="32">
        <v>60</v>
      </c>
      <c r="Z12" s="32">
        <v>30</v>
      </c>
      <c r="AA12" s="32">
        <v>30</v>
      </c>
      <c r="AB12" s="32">
        <v>40</v>
      </c>
      <c r="AC12" s="32">
        <v>10</v>
      </c>
      <c r="AD12" s="32">
        <v>30</v>
      </c>
      <c r="AE12" s="32">
        <v>40</v>
      </c>
      <c r="AF12" s="32">
        <v>10</v>
      </c>
      <c r="AG12" s="32">
        <v>10</v>
      </c>
      <c r="AH12" s="32">
        <v>110</v>
      </c>
      <c r="AI12" s="32">
        <v>20</v>
      </c>
      <c r="AJ12" s="32">
        <v>110</v>
      </c>
      <c r="AK12" s="32">
        <v>20</v>
      </c>
      <c r="AL12" s="32">
        <v>120</v>
      </c>
      <c r="AM12" s="32">
        <v>20</v>
      </c>
      <c r="AN12" s="32">
        <v>10</v>
      </c>
      <c r="AO12" s="86">
        <f t="shared" si="60"/>
        <v>810</v>
      </c>
      <c r="AQ12" s="31">
        <v>390</v>
      </c>
      <c r="AR12" s="31">
        <v>160</v>
      </c>
      <c r="AS12" s="31">
        <v>280</v>
      </c>
      <c r="AT12" s="31">
        <v>170</v>
      </c>
      <c r="AU12" s="31">
        <v>60</v>
      </c>
      <c r="AV12" s="31">
        <v>30</v>
      </c>
      <c r="AW12" s="31">
        <v>130</v>
      </c>
      <c r="AX12" s="31">
        <v>60</v>
      </c>
      <c r="AY12" s="31">
        <v>130</v>
      </c>
      <c r="AZ12" s="31">
        <v>60</v>
      </c>
      <c r="BA12" s="31">
        <v>10</v>
      </c>
      <c r="BB12" s="88">
        <f t="shared" si="1"/>
        <v>1480</v>
      </c>
      <c r="BC12" s="87"/>
      <c r="BD12" s="88" t="e">
        <f>SUM(#REF!)</f>
        <v>#REF!</v>
      </c>
      <c r="BF12" s="32"/>
      <c r="BG12" s="32"/>
      <c r="BH12" s="32"/>
      <c r="BI12" s="32"/>
      <c r="BJ12" s="32"/>
      <c r="BK12" s="88">
        <f t="shared" si="61"/>
        <v>0</v>
      </c>
      <c r="BM12" s="86">
        <f t="shared" si="2"/>
        <v>270</v>
      </c>
      <c r="BN12" s="86">
        <f t="shared" si="2"/>
        <v>190</v>
      </c>
      <c r="BO12" s="86">
        <f t="shared" si="2"/>
        <v>820</v>
      </c>
      <c r="BP12" s="86">
        <f t="shared" si="2"/>
        <v>560</v>
      </c>
      <c r="BQ12" s="86">
        <f t="shared" si="2"/>
        <v>190</v>
      </c>
      <c r="BR12" s="86">
        <f t="shared" si="2"/>
        <v>50</v>
      </c>
      <c r="BS12" s="86">
        <f t="shared" si="2"/>
        <v>200</v>
      </c>
      <c r="BT12" s="86">
        <f t="shared" si="2"/>
        <v>10</v>
      </c>
      <c r="BU12" s="86">
        <f t="shared" si="62"/>
        <v>2290</v>
      </c>
      <c r="BW12" s="32">
        <f t="shared" si="3"/>
        <v>3608.1</v>
      </c>
      <c r="BX12" s="32">
        <f t="shared" si="4"/>
        <v>4810.8</v>
      </c>
      <c r="BY12" s="32">
        <f t="shared" si="5"/>
        <v>8418.9</v>
      </c>
      <c r="BZ12" s="32">
        <f t="shared" si="6"/>
        <v>7216.2</v>
      </c>
      <c r="CA12" s="32">
        <f t="shared" si="7"/>
        <v>3608.1</v>
      </c>
      <c r="CB12" s="32">
        <f t="shared" si="8"/>
        <v>3608.1</v>
      </c>
      <c r="CC12" s="32">
        <f t="shared" si="9"/>
        <v>4810.8</v>
      </c>
      <c r="CD12" s="32">
        <f t="shared" si="10"/>
        <v>1202.7</v>
      </c>
      <c r="CE12" s="32">
        <f t="shared" si="11"/>
        <v>3608.1</v>
      </c>
      <c r="CF12" s="32">
        <f t="shared" si="12"/>
        <v>4810.8</v>
      </c>
      <c r="CG12" s="32">
        <f t="shared" si="13"/>
        <v>1202.7</v>
      </c>
      <c r="CH12" s="32">
        <f t="shared" si="14"/>
        <v>1202.7</v>
      </c>
      <c r="CI12" s="32">
        <f t="shared" si="15"/>
        <v>13229.699999999999</v>
      </c>
      <c r="CJ12" s="32">
        <f t="shared" si="16"/>
        <v>2405.4</v>
      </c>
      <c r="CK12" s="32">
        <f t="shared" si="17"/>
        <v>13229.699999999999</v>
      </c>
      <c r="CL12" s="32">
        <f t="shared" si="18"/>
        <v>2405.4</v>
      </c>
      <c r="CM12" s="32">
        <f t="shared" si="19"/>
        <v>14432.4</v>
      </c>
      <c r="CN12" s="32">
        <f t="shared" si="20"/>
        <v>2405.4</v>
      </c>
      <c r="CO12" s="32">
        <f t="shared" si="21"/>
        <v>1202.7</v>
      </c>
      <c r="CP12" s="32">
        <f t="shared" si="63"/>
        <v>97418.699999999968</v>
      </c>
      <c r="CR12" s="32">
        <f t="shared" si="22"/>
        <v>46411.56</v>
      </c>
      <c r="CS12" s="32">
        <f t="shared" si="23"/>
        <v>19040.64</v>
      </c>
      <c r="CT12" s="32">
        <f t="shared" si="24"/>
        <v>33321.119999999995</v>
      </c>
      <c r="CU12" s="32">
        <f t="shared" si="25"/>
        <v>20230.68</v>
      </c>
      <c r="CV12" s="32">
        <f t="shared" si="26"/>
        <v>7140.24</v>
      </c>
      <c r="CW12" s="32">
        <f t="shared" si="27"/>
        <v>3570.12</v>
      </c>
      <c r="CX12" s="32">
        <f t="shared" si="28"/>
        <v>22610.76</v>
      </c>
      <c r="CY12" s="32">
        <f t="shared" si="29"/>
        <v>15470.519999999999</v>
      </c>
      <c r="CZ12" s="32">
        <f t="shared" si="30"/>
        <v>7140.24</v>
      </c>
      <c r="DA12" s="32">
        <f t="shared" si="31"/>
        <v>1190.04</v>
      </c>
      <c r="DB12" s="32">
        <f t="shared" si="64"/>
        <v>176125.91999999998</v>
      </c>
      <c r="DC12" s="87"/>
      <c r="DD12" s="32">
        <f t="shared" si="32"/>
        <v>0</v>
      </c>
      <c r="DE12" s="32">
        <f t="shared" si="33"/>
        <v>0</v>
      </c>
      <c r="DF12" s="32">
        <f t="shared" si="34"/>
        <v>0</v>
      </c>
      <c r="DG12" s="32">
        <f t="shared" si="35"/>
        <v>0</v>
      </c>
      <c r="DH12" s="32">
        <f t="shared" si="36"/>
        <v>0</v>
      </c>
      <c r="DI12" s="88">
        <f t="shared" si="65"/>
        <v>0</v>
      </c>
      <c r="DK12" s="86">
        <f t="shared" si="66"/>
        <v>310</v>
      </c>
      <c r="DL12" s="86">
        <f t="shared" si="37"/>
        <v>150</v>
      </c>
      <c r="DM12" s="86">
        <f t="shared" si="37"/>
        <v>270</v>
      </c>
      <c r="DN12" s="86">
        <f t="shared" si="37"/>
        <v>80</v>
      </c>
      <c r="DO12" s="138"/>
      <c r="DP12" s="86">
        <f t="shared" si="38"/>
        <v>230</v>
      </c>
      <c r="DQ12" s="86">
        <f t="shared" si="38"/>
        <v>220</v>
      </c>
      <c r="DR12" s="86">
        <f t="shared" si="38"/>
        <v>200</v>
      </c>
      <c r="DS12" s="86">
        <f t="shared" si="38"/>
        <v>830</v>
      </c>
      <c r="DT12" s="138"/>
      <c r="DU12" s="86">
        <f t="shared" si="67"/>
        <v>0</v>
      </c>
      <c r="DV12" s="86">
        <f t="shared" si="39"/>
        <v>0</v>
      </c>
      <c r="DW12" s="86">
        <f t="shared" si="39"/>
        <v>0</v>
      </c>
      <c r="DX12" s="86">
        <f t="shared" si="39"/>
        <v>0</v>
      </c>
      <c r="DY12" s="138"/>
      <c r="DZ12" s="86">
        <f t="shared" si="40"/>
        <v>540</v>
      </c>
      <c r="EA12" s="86">
        <f t="shared" si="40"/>
        <v>370</v>
      </c>
      <c r="EB12" s="86">
        <f t="shared" si="40"/>
        <v>470</v>
      </c>
      <c r="EC12" s="86">
        <f t="shared" si="40"/>
        <v>910</v>
      </c>
      <c r="ED12" s="138"/>
      <c r="EE12" s="86">
        <f t="shared" si="68"/>
        <v>64654.619999999995</v>
      </c>
      <c r="EF12" s="86">
        <f t="shared" si="41"/>
        <v>45411.42</v>
      </c>
      <c r="EG12" s="86">
        <f t="shared" si="41"/>
        <v>55083.659999999996</v>
      </c>
      <c r="EH12" s="86">
        <f t="shared" si="41"/>
        <v>108394.91999999998</v>
      </c>
      <c r="EI12" s="86">
        <f t="shared" si="69"/>
        <v>273544.62</v>
      </c>
      <c r="EJ12" s="87"/>
      <c r="EK12" s="32">
        <f t="shared" si="42"/>
        <v>102546</v>
      </c>
      <c r="EL12" s="32">
        <f t="shared" si="43"/>
        <v>187368</v>
      </c>
      <c r="EM12" s="32">
        <f t="shared" si="44"/>
        <v>0</v>
      </c>
      <c r="EN12" s="32">
        <f t="shared" si="45"/>
        <v>289914</v>
      </c>
      <c r="EO12" s="32">
        <f t="shared" si="46"/>
        <v>1230.5520000000001</v>
      </c>
      <c r="EP12" s="32">
        <f t="shared" si="47"/>
        <v>2248.4160000000002</v>
      </c>
      <c r="EQ12" s="32">
        <f t="shared" si="48"/>
        <v>0</v>
      </c>
      <c r="ER12" s="32">
        <f t="shared" si="49"/>
        <v>3478.9680000000003</v>
      </c>
      <c r="ET12" s="32">
        <f t="shared" si="50"/>
        <v>122226.9564672</v>
      </c>
      <c r="EU12" s="32">
        <f t="shared" si="51"/>
        <v>221180.8789632</v>
      </c>
      <c r="EV12" s="32">
        <f t="shared" si="52"/>
        <v>0</v>
      </c>
      <c r="EW12" s="32">
        <f t="shared" si="53"/>
        <v>343407.83543039998</v>
      </c>
      <c r="EY12" s="86" t="e">
        <f>SUMIF(#REF!,EY$7,$V12:$AN12)</f>
        <v>#REF!</v>
      </c>
      <c r="EZ12" s="86" t="e">
        <f>SUMIF(#REF!,EZ$7,$V12:$AN12)</f>
        <v>#REF!</v>
      </c>
      <c r="FA12" s="86" t="e">
        <f>SUMIF(#REF!,FA$7,$V12:$AN12)</f>
        <v>#REF!</v>
      </c>
      <c r="FB12" s="86" t="e">
        <f>SUMIF(#REF!,FB$7,$V12:$AN12)</f>
        <v>#REF!</v>
      </c>
      <c r="FC12" s="138" t="e">
        <f t="shared" si="54"/>
        <v>#REF!</v>
      </c>
      <c r="FD12" s="86">
        <f t="shared" si="55"/>
        <v>0</v>
      </c>
      <c r="FE12" s="86">
        <f t="shared" si="55"/>
        <v>0</v>
      </c>
      <c r="FF12" s="86">
        <f t="shared" si="55"/>
        <v>0</v>
      </c>
      <c r="FG12" s="86">
        <f t="shared" si="55"/>
        <v>0</v>
      </c>
      <c r="FH12" s="138">
        <f t="shared" si="56"/>
        <v>-97418.699999999968</v>
      </c>
      <c r="FI12" s="86" t="e">
        <f>SUMIF(#REF!,FI$7,$BF12:$BJ12)</f>
        <v>#REF!</v>
      </c>
      <c r="FJ12" s="86" t="e">
        <f>SUMIF(#REF!,FJ$7,$BF12:$BJ12)</f>
        <v>#REF!</v>
      </c>
      <c r="FK12" s="86" t="e">
        <f>SUMIF(#REF!,FK$7,$BF12:$BJ12)</f>
        <v>#REF!</v>
      </c>
      <c r="FL12" s="86" t="e">
        <f>SUMIF(#REF!,FL$7,$BF12:$BJ12)</f>
        <v>#REF!</v>
      </c>
      <c r="FM12" s="138" t="e">
        <f t="shared" si="57"/>
        <v>#REF!</v>
      </c>
      <c r="FN12" s="86">
        <f t="shared" si="58"/>
        <v>0</v>
      </c>
      <c r="FO12" s="86">
        <f t="shared" si="58"/>
        <v>0</v>
      </c>
      <c r="FP12" s="86">
        <f t="shared" si="58"/>
        <v>0</v>
      </c>
      <c r="FQ12" s="86">
        <f t="shared" si="58"/>
        <v>0</v>
      </c>
    </row>
    <row r="13" spans="1:173" ht="12" customHeight="1">
      <c r="A13" s="81">
        <v>2018</v>
      </c>
      <c r="B13" s="82" t="s">
        <v>338</v>
      </c>
      <c r="C13" s="11" t="s">
        <v>58</v>
      </c>
      <c r="D13" s="11" t="s">
        <v>44</v>
      </c>
      <c r="E13" s="11" t="s">
        <v>53</v>
      </c>
      <c r="F13" s="11" t="s">
        <v>172</v>
      </c>
      <c r="G13" s="11" t="s">
        <v>155</v>
      </c>
      <c r="H13" s="11"/>
      <c r="I13" s="11" t="str">
        <f t="shared" si="0"/>
        <v>ZH WTN105G</v>
      </c>
      <c r="J13" s="83" t="s">
        <v>665</v>
      </c>
      <c r="K13" s="7"/>
      <c r="L13" s="7"/>
      <c r="M13" s="9">
        <v>67004404</v>
      </c>
      <c r="N13" s="9">
        <v>6902088605655</v>
      </c>
      <c r="O13" s="12" t="s">
        <v>74</v>
      </c>
      <c r="P13" s="84">
        <v>54</v>
      </c>
      <c r="Q13" s="13">
        <v>126.6</v>
      </c>
      <c r="R13" s="14">
        <v>1.2E-2</v>
      </c>
      <c r="S13" s="14"/>
      <c r="T13" s="14">
        <f t="shared" si="59"/>
        <v>1.2E-2</v>
      </c>
      <c r="U13" s="85"/>
      <c r="V13" s="32">
        <v>40</v>
      </c>
      <c r="W13" s="32">
        <v>70</v>
      </c>
      <c r="X13" s="32">
        <v>100</v>
      </c>
      <c r="Y13" s="32">
        <v>90</v>
      </c>
      <c r="Z13" s="32">
        <v>50</v>
      </c>
      <c r="AA13" s="32">
        <v>40</v>
      </c>
      <c r="AB13" s="32">
        <v>70</v>
      </c>
      <c r="AC13" s="32">
        <v>10</v>
      </c>
      <c r="AD13" s="32">
        <v>50</v>
      </c>
      <c r="AE13" s="32">
        <v>50</v>
      </c>
      <c r="AF13" s="32">
        <v>10</v>
      </c>
      <c r="AG13" s="32">
        <v>10</v>
      </c>
      <c r="AH13" s="32">
        <v>160</v>
      </c>
      <c r="AI13" s="32">
        <v>30</v>
      </c>
      <c r="AJ13" s="32">
        <v>160</v>
      </c>
      <c r="AK13" s="32">
        <v>20</v>
      </c>
      <c r="AL13" s="32">
        <v>180</v>
      </c>
      <c r="AM13" s="32">
        <v>40</v>
      </c>
      <c r="AN13" s="32">
        <v>10</v>
      </c>
      <c r="AO13" s="86">
        <f t="shared" si="60"/>
        <v>1190</v>
      </c>
      <c r="AQ13" s="31">
        <v>330</v>
      </c>
      <c r="AR13" s="31">
        <v>130</v>
      </c>
      <c r="AS13" s="31">
        <v>240</v>
      </c>
      <c r="AT13" s="31">
        <v>160</v>
      </c>
      <c r="AU13" s="31">
        <v>60</v>
      </c>
      <c r="AV13" s="31">
        <v>20</v>
      </c>
      <c r="AW13" s="31">
        <v>110</v>
      </c>
      <c r="AX13" s="31">
        <v>50</v>
      </c>
      <c r="AY13" s="31">
        <v>110</v>
      </c>
      <c r="AZ13" s="31">
        <v>40</v>
      </c>
      <c r="BA13" s="31">
        <v>10</v>
      </c>
      <c r="BB13" s="88">
        <f t="shared" si="1"/>
        <v>1260</v>
      </c>
      <c r="BC13" s="87"/>
      <c r="BD13" s="88" t="e">
        <f>SUM(#REF!)</f>
        <v>#REF!</v>
      </c>
      <c r="BF13" s="32">
        <v>25</v>
      </c>
      <c r="BG13" s="32">
        <v>80</v>
      </c>
      <c r="BH13" s="32">
        <v>30</v>
      </c>
      <c r="BI13" s="32">
        <v>12</v>
      </c>
      <c r="BJ13" s="32">
        <v>12</v>
      </c>
      <c r="BK13" s="88">
        <f t="shared" si="61"/>
        <v>159</v>
      </c>
      <c r="BM13" s="86">
        <f t="shared" si="2"/>
        <v>330</v>
      </c>
      <c r="BN13" s="86">
        <f t="shared" si="2"/>
        <v>252</v>
      </c>
      <c r="BO13" s="86">
        <f t="shared" si="2"/>
        <v>770</v>
      </c>
      <c r="BP13" s="86">
        <f t="shared" si="2"/>
        <v>675</v>
      </c>
      <c r="BQ13" s="86">
        <f t="shared" si="2"/>
        <v>220</v>
      </c>
      <c r="BR13" s="86">
        <f t="shared" si="2"/>
        <v>80</v>
      </c>
      <c r="BS13" s="86">
        <f t="shared" si="2"/>
        <v>272</v>
      </c>
      <c r="BT13" s="86">
        <f t="shared" si="2"/>
        <v>10</v>
      </c>
      <c r="BU13" s="86">
        <f t="shared" si="62"/>
        <v>2609</v>
      </c>
      <c r="BW13" s="32">
        <f t="shared" si="3"/>
        <v>4810.8</v>
      </c>
      <c r="BX13" s="32">
        <f t="shared" si="4"/>
        <v>8418.9</v>
      </c>
      <c r="BY13" s="32">
        <f t="shared" si="5"/>
        <v>12027</v>
      </c>
      <c r="BZ13" s="32">
        <f t="shared" si="6"/>
        <v>10824.3</v>
      </c>
      <c r="CA13" s="32">
        <f t="shared" si="7"/>
        <v>6013.5</v>
      </c>
      <c r="CB13" s="32">
        <f t="shared" si="8"/>
        <v>4810.8</v>
      </c>
      <c r="CC13" s="32">
        <f t="shared" si="9"/>
        <v>8418.9</v>
      </c>
      <c r="CD13" s="32">
        <f t="shared" si="10"/>
        <v>1202.7</v>
      </c>
      <c r="CE13" s="32">
        <f t="shared" si="11"/>
        <v>6013.5</v>
      </c>
      <c r="CF13" s="32">
        <f t="shared" si="12"/>
        <v>6013.5</v>
      </c>
      <c r="CG13" s="32">
        <f t="shared" si="13"/>
        <v>1202.7</v>
      </c>
      <c r="CH13" s="32">
        <f t="shared" si="14"/>
        <v>1202.7</v>
      </c>
      <c r="CI13" s="32">
        <f t="shared" si="15"/>
        <v>19243.2</v>
      </c>
      <c r="CJ13" s="32">
        <f t="shared" si="16"/>
        <v>3608.1</v>
      </c>
      <c r="CK13" s="32">
        <f t="shared" si="17"/>
        <v>19243.2</v>
      </c>
      <c r="CL13" s="32">
        <f t="shared" si="18"/>
        <v>2405.4</v>
      </c>
      <c r="CM13" s="32">
        <f t="shared" si="19"/>
        <v>21648.6</v>
      </c>
      <c r="CN13" s="32">
        <f t="shared" si="20"/>
        <v>4810.8</v>
      </c>
      <c r="CO13" s="32">
        <f t="shared" si="21"/>
        <v>1202.7</v>
      </c>
      <c r="CP13" s="32">
        <f t="shared" si="63"/>
        <v>143121.29999999999</v>
      </c>
      <c r="CR13" s="32">
        <f t="shared" si="22"/>
        <v>39271.32</v>
      </c>
      <c r="CS13" s="32">
        <f t="shared" si="23"/>
        <v>15470.519999999999</v>
      </c>
      <c r="CT13" s="32">
        <f t="shared" si="24"/>
        <v>28560.959999999999</v>
      </c>
      <c r="CU13" s="32">
        <f t="shared" si="25"/>
        <v>19040.64</v>
      </c>
      <c r="CV13" s="32">
        <f t="shared" si="26"/>
        <v>7140.24</v>
      </c>
      <c r="CW13" s="32">
        <f t="shared" si="27"/>
        <v>2380.08</v>
      </c>
      <c r="CX13" s="32">
        <f t="shared" si="28"/>
        <v>19040.64</v>
      </c>
      <c r="CY13" s="32">
        <f t="shared" si="29"/>
        <v>13090.439999999999</v>
      </c>
      <c r="CZ13" s="32">
        <f t="shared" si="30"/>
        <v>4760.16</v>
      </c>
      <c r="DA13" s="32">
        <f t="shared" si="31"/>
        <v>1190.04</v>
      </c>
      <c r="DB13" s="32">
        <f t="shared" si="64"/>
        <v>149945.04</v>
      </c>
      <c r="DC13" s="87"/>
      <c r="DD13" s="32">
        <f t="shared" si="32"/>
        <v>2975.1</v>
      </c>
      <c r="DE13" s="32">
        <f t="shared" si="33"/>
        <v>9520.32</v>
      </c>
      <c r="DF13" s="32">
        <f t="shared" si="34"/>
        <v>3570.12</v>
      </c>
      <c r="DG13" s="32">
        <f t="shared" si="35"/>
        <v>1428.0479999999998</v>
      </c>
      <c r="DH13" s="32">
        <f t="shared" si="36"/>
        <v>1428.0479999999998</v>
      </c>
      <c r="DI13" s="88">
        <f t="shared" si="65"/>
        <v>18921.635999999999</v>
      </c>
      <c r="DK13" s="86">
        <f t="shared" si="66"/>
        <v>450</v>
      </c>
      <c r="DL13" s="86">
        <f t="shared" si="37"/>
        <v>210</v>
      </c>
      <c r="DM13" s="86">
        <f t="shared" si="37"/>
        <v>400</v>
      </c>
      <c r="DN13" s="86">
        <f t="shared" si="37"/>
        <v>130</v>
      </c>
      <c r="DO13" s="138"/>
      <c r="DP13" s="86">
        <f t="shared" si="38"/>
        <v>200</v>
      </c>
      <c r="DQ13" s="86">
        <f t="shared" si="38"/>
        <v>180</v>
      </c>
      <c r="DR13" s="86">
        <f t="shared" si="38"/>
        <v>180</v>
      </c>
      <c r="DS13" s="86">
        <f t="shared" si="38"/>
        <v>700</v>
      </c>
      <c r="DT13" s="138"/>
      <c r="DU13" s="86">
        <f t="shared" si="67"/>
        <v>0</v>
      </c>
      <c r="DV13" s="86">
        <f t="shared" si="39"/>
        <v>42</v>
      </c>
      <c r="DW13" s="86">
        <f t="shared" si="39"/>
        <v>12</v>
      </c>
      <c r="DX13" s="86">
        <f t="shared" si="39"/>
        <v>105</v>
      </c>
      <c r="DY13" s="138"/>
      <c r="DZ13" s="86">
        <f t="shared" si="40"/>
        <v>650</v>
      </c>
      <c r="EA13" s="86">
        <f t="shared" si="40"/>
        <v>432</v>
      </c>
      <c r="EB13" s="86">
        <f t="shared" si="40"/>
        <v>592</v>
      </c>
      <c r="EC13" s="86">
        <f t="shared" si="40"/>
        <v>935</v>
      </c>
      <c r="ED13" s="138"/>
      <c r="EE13" s="86">
        <f t="shared" si="68"/>
        <v>77922.3</v>
      </c>
      <c r="EF13" s="86">
        <f t="shared" si="41"/>
        <v>51437.58</v>
      </c>
      <c r="EG13" s="86">
        <f t="shared" si="41"/>
        <v>68338.679999999993</v>
      </c>
      <c r="EH13" s="86">
        <f t="shared" si="41"/>
        <v>111433.32</v>
      </c>
      <c r="EI13" s="86">
        <f t="shared" si="69"/>
        <v>309131.88</v>
      </c>
      <c r="EJ13" s="87"/>
      <c r="EK13" s="32">
        <f t="shared" si="42"/>
        <v>150654</v>
      </c>
      <c r="EL13" s="32">
        <f t="shared" si="43"/>
        <v>159516</v>
      </c>
      <c r="EM13" s="32">
        <f t="shared" si="44"/>
        <v>20129.399999999998</v>
      </c>
      <c r="EN13" s="32">
        <f t="shared" si="45"/>
        <v>330299.40000000002</v>
      </c>
      <c r="EO13" s="32">
        <f t="shared" si="46"/>
        <v>1807.848</v>
      </c>
      <c r="EP13" s="32">
        <f t="shared" si="47"/>
        <v>1914.192</v>
      </c>
      <c r="EQ13" s="32">
        <f t="shared" si="48"/>
        <v>241.55279999999999</v>
      </c>
      <c r="ER13" s="32">
        <f t="shared" si="49"/>
        <v>3963.5927999999999</v>
      </c>
      <c r="ET13" s="32">
        <f t="shared" si="50"/>
        <v>179567.99777279998</v>
      </c>
      <c r="EU13" s="32">
        <f t="shared" si="51"/>
        <v>188302.64019839998</v>
      </c>
      <c r="EV13" s="32">
        <f t="shared" si="52"/>
        <v>23761.99983456</v>
      </c>
      <c r="EW13" s="32">
        <f t="shared" si="53"/>
        <v>391632.63780575991</v>
      </c>
      <c r="EY13" s="86" t="e">
        <f>SUMIF(#REF!,EY$7,$V13:$AN13)</f>
        <v>#REF!</v>
      </c>
      <c r="EZ13" s="86" t="e">
        <f>SUMIF(#REF!,EZ$7,$V13:$AN13)</f>
        <v>#REF!</v>
      </c>
      <c r="FA13" s="86" t="e">
        <f>SUMIF(#REF!,FA$7,$V13:$AN13)</f>
        <v>#REF!</v>
      </c>
      <c r="FB13" s="86" t="e">
        <f>SUMIF(#REF!,FB$7,$V13:$AN13)</f>
        <v>#REF!</v>
      </c>
      <c r="FC13" s="138" t="e">
        <f t="shared" si="54"/>
        <v>#REF!</v>
      </c>
      <c r="FD13" s="86">
        <f t="shared" si="55"/>
        <v>0</v>
      </c>
      <c r="FE13" s="86">
        <f t="shared" si="55"/>
        <v>0</v>
      </c>
      <c r="FF13" s="86">
        <f t="shared" si="55"/>
        <v>0</v>
      </c>
      <c r="FG13" s="86">
        <f t="shared" si="55"/>
        <v>0</v>
      </c>
      <c r="FH13" s="138">
        <f t="shared" si="56"/>
        <v>-143121.29999999999</v>
      </c>
      <c r="FI13" s="86" t="e">
        <f>SUMIF(#REF!,FI$7,$BF13:$BJ13)</f>
        <v>#REF!</v>
      </c>
      <c r="FJ13" s="86" t="e">
        <f>SUMIF(#REF!,FJ$7,$BF13:$BJ13)</f>
        <v>#REF!</v>
      </c>
      <c r="FK13" s="86" t="e">
        <f>SUMIF(#REF!,FK$7,$BF13:$BJ13)</f>
        <v>#REF!</v>
      </c>
      <c r="FL13" s="86" t="e">
        <f>SUMIF(#REF!,FL$7,$BF13:$BJ13)</f>
        <v>#REF!</v>
      </c>
      <c r="FM13" s="138" t="e">
        <f t="shared" si="57"/>
        <v>#REF!</v>
      </c>
      <c r="FN13" s="86">
        <f t="shared" si="58"/>
        <v>0</v>
      </c>
      <c r="FO13" s="86">
        <f t="shared" si="58"/>
        <v>0</v>
      </c>
      <c r="FP13" s="86">
        <f t="shared" si="58"/>
        <v>0</v>
      </c>
      <c r="FQ13" s="86">
        <f t="shared" si="58"/>
        <v>0</v>
      </c>
    </row>
    <row r="14" spans="1:173" ht="14.25" customHeight="1">
      <c r="A14" s="81">
        <v>2018</v>
      </c>
      <c r="B14" s="82" t="s">
        <v>338</v>
      </c>
      <c r="C14" s="11" t="s">
        <v>59</v>
      </c>
      <c r="D14" s="11" t="s">
        <v>42</v>
      </c>
      <c r="E14" s="11" t="s">
        <v>50</v>
      </c>
      <c r="F14" s="11" t="s">
        <v>179</v>
      </c>
      <c r="G14" s="11" t="s">
        <v>156</v>
      </c>
      <c r="H14" s="11"/>
      <c r="I14" s="11" t="str">
        <f t="shared" si="0"/>
        <v>CLR175G</v>
      </c>
      <c r="J14" s="83" t="s">
        <v>665</v>
      </c>
      <c r="K14" s="7"/>
      <c r="L14" s="7"/>
      <c r="M14" s="9">
        <v>67334949</v>
      </c>
      <c r="N14" s="9">
        <v>6902088113709</v>
      </c>
      <c r="O14" s="12" t="s">
        <v>286</v>
      </c>
      <c r="P14" s="84">
        <v>12</v>
      </c>
      <c r="Q14" s="13">
        <v>190.56</v>
      </c>
      <c r="R14" s="14">
        <v>0.05</v>
      </c>
      <c r="S14" s="14"/>
      <c r="T14" s="14">
        <f t="shared" si="59"/>
        <v>0.05</v>
      </c>
      <c r="U14" s="85"/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86">
        <f t="shared" si="60"/>
        <v>0</v>
      </c>
      <c r="AQ14" s="31">
        <v>60</v>
      </c>
      <c r="AR14" s="31">
        <v>60</v>
      </c>
      <c r="AS14" s="31">
        <v>50</v>
      </c>
      <c r="AT14" s="31">
        <v>30</v>
      </c>
      <c r="AU14" s="31">
        <v>30</v>
      </c>
      <c r="AV14" s="31">
        <v>20</v>
      </c>
      <c r="AW14" s="31">
        <v>40</v>
      </c>
      <c r="AX14" s="31">
        <v>20</v>
      </c>
      <c r="AY14" s="31">
        <v>10</v>
      </c>
      <c r="AZ14" s="31">
        <v>20</v>
      </c>
      <c r="BA14" s="31">
        <v>10</v>
      </c>
      <c r="BB14" s="88">
        <f t="shared" si="1"/>
        <v>350</v>
      </c>
      <c r="BC14" s="87"/>
      <c r="BD14" s="88" t="e">
        <f>SUM(#REF!)</f>
        <v>#REF!</v>
      </c>
      <c r="BF14" s="32"/>
      <c r="BG14" s="32"/>
      <c r="BH14" s="32"/>
      <c r="BI14" s="32"/>
      <c r="BJ14" s="32"/>
      <c r="BK14" s="88">
        <f t="shared" si="61"/>
        <v>0</v>
      </c>
      <c r="BM14" s="86">
        <f t="shared" si="2"/>
        <v>10</v>
      </c>
      <c r="BN14" s="86">
        <f t="shared" si="2"/>
        <v>30</v>
      </c>
      <c r="BO14" s="86">
        <f t="shared" si="2"/>
        <v>150</v>
      </c>
      <c r="BP14" s="86">
        <f t="shared" si="2"/>
        <v>90</v>
      </c>
      <c r="BQ14" s="86">
        <f t="shared" si="2"/>
        <v>20</v>
      </c>
      <c r="BR14" s="86">
        <f t="shared" si="2"/>
        <v>0</v>
      </c>
      <c r="BS14" s="86">
        <f t="shared" si="2"/>
        <v>40</v>
      </c>
      <c r="BT14" s="86">
        <f t="shared" si="2"/>
        <v>10</v>
      </c>
      <c r="BU14" s="86">
        <f t="shared" si="62"/>
        <v>350</v>
      </c>
      <c r="BW14" s="32">
        <f t="shared" si="3"/>
        <v>0</v>
      </c>
      <c r="BX14" s="32">
        <f t="shared" si="4"/>
        <v>0</v>
      </c>
      <c r="BY14" s="32">
        <f t="shared" si="5"/>
        <v>0</v>
      </c>
      <c r="BZ14" s="32">
        <f t="shared" si="6"/>
        <v>0</v>
      </c>
      <c r="CA14" s="32">
        <f t="shared" si="7"/>
        <v>0</v>
      </c>
      <c r="CB14" s="32">
        <f t="shared" si="8"/>
        <v>0</v>
      </c>
      <c r="CC14" s="32">
        <f t="shared" si="9"/>
        <v>0</v>
      </c>
      <c r="CD14" s="32">
        <f t="shared" si="10"/>
        <v>0</v>
      </c>
      <c r="CE14" s="32">
        <f t="shared" si="11"/>
        <v>0</v>
      </c>
      <c r="CF14" s="32">
        <f t="shared" si="12"/>
        <v>0</v>
      </c>
      <c r="CG14" s="32">
        <f t="shared" si="13"/>
        <v>0</v>
      </c>
      <c r="CH14" s="32">
        <f t="shared" si="14"/>
        <v>0</v>
      </c>
      <c r="CI14" s="32">
        <f t="shared" si="15"/>
        <v>0</v>
      </c>
      <c r="CJ14" s="32">
        <f t="shared" si="16"/>
        <v>0</v>
      </c>
      <c r="CK14" s="32">
        <f t="shared" si="17"/>
        <v>0</v>
      </c>
      <c r="CL14" s="32">
        <f t="shared" si="18"/>
        <v>0</v>
      </c>
      <c r="CM14" s="32">
        <f t="shared" si="19"/>
        <v>0</v>
      </c>
      <c r="CN14" s="32">
        <f t="shared" si="20"/>
        <v>0</v>
      </c>
      <c r="CO14" s="32">
        <f t="shared" si="21"/>
        <v>0</v>
      </c>
      <c r="CP14" s="32">
        <f t="shared" si="63"/>
        <v>0</v>
      </c>
      <c r="CR14" s="32">
        <f t="shared" si="22"/>
        <v>10747.583999999999</v>
      </c>
      <c r="CS14" s="32">
        <f t="shared" si="23"/>
        <v>10747.583999999999</v>
      </c>
      <c r="CT14" s="32">
        <f t="shared" si="24"/>
        <v>8956.32</v>
      </c>
      <c r="CU14" s="32">
        <f t="shared" si="25"/>
        <v>5373.7919999999995</v>
      </c>
      <c r="CV14" s="32">
        <f t="shared" si="26"/>
        <v>5373.7919999999995</v>
      </c>
      <c r="CW14" s="32">
        <f t="shared" si="27"/>
        <v>3582.5279999999998</v>
      </c>
      <c r="CX14" s="32">
        <f t="shared" si="28"/>
        <v>10747.583999999999</v>
      </c>
      <c r="CY14" s="32">
        <f t="shared" si="29"/>
        <v>1791.2639999999999</v>
      </c>
      <c r="CZ14" s="32">
        <f t="shared" si="30"/>
        <v>3582.5279999999998</v>
      </c>
      <c r="DA14" s="32">
        <f t="shared" si="31"/>
        <v>1791.2639999999999</v>
      </c>
      <c r="DB14" s="32">
        <f t="shared" si="64"/>
        <v>62694.239999999998</v>
      </c>
      <c r="DC14" s="87"/>
      <c r="DD14" s="32">
        <f t="shared" si="32"/>
        <v>0</v>
      </c>
      <c r="DE14" s="32">
        <f t="shared" si="33"/>
        <v>0</v>
      </c>
      <c r="DF14" s="32">
        <f t="shared" si="34"/>
        <v>0</v>
      </c>
      <c r="DG14" s="32">
        <f t="shared" si="35"/>
        <v>0</v>
      </c>
      <c r="DH14" s="32">
        <f t="shared" si="36"/>
        <v>0</v>
      </c>
      <c r="DI14" s="88">
        <f t="shared" si="65"/>
        <v>0</v>
      </c>
      <c r="DK14" s="86">
        <f t="shared" si="66"/>
        <v>0</v>
      </c>
      <c r="DL14" s="86">
        <f t="shared" si="37"/>
        <v>0</v>
      </c>
      <c r="DM14" s="86">
        <f t="shared" si="37"/>
        <v>0</v>
      </c>
      <c r="DN14" s="86">
        <f t="shared" si="37"/>
        <v>0</v>
      </c>
      <c r="DO14" s="138"/>
      <c r="DP14" s="86">
        <f t="shared" si="38"/>
        <v>50</v>
      </c>
      <c r="DQ14" s="86">
        <f t="shared" si="38"/>
        <v>80</v>
      </c>
      <c r="DR14" s="86">
        <f t="shared" si="38"/>
        <v>50</v>
      </c>
      <c r="DS14" s="86">
        <f t="shared" si="38"/>
        <v>170</v>
      </c>
      <c r="DT14" s="138"/>
      <c r="DU14" s="86">
        <f t="shared" si="67"/>
        <v>0</v>
      </c>
      <c r="DV14" s="86">
        <f t="shared" si="39"/>
        <v>0</v>
      </c>
      <c r="DW14" s="86">
        <f t="shared" si="39"/>
        <v>0</v>
      </c>
      <c r="DX14" s="86">
        <f t="shared" si="39"/>
        <v>0</v>
      </c>
      <c r="DY14" s="138"/>
      <c r="DZ14" s="86">
        <f t="shared" si="40"/>
        <v>50</v>
      </c>
      <c r="EA14" s="86">
        <f t="shared" si="40"/>
        <v>80</v>
      </c>
      <c r="EB14" s="86">
        <f t="shared" si="40"/>
        <v>50</v>
      </c>
      <c r="EC14" s="86">
        <f t="shared" si="40"/>
        <v>170</v>
      </c>
      <c r="ED14" s="138"/>
      <c r="EE14" s="86">
        <f t="shared" si="68"/>
        <v>8956.32</v>
      </c>
      <c r="EF14" s="86">
        <f t="shared" si="41"/>
        <v>16121.375999999998</v>
      </c>
      <c r="EG14" s="86">
        <f t="shared" si="41"/>
        <v>7165.0559999999996</v>
      </c>
      <c r="EH14" s="86">
        <f t="shared" si="41"/>
        <v>30451.487999999998</v>
      </c>
      <c r="EI14" s="86">
        <f t="shared" si="69"/>
        <v>62694.239999999991</v>
      </c>
      <c r="EJ14" s="87"/>
      <c r="EK14" s="32">
        <f t="shared" si="42"/>
        <v>0</v>
      </c>
      <c r="EL14" s="32">
        <f t="shared" si="43"/>
        <v>66696</v>
      </c>
      <c r="EM14" s="32">
        <f t="shared" si="44"/>
        <v>0</v>
      </c>
      <c r="EN14" s="32">
        <f t="shared" si="45"/>
        <v>66696</v>
      </c>
      <c r="EO14" s="32">
        <f t="shared" si="46"/>
        <v>0</v>
      </c>
      <c r="EP14" s="32">
        <f t="shared" si="47"/>
        <v>3334.8</v>
      </c>
      <c r="EQ14" s="32">
        <f t="shared" si="48"/>
        <v>0</v>
      </c>
      <c r="ER14" s="32">
        <f t="shared" si="49"/>
        <v>3334.8</v>
      </c>
      <c r="ET14" s="32">
        <f t="shared" si="50"/>
        <v>0</v>
      </c>
      <c r="EU14" s="32">
        <f t="shared" si="51"/>
        <v>75703.961760000006</v>
      </c>
      <c r="EV14" s="32">
        <f t="shared" si="52"/>
        <v>0</v>
      </c>
      <c r="EW14" s="32">
        <f t="shared" si="53"/>
        <v>75703.961760000006</v>
      </c>
      <c r="EY14" s="86" t="e">
        <f>SUMIF(#REF!,EY$7,$V14:$AN14)</f>
        <v>#REF!</v>
      </c>
      <c r="EZ14" s="86" t="e">
        <f>SUMIF(#REF!,EZ$7,$V14:$AN14)</f>
        <v>#REF!</v>
      </c>
      <c r="FA14" s="86" t="e">
        <f>SUMIF(#REF!,FA$7,$V14:$AN14)</f>
        <v>#REF!</v>
      </c>
      <c r="FB14" s="86" t="e">
        <f>SUMIF(#REF!,FB$7,$V14:$AN14)</f>
        <v>#REF!</v>
      </c>
      <c r="FC14" s="138" t="e">
        <f t="shared" si="54"/>
        <v>#REF!</v>
      </c>
      <c r="FD14" s="86">
        <f t="shared" si="55"/>
        <v>0</v>
      </c>
      <c r="FE14" s="86">
        <f t="shared" si="55"/>
        <v>0</v>
      </c>
      <c r="FF14" s="86">
        <f t="shared" si="55"/>
        <v>0</v>
      </c>
      <c r="FG14" s="86">
        <f t="shared" si="55"/>
        <v>0</v>
      </c>
      <c r="FH14" s="138">
        <f t="shared" si="56"/>
        <v>0</v>
      </c>
      <c r="FI14" s="86" t="e">
        <f>SUMIF(#REF!,FI$7,$BF14:$BJ14)</f>
        <v>#REF!</v>
      </c>
      <c r="FJ14" s="86" t="e">
        <f>SUMIF(#REF!,FJ$7,$BF14:$BJ14)</f>
        <v>#REF!</v>
      </c>
      <c r="FK14" s="86" t="e">
        <f>SUMIF(#REF!,FK$7,$BF14:$BJ14)</f>
        <v>#REF!</v>
      </c>
      <c r="FL14" s="86" t="e">
        <f>SUMIF(#REF!,FL$7,$BF14:$BJ14)</f>
        <v>#REF!</v>
      </c>
      <c r="FM14" s="138" t="e">
        <f t="shared" si="57"/>
        <v>#REF!</v>
      </c>
      <c r="FN14" s="86">
        <f t="shared" si="58"/>
        <v>0</v>
      </c>
      <c r="FO14" s="86">
        <f t="shared" si="58"/>
        <v>0</v>
      </c>
      <c r="FP14" s="86">
        <f t="shared" si="58"/>
        <v>0</v>
      </c>
      <c r="FQ14" s="86">
        <f t="shared" si="58"/>
        <v>0</v>
      </c>
    </row>
    <row r="15" spans="1:173" ht="12" customHeight="1">
      <c r="A15" s="81">
        <v>2018</v>
      </c>
      <c r="B15" s="82" t="s">
        <v>338</v>
      </c>
      <c r="C15" s="11" t="s">
        <v>59</v>
      </c>
      <c r="D15" s="11" t="s">
        <v>42</v>
      </c>
      <c r="E15" s="11" t="s">
        <v>50</v>
      </c>
      <c r="F15" s="11" t="s">
        <v>179</v>
      </c>
      <c r="G15" s="11" t="s">
        <v>157</v>
      </c>
      <c r="H15" s="11"/>
      <c r="I15" s="11" t="str">
        <f t="shared" si="0"/>
        <v>CLR400+160G</v>
      </c>
      <c r="J15" s="83" t="s">
        <v>358</v>
      </c>
      <c r="K15" s="7"/>
      <c r="L15" s="7"/>
      <c r="M15" s="9">
        <v>67373323</v>
      </c>
      <c r="N15" s="9">
        <v>6902088120127</v>
      </c>
      <c r="O15" s="12" t="s">
        <v>219</v>
      </c>
      <c r="P15" s="84">
        <v>12</v>
      </c>
      <c r="Q15" s="13">
        <v>426.6</v>
      </c>
      <c r="R15" s="14">
        <v>0.18</v>
      </c>
      <c r="S15" s="14">
        <v>0.12</v>
      </c>
      <c r="T15" s="14">
        <f t="shared" si="59"/>
        <v>0.06</v>
      </c>
      <c r="U15" s="85"/>
      <c r="V15" s="32">
        <v>110</v>
      </c>
      <c r="W15" s="32">
        <v>200</v>
      </c>
      <c r="X15" s="32">
        <v>230</v>
      </c>
      <c r="Y15" s="32">
        <v>200</v>
      </c>
      <c r="Z15" s="32">
        <v>160</v>
      </c>
      <c r="AA15" s="32">
        <v>120</v>
      </c>
      <c r="AB15" s="32">
        <v>240</v>
      </c>
      <c r="AC15" s="32">
        <v>130</v>
      </c>
      <c r="AD15" s="32">
        <v>240</v>
      </c>
      <c r="AE15" s="32">
        <v>120</v>
      </c>
      <c r="AF15" s="32">
        <v>100</v>
      </c>
      <c r="AG15" s="32">
        <v>90</v>
      </c>
      <c r="AH15" s="32">
        <v>560</v>
      </c>
      <c r="AI15" s="32">
        <v>120</v>
      </c>
      <c r="AJ15" s="32">
        <v>570</v>
      </c>
      <c r="AK15" s="32">
        <v>260</v>
      </c>
      <c r="AL15" s="32">
        <v>360</v>
      </c>
      <c r="AM15" s="32">
        <v>130</v>
      </c>
      <c r="AN15" s="32">
        <v>50</v>
      </c>
      <c r="AO15" s="86">
        <f t="shared" si="60"/>
        <v>3990</v>
      </c>
      <c r="AQ15" s="31">
        <v>290</v>
      </c>
      <c r="AR15" s="31">
        <v>260</v>
      </c>
      <c r="AS15" s="31">
        <v>230</v>
      </c>
      <c r="AT15" s="31">
        <v>80</v>
      </c>
      <c r="AU15" s="31">
        <v>160</v>
      </c>
      <c r="AV15" s="31">
        <v>90</v>
      </c>
      <c r="AW15" s="31">
        <v>190</v>
      </c>
      <c r="AX15" s="31">
        <v>80</v>
      </c>
      <c r="AY15" s="31">
        <v>50</v>
      </c>
      <c r="AZ15" s="31">
        <v>40</v>
      </c>
      <c r="BA15" s="31">
        <v>20</v>
      </c>
      <c r="BB15" s="88">
        <f t="shared" si="1"/>
        <v>1490</v>
      </c>
      <c r="BC15" s="87"/>
      <c r="BD15" s="88" t="e">
        <f>SUM(#REF!)</f>
        <v>#REF!</v>
      </c>
      <c r="BF15" s="32">
        <v>40</v>
      </c>
      <c r="BG15" s="32">
        <v>130</v>
      </c>
      <c r="BH15" s="32">
        <v>75</v>
      </c>
      <c r="BI15" s="32">
        <v>20</v>
      </c>
      <c r="BJ15" s="32">
        <v>20</v>
      </c>
      <c r="BK15" s="88">
        <f t="shared" si="61"/>
        <v>285</v>
      </c>
      <c r="BM15" s="86">
        <f t="shared" si="2"/>
        <v>540</v>
      </c>
      <c r="BN15" s="86">
        <f t="shared" si="2"/>
        <v>1010</v>
      </c>
      <c r="BO15" s="86">
        <f t="shared" si="2"/>
        <v>1090</v>
      </c>
      <c r="BP15" s="86">
        <f t="shared" si="2"/>
        <v>1530</v>
      </c>
      <c r="BQ15" s="86">
        <f t="shared" si="2"/>
        <v>500</v>
      </c>
      <c r="BR15" s="86">
        <f t="shared" si="2"/>
        <v>250</v>
      </c>
      <c r="BS15" s="86">
        <f t="shared" si="2"/>
        <v>825</v>
      </c>
      <c r="BT15" s="86">
        <f t="shared" si="2"/>
        <v>20</v>
      </c>
      <c r="BU15" s="86">
        <f t="shared" si="62"/>
        <v>5765</v>
      </c>
      <c r="BW15" s="32">
        <f t="shared" si="3"/>
        <v>44579.7</v>
      </c>
      <c r="BX15" s="32">
        <f t="shared" si="4"/>
        <v>81054</v>
      </c>
      <c r="BY15" s="32">
        <f t="shared" si="5"/>
        <v>93212.099999999991</v>
      </c>
      <c r="BZ15" s="32">
        <f t="shared" si="6"/>
        <v>81054</v>
      </c>
      <c r="CA15" s="32">
        <f t="shared" si="7"/>
        <v>64843.199999999997</v>
      </c>
      <c r="CB15" s="32">
        <f t="shared" si="8"/>
        <v>48632.399999999994</v>
      </c>
      <c r="CC15" s="32">
        <f t="shared" si="9"/>
        <v>97264.799999999988</v>
      </c>
      <c r="CD15" s="32">
        <f t="shared" si="10"/>
        <v>52685.1</v>
      </c>
      <c r="CE15" s="32">
        <f t="shared" si="11"/>
        <v>97264.799999999988</v>
      </c>
      <c r="CF15" s="32">
        <f t="shared" si="12"/>
        <v>48632.399999999994</v>
      </c>
      <c r="CG15" s="32">
        <f t="shared" si="13"/>
        <v>40527</v>
      </c>
      <c r="CH15" s="32">
        <f t="shared" si="14"/>
        <v>36474.299999999996</v>
      </c>
      <c r="CI15" s="32">
        <f t="shared" si="15"/>
        <v>226951.19999999998</v>
      </c>
      <c r="CJ15" s="32">
        <f t="shared" si="16"/>
        <v>48632.399999999994</v>
      </c>
      <c r="CK15" s="32">
        <f t="shared" si="17"/>
        <v>231003.9</v>
      </c>
      <c r="CL15" s="32">
        <f t="shared" si="18"/>
        <v>105370.2</v>
      </c>
      <c r="CM15" s="32">
        <f t="shared" si="19"/>
        <v>145897.19999999998</v>
      </c>
      <c r="CN15" s="32">
        <f t="shared" si="20"/>
        <v>52685.1</v>
      </c>
      <c r="CO15" s="32">
        <f t="shared" si="21"/>
        <v>20263.5</v>
      </c>
      <c r="CP15" s="32">
        <f t="shared" si="63"/>
        <v>1617027.3</v>
      </c>
      <c r="CR15" s="32">
        <f t="shared" si="22"/>
        <v>102336.2208</v>
      </c>
      <c r="CS15" s="32">
        <f t="shared" si="23"/>
        <v>91749.715199999991</v>
      </c>
      <c r="CT15" s="32">
        <f t="shared" si="24"/>
        <v>81163.209599999987</v>
      </c>
      <c r="CU15" s="32">
        <f t="shared" si="25"/>
        <v>28230.681599999996</v>
      </c>
      <c r="CV15" s="32">
        <f t="shared" si="26"/>
        <v>56461.363199999993</v>
      </c>
      <c r="CW15" s="32">
        <f t="shared" si="27"/>
        <v>31759.516799999998</v>
      </c>
      <c r="CX15" s="32">
        <f t="shared" si="28"/>
        <v>95278.550399999993</v>
      </c>
      <c r="CY15" s="32">
        <f t="shared" si="29"/>
        <v>17644.175999999999</v>
      </c>
      <c r="CZ15" s="32">
        <f t="shared" si="30"/>
        <v>14115.340799999998</v>
      </c>
      <c r="DA15" s="32">
        <f t="shared" si="31"/>
        <v>7057.6703999999991</v>
      </c>
      <c r="DB15" s="32">
        <f t="shared" si="64"/>
        <v>525796.44479999994</v>
      </c>
      <c r="DC15" s="87"/>
      <c r="DD15" s="32">
        <f t="shared" si="32"/>
        <v>14115.340799999998</v>
      </c>
      <c r="DE15" s="32">
        <f t="shared" si="33"/>
        <v>45874.857599999996</v>
      </c>
      <c r="DF15" s="32">
        <f t="shared" si="34"/>
        <v>26466.263999999999</v>
      </c>
      <c r="DG15" s="32">
        <f t="shared" si="35"/>
        <v>7057.6703999999991</v>
      </c>
      <c r="DH15" s="32">
        <f t="shared" si="36"/>
        <v>7057.6703999999991</v>
      </c>
      <c r="DI15" s="88">
        <f t="shared" si="65"/>
        <v>100571.80319999999</v>
      </c>
      <c r="DK15" s="86">
        <f t="shared" si="66"/>
        <v>1190</v>
      </c>
      <c r="DL15" s="86">
        <f t="shared" si="37"/>
        <v>870</v>
      </c>
      <c r="DM15" s="86">
        <f t="shared" si="37"/>
        <v>1320</v>
      </c>
      <c r="DN15" s="86">
        <f t="shared" si="37"/>
        <v>610</v>
      </c>
      <c r="DO15" s="138"/>
      <c r="DP15" s="86">
        <f t="shared" si="38"/>
        <v>120</v>
      </c>
      <c r="DQ15" s="86">
        <f t="shared" si="38"/>
        <v>360</v>
      </c>
      <c r="DR15" s="86">
        <f t="shared" si="38"/>
        <v>230</v>
      </c>
      <c r="DS15" s="86">
        <f t="shared" si="38"/>
        <v>780</v>
      </c>
      <c r="DT15" s="138"/>
      <c r="DU15" s="86">
        <f t="shared" si="67"/>
        <v>0</v>
      </c>
      <c r="DV15" s="86">
        <f t="shared" si="39"/>
        <v>95</v>
      </c>
      <c r="DW15" s="86">
        <f t="shared" si="39"/>
        <v>20</v>
      </c>
      <c r="DX15" s="86">
        <f t="shared" si="39"/>
        <v>170</v>
      </c>
      <c r="DY15" s="138"/>
      <c r="DZ15" s="86">
        <f t="shared" si="40"/>
        <v>1310</v>
      </c>
      <c r="EA15" s="86">
        <f t="shared" si="40"/>
        <v>1325</v>
      </c>
      <c r="EB15" s="86">
        <f t="shared" si="40"/>
        <v>1570</v>
      </c>
      <c r="EC15" s="86">
        <f t="shared" si="40"/>
        <v>1560</v>
      </c>
      <c r="ED15" s="138"/>
      <c r="EE15" s="86">
        <f t="shared" si="68"/>
        <v>524617.32240000006</v>
      </c>
      <c r="EF15" s="86">
        <f t="shared" si="41"/>
        <v>513146.90160000004</v>
      </c>
      <c r="EG15" s="86">
        <f t="shared" si="41"/>
        <v>609061.93919999991</v>
      </c>
      <c r="EH15" s="86">
        <f t="shared" si="41"/>
        <v>582454.04399999988</v>
      </c>
      <c r="EI15" s="86">
        <f t="shared" si="69"/>
        <v>2229280.2072000001</v>
      </c>
      <c r="EJ15" s="87"/>
      <c r="EK15" s="32">
        <f t="shared" si="42"/>
        <v>1702134</v>
      </c>
      <c r="EL15" s="32">
        <f t="shared" si="43"/>
        <v>635634</v>
      </c>
      <c r="EM15" s="32">
        <f t="shared" si="44"/>
        <v>121581</v>
      </c>
      <c r="EN15" s="32">
        <f t="shared" si="45"/>
        <v>2459349</v>
      </c>
      <c r="EO15" s="32">
        <f t="shared" si="46"/>
        <v>306384.12</v>
      </c>
      <c r="EP15" s="32">
        <f t="shared" si="47"/>
        <v>114414.12</v>
      </c>
      <c r="EQ15" s="32">
        <f t="shared" si="48"/>
        <v>21884.579999999998</v>
      </c>
      <c r="ER15" s="32">
        <f t="shared" si="49"/>
        <v>442682.82</v>
      </c>
      <c r="ET15" s="32">
        <f t="shared" si="50"/>
        <v>1683832.6552320002</v>
      </c>
      <c r="EU15" s="32">
        <f t="shared" si="51"/>
        <v>622753.51262399997</v>
      </c>
      <c r="EV15" s="32">
        <f t="shared" si="52"/>
        <v>119117.28261600001</v>
      </c>
      <c r="EW15" s="32">
        <f t="shared" si="53"/>
        <v>2425703.4504720005</v>
      </c>
      <c r="EY15" s="86" t="e">
        <f>SUMIF(#REF!,EY$7,$V15:$AN15)</f>
        <v>#REF!</v>
      </c>
      <c r="EZ15" s="86" t="e">
        <f>SUMIF(#REF!,EZ$7,$V15:$AN15)</f>
        <v>#REF!</v>
      </c>
      <c r="FA15" s="86" t="e">
        <f>SUMIF(#REF!,FA$7,$V15:$AN15)</f>
        <v>#REF!</v>
      </c>
      <c r="FB15" s="86" t="e">
        <f>SUMIF(#REF!,FB$7,$V15:$AN15)</f>
        <v>#REF!</v>
      </c>
      <c r="FC15" s="138" t="e">
        <f t="shared" si="54"/>
        <v>#REF!</v>
      </c>
      <c r="FD15" s="86">
        <f t="shared" si="55"/>
        <v>0</v>
      </c>
      <c r="FE15" s="86">
        <f t="shared" si="55"/>
        <v>0</v>
      </c>
      <c r="FF15" s="86">
        <f t="shared" si="55"/>
        <v>0</v>
      </c>
      <c r="FG15" s="86">
        <f t="shared" si="55"/>
        <v>0</v>
      </c>
      <c r="FH15" s="138">
        <f t="shared" si="56"/>
        <v>-1617027.3</v>
      </c>
      <c r="FI15" s="86" t="e">
        <f>SUMIF(#REF!,FI$7,$BF15:$BJ15)</f>
        <v>#REF!</v>
      </c>
      <c r="FJ15" s="86" t="e">
        <f>SUMIF(#REF!,FJ$7,$BF15:$BJ15)</f>
        <v>#REF!</v>
      </c>
      <c r="FK15" s="86" t="e">
        <f>SUMIF(#REF!,FK$7,$BF15:$BJ15)</f>
        <v>#REF!</v>
      </c>
      <c r="FL15" s="86" t="e">
        <f>SUMIF(#REF!,FL$7,$BF15:$BJ15)</f>
        <v>#REF!</v>
      </c>
      <c r="FM15" s="138" t="e">
        <f t="shared" si="57"/>
        <v>#REF!</v>
      </c>
      <c r="FN15" s="86">
        <f t="shared" si="58"/>
        <v>0</v>
      </c>
      <c r="FO15" s="86">
        <f t="shared" si="58"/>
        <v>0</v>
      </c>
      <c r="FP15" s="86">
        <f t="shared" si="58"/>
        <v>0</v>
      </c>
      <c r="FQ15" s="86">
        <f t="shared" si="58"/>
        <v>0</v>
      </c>
    </row>
    <row r="16" spans="1:173" s="18" customFormat="1" ht="14.25" customHeight="1">
      <c r="A16" s="91">
        <v>2018</v>
      </c>
      <c r="B16" s="82" t="s">
        <v>338</v>
      </c>
      <c r="C16" s="11" t="s">
        <v>59</v>
      </c>
      <c r="D16" s="11" t="s">
        <v>42</v>
      </c>
      <c r="E16" s="11" t="s">
        <v>50</v>
      </c>
      <c r="F16" s="11" t="s">
        <v>179</v>
      </c>
      <c r="G16" s="11" t="s">
        <v>158</v>
      </c>
      <c r="H16" s="11"/>
      <c r="I16" s="11" t="str">
        <f t="shared" si="0"/>
        <v>CLR5G</v>
      </c>
      <c r="J16" s="83" t="s">
        <v>665</v>
      </c>
      <c r="K16" s="7"/>
      <c r="L16" s="7"/>
      <c r="M16" s="9">
        <v>67335000</v>
      </c>
      <c r="N16" s="9">
        <v>6902088117042</v>
      </c>
      <c r="O16" s="12" t="s">
        <v>132</v>
      </c>
      <c r="P16" s="84">
        <v>480</v>
      </c>
      <c r="Q16" s="13">
        <v>98.4</v>
      </c>
      <c r="R16" s="14">
        <v>0.05</v>
      </c>
      <c r="S16" s="14"/>
      <c r="T16" s="14">
        <f t="shared" si="59"/>
        <v>0.05</v>
      </c>
      <c r="U16" s="84"/>
      <c r="V16" s="32">
        <v>70</v>
      </c>
      <c r="W16" s="32">
        <v>130</v>
      </c>
      <c r="X16" s="32">
        <v>140</v>
      </c>
      <c r="Y16" s="32">
        <v>120</v>
      </c>
      <c r="Z16" s="32">
        <v>100</v>
      </c>
      <c r="AA16" s="32">
        <v>80</v>
      </c>
      <c r="AB16" s="32">
        <v>150</v>
      </c>
      <c r="AC16" s="32">
        <v>80</v>
      </c>
      <c r="AD16" s="32">
        <v>150</v>
      </c>
      <c r="AE16" s="32">
        <v>80</v>
      </c>
      <c r="AF16" s="32">
        <v>60</v>
      </c>
      <c r="AG16" s="32">
        <v>50</v>
      </c>
      <c r="AH16" s="32">
        <v>350</v>
      </c>
      <c r="AI16" s="32">
        <v>70</v>
      </c>
      <c r="AJ16" s="32">
        <v>360</v>
      </c>
      <c r="AK16" s="32">
        <v>160</v>
      </c>
      <c r="AL16" s="32">
        <v>230</v>
      </c>
      <c r="AM16" s="32">
        <v>80</v>
      </c>
      <c r="AN16" s="32">
        <v>30</v>
      </c>
      <c r="AO16" s="86">
        <f t="shared" si="60"/>
        <v>2490</v>
      </c>
      <c r="AP16" s="87"/>
      <c r="AQ16" s="31">
        <v>0</v>
      </c>
      <c r="AR16" s="31">
        <v>0</v>
      </c>
      <c r="AS16" s="31">
        <v>0</v>
      </c>
      <c r="AT16" s="31">
        <v>0</v>
      </c>
      <c r="AU16" s="31">
        <v>0</v>
      </c>
      <c r="AV16" s="31">
        <v>0</v>
      </c>
      <c r="AW16" s="31">
        <v>0</v>
      </c>
      <c r="AX16" s="31">
        <v>0</v>
      </c>
      <c r="AY16" s="31">
        <v>0</v>
      </c>
      <c r="AZ16" s="31">
        <v>0</v>
      </c>
      <c r="BA16" s="31">
        <v>0</v>
      </c>
      <c r="BB16" s="88">
        <f t="shared" si="1"/>
        <v>0</v>
      </c>
      <c r="BC16" s="87"/>
      <c r="BD16" s="88" t="e">
        <f>SUM(#REF!)</f>
        <v>#REF!</v>
      </c>
      <c r="BE16" s="87"/>
      <c r="BF16" s="32">
        <v>5</v>
      </c>
      <c r="BG16" s="32">
        <v>35</v>
      </c>
      <c r="BH16" s="32">
        <v>10</v>
      </c>
      <c r="BI16" s="32">
        <v>5</v>
      </c>
      <c r="BJ16" s="32">
        <v>5</v>
      </c>
      <c r="BK16" s="88">
        <f t="shared" si="61"/>
        <v>60</v>
      </c>
      <c r="BL16" s="87"/>
      <c r="BM16" s="86">
        <f t="shared" si="2"/>
        <v>310</v>
      </c>
      <c r="BN16" s="86">
        <f t="shared" si="2"/>
        <v>525</v>
      </c>
      <c r="BO16" s="86">
        <f t="shared" si="2"/>
        <v>280</v>
      </c>
      <c r="BP16" s="86">
        <f t="shared" si="2"/>
        <v>620</v>
      </c>
      <c r="BQ16" s="86">
        <f t="shared" si="2"/>
        <v>290</v>
      </c>
      <c r="BR16" s="86">
        <f t="shared" si="2"/>
        <v>160</v>
      </c>
      <c r="BS16" s="86">
        <f t="shared" si="2"/>
        <v>365</v>
      </c>
      <c r="BT16" s="86">
        <f t="shared" si="2"/>
        <v>0</v>
      </c>
      <c r="BU16" s="86">
        <f t="shared" si="62"/>
        <v>2550</v>
      </c>
      <c r="BV16" s="89"/>
      <c r="BW16" s="32">
        <f t="shared" si="3"/>
        <v>6543.5999999999995</v>
      </c>
      <c r="BX16" s="32">
        <f t="shared" si="4"/>
        <v>12152.4</v>
      </c>
      <c r="BY16" s="32">
        <f t="shared" si="5"/>
        <v>13087.199999999999</v>
      </c>
      <c r="BZ16" s="32">
        <f t="shared" si="6"/>
        <v>11217.6</v>
      </c>
      <c r="CA16" s="32">
        <f t="shared" si="7"/>
        <v>9348</v>
      </c>
      <c r="CB16" s="32">
        <f t="shared" si="8"/>
        <v>7478.4</v>
      </c>
      <c r="CC16" s="32">
        <f t="shared" si="9"/>
        <v>14022</v>
      </c>
      <c r="CD16" s="32">
        <f t="shared" si="10"/>
        <v>7478.4</v>
      </c>
      <c r="CE16" s="32">
        <f t="shared" si="11"/>
        <v>14022</v>
      </c>
      <c r="CF16" s="32">
        <f t="shared" si="12"/>
        <v>7478.4</v>
      </c>
      <c r="CG16" s="32">
        <f t="shared" si="13"/>
        <v>5608.8</v>
      </c>
      <c r="CH16" s="32">
        <f t="shared" si="14"/>
        <v>4674</v>
      </c>
      <c r="CI16" s="32">
        <f t="shared" si="15"/>
        <v>32718</v>
      </c>
      <c r="CJ16" s="32">
        <f t="shared" si="16"/>
        <v>6543.5999999999995</v>
      </c>
      <c r="CK16" s="32">
        <f t="shared" si="17"/>
        <v>33652.799999999996</v>
      </c>
      <c r="CL16" s="32">
        <f t="shared" si="18"/>
        <v>14956.8</v>
      </c>
      <c r="CM16" s="32">
        <f t="shared" si="19"/>
        <v>21500.399999999998</v>
      </c>
      <c r="CN16" s="32">
        <f t="shared" si="20"/>
        <v>7478.4</v>
      </c>
      <c r="CO16" s="32">
        <f t="shared" si="21"/>
        <v>2804.4</v>
      </c>
      <c r="CP16" s="32">
        <f t="shared" si="63"/>
        <v>232765.19999999995</v>
      </c>
      <c r="CQ16" s="89"/>
      <c r="CR16" s="32">
        <f t="shared" si="22"/>
        <v>0</v>
      </c>
      <c r="CS16" s="32">
        <f t="shared" si="23"/>
        <v>0</v>
      </c>
      <c r="CT16" s="32">
        <f t="shared" si="24"/>
        <v>0</v>
      </c>
      <c r="CU16" s="32">
        <f t="shared" si="25"/>
        <v>0</v>
      </c>
      <c r="CV16" s="32">
        <f t="shared" si="26"/>
        <v>0</v>
      </c>
      <c r="CW16" s="32">
        <f t="shared" si="27"/>
        <v>0</v>
      </c>
      <c r="CX16" s="32">
        <f t="shared" si="28"/>
        <v>0</v>
      </c>
      <c r="CY16" s="32">
        <f t="shared" si="29"/>
        <v>0</v>
      </c>
      <c r="CZ16" s="32">
        <f t="shared" si="30"/>
        <v>0</v>
      </c>
      <c r="DA16" s="32">
        <f t="shared" si="31"/>
        <v>0</v>
      </c>
      <c r="DB16" s="32">
        <f t="shared" si="64"/>
        <v>0</v>
      </c>
      <c r="DC16" s="87"/>
      <c r="DD16" s="32">
        <f t="shared" si="32"/>
        <v>462.47999999999996</v>
      </c>
      <c r="DE16" s="32">
        <f t="shared" si="33"/>
        <v>3237.3599999999997</v>
      </c>
      <c r="DF16" s="32">
        <f t="shared" si="34"/>
        <v>924.95999999999992</v>
      </c>
      <c r="DG16" s="32">
        <f t="shared" si="35"/>
        <v>462.47999999999996</v>
      </c>
      <c r="DH16" s="32">
        <f t="shared" si="36"/>
        <v>462.47999999999996</v>
      </c>
      <c r="DI16" s="88">
        <f t="shared" si="65"/>
        <v>5549.7599999999984</v>
      </c>
      <c r="DJ16" s="87"/>
      <c r="DK16" s="86">
        <f t="shared" si="66"/>
        <v>750</v>
      </c>
      <c r="DL16" s="86">
        <f t="shared" si="37"/>
        <v>530</v>
      </c>
      <c r="DM16" s="86">
        <f t="shared" si="37"/>
        <v>830</v>
      </c>
      <c r="DN16" s="86">
        <f t="shared" si="37"/>
        <v>380</v>
      </c>
      <c r="DO16" s="138"/>
      <c r="DP16" s="86">
        <f t="shared" si="38"/>
        <v>0</v>
      </c>
      <c r="DQ16" s="86">
        <f t="shared" si="38"/>
        <v>0</v>
      </c>
      <c r="DR16" s="86">
        <f t="shared" si="38"/>
        <v>0</v>
      </c>
      <c r="DS16" s="86">
        <f t="shared" si="38"/>
        <v>0</v>
      </c>
      <c r="DT16" s="138"/>
      <c r="DU16" s="86">
        <f t="shared" si="67"/>
        <v>0</v>
      </c>
      <c r="DV16" s="86">
        <f t="shared" si="39"/>
        <v>15</v>
      </c>
      <c r="DW16" s="86">
        <f t="shared" si="39"/>
        <v>5</v>
      </c>
      <c r="DX16" s="86">
        <f t="shared" si="39"/>
        <v>40</v>
      </c>
      <c r="DY16" s="138"/>
      <c r="DZ16" s="86">
        <f t="shared" si="40"/>
        <v>750</v>
      </c>
      <c r="EA16" s="86">
        <f t="shared" si="40"/>
        <v>545</v>
      </c>
      <c r="EB16" s="86">
        <f t="shared" si="40"/>
        <v>835</v>
      </c>
      <c r="EC16" s="86">
        <f t="shared" si="40"/>
        <v>420</v>
      </c>
      <c r="ED16" s="138"/>
      <c r="EE16" s="86">
        <f t="shared" si="68"/>
        <v>70109.999999999985</v>
      </c>
      <c r="EF16" s="86">
        <f t="shared" si="41"/>
        <v>50469.36</v>
      </c>
      <c r="EG16" s="86">
        <f t="shared" si="41"/>
        <v>77588.39999999998</v>
      </c>
      <c r="EH16" s="86">
        <f t="shared" si="41"/>
        <v>39222.240000000005</v>
      </c>
      <c r="EI16" s="86">
        <f t="shared" si="69"/>
        <v>237389.99999999994</v>
      </c>
      <c r="EJ16" s="87"/>
      <c r="EK16" s="32">
        <f t="shared" si="42"/>
        <v>245016</v>
      </c>
      <c r="EL16" s="32">
        <f t="shared" si="43"/>
        <v>0</v>
      </c>
      <c r="EM16" s="32">
        <f t="shared" si="44"/>
        <v>5904</v>
      </c>
      <c r="EN16" s="32">
        <f t="shared" si="45"/>
        <v>250920</v>
      </c>
      <c r="EO16" s="32">
        <f t="shared" si="46"/>
        <v>12250.800000000001</v>
      </c>
      <c r="EP16" s="32">
        <f t="shared" si="47"/>
        <v>0</v>
      </c>
      <c r="EQ16" s="32">
        <f t="shared" si="48"/>
        <v>295.2</v>
      </c>
      <c r="ER16" s="32">
        <f t="shared" si="49"/>
        <v>12546.000000000002</v>
      </c>
      <c r="ES16" s="27"/>
      <c r="ET16" s="32">
        <f t="shared" si="50"/>
        <v>280807.93728000001</v>
      </c>
      <c r="EU16" s="32">
        <f t="shared" si="51"/>
        <v>0</v>
      </c>
      <c r="EV16" s="32">
        <f t="shared" si="52"/>
        <v>6701.3942399999996</v>
      </c>
      <c r="EW16" s="32">
        <f t="shared" si="53"/>
        <v>287509.33152000001</v>
      </c>
      <c r="EX16" s="28"/>
      <c r="EY16" s="86" t="e">
        <f>SUMIF(#REF!,EY$7,$V16:$AN16)</f>
        <v>#REF!</v>
      </c>
      <c r="EZ16" s="86" t="e">
        <f>SUMIF(#REF!,EZ$7,$V16:$AN16)</f>
        <v>#REF!</v>
      </c>
      <c r="FA16" s="86" t="e">
        <f>SUMIF(#REF!,FA$7,$V16:$AN16)</f>
        <v>#REF!</v>
      </c>
      <c r="FB16" s="86" t="e">
        <f>SUMIF(#REF!,FB$7,$V16:$AN16)</f>
        <v>#REF!</v>
      </c>
      <c r="FC16" s="138" t="e">
        <f t="shared" si="54"/>
        <v>#REF!</v>
      </c>
      <c r="FD16" s="86">
        <f t="shared" si="55"/>
        <v>0</v>
      </c>
      <c r="FE16" s="86">
        <f t="shared" si="55"/>
        <v>0</v>
      </c>
      <c r="FF16" s="86">
        <f t="shared" si="55"/>
        <v>0</v>
      </c>
      <c r="FG16" s="86">
        <f t="shared" si="55"/>
        <v>0</v>
      </c>
      <c r="FH16" s="138">
        <f t="shared" si="56"/>
        <v>-232765.19999999995</v>
      </c>
      <c r="FI16" s="86" t="e">
        <f>SUMIF(#REF!,FI$7,$BF16:$BJ16)</f>
        <v>#REF!</v>
      </c>
      <c r="FJ16" s="86" t="e">
        <f>SUMIF(#REF!,FJ$7,$BF16:$BJ16)</f>
        <v>#REF!</v>
      </c>
      <c r="FK16" s="86" t="e">
        <f>SUMIF(#REF!,FK$7,$BF16:$BJ16)</f>
        <v>#REF!</v>
      </c>
      <c r="FL16" s="86" t="e">
        <f>SUMIF(#REF!,FL$7,$BF16:$BJ16)</f>
        <v>#REF!</v>
      </c>
      <c r="FM16" s="138" t="e">
        <f t="shared" si="57"/>
        <v>#REF!</v>
      </c>
      <c r="FN16" s="86">
        <f t="shared" si="58"/>
        <v>0</v>
      </c>
      <c r="FO16" s="86">
        <f t="shared" si="58"/>
        <v>0</v>
      </c>
      <c r="FP16" s="86">
        <f t="shared" si="58"/>
        <v>0</v>
      </c>
      <c r="FQ16" s="86">
        <f t="shared" si="58"/>
        <v>0</v>
      </c>
    </row>
    <row r="17" spans="1:173" s="18" customFormat="1" ht="14.25" customHeight="1">
      <c r="A17" s="91">
        <v>2018</v>
      </c>
      <c r="B17" s="82" t="s">
        <v>338</v>
      </c>
      <c r="C17" s="11" t="s">
        <v>59</v>
      </c>
      <c r="D17" s="11" t="s">
        <v>42</v>
      </c>
      <c r="E17" s="11" t="s">
        <v>50</v>
      </c>
      <c r="F17" s="11" t="s">
        <v>179</v>
      </c>
      <c r="G17" s="11" t="s">
        <v>156</v>
      </c>
      <c r="H17" s="11"/>
      <c r="I17" s="11" t="str">
        <f t="shared" si="0"/>
        <v>CLR175G</v>
      </c>
      <c r="J17" s="83" t="s">
        <v>665</v>
      </c>
      <c r="K17" s="7"/>
      <c r="L17" s="7"/>
      <c r="M17" s="9">
        <v>67334960</v>
      </c>
      <c r="N17" s="9">
        <v>6902088113716</v>
      </c>
      <c r="O17" s="12" t="s">
        <v>135</v>
      </c>
      <c r="P17" s="84">
        <v>12</v>
      </c>
      <c r="Q17" s="13">
        <v>190.56</v>
      </c>
      <c r="R17" s="14">
        <v>7.2999999999999995E-2</v>
      </c>
      <c r="S17" s="14"/>
      <c r="T17" s="14">
        <f t="shared" si="59"/>
        <v>7.2999999999999995E-2</v>
      </c>
      <c r="U17" s="84"/>
      <c r="V17" s="32">
        <v>70</v>
      </c>
      <c r="W17" s="32">
        <v>130</v>
      </c>
      <c r="X17" s="32">
        <v>140</v>
      </c>
      <c r="Y17" s="32">
        <v>120</v>
      </c>
      <c r="Z17" s="32">
        <v>100</v>
      </c>
      <c r="AA17" s="32">
        <v>80</v>
      </c>
      <c r="AB17" s="32">
        <v>150</v>
      </c>
      <c r="AC17" s="32">
        <v>80</v>
      </c>
      <c r="AD17" s="32">
        <v>150</v>
      </c>
      <c r="AE17" s="32">
        <v>80</v>
      </c>
      <c r="AF17" s="32">
        <v>60</v>
      </c>
      <c r="AG17" s="32">
        <v>50</v>
      </c>
      <c r="AH17" s="32">
        <v>350</v>
      </c>
      <c r="AI17" s="32">
        <v>70</v>
      </c>
      <c r="AJ17" s="32">
        <v>360</v>
      </c>
      <c r="AK17" s="32">
        <v>160</v>
      </c>
      <c r="AL17" s="32">
        <v>230</v>
      </c>
      <c r="AM17" s="32">
        <v>80</v>
      </c>
      <c r="AN17" s="32">
        <v>30</v>
      </c>
      <c r="AO17" s="86">
        <f t="shared" si="60"/>
        <v>2490</v>
      </c>
      <c r="AP17" s="87"/>
      <c r="AQ17" s="31">
        <v>280</v>
      </c>
      <c r="AR17" s="31">
        <v>260</v>
      </c>
      <c r="AS17" s="31">
        <v>220</v>
      </c>
      <c r="AT17" s="31">
        <v>80</v>
      </c>
      <c r="AU17" s="31">
        <v>160</v>
      </c>
      <c r="AV17" s="31">
        <v>80</v>
      </c>
      <c r="AW17" s="31">
        <v>190</v>
      </c>
      <c r="AX17" s="31">
        <v>80</v>
      </c>
      <c r="AY17" s="31">
        <v>50</v>
      </c>
      <c r="AZ17" s="31">
        <v>40</v>
      </c>
      <c r="BA17" s="31">
        <v>20</v>
      </c>
      <c r="BB17" s="88">
        <f t="shared" si="1"/>
        <v>1460</v>
      </c>
      <c r="BC17" s="87"/>
      <c r="BD17" s="88" t="e">
        <f>SUM(#REF!)</f>
        <v>#REF!</v>
      </c>
      <c r="BE17" s="87"/>
      <c r="BF17" s="32">
        <v>10</v>
      </c>
      <c r="BG17" s="32">
        <v>50</v>
      </c>
      <c r="BH17" s="32">
        <v>20</v>
      </c>
      <c r="BI17" s="32">
        <v>5</v>
      </c>
      <c r="BJ17" s="32">
        <v>5</v>
      </c>
      <c r="BK17" s="88">
        <f t="shared" si="61"/>
        <v>90</v>
      </c>
      <c r="BL17" s="87"/>
      <c r="BM17" s="86">
        <f t="shared" si="2"/>
        <v>360</v>
      </c>
      <c r="BN17" s="86">
        <f t="shared" si="2"/>
        <v>685</v>
      </c>
      <c r="BO17" s="86">
        <f t="shared" si="2"/>
        <v>900</v>
      </c>
      <c r="BP17" s="86">
        <f t="shared" si="2"/>
        <v>1050</v>
      </c>
      <c r="BQ17" s="86">
        <f t="shared" si="2"/>
        <v>330</v>
      </c>
      <c r="BR17" s="86">
        <f t="shared" si="2"/>
        <v>160</v>
      </c>
      <c r="BS17" s="86">
        <f t="shared" si="2"/>
        <v>535</v>
      </c>
      <c r="BT17" s="86">
        <f t="shared" si="2"/>
        <v>20</v>
      </c>
      <c r="BU17" s="86">
        <f t="shared" si="62"/>
        <v>4040</v>
      </c>
      <c r="BV17" s="89"/>
      <c r="BW17" s="32">
        <f t="shared" si="3"/>
        <v>12672.24</v>
      </c>
      <c r="BX17" s="32">
        <f t="shared" si="4"/>
        <v>23534.16</v>
      </c>
      <c r="BY17" s="32">
        <f t="shared" si="5"/>
        <v>25344.48</v>
      </c>
      <c r="BZ17" s="32">
        <f t="shared" si="6"/>
        <v>21723.84</v>
      </c>
      <c r="CA17" s="32">
        <f t="shared" si="7"/>
        <v>18103.2</v>
      </c>
      <c r="CB17" s="32">
        <f t="shared" si="8"/>
        <v>14482.56</v>
      </c>
      <c r="CC17" s="32">
        <f t="shared" si="9"/>
        <v>27154.799999999999</v>
      </c>
      <c r="CD17" s="32">
        <f t="shared" si="10"/>
        <v>14482.56</v>
      </c>
      <c r="CE17" s="32">
        <f t="shared" si="11"/>
        <v>27154.799999999999</v>
      </c>
      <c r="CF17" s="32">
        <f t="shared" si="12"/>
        <v>14482.56</v>
      </c>
      <c r="CG17" s="32">
        <f t="shared" si="13"/>
        <v>10861.92</v>
      </c>
      <c r="CH17" s="32">
        <f t="shared" si="14"/>
        <v>9051.6</v>
      </c>
      <c r="CI17" s="32">
        <f t="shared" si="15"/>
        <v>63361.2</v>
      </c>
      <c r="CJ17" s="32">
        <f t="shared" si="16"/>
        <v>12672.24</v>
      </c>
      <c r="CK17" s="32">
        <f t="shared" si="17"/>
        <v>65171.520000000004</v>
      </c>
      <c r="CL17" s="32">
        <f t="shared" si="18"/>
        <v>28965.119999999999</v>
      </c>
      <c r="CM17" s="32">
        <f t="shared" si="19"/>
        <v>41637.360000000001</v>
      </c>
      <c r="CN17" s="32">
        <f t="shared" si="20"/>
        <v>14482.56</v>
      </c>
      <c r="CO17" s="32">
        <f t="shared" si="21"/>
        <v>5430.96</v>
      </c>
      <c r="CP17" s="32">
        <f t="shared" si="63"/>
        <v>450769.68</v>
      </c>
      <c r="CQ17" s="89"/>
      <c r="CR17" s="32">
        <f t="shared" si="22"/>
        <v>50155.392</v>
      </c>
      <c r="CS17" s="32">
        <f t="shared" si="23"/>
        <v>46572.863999999994</v>
      </c>
      <c r="CT17" s="32">
        <f t="shared" si="24"/>
        <v>39407.807999999997</v>
      </c>
      <c r="CU17" s="32">
        <f t="shared" si="25"/>
        <v>14330.111999999999</v>
      </c>
      <c r="CV17" s="32">
        <f t="shared" si="26"/>
        <v>28660.223999999998</v>
      </c>
      <c r="CW17" s="32">
        <f t="shared" si="27"/>
        <v>14330.111999999999</v>
      </c>
      <c r="CX17" s="32">
        <f t="shared" si="28"/>
        <v>48364.127999999997</v>
      </c>
      <c r="CY17" s="32">
        <f t="shared" si="29"/>
        <v>8956.32</v>
      </c>
      <c r="CZ17" s="32">
        <f t="shared" si="30"/>
        <v>7165.0559999999996</v>
      </c>
      <c r="DA17" s="32">
        <f t="shared" si="31"/>
        <v>3582.5279999999998</v>
      </c>
      <c r="DB17" s="32">
        <f t="shared" si="64"/>
        <v>261524.54399999997</v>
      </c>
      <c r="DC17" s="87"/>
      <c r="DD17" s="32">
        <f t="shared" si="32"/>
        <v>1791.2639999999999</v>
      </c>
      <c r="DE17" s="32">
        <f t="shared" si="33"/>
        <v>8956.32</v>
      </c>
      <c r="DF17" s="32">
        <f t="shared" si="34"/>
        <v>3582.5279999999998</v>
      </c>
      <c r="DG17" s="32">
        <f t="shared" si="35"/>
        <v>895.63199999999995</v>
      </c>
      <c r="DH17" s="32">
        <f t="shared" si="36"/>
        <v>895.63199999999995</v>
      </c>
      <c r="DI17" s="88">
        <f t="shared" si="65"/>
        <v>16121.375999999998</v>
      </c>
      <c r="DJ17" s="87"/>
      <c r="DK17" s="86">
        <f t="shared" si="66"/>
        <v>750</v>
      </c>
      <c r="DL17" s="86">
        <f t="shared" si="37"/>
        <v>530</v>
      </c>
      <c r="DM17" s="86">
        <f t="shared" si="37"/>
        <v>830</v>
      </c>
      <c r="DN17" s="86">
        <f t="shared" si="37"/>
        <v>380</v>
      </c>
      <c r="DO17" s="138"/>
      <c r="DP17" s="86">
        <f t="shared" si="38"/>
        <v>120</v>
      </c>
      <c r="DQ17" s="86">
        <f t="shared" si="38"/>
        <v>350</v>
      </c>
      <c r="DR17" s="86">
        <f t="shared" si="38"/>
        <v>230</v>
      </c>
      <c r="DS17" s="86">
        <f t="shared" si="38"/>
        <v>760</v>
      </c>
      <c r="DT17" s="138"/>
      <c r="DU17" s="86">
        <f t="shared" si="67"/>
        <v>0</v>
      </c>
      <c r="DV17" s="86">
        <f t="shared" si="39"/>
        <v>25</v>
      </c>
      <c r="DW17" s="86">
        <f t="shared" si="39"/>
        <v>5</v>
      </c>
      <c r="DX17" s="86">
        <f t="shared" si="39"/>
        <v>60</v>
      </c>
      <c r="DY17" s="138"/>
      <c r="DZ17" s="86">
        <f t="shared" si="40"/>
        <v>870</v>
      </c>
      <c r="EA17" s="86">
        <f t="shared" si="40"/>
        <v>905</v>
      </c>
      <c r="EB17" s="86">
        <f t="shared" si="40"/>
        <v>1065</v>
      </c>
      <c r="EC17" s="86">
        <f t="shared" si="40"/>
        <v>1200</v>
      </c>
      <c r="ED17" s="138"/>
      <c r="EE17" s="86">
        <f t="shared" si="68"/>
        <v>157269.16800000001</v>
      </c>
      <c r="EF17" s="86">
        <f t="shared" si="41"/>
        <v>165806.25599999999</v>
      </c>
      <c r="EG17" s="86">
        <f t="shared" si="41"/>
        <v>187873.10399999999</v>
      </c>
      <c r="EH17" s="86">
        <f t="shared" si="41"/>
        <v>215675.80799999999</v>
      </c>
      <c r="EI17" s="86">
        <f t="shared" si="69"/>
        <v>726624.33600000001</v>
      </c>
      <c r="EJ17" s="87"/>
      <c r="EK17" s="32">
        <f t="shared" si="42"/>
        <v>474494.4</v>
      </c>
      <c r="EL17" s="32">
        <f t="shared" si="43"/>
        <v>278217.59999999998</v>
      </c>
      <c r="EM17" s="32">
        <f t="shared" si="44"/>
        <v>17150.400000000001</v>
      </c>
      <c r="EN17" s="32">
        <f t="shared" si="45"/>
        <v>769862.4</v>
      </c>
      <c r="EO17" s="32">
        <f t="shared" si="46"/>
        <v>34638.091200000003</v>
      </c>
      <c r="EP17" s="32">
        <f t="shared" si="47"/>
        <v>20309.884799999996</v>
      </c>
      <c r="EQ17" s="32">
        <f t="shared" si="48"/>
        <v>1251.9792</v>
      </c>
      <c r="ER17" s="32">
        <f t="shared" si="49"/>
        <v>56199.955199999997</v>
      </c>
      <c r="ES17" s="27"/>
      <c r="ET17" s="32">
        <f t="shared" si="50"/>
        <v>530642.65093632007</v>
      </c>
      <c r="EU17" s="32">
        <f t="shared" si="51"/>
        <v>308148.13812095998</v>
      </c>
      <c r="EV17" s="32">
        <f t="shared" si="52"/>
        <v>18995.433171840003</v>
      </c>
      <c r="EW17" s="32">
        <f t="shared" si="53"/>
        <v>857786.22222912009</v>
      </c>
      <c r="EX17" s="28"/>
      <c r="EY17" s="86" t="e">
        <f>SUMIF(#REF!,EY$7,$V17:$AN17)</f>
        <v>#REF!</v>
      </c>
      <c r="EZ17" s="86" t="e">
        <f>SUMIF(#REF!,EZ$7,$V17:$AN17)</f>
        <v>#REF!</v>
      </c>
      <c r="FA17" s="86" t="e">
        <f>SUMIF(#REF!,FA$7,$V17:$AN17)</f>
        <v>#REF!</v>
      </c>
      <c r="FB17" s="86" t="e">
        <f>SUMIF(#REF!,FB$7,$V17:$AN17)</f>
        <v>#REF!</v>
      </c>
      <c r="FC17" s="138" t="e">
        <f t="shared" si="54"/>
        <v>#REF!</v>
      </c>
      <c r="FD17" s="86">
        <f t="shared" si="55"/>
        <v>0</v>
      </c>
      <c r="FE17" s="86">
        <f t="shared" si="55"/>
        <v>0</v>
      </c>
      <c r="FF17" s="86">
        <f t="shared" si="55"/>
        <v>0</v>
      </c>
      <c r="FG17" s="86">
        <f t="shared" si="55"/>
        <v>0</v>
      </c>
      <c r="FH17" s="138">
        <f t="shared" si="56"/>
        <v>-450769.68</v>
      </c>
      <c r="FI17" s="86" t="e">
        <f>SUMIF(#REF!,FI$7,$BF17:$BJ17)</f>
        <v>#REF!</v>
      </c>
      <c r="FJ17" s="86" t="e">
        <f>SUMIF(#REF!,FJ$7,$BF17:$BJ17)</f>
        <v>#REF!</v>
      </c>
      <c r="FK17" s="86" t="e">
        <f>SUMIF(#REF!,FK$7,$BF17:$BJ17)</f>
        <v>#REF!</v>
      </c>
      <c r="FL17" s="86" t="e">
        <f>SUMIF(#REF!,FL$7,$BF17:$BJ17)</f>
        <v>#REF!</v>
      </c>
      <c r="FM17" s="138" t="e">
        <f t="shared" si="57"/>
        <v>#REF!</v>
      </c>
      <c r="FN17" s="86">
        <f t="shared" si="58"/>
        <v>0</v>
      </c>
      <c r="FO17" s="86">
        <f t="shared" si="58"/>
        <v>0</v>
      </c>
      <c r="FP17" s="86">
        <f t="shared" si="58"/>
        <v>0</v>
      </c>
      <c r="FQ17" s="86">
        <f t="shared" si="58"/>
        <v>0</v>
      </c>
    </row>
    <row r="18" spans="1:173">
      <c r="A18" s="81">
        <v>2018</v>
      </c>
      <c r="B18" s="82" t="s">
        <v>338</v>
      </c>
      <c r="C18" s="11" t="s">
        <v>59</v>
      </c>
      <c r="D18" s="11" t="s">
        <v>42</v>
      </c>
      <c r="E18" s="11" t="s">
        <v>50</v>
      </c>
      <c r="F18" s="11" t="s">
        <v>179</v>
      </c>
      <c r="G18" s="11" t="s">
        <v>156</v>
      </c>
      <c r="H18" s="11"/>
      <c r="I18" s="11" t="str">
        <f t="shared" si="0"/>
        <v>CLR175G</v>
      </c>
      <c r="J18" s="83" t="s">
        <v>665</v>
      </c>
      <c r="K18" s="7"/>
      <c r="L18" s="7"/>
      <c r="M18" s="9">
        <v>67334956</v>
      </c>
      <c r="N18" s="9">
        <v>6902088115413</v>
      </c>
      <c r="O18" s="12" t="s">
        <v>136</v>
      </c>
      <c r="P18" s="84">
        <v>12</v>
      </c>
      <c r="Q18" s="13">
        <v>190.56</v>
      </c>
      <c r="R18" s="14">
        <v>0.05</v>
      </c>
      <c r="S18" s="14"/>
      <c r="T18" s="14">
        <f t="shared" si="59"/>
        <v>0.05</v>
      </c>
      <c r="U18" s="85"/>
      <c r="V18" s="32">
        <v>0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2">
        <v>0</v>
      </c>
      <c r="AD18" s="32">
        <v>0</v>
      </c>
      <c r="AE18" s="32">
        <v>0</v>
      </c>
      <c r="AF18" s="32">
        <v>0</v>
      </c>
      <c r="AG18" s="32">
        <v>0</v>
      </c>
      <c r="AH18" s="32">
        <v>0</v>
      </c>
      <c r="AI18" s="32">
        <v>0</v>
      </c>
      <c r="AJ18" s="32">
        <v>0</v>
      </c>
      <c r="AK18" s="32">
        <v>0</v>
      </c>
      <c r="AL18" s="32">
        <v>0</v>
      </c>
      <c r="AM18" s="32">
        <v>0</v>
      </c>
      <c r="AN18" s="32">
        <v>0</v>
      </c>
      <c r="AO18" s="86">
        <f t="shared" si="60"/>
        <v>0</v>
      </c>
      <c r="AQ18" s="31">
        <v>130</v>
      </c>
      <c r="AR18" s="31">
        <v>110</v>
      </c>
      <c r="AS18" s="31">
        <v>100</v>
      </c>
      <c r="AT18" s="31">
        <v>40</v>
      </c>
      <c r="AU18" s="31">
        <v>70</v>
      </c>
      <c r="AV18" s="31">
        <v>40</v>
      </c>
      <c r="AW18" s="31">
        <v>80</v>
      </c>
      <c r="AX18" s="31">
        <v>40</v>
      </c>
      <c r="AY18" s="31">
        <v>20</v>
      </c>
      <c r="AZ18" s="31">
        <v>20</v>
      </c>
      <c r="BA18" s="31">
        <v>10</v>
      </c>
      <c r="BB18" s="88">
        <f t="shared" si="1"/>
        <v>660</v>
      </c>
      <c r="BC18" s="87"/>
      <c r="BD18" s="88" t="e">
        <f>SUM(#REF!)</f>
        <v>#REF!</v>
      </c>
      <c r="BF18" s="32"/>
      <c r="BG18" s="32"/>
      <c r="BH18" s="32"/>
      <c r="BI18" s="32"/>
      <c r="BJ18" s="32"/>
      <c r="BK18" s="88">
        <f t="shared" si="61"/>
        <v>0</v>
      </c>
      <c r="BM18" s="86">
        <f t="shared" ref="BM18:BT27" si="70">SUMIF($V$5:$BK$5,BM$7,$V18:$BK18)</f>
        <v>20</v>
      </c>
      <c r="BN18" s="86">
        <f t="shared" si="70"/>
        <v>70</v>
      </c>
      <c r="BO18" s="86">
        <f t="shared" si="70"/>
        <v>280</v>
      </c>
      <c r="BP18" s="86">
        <f t="shared" si="70"/>
        <v>180</v>
      </c>
      <c r="BQ18" s="86">
        <f t="shared" si="70"/>
        <v>20</v>
      </c>
      <c r="BR18" s="86">
        <f t="shared" si="70"/>
        <v>0</v>
      </c>
      <c r="BS18" s="86">
        <f t="shared" si="70"/>
        <v>80</v>
      </c>
      <c r="BT18" s="86">
        <f t="shared" si="70"/>
        <v>10</v>
      </c>
      <c r="BU18" s="86">
        <f t="shared" si="62"/>
        <v>660</v>
      </c>
      <c r="BW18" s="32">
        <f t="shared" si="3"/>
        <v>0</v>
      </c>
      <c r="BX18" s="32">
        <f t="shared" si="4"/>
        <v>0</v>
      </c>
      <c r="BY18" s="32">
        <f t="shared" si="5"/>
        <v>0</v>
      </c>
      <c r="BZ18" s="32">
        <f t="shared" si="6"/>
        <v>0</v>
      </c>
      <c r="CA18" s="32">
        <f t="shared" si="7"/>
        <v>0</v>
      </c>
      <c r="CB18" s="32">
        <f t="shared" si="8"/>
        <v>0</v>
      </c>
      <c r="CC18" s="32">
        <f t="shared" si="9"/>
        <v>0</v>
      </c>
      <c r="CD18" s="32">
        <f t="shared" si="10"/>
        <v>0</v>
      </c>
      <c r="CE18" s="32">
        <f t="shared" si="11"/>
        <v>0</v>
      </c>
      <c r="CF18" s="32">
        <f t="shared" si="12"/>
        <v>0</v>
      </c>
      <c r="CG18" s="32">
        <f t="shared" si="13"/>
        <v>0</v>
      </c>
      <c r="CH18" s="32">
        <f t="shared" si="14"/>
        <v>0</v>
      </c>
      <c r="CI18" s="32">
        <f t="shared" si="15"/>
        <v>0</v>
      </c>
      <c r="CJ18" s="32">
        <f t="shared" si="16"/>
        <v>0</v>
      </c>
      <c r="CK18" s="32">
        <f t="shared" si="17"/>
        <v>0</v>
      </c>
      <c r="CL18" s="32">
        <f t="shared" si="18"/>
        <v>0</v>
      </c>
      <c r="CM18" s="32">
        <f t="shared" si="19"/>
        <v>0</v>
      </c>
      <c r="CN18" s="32">
        <f t="shared" si="20"/>
        <v>0</v>
      </c>
      <c r="CO18" s="32">
        <f t="shared" si="21"/>
        <v>0</v>
      </c>
      <c r="CP18" s="32">
        <f t="shared" si="63"/>
        <v>0</v>
      </c>
      <c r="CR18" s="32">
        <f t="shared" si="22"/>
        <v>23286.431999999997</v>
      </c>
      <c r="CS18" s="32">
        <f t="shared" si="23"/>
        <v>19703.903999999999</v>
      </c>
      <c r="CT18" s="32">
        <f t="shared" si="24"/>
        <v>17912.64</v>
      </c>
      <c r="CU18" s="32">
        <f t="shared" si="25"/>
        <v>7165.0559999999996</v>
      </c>
      <c r="CV18" s="32">
        <f t="shared" si="26"/>
        <v>12538.848</v>
      </c>
      <c r="CW18" s="32">
        <f t="shared" si="27"/>
        <v>7165.0559999999996</v>
      </c>
      <c r="CX18" s="32">
        <f t="shared" si="28"/>
        <v>21495.167999999998</v>
      </c>
      <c r="CY18" s="32">
        <f t="shared" si="29"/>
        <v>3582.5279999999998</v>
      </c>
      <c r="CZ18" s="32">
        <f t="shared" si="30"/>
        <v>3582.5279999999998</v>
      </c>
      <c r="DA18" s="32">
        <f t="shared" si="31"/>
        <v>1791.2639999999999</v>
      </c>
      <c r="DB18" s="32">
        <f t="shared" si="64"/>
        <v>118223.424</v>
      </c>
      <c r="DC18" s="87"/>
      <c r="DD18" s="32">
        <f t="shared" si="32"/>
        <v>0</v>
      </c>
      <c r="DE18" s="32">
        <f t="shared" si="33"/>
        <v>0</v>
      </c>
      <c r="DF18" s="32">
        <f t="shared" si="34"/>
        <v>0</v>
      </c>
      <c r="DG18" s="32">
        <f t="shared" si="35"/>
        <v>0</v>
      </c>
      <c r="DH18" s="32">
        <f t="shared" si="36"/>
        <v>0</v>
      </c>
      <c r="DI18" s="88">
        <f t="shared" si="65"/>
        <v>0</v>
      </c>
      <c r="DK18" s="86">
        <f t="shared" si="66"/>
        <v>0</v>
      </c>
      <c r="DL18" s="86">
        <f t="shared" si="37"/>
        <v>0</v>
      </c>
      <c r="DM18" s="86">
        <f t="shared" si="37"/>
        <v>0</v>
      </c>
      <c r="DN18" s="86">
        <f t="shared" si="37"/>
        <v>0</v>
      </c>
      <c r="DO18" s="138"/>
      <c r="DP18" s="86">
        <f t="shared" si="38"/>
        <v>60</v>
      </c>
      <c r="DQ18" s="86">
        <f t="shared" si="38"/>
        <v>160</v>
      </c>
      <c r="DR18" s="86">
        <f t="shared" si="38"/>
        <v>100</v>
      </c>
      <c r="DS18" s="86">
        <f t="shared" si="38"/>
        <v>340</v>
      </c>
      <c r="DT18" s="138"/>
      <c r="DU18" s="86">
        <f t="shared" si="67"/>
        <v>0</v>
      </c>
      <c r="DV18" s="86">
        <f t="shared" si="39"/>
        <v>0</v>
      </c>
      <c r="DW18" s="86">
        <f t="shared" si="39"/>
        <v>0</v>
      </c>
      <c r="DX18" s="86">
        <f t="shared" si="39"/>
        <v>0</v>
      </c>
      <c r="DY18" s="138"/>
      <c r="DZ18" s="86">
        <f t="shared" si="40"/>
        <v>60</v>
      </c>
      <c r="EA18" s="86">
        <f t="shared" si="40"/>
        <v>160</v>
      </c>
      <c r="EB18" s="86">
        <f t="shared" si="40"/>
        <v>100</v>
      </c>
      <c r="EC18" s="86">
        <f t="shared" si="40"/>
        <v>340</v>
      </c>
      <c r="ED18" s="138"/>
      <c r="EE18" s="86">
        <f t="shared" si="68"/>
        <v>10747.583999999999</v>
      </c>
      <c r="EF18" s="86">
        <f t="shared" si="41"/>
        <v>30451.487999999998</v>
      </c>
      <c r="EG18" s="86">
        <f t="shared" si="41"/>
        <v>16121.376</v>
      </c>
      <c r="EH18" s="86">
        <f t="shared" si="41"/>
        <v>60902.975999999995</v>
      </c>
      <c r="EI18" s="86">
        <f t="shared" si="69"/>
        <v>118223.424</v>
      </c>
      <c r="EJ18" s="87"/>
      <c r="EK18" s="32">
        <f t="shared" si="42"/>
        <v>0</v>
      </c>
      <c r="EL18" s="32">
        <f t="shared" si="43"/>
        <v>125769.60000000001</v>
      </c>
      <c r="EM18" s="32">
        <f t="shared" si="44"/>
        <v>0</v>
      </c>
      <c r="EN18" s="32">
        <f t="shared" si="45"/>
        <v>125769.60000000001</v>
      </c>
      <c r="EO18" s="32">
        <f t="shared" si="46"/>
        <v>0</v>
      </c>
      <c r="EP18" s="32">
        <f t="shared" si="47"/>
        <v>6288.4800000000005</v>
      </c>
      <c r="EQ18" s="32">
        <f t="shared" si="48"/>
        <v>0</v>
      </c>
      <c r="ER18" s="32">
        <f t="shared" si="49"/>
        <v>6288.4800000000005</v>
      </c>
      <c r="ET18" s="32">
        <f t="shared" si="50"/>
        <v>0</v>
      </c>
      <c r="EU18" s="32">
        <f t="shared" si="51"/>
        <v>142756.04217599999</v>
      </c>
      <c r="EV18" s="32">
        <f t="shared" si="52"/>
        <v>0</v>
      </c>
      <c r="EW18" s="32">
        <f t="shared" si="53"/>
        <v>142756.04217599999</v>
      </c>
      <c r="EY18" s="86" t="e">
        <f>SUMIF(#REF!,EY$7,$V18:$AN18)</f>
        <v>#REF!</v>
      </c>
      <c r="EZ18" s="86" t="e">
        <f>SUMIF(#REF!,EZ$7,$V18:$AN18)</f>
        <v>#REF!</v>
      </c>
      <c r="FA18" s="86" t="e">
        <f>SUMIF(#REF!,FA$7,$V18:$AN18)</f>
        <v>#REF!</v>
      </c>
      <c r="FB18" s="86" t="e">
        <f>SUMIF(#REF!,FB$7,$V18:$AN18)</f>
        <v>#REF!</v>
      </c>
      <c r="FC18" s="138" t="e">
        <f t="shared" si="54"/>
        <v>#REF!</v>
      </c>
      <c r="FD18" s="86">
        <f t="shared" si="55"/>
        <v>0</v>
      </c>
      <c r="FE18" s="86">
        <f t="shared" si="55"/>
        <v>0</v>
      </c>
      <c r="FF18" s="86">
        <f t="shared" si="55"/>
        <v>0</v>
      </c>
      <c r="FG18" s="86">
        <f t="shared" si="55"/>
        <v>0</v>
      </c>
      <c r="FH18" s="138">
        <f t="shared" si="56"/>
        <v>0</v>
      </c>
      <c r="FI18" s="86" t="e">
        <f>SUMIF(#REF!,FI$7,$BF18:$BJ18)</f>
        <v>#REF!</v>
      </c>
      <c r="FJ18" s="86" t="e">
        <f>SUMIF(#REF!,FJ$7,$BF18:$BJ18)</f>
        <v>#REF!</v>
      </c>
      <c r="FK18" s="86" t="e">
        <f>SUMIF(#REF!,FK$7,$BF18:$BJ18)</f>
        <v>#REF!</v>
      </c>
      <c r="FL18" s="86" t="e">
        <f>SUMIF(#REF!,FL$7,$BF18:$BJ18)</f>
        <v>#REF!</v>
      </c>
      <c r="FM18" s="138" t="e">
        <f t="shared" si="57"/>
        <v>#REF!</v>
      </c>
      <c r="FN18" s="86">
        <f t="shared" si="58"/>
        <v>0</v>
      </c>
      <c r="FO18" s="86">
        <f t="shared" si="58"/>
        <v>0</v>
      </c>
      <c r="FP18" s="86">
        <f t="shared" si="58"/>
        <v>0</v>
      </c>
      <c r="FQ18" s="86">
        <f t="shared" si="58"/>
        <v>0</v>
      </c>
    </row>
    <row r="19" spans="1:173" ht="14.25" customHeight="1">
      <c r="A19" s="81">
        <v>2018</v>
      </c>
      <c r="B19" s="82" t="s">
        <v>338</v>
      </c>
      <c r="C19" s="11" t="s">
        <v>59</v>
      </c>
      <c r="D19" s="11" t="s">
        <v>42</v>
      </c>
      <c r="E19" s="11" t="s">
        <v>50</v>
      </c>
      <c r="F19" s="11" t="s">
        <v>179</v>
      </c>
      <c r="G19" s="11" t="s">
        <v>156</v>
      </c>
      <c r="H19" s="11"/>
      <c r="I19" s="11" t="str">
        <f t="shared" si="0"/>
        <v>CLR175G</v>
      </c>
      <c r="J19" s="83" t="s">
        <v>665</v>
      </c>
      <c r="K19" s="7"/>
      <c r="L19" s="7"/>
      <c r="M19" s="10">
        <v>67334957</v>
      </c>
      <c r="N19" s="9">
        <v>6902088113730</v>
      </c>
      <c r="O19" s="12" t="s">
        <v>137</v>
      </c>
      <c r="P19" s="84">
        <v>12</v>
      </c>
      <c r="Q19" s="13">
        <v>190.56</v>
      </c>
      <c r="R19" s="14">
        <v>7.2999999999999995E-2</v>
      </c>
      <c r="S19" s="14"/>
      <c r="T19" s="14">
        <f t="shared" si="59"/>
        <v>7.2999999999999995E-2</v>
      </c>
      <c r="U19" s="15"/>
      <c r="V19" s="32">
        <v>100</v>
      </c>
      <c r="W19" s="32">
        <v>180</v>
      </c>
      <c r="X19" s="32">
        <v>200</v>
      </c>
      <c r="Y19" s="32">
        <v>170</v>
      </c>
      <c r="Z19" s="32">
        <v>140</v>
      </c>
      <c r="AA19" s="32">
        <v>110</v>
      </c>
      <c r="AB19" s="32">
        <v>210</v>
      </c>
      <c r="AC19" s="32">
        <v>110</v>
      </c>
      <c r="AD19" s="32">
        <v>210</v>
      </c>
      <c r="AE19" s="32">
        <v>110</v>
      </c>
      <c r="AF19" s="32">
        <v>90</v>
      </c>
      <c r="AG19" s="32">
        <v>80</v>
      </c>
      <c r="AH19" s="32">
        <v>490</v>
      </c>
      <c r="AI19" s="32">
        <v>100</v>
      </c>
      <c r="AJ19" s="32">
        <v>500</v>
      </c>
      <c r="AK19" s="32">
        <v>220</v>
      </c>
      <c r="AL19" s="32">
        <v>320</v>
      </c>
      <c r="AM19" s="32">
        <v>120</v>
      </c>
      <c r="AN19" s="32">
        <v>50</v>
      </c>
      <c r="AO19" s="86">
        <f t="shared" si="60"/>
        <v>3510</v>
      </c>
      <c r="AQ19" s="31">
        <v>920</v>
      </c>
      <c r="AR19" s="31">
        <v>860</v>
      </c>
      <c r="AS19" s="31">
        <v>720</v>
      </c>
      <c r="AT19" s="31">
        <v>270</v>
      </c>
      <c r="AU19" s="31">
        <v>530</v>
      </c>
      <c r="AV19" s="31">
        <v>270</v>
      </c>
      <c r="AW19" s="31">
        <v>610</v>
      </c>
      <c r="AX19" s="31">
        <v>270</v>
      </c>
      <c r="AY19" s="31">
        <v>150</v>
      </c>
      <c r="AZ19" s="31">
        <v>130</v>
      </c>
      <c r="BA19" s="31">
        <v>80</v>
      </c>
      <c r="BB19" s="88">
        <f t="shared" si="1"/>
        <v>4810</v>
      </c>
      <c r="BC19" s="87"/>
      <c r="BD19" s="88" t="e">
        <f>SUM(#REF!)</f>
        <v>#REF!</v>
      </c>
      <c r="BF19" s="32">
        <v>80</v>
      </c>
      <c r="BG19" s="32">
        <v>90</v>
      </c>
      <c r="BH19" s="32">
        <v>40</v>
      </c>
      <c r="BI19" s="32">
        <v>40</v>
      </c>
      <c r="BJ19" s="32">
        <v>40</v>
      </c>
      <c r="BK19" s="88">
        <f t="shared" si="61"/>
        <v>290</v>
      </c>
      <c r="BM19" s="86">
        <f t="shared" si="70"/>
        <v>590</v>
      </c>
      <c r="BN19" s="86">
        <f t="shared" si="70"/>
        <v>1290</v>
      </c>
      <c r="BO19" s="86">
        <f t="shared" si="70"/>
        <v>2450</v>
      </c>
      <c r="BP19" s="86">
        <f t="shared" si="70"/>
        <v>2320</v>
      </c>
      <c r="BQ19" s="86">
        <f t="shared" si="70"/>
        <v>540</v>
      </c>
      <c r="BR19" s="86">
        <f t="shared" si="70"/>
        <v>230</v>
      </c>
      <c r="BS19" s="86">
        <f t="shared" si="70"/>
        <v>1110</v>
      </c>
      <c r="BT19" s="86">
        <f t="shared" si="70"/>
        <v>80</v>
      </c>
      <c r="BU19" s="86">
        <f t="shared" si="62"/>
        <v>8610</v>
      </c>
      <c r="BW19" s="32">
        <f t="shared" si="3"/>
        <v>18103.2</v>
      </c>
      <c r="BX19" s="32">
        <f t="shared" si="4"/>
        <v>32585.760000000002</v>
      </c>
      <c r="BY19" s="32">
        <f t="shared" si="5"/>
        <v>36206.400000000001</v>
      </c>
      <c r="BZ19" s="32">
        <f t="shared" si="6"/>
        <v>30775.439999999999</v>
      </c>
      <c r="CA19" s="32">
        <f t="shared" si="7"/>
        <v>25344.48</v>
      </c>
      <c r="CB19" s="32">
        <f t="shared" si="8"/>
        <v>19913.519999999997</v>
      </c>
      <c r="CC19" s="32">
        <f t="shared" si="9"/>
        <v>38016.719999999994</v>
      </c>
      <c r="CD19" s="32">
        <f t="shared" si="10"/>
        <v>19913.519999999997</v>
      </c>
      <c r="CE19" s="32">
        <f t="shared" si="11"/>
        <v>38016.719999999994</v>
      </c>
      <c r="CF19" s="32">
        <f t="shared" si="12"/>
        <v>19913.519999999997</v>
      </c>
      <c r="CG19" s="32">
        <f t="shared" si="13"/>
        <v>16292.880000000001</v>
      </c>
      <c r="CH19" s="32">
        <f t="shared" si="14"/>
        <v>14482.56</v>
      </c>
      <c r="CI19" s="32">
        <f t="shared" si="15"/>
        <v>88705.68</v>
      </c>
      <c r="CJ19" s="32">
        <f t="shared" si="16"/>
        <v>18103.2</v>
      </c>
      <c r="CK19" s="32">
        <f t="shared" si="17"/>
        <v>90516</v>
      </c>
      <c r="CL19" s="32">
        <f t="shared" si="18"/>
        <v>39827.039999999994</v>
      </c>
      <c r="CM19" s="32">
        <f t="shared" si="19"/>
        <v>57930.239999999998</v>
      </c>
      <c r="CN19" s="32">
        <f t="shared" si="20"/>
        <v>21723.84</v>
      </c>
      <c r="CO19" s="32">
        <f t="shared" si="21"/>
        <v>9051.6</v>
      </c>
      <c r="CP19" s="32">
        <f t="shared" si="63"/>
        <v>635422.31999999995</v>
      </c>
      <c r="CR19" s="32">
        <f t="shared" si="22"/>
        <v>164796.288</v>
      </c>
      <c r="CS19" s="32">
        <f t="shared" si="23"/>
        <v>154048.704</v>
      </c>
      <c r="CT19" s="32">
        <f t="shared" si="24"/>
        <v>128971.008</v>
      </c>
      <c r="CU19" s="32">
        <f t="shared" si="25"/>
        <v>48364.127999999997</v>
      </c>
      <c r="CV19" s="32">
        <f t="shared" si="26"/>
        <v>94936.991999999998</v>
      </c>
      <c r="CW19" s="32">
        <f t="shared" si="27"/>
        <v>48364.127999999997</v>
      </c>
      <c r="CX19" s="32">
        <f t="shared" si="28"/>
        <v>157631.23199999999</v>
      </c>
      <c r="CY19" s="32">
        <f t="shared" si="29"/>
        <v>26868.959999999999</v>
      </c>
      <c r="CZ19" s="32">
        <f t="shared" si="30"/>
        <v>23286.431999999997</v>
      </c>
      <c r="DA19" s="32">
        <f t="shared" si="31"/>
        <v>14330.111999999999</v>
      </c>
      <c r="DB19" s="32">
        <f t="shared" si="64"/>
        <v>861597.98399999994</v>
      </c>
      <c r="DC19" s="87"/>
      <c r="DD19" s="32">
        <f t="shared" si="32"/>
        <v>14330.111999999999</v>
      </c>
      <c r="DE19" s="32">
        <f t="shared" si="33"/>
        <v>16121.375999999998</v>
      </c>
      <c r="DF19" s="32">
        <f t="shared" si="34"/>
        <v>7165.0559999999996</v>
      </c>
      <c r="DG19" s="32">
        <f t="shared" si="35"/>
        <v>7165.0559999999996</v>
      </c>
      <c r="DH19" s="32">
        <f t="shared" si="36"/>
        <v>7165.0559999999996</v>
      </c>
      <c r="DI19" s="88">
        <f t="shared" si="65"/>
        <v>51946.655999999988</v>
      </c>
      <c r="DK19" s="86">
        <f t="shared" si="66"/>
        <v>1060</v>
      </c>
      <c r="DL19" s="86">
        <f t="shared" si="37"/>
        <v>760</v>
      </c>
      <c r="DM19" s="86">
        <f t="shared" si="37"/>
        <v>1160</v>
      </c>
      <c r="DN19" s="86">
        <f t="shared" si="37"/>
        <v>530</v>
      </c>
      <c r="DO19" s="138"/>
      <c r="DP19" s="86">
        <f t="shared" si="38"/>
        <v>400</v>
      </c>
      <c r="DQ19" s="86">
        <f t="shared" si="38"/>
        <v>1150</v>
      </c>
      <c r="DR19" s="86">
        <f t="shared" si="38"/>
        <v>760</v>
      </c>
      <c r="DS19" s="86">
        <f t="shared" si="38"/>
        <v>2500</v>
      </c>
      <c r="DT19" s="138"/>
      <c r="DU19" s="86">
        <f t="shared" si="67"/>
        <v>0</v>
      </c>
      <c r="DV19" s="86">
        <f t="shared" si="39"/>
        <v>80</v>
      </c>
      <c r="DW19" s="86">
        <f t="shared" si="39"/>
        <v>40</v>
      </c>
      <c r="DX19" s="86">
        <f t="shared" si="39"/>
        <v>170</v>
      </c>
      <c r="DY19" s="138"/>
      <c r="DZ19" s="86">
        <f t="shared" si="40"/>
        <v>1460</v>
      </c>
      <c r="EA19" s="86">
        <f t="shared" si="40"/>
        <v>1990</v>
      </c>
      <c r="EB19" s="86">
        <f t="shared" si="40"/>
        <v>1960</v>
      </c>
      <c r="EC19" s="86">
        <f t="shared" si="40"/>
        <v>3200</v>
      </c>
      <c r="ED19" s="138"/>
      <c r="EE19" s="86">
        <f t="shared" si="68"/>
        <v>263544.48</v>
      </c>
      <c r="EF19" s="86">
        <f t="shared" si="41"/>
        <v>365074.848</v>
      </c>
      <c r="EG19" s="86">
        <f t="shared" si="41"/>
        <v>331803.07199999999</v>
      </c>
      <c r="EH19" s="86">
        <f t="shared" si="41"/>
        <v>574214.44799999997</v>
      </c>
      <c r="EI19" s="86">
        <f t="shared" si="69"/>
        <v>1534636.8479999998</v>
      </c>
      <c r="EJ19" s="87"/>
      <c r="EK19" s="32">
        <f t="shared" si="42"/>
        <v>668865.6</v>
      </c>
      <c r="EL19" s="32">
        <f t="shared" si="43"/>
        <v>916593.6</v>
      </c>
      <c r="EM19" s="32">
        <f t="shared" si="44"/>
        <v>55262.400000000001</v>
      </c>
      <c r="EN19" s="32">
        <f t="shared" si="45"/>
        <v>1640721.5999999999</v>
      </c>
      <c r="EO19" s="32">
        <f t="shared" si="46"/>
        <v>48827.188799999996</v>
      </c>
      <c r="EP19" s="32">
        <f t="shared" si="47"/>
        <v>66911.332799999989</v>
      </c>
      <c r="EQ19" s="32">
        <f t="shared" si="48"/>
        <v>4034.1551999999997</v>
      </c>
      <c r="ER19" s="32">
        <f t="shared" si="49"/>
        <v>119772.67679999997</v>
      </c>
      <c r="ET19" s="32">
        <f t="shared" si="50"/>
        <v>748014.33927167999</v>
      </c>
      <c r="EU19" s="32">
        <f t="shared" si="51"/>
        <v>1015200.3728505599</v>
      </c>
      <c r="EV19" s="32">
        <f t="shared" si="52"/>
        <v>61207.506887039999</v>
      </c>
      <c r="EW19" s="32">
        <f t="shared" si="53"/>
        <v>1824422.21900928</v>
      </c>
      <c r="EY19" s="86" t="e">
        <f>SUMIF(#REF!,EY$7,$V19:$AN19)</f>
        <v>#REF!</v>
      </c>
      <c r="EZ19" s="86" t="e">
        <f>SUMIF(#REF!,EZ$7,$V19:$AN19)</f>
        <v>#REF!</v>
      </c>
      <c r="FA19" s="86" t="e">
        <f>SUMIF(#REF!,FA$7,$V19:$AN19)</f>
        <v>#REF!</v>
      </c>
      <c r="FB19" s="86" t="e">
        <f>SUMIF(#REF!,FB$7,$V19:$AN19)</f>
        <v>#REF!</v>
      </c>
      <c r="FC19" s="138" t="e">
        <f t="shared" si="54"/>
        <v>#REF!</v>
      </c>
      <c r="FD19" s="86">
        <f t="shared" si="55"/>
        <v>0</v>
      </c>
      <c r="FE19" s="86">
        <f t="shared" si="55"/>
        <v>0</v>
      </c>
      <c r="FF19" s="86">
        <f t="shared" si="55"/>
        <v>0</v>
      </c>
      <c r="FG19" s="86">
        <f t="shared" si="55"/>
        <v>0</v>
      </c>
      <c r="FH19" s="138">
        <f t="shared" si="56"/>
        <v>-635422.31999999995</v>
      </c>
      <c r="FI19" s="86" t="e">
        <f>SUMIF(#REF!,FI$7,$BF19:$BJ19)</f>
        <v>#REF!</v>
      </c>
      <c r="FJ19" s="86" t="e">
        <f>SUMIF(#REF!,FJ$7,$BF19:$BJ19)</f>
        <v>#REF!</v>
      </c>
      <c r="FK19" s="86" t="e">
        <f>SUMIF(#REF!,FK$7,$BF19:$BJ19)</f>
        <v>#REF!</v>
      </c>
      <c r="FL19" s="86" t="e">
        <f>SUMIF(#REF!,FL$7,$BF19:$BJ19)</f>
        <v>#REF!</v>
      </c>
      <c r="FM19" s="138" t="e">
        <f t="shared" si="57"/>
        <v>#REF!</v>
      </c>
      <c r="FN19" s="86">
        <f t="shared" si="58"/>
        <v>0</v>
      </c>
      <c r="FO19" s="86">
        <f t="shared" si="58"/>
        <v>0</v>
      </c>
      <c r="FP19" s="86">
        <f t="shared" si="58"/>
        <v>0</v>
      </c>
      <c r="FQ19" s="86">
        <f t="shared" si="58"/>
        <v>0</v>
      </c>
    </row>
    <row r="20" spans="1:173" ht="14.25" customHeight="1">
      <c r="A20" s="81">
        <v>2018</v>
      </c>
      <c r="B20" s="82" t="s">
        <v>338</v>
      </c>
      <c r="C20" s="11" t="s">
        <v>59</v>
      </c>
      <c r="D20" s="11" t="s">
        <v>42</v>
      </c>
      <c r="E20" s="11" t="s">
        <v>50</v>
      </c>
      <c r="F20" s="11" t="s">
        <v>179</v>
      </c>
      <c r="G20" s="11" t="s">
        <v>157</v>
      </c>
      <c r="H20" s="11"/>
      <c r="I20" s="11" t="str">
        <f t="shared" si="0"/>
        <v>CLR400+160G</v>
      </c>
      <c r="J20" s="83" t="s">
        <v>665</v>
      </c>
      <c r="K20" s="7"/>
      <c r="L20" s="7"/>
      <c r="M20" s="9">
        <v>67427025</v>
      </c>
      <c r="N20" s="9">
        <v>6902088122398</v>
      </c>
      <c r="O20" s="12" t="s">
        <v>363</v>
      </c>
      <c r="P20" s="84">
        <v>12</v>
      </c>
      <c r="Q20" s="13">
        <v>426.59999999999997</v>
      </c>
      <c r="R20" s="14">
        <v>0.18</v>
      </c>
      <c r="S20" s="14">
        <v>0.12</v>
      </c>
      <c r="T20" s="14">
        <f t="shared" si="59"/>
        <v>0.06</v>
      </c>
      <c r="U20" s="85"/>
      <c r="V20" s="32">
        <v>200</v>
      </c>
      <c r="W20" s="32">
        <v>350</v>
      </c>
      <c r="X20" s="32">
        <v>400</v>
      </c>
      <c r="Y20" s="32">
        <v>350</v>
      </c>
      <c r="Z20" s="32">
        <v>290</v>
      </c>
      <c r="AA20" s="32">
        <v>220</v>
      </c>
      <c r="AB20" s="32">
        <v>420</v>
      </c>
      <c r="AC20" s="32">
        <v>230</v>
      </c>
      <c r="AD20" s="32">
        <v>420</v>
      </c>
      <c r="AE20" s="32">
        <v>210</v>
      </c>
      <c r="AF20" s="32">
        <v>170</v>
      </c>
      <c r="AG20" s="32">
        <v>150</v>
      </c>
      <c r="AH20" s="32">
        <v>980</v>
      </c>
      <c r="AI20" s="32">
        <v>210</v>
      </c>
      <c r="AJ20" s="32">
        <v>1000</v>
      </c>
      <c r="AK20" s="32">
        <v>450</v>
      </c>
      <c r="AL20" s="32">
        <v>640</v>
      </c>
      <c r="AM20" s="32">
        <v>230</v>
      </c>
      <c r="AN20" s="32">
        <v>100</v>
      </c>
      <c r="AO20" s="86">
        <f t="shared" si="60"/>
        <v>7020</v>
      </c>
      <c r="AQ20" s="31">
        <v>570</v>
      </c>
      <c r="AR20" s="31">
        <v>540</v>
      </c>
      <c r="AS20" s="31">
        <v>450</v>
      </c>
      <c r="AT20" s="31">
        <v>170</v>
      </c>
      <c r="AU20" s="31">
        <v>340</v>
      </c>
      <c r="AV20" s="31">
        <v>170</v>
      </c>
      <c r="AW20" s="31">
        <v>380</v>
      </c>
      <c r="AX20" s="31">
        <v>170</v>
      </c>
      <c r="AY20" s="31">
        <v>100</v>
      </c>
      <c r="AZ20" s="31">
        <v>90</v>
      </c>
      <c r="BA20" s="31">
        <v>50</v>
      </c>
      <c r="BB20" s="88">
        <f t="shared" si="1"/>
        <v>3030</v>
      </c>
      <c r="BC20" s="87"/>
      <c r="BD20" s="88" t="e">
        <f>SUM(#REF!)</f>
        <v>#REF!</v>
      </c>
      <c r="BF20" s="32">
        <v>40</v>
      </c>
      <c r="BG20" s="32">
        <v>150</v>
      </c>
      <c r="BH20" s="32">
        <v>60</v>
      </c>
      <c r="BI20" s="32">
        <v>20</v>
      </c>
      <c r="BJ20" s="32">
        <v>20</v>
      </c>
      <c r="BK20" s="88">
        <f t="shared" si="61"/>
        <v>290</v>
      </c>
      <c r="BM20" s="86">
        <f t="shared" si="70"/>
        <v>970</v>
      </c>
      <c r="BN20" s="86">
        <f t="shared" si="70"/>
        <v>1810</v>
      </c>
      <c r="BO20" s="86">
        <f t="shared" si="70"/>
        <v>2090</v>
      </c>
      <c r="BP20" s="86">
        <f t="shared" si="70"/>
        <v>2660</v>
      </c>
      <c r="BQ20" s="86">
        <f t="shared" si="70"/>
        <v>910</v>
      </c>
      <c r="BR20" s="86">
        <f t="shared" si="70"/>
        <v>450</v>
      </c>
      <c r="BS20" s="86">
        <f t="shared" si="70"/>
        <v>1400</v>
      </c>
      <c r="BT20" s="86">
        <f t="shared" si="70"/>
        <v>50</v>
      </c>
      <c r="BU20" s="86">
        <f t="shared" si="62"/>
        <v>10340</v>
      </c>
      <c r="BW20" s="32">
        <f t="shared" si="3"/>
        <v>81054</v>
      </c>
      <c r="BX20" s="32">
        <f t="shared" si="4"/>
        <v>141844.5</v>
      </c>
      <c r="BY20" s="32">
        <f t="shared" si="5"/>
        <v>162108</v>
      </c>
      <c r="BZ20" s="32">
        <f t="shared" si="6"/>
        <v>141844.5</v>
      </c>
      <c r="CA20" s="32">
        <f t="shared" si="7"/>
        <v>117528.29999999997</v>
      </c>
      <c r="CB20" s="32">
        <f t="shared" si="8"/>
        <v>89159.39999999998</v>
      </c>
      <c r="CC20" s="32">
        <f t="shared" si="9"/>
        <v>170213.4</v>
      </c>
      <c r="CD20" s="32">
        <f t="shared" si="10"/>
        <v>93212.099999999977</v>
      </c>
      <c r="CE20" s="32">
        <f t="shared" si="11"/>
        <v>170213.4</v>
      </c>
      <c r="CF20" s="32">
        <f t="shared" si="12"/>
        <v>85106.7</v>
      </c>
      <c r="CG20" s="32">
        <f t="shared" si="13"/>
        <v>68895.899999999994</v>
      </c>
      <c r="CH20" s="32">
        <f t="shared" si="14"/>
        <v>60790.499999999993</v>
      </c>
      <c r="CI20" s="32">
        <f t="shared" si="15"/>
        <v>397164.59999999992</v>
      </c>
      <c r="CJ20" s="32">
        <f t="shared" si="16"/>
        <v>85106.7</v>
      </c>
      <c r="CK20" s="32">
        <f t="shared" si="17"/>
        <v>405269.99999999994</v>
      </c>
      <c r="CL20" s="32">
        <f t="shared" si="18"/>
        <v>182371.49999999997</v>
      </c>
      <c r="CM20" s="32">
        <f t="shared" si="19"/>
        <v>259372.79999999999</v>
      </c>
      <c r="CN20" s="32">
        <f t="shared" si="20"/>
        <v>93212.099999999977</v>
      </c>
      <c r="CO20" s="32">
        <f t="shared" si="21"/>
        <v>40527</v>
      </c>
      <c r="CP20" s="32">
        <f t="shared" si="63"/>
        <v>2844995.3999999994</v>
      </c>
      <c r="CR20" s="32">
        <f t="shared" si="22"/>
        <v>201143.60639999996</v>
      </c>
      <c r="CS20" s="32">
        <f t="shared" si="23"/>
        <v>190557.10079999996</v>
      </c>
      <c r="CT20" s="32">
        <f t="shared" si="24"/>
        <v>158797.58399999997</v>
      </c>
      <c r="CU20" s="32">
        <f t="shared" si="25"/>
        <v>59990.198399999994</v>
      </c>
      <c r="CV20" s="32">
        <f t="shared" si="26"/>
        <v>119980.39679999999</v>
      </c>
      <c r="CW20" s="32">
        <f t="shared" si="27"/>
        <v>59990.198399999994</v>
      </c>
      <c r="CX20" s="32">
        <f t="shared" si="28"/>
        <v>194085.93599999996</v>
      </c>
      <c r="CY20" s="32">
        <f t="shared" si="29"/>
        <v>35288.351999999992</v>
      </c>
      <c r="CZ20" s="32">
        <f t="shared" si="30"/>
        <v>31759.516799999994</v>
      </c>
      <c r="DA20" s="32">
        <f t="shared" si="31"/>
        <v>17644.175999999996</v>
      </c>
      <c r="DB20" s="32">
        <f t="shared" si="64"/>
        <v>1069237.0655999999</v>
      </c>
      <c r="DC20" s="87"/>
      <c r="DD20" s="32">
        <f t="shared" si="32"/>
        <v>14115.340799999996</v>
      </c>
      <c r="DE20" s="32">
        <f t="shared" si="33"/>
        <v>52932.527999999991</v>
      </c>
      <c r="DF20" s="32">
        <f t="shared" si="34"/>
        <v>21173.011199999994</v>
      </c>
      <c r="DG20" s="32">
        <f t="shared" si="35"/>
        <v>7057.6703999999982</v>
      </c>
      <c r="DH20" s="32">
        <f t="shared" si="36"/>
        <v>7057.6703999999982</v>
      </c>
      <c r="DI20" s="88">
        <f t="shared" si="65"/>
        <v>102336.22079999998</v>
      </c>
      <c r="DK20" s="86">
        <f t="shared" si="66"/>
        <v>2120</v>
      </c>
      <c r="DL20" s="86">
        <f t="shared" si="37"/>
        <v>1510</v>
      </c>
      <c r="DM20" s="86">
        <f t="shared" si="37"/>
        <v>2320</v>
      </c>
      <c r="DN20" s="86">
        <f t="shared" si="37"/>
        <v>1070</v>
      </c>
      <c r="DO20" s="138"/>
      <c r="DP20" s="86">
        <f t="shared" si="38"/>
        <v>260</v>
      </c>
      <c r="DQ20" s="86">
        <f t="shared" si="38"/>
        <v>720</v>
      </c>
      <c r="DR20" s="86">
        <f t="shared" si="38"/>
        <v>490</v>
      </c>
      <c r="DS20" s="86">
        <f t="shared" si="38"/>
        <v>1560</v>
      </c>
      <c r="DT20" s="138"/>
      <c r="DU20" s="86">
        <f t="shared" si="67"/>
        <v>0</v>
      </c>
      <c r="DV20" s="86">
        <f t="shared" si="39"/>
        <v>80</v>
      </c>
      <c r="DW20" s="86">
        <f t="shared" si="39"/>
        <v>20</v>
      </c>
      <c r="DX20" s="86">
        <f t="shared" si="39"/>
        <v>190</v>
      </c>
      <c r="DY20" s="138"/>
      <c r="DZ20" s="86">
        <f t="shared" si="40"/>
        <v>2380</v>
      </c>
      <c r="EA20" s="86">
        <f t="shared" si="40"/>
        <v>2310</v>
      </c>
      <c r="EB20" s="86">
        <f t="shared" si="40"/>
        <v>2830</v>
      </c>
      <c r="EC20" s="86">
        <f t="shared" si="40"/>
        <v>2820</v>
      </c>
      <c r="ED20" s="138"/>
      <c r="EE20" s="86">
        <f t="shared" si="68"/>
        <v>950922.11519999988</v>
      </c>
      <c r="EF20" s="86">
        <f t="shared" si="41"/>
        <v>904851.02159999975</v>
      </c>
      <c r="EG20" s="86">
        <f t="shared" si="41"/>
        <v>1095495.1487999996</v>
      </c>
      <c r="EH20" s="86">
        <f t="shared" si="41"/>
        <v>1051185.06</v>
      </c>
      <c r="EI20" s="86">
        <f t="shared" si="69"/>
        <v>4002453.3455999992</v>
      </c>
      <c r="EJ20" s="87"/>
      <c r="EK20" s="32">
        <f t="shared" si="42"/>
        <v>2994731.9999999995</v>
      </c>
      <c r="EL20" s="32">
        <f t="shared" si="43"/>
        <v>1292598</v>
      </c>
      <c r="EM20" s="32">
        <f t="shared" si="44"/>
        <v>123713.99999999999</v>
      </c>
      <c r="EN20" s="32">
        <f t="shared" si="45"/>
        <v>4411044</v>
      </c>
      <c r="EO20" s="32">
        <f t="shared" si="46"/>
        <v>539051.75999999989</v>
      </c>
      <c r="EP20" s="32">
        <f t="shared" si="47"/>
        <v>232667.63999999998</v>
      </c>
      <c r="EQ20" s="32">
        <f t="shared" si="48"/>
        <v>22268.519999999997</v>
      </c>
      <c r="ER20" s="32">
        <f t="shared" si="49"/>
        <v>793987.91999999993</v>
      </c>
      <c r="ET20" s="32">
        <f t="shared" si="50"/>
        <v>2962532.6415359997</v>
      </c>
      <c r="EU20" s="32">
        <f t="shared" si="51"/>
        <v>1266404.794128</v>
      </c>
      <c r="EV20" s="32">
        <f t="shared" si="52"/>
        <v>121207.059504</v>
      </c>
      <c r="EW20" s="32">
        <f t="shared" si="53"/>
        <v>4350144.4951680005</v>
      </c>
      <c r="EY20" s="86" t="e">
        <f>SUMIF(#REF!,EY$7,$V20:$AN20)</f>
        <v>#REF!</v>
      </c>
      <c r="EZ20" s="86" t="e">
        <f>SUMIF(#REF!,EZ$7,$V20:$AN20)</f>
        <v>#REF!</v>
      </c>
      <c r="FA20" s="86" t="e">
        <f>SUMIF(#REF!,FA$7,$V20:$AN20)</f>
        <v>#REF!</v>
      </c>
      <c r="FB20" s="86" t="e">
        <f>SUMIF(#REF!,FB$7,$V20:$AN20)</f>
        <v>#REF!</v>
      </c>
      <c r="FC20" s="138" t="e">
        <f t="shared" si="54"/>
        <v>#REF!</v>
      </c>
      <c r="FD20" s="86">
        <f t="shared" si="55"/>
        <v>0</v>
      </c>
      <c r="FE20" s="86">
        <f t="shared" si="55"/>
        <v>0</v>
      </c>
      <c r="FF20" s="86">
        <f t="shared" si="55"/>
        <v>0</v>
      </c>
      <c r="FG20" s="86">
        <f t="shared" si="55"/>
        <v>0</v>
      </c>
      <c r="FH20" s="138">
        <f t="shared" si="56"/>
        <v>-2844995.3999999994</v>
      </c>
      <c r="FI20" s="86" t="e">
        <f>SUMIF(#REF!,FI$7,$BF20:$BJ20)</f>
        <v>#REF!</v>
      </c>
      <c r="FJ20" s="86" t="e">
        <f>SUMIF(#REF!,FJ$7,$BF20:$BJ20)</f>
        <v>#REF!</v>
      </c>
      <c r="FK20" s="86" t="e">
        <f>SUMIF(#REF!,FK$7,$BF20:$BJ20)</f>
        <v>#REF!</v>
      </c>
      <c r="FL20" s="86" t="e">
        <f>SUMIF(#REF!,FL$7,$BF20:$BJ20)</f>
        <v>#REF!</v>
      </c>
      <c r="FM20" s="138" t="e">
        <f t="shared" si="57"/>
        <v>#REF!</v>
      </c>
      <c r="FN20" s="86">
        <f t="shared" si="58"/>
        <v>0</v>
      </c>
      <c r="FO20" s="86">
        <f t="shared" si="58"/>
        <v>0</v>
      </c>
      <c r="FP20" s="86">
        <f t="shared" si="58"/>
        <v>0</v>
      </c>
      <c r="FQ20" s="86">
        <f t="shared" si="58"/>
        <v>0</v>
      </c>
    </row>
    <row r="21" spans="1:173" s="18" customFormat="1">
      <c r="A21" s="91">
        <v>2018</v>
      </c>
      <c r="B21" s="82" t="s">
        <v>338</v>
      </c>
      <c r="C21" s="11" t="s">
        <v>59</v>
      </c>
      <c r="D21" s="11" t="s">
        <v>42</v>
      </c>
      <c r="E21" s="11" t="s">
        <v>50</v>
      </c>
      <c r="F21" s="11" t="s">
        <v>179</v>
      </c>
      <c r="G21" s="11" t="s">
        <v>158</v>
      </c>
      <c r="H21" s="11"/>
      <c r="I21" s="11" t="str">
        <f t="shared" si="0"/>
        <v>CLR5G</v>
      </c>
      <c r="J21" s="83" t="s">
        <v>665</v>
      </c>
      <c r="K21" s="7"/>
      <c r="L21" s="7"/>
      <c r="M21" s="9">
        <v>67334962</v>
      </c>
      <c r="N21" s="9">
        <v>6902088115871</v>
      </c>
      <c r="O21" s="12" t="s">
        <v>134</v>
      </c>
      <c r="P21" s="84">
        <v>480</v>
      </c>
      <c r="Q21" s="13">
        <v>98.4</v>
      </c>
      <c r="R21" s="14">
        <v>0.05</v>
      </c>
      <c r="S21" s="14"/>
      <c r="T21" s="14">
        <f t="shared" si="59"/>
        <v>0.05</v>
      </c>
      <c r="U21" s="84"/>
      <c r="V21" s="32">
        <v>70</v>
      </c>
      <c r="W21" s="32">
        <v>130</v>
      </c>
      <c r="X21" s="32">
        <v>140</v>
      </c>
      <c r="Y21" s="32">
        <v>120</v>
      </c>
      <c r="Z21" s="32">
        <v>100</v>
      </c>
      <c r="AA21" s="32">
        <v>80</v>
      </c>
      <c r="AB21" s="32">
        <v>150</v>
      </c>
      <c r="AC21" s="32">
        <v>80</v>
      </c>
      <c r="AD21" s="32">
        <v>150</v>
      </c>
      <c r="AE21" s="32">
        <v>80</v>
      </c>
      <c r="AF21" s="32">
        <v>60</v>
      </c>
      <c r="AG21" s="32">
        <v>50</v>
      </c>
      <c r="AH21" s="32">
        <v>350</v>
      </c>
      <c r="AI21" s="32">
        <v>70</v>
      </c>
      <c r="AJ21" s="32">
        <v>360</v>
      </c>
      <c r="AK21" s="32">
        <v>160</v>
      </c>
      <c r="AL21" s="32">
        <v>230</v>
      </c>
      <c r="AM21" s="32">
        <v>80</v>
      </c>
      <c r="AN21" s="32">
        <v>30</v>
      </c>
      <c r="AO21" s="86">
        <f t="shared" si="60"/>
        <v>2490</v>
      </c>
      <c r="AP21" s="87"/>
      <c r="AQ21" s="31">
        <v>220</v>
      </c>
      <c r="AR21" s="31">
        <v>210</v>
      </c>
      <c r="AS21" s="31">
        <v>170</v>
      </c>
      <c r="AT21" s="31">
        <v>70</v>
      </c>
      <c r="AU21" s="31">
        <v>130</v>
      </c>
      <c r="AV21" s="31">
        <v>70</v>
      </c>
      <c r="AW21" s="31">
        <v>150</v>
      </c>
      <c r="AX21" s="31">
        <v>60</v>
      </c>
      <c r="AY21" s="31">
        <v>40</v>
      </c>
      <c r="AZ21" s="31">
        <v>40</v>
      </c>
      <c r="BA21" s="31">
        <v>20</v>
      </c>
      <c r="BB21" s="88">
        <f t="shared" si="1"/>
        <v>1180</v>
      </c>
      <c r="BC21" s="87"/>
      <c r="BD21" s="88" t="e">
        <f>SUM(#REF!)</f>
        <v>#REF!</v>
      </c>
      <c r="BE21" s="87"/>
      <c r="BF21" s="32">
        <v>10</v>
      </c>
      <c r="BG21" s="32">
        <v>40</v>
      </c>
      <c r="BH21" s="32">
        <v>10</v>
      </c>
      <c r="BI21" s="32">
        <v>5</v>
      </c>
      <c r="BJ21" s="32">
        <v>5</v>
      </c>
      <c r="BK21" s="88">
        <f t="shared" si="61"/>
        <v>70</v>
      </c>
      <c r="BL21" s="87"/>
      <c r="BM21" s="86">
        <f t="shared" si="70"/>
        <v>350</v>
      </c>
      <c r="BN21" s="86">
        <f t="shared" si="70"/>
        <v>655</v>
      </c>
      <c r="BO21" s="86">
        <f t="shared" si="70"/>
        <v>780</v>
      </c>
      <c r="BP21" s="86">
        <f t="shared" si="70"/>
        <v>950</v>
      </c>
      <c r="BQ21" s="86">
        <f t="shared" si="70"/>
        <v>330</v>
      </c>
      <c r="BR21" s="86">
        <f t="shared" si="70"/>
        <v>160</v>
      </c>
      <c r="BS21" s="86">
        <f t="shared" si="70"/>
        <v>495</v>
      </c>
      <c r="BT21" s="86">
        <f t="shared" si="70"/>
        <v>20</v>
      </c>
      <c r="BU21" s="86">
        <f t="shared" si="62"/>
        <v>3740</v>
      </c>
      <c r="BV21" s="89"/>
      <c r="BW21" s="32">
        <f t="shared" si="3"/>
        <v>6543.5999999999995</v>
      </c>
      <c r="BX21" s="32">
        <f t="shared" si="4"/>
        <v>12152.4</v>
      </c>
      <c r="BY21" s="32">
        <f t="shared" si="5"/>
        <v>13087.199999999999</v>
      </c>
      <c r="BZ21" s="32">
        <f t="shared" si="6"/>
        <v>11217.6</v>
      </c>
      <c r="CA21" s="32">
        <f t="shared" si="7"/>
        <v>9348</v>
      </c>
      <c r="CB21" s="32">
        <f t="shared" si="8"/>
        <v>7478.4</v>
      </c>
      <c r="CC21" s="32">
        <f t="shared" si="9"/>
        <v>14022</v>
      </c>
      <c r="CD21" s="32">
        <f t="shared" si="10"/>
        <v>7478.4</v>
      </c>
      <c r="CE21" s="32">
        <f t="shared" si="11"/>
        <v>14022</v>
      </c>
      <c r="CF21" s="32">
        <f t="shared" si="12"/>
        <v>7478.4</v>
      </c>
      <c r="CG21" s="32">
        <f t="shared" si="13"/>
        <v>5608.8</v>
      </c>
      <c r="CH21" s="32">
        <f t="shared" si="14"/>
        <v>4674</v>
      </c>
      <c r="CI21" s="32">
        <f t="shared" si="15"/>
        <v>32718</v>
      </c>
      <c r="CJ21" s="32">
        <f t="shared" si="16"/>
        <v>6543.5999999999995</v>
      </c>
      <c r="CK21" s="32">
        <f t="shared" si="17"/>
        <v>33652.799999999996</v>
      </c>
      <c r="CL21" s="32">
        <f t="shared" si="18"/>
        <v>14956.8</v>
      </c>
      <c r="CM21" s="32">
        <f t="shared" si="19"/>
        <v>21500.399999999998</v>
      </c>
      <c r="CN21" s="32">
        <f t="shared" si="20"/>
        <v>7478.4</v>
      </c>
      <c r="CO21" s="32">
        <f t="shared" si="21"/>
        <v>2804.4</v>
      </c>
      <c r="CP21" s="32">
        <f t="shared" si="63"/>
        <v>232765.19999999995</v>
      </c>
      <c r="CQ21" s="89"/>
      <c r="CR21" s="32">
        <f t="shared" si="22"/>
        <v>20349.12</v>
      </c>
      <c r="CS21" s="32">
        <f t="shared" si="23"/>
        <v>19424.16</v>
      </c>
      <c r="CT21" s="32">
        <f t="shared" si="24"/>
        <v>15724.32</v>
      </c>
      <c r="CU21" s="32">
        <f t="shared" si="25"/>
        <v>6474.7199999999993</v>
      </c>
      <c r="CV21" s="32">
        <f t="shared" si="26"/>
        <v>12024.48</v>
      </c>
      <c r="CW21" s="32">
        <f t="shared" si="27"/>
        <v>6474.7199999999993</v>
      </c>
      <c r="CX21" s="32">
        <f t="shared" si="28"/>
        <v>19424.16</v>
      </c>
      <c r="CY21" s="32">
        <f t="shared" si="29"/>
        <v>3699.8399999999997</v>
      </c>
      <c r="CZ21" s="32">
        <f t="shared" si="30"/>
        <v>3699.8399999999997</v>
      </c>
      <c r="DA21" s="32">
        <f t="shared" si="31"/>
        <v>1849.9199999999998</v>
      </c>
      <c r="DB21" s="32">
        <f t="shared" si="64"/>
        <v>109145.28</v>
      </c>
      <c r="DC21" s="87"/>
      <c r="DD21" s="32">
        <f t="shared" si="32"/>
        <v>924.95999999999992</v>
      </c>
      <c r="DE21" s="32">
        <f t="shared" si="33"/>
        <v>3699.8399999999997</v>
      </c>
      <c r="DF21" s="32">
        <f t="shared" si="34"/>
        <v>924.95999999999992</v>
      </c>
      <c r="DG21" s="32">
        <f t="shared" si="35"/>
        <v>462.47999999999996</v>
      </c>
      <c r="DH21" s="32">
        <f t="shared" si="36"/>
        <v>462.47999999999996</v>
      </c>
      <c r="DI21" s="88">
        <f t="shared" si="65"/>
        <v>6474.7199999999984</v>
      </c>
      <c r="DJ21" s="87"/>
      <c r="DK21" s="86">
        <f t="shared" si="66"/>
        <v>750</v>
      </c>
      <c r="DL21" s="86">
        <f t="shared" si="37"/>
        <v>530</v>
      </c>
      <c r="DM21" s="86">
        <f t="shared" si="37"/>
        <v>830</v>
      </c>
      <c r="DN21" s="86">
        <f t="shared" si="37"/>
        <v>380</v>
      </c>
      <c r="DO21" s="138"/>
      <c r="DP21" s="86">
        <f t="shared" si="38"/>
        <v>110</v>
      </c>
      <c r="DQ21" s="86">
        <f t="shared" si="38"/>
        <v>280</v>
      </c>
      <c r="DR21" s="86">
        <f t="shared" si="38"/>
        <v>190</v>
      </c>
      <c r="DS21" s="86">
        <f t="shared" si="38"/>
        <v>600</v>
      </c>
      <c r="DT21" s="138"/>
      <c r="DU21" s="86">
        <f t="shared" si="67"/>
        <v>0</v>
      </c>
      <c r="DV21" s="86">
        <f t="shared" si="39"/>
        <v>15</v>
      </c>
      <c r="DW21" s="86">
        <f t="shared" si="39"/>
        <v>5</v>
      </c>
      <c r="DX21" s="86">
        <f t="shared" si="39"/>
        <v>50</v>
      </c>
      <c r="DY21" s="138"/>
      <c r="DZ21" s="86">
        <f t="shared" si="40"/>
        <v>860</v>
      </c>
      <c r="EA21" s="86">
        <f t="shared" si="40"/>
        <v>825</v>
      </c>
      <c r="EB21" s="86">
        <f t="shared" si="40"/>
        <v>1025</v>
      </c>
      <c r="EC21" s="86">
        <f t="shared" si="40"/>
        <v>1030</v>
      </c>
      <c r="ED21" s="138"/>
      <c r="EE21" s="86">
        <f t="shared" si="68"/>
        <v>80284.559999999983</v>
      </c>
      <c r="EF21" s="86">
        <f t="shared" si="41"/>
        <v>78218.16</v>
      </c>
      <c r="EG21" s="86">
        <f t="shared" si="41"/>
        <v>93312.719999999972</v>
      </c>
      <c r="EH21" s="86">
        <f t="shared" si="41"/>
        <v>95644.800000000003</v>
      </c>
      <c r="EI21" s="86">
        <f t="shared" si="69"/>
        <v>347460.23999999993</v>
      </c>
      <c r="EJ21" s="87"/>
      <c r="EK21" s="32">
        <f t="shared" si="42"/>
        <v>245016</v>
      </c>
      <c r="EL21" s="32">
        <f t="shared" si="43"/>
        <v>116112</v>
      </c>
      <c r="EM21" s="32">
        <f t="shared" si="44"/>
        <v>6888</v>
      </c>
      <c r="EN21" s="32">
        <f t="shared" si="45"/>
        <v>368016</v>
      </c>
      <c r="EO21" s="32">
        <f t="shared" si="46"/>
        <v>12250.800000000001</v>
      </c>
      <c r="EP21" s="32">
        <f t="shared" si="47"/>
        <v>5805.6</v>
      </c>
      <c r="EQ21" s="32">
        <f t="shared" si="48"/>
        <v>344.40000000000003</v>
      </c>
      <c r="ER21" s="32">
        <f t="shared" si="49"/>
        <v>18400.800000000003</v>
      </c>
      <c r="ES21" s="27"/>
      <c r="ET21" s="32">
        <f t="shared" si="50"/>
        <v>280807.93728000001</v>
      </c>
      <c r="EU21" s="32">
        <f t="shared" si="51"/>
        <v>131794.08671999999</v>
      </c>
      <c r="EV21" s="32">
        <f t="shared" si="52"/>
        <v>7818.2932799999999</v>
      </c>
      <c r="EW21" s="32">
        <f t="shared" si="53"/>
        <v>420420.31727999996</v>
      </c>
      <c r="EX21" s="28"/>
      <c r="EY21" s="86" t="e">
        <f>SUMIF(#REF!,EY$7,$V21:$AN21)</f>
        <v>#REF!</v>
      </c>
      <c r="EZ21" s="86" t="e">
        <f>SUMIF(#REF!,EZ$7,$V21:$AN21)</f>
        <v>#REF!</v>
      </c>
      <c r="FA21" s="86" t="e">
        <f>SUMIF(#REF!,FA$7,$V21:$AN21)</f>
        <v>#REF!</v>
      </c>
      <c r="FB21" s="86" t="e">
        <f>SUMIF(#REF!,FB$7,$V21:$AN21)</f>
        <v>#REF!</v>
      </c>
      <c r="FC21" s="138" t="e">
        <f t="shared" si="54"/>
        <v>#REF!</v>
      </c>
      <c r="FD21" s="86">
        <f t="shared" si="55"/>
        <v>0</v>
      </c>
      <c r="FE21" s="86">
        <f t="shared" si="55"/>
        <v>0</v>
      </c>
      <c r="FF21" s="86">
        <f t="shared" si="55"/>
        <v>0</v>
      </c>
      <c r="FG21" s="86">
        <f t="shared" si="55"/>
        <v>0</v>
      </c>
      <c r="FH21" s="138">
        <f t="shared" si="56"/>
        <v>-232765.19999999995</v>
      </c>
      <c r="FI21" s="86" t="e">
        <f>SUMIF(#REF!,FI$7,$BF21:$BJ21)</f>
        <v>#REF!</v>
      </c>
      <c r="FJ21" s="86" t="e">
        <f>SUMIF(#REF!,FJ$7,$BF21:$BJ21)</f>
        <v>#REF!</v>
      </c>
      <c r="FK21" s="86" t="e">
        <f>SUMIF(#REF!,FK$7,$BF21:$BJ21)</f>
        <v>#REF!</v>
      </c>
      <c r="FL21" s="86" t="e">
        <f>SUMIF(#REF!,FL$7,$BF21:$BJ21)</f>
        <v>#REF!</v>
      </c>
      <c r="FM21" s="138" t="e">
        <f t="shared" si="57"/>
        <v>#REF!</v>
      </c>
      <c r="FN21" s="86">
        <f t="shared" si="58"/>
        <v>0</v>
      </c>
      <c r="FO21" s="86">
        <f t="shared" si="58"/>
        <v>0</v>
      </c>
      <c r="FP21" s="86">
        <f t="shared" si="58"/>
        <v>0</v>
      </c>
      <c r="FQ21" s="86">
        <f t="shared" si="58"/>
        <v>0</v>
      </c>
    </row>
    <row r="22" spans="1:173" s="18" customFormat="1">
      <c r="A22" s="91">
        <v>2018</v>
      </c>
      <c r="B22" s="82" t="s">
        <v>338</v>
      </c>
      <c r="C22" s="11" t="s">
        <v>59</v>
      </c>
      <c r="D22" s="11" t="s">
        <v>42</v>
      </c>
      <c r="E22" s="11" t="s">
        <v>50</v>
      </c>
      <c r="F22" s="11" t="s">
        <v>179</v>
      </c>
      <c r="G22" s="11" t="s">
        <v>156</v>
      </c>
      <c r="H22" s="11"/>
      <c r="I22" s="11" t="str">
        <f t="shared" si="0"/>
        <v>CLR175G</v>
      </c>
      <c r="J22" s="83" t="s">
        <v>665</v>
      </c>
      <c r="K22" s="7"/>
      <c r="L22" s="7"/>
      <c r="M22" s="9">
        <v>67334955</v>
      </c>
      <c r="N22" s="9">
        <v>6902088113723</v>
      </c>
      <c r="O22" s="12" t="s">
        <v>133</v>
      </c>
      <c r="P22" s="84">
        <v>12</v>
      </c>
      <c r="Q22" s="13">
        <v>190.56</v>
      </c>
      <c r="R22" s="14">
        <v>0.05</v>
      </c>
      <c r="S22" s="14"/>
      <c r="T22" s="14">
        <f t="shared" si="59"/>
        <v>0.05</v>
      </c>
      <c r="U22" s="84"/>
      <c r="V22" s="32">
        <v>70</v>
      </c>
      <c r="W22" s="32">
        <v>130</v>
      </c>
      <c r="X22" s="32">
        <v>140</v>
      </c>
      <c r="Y22" s="32">
        <v>120</v>
      </c>
      <c r="Z22" s="32">
        <v>100</v>
      </c>
      <c r="AA22" s="32">
        <v>80</v>
      </c>
      <c r="AB22" s="32">
        <v>150</v>
      </c>
      <c r="AC22" s="32">
        <v>80</v>
      </c>
      <c r="AD22" s="32">
        <v>150</v>
      </c>
      <c r="AE22" s="32">
        <v>80</v>
      </c>
      <c r="AF22" s="32">
        <v>60</v>
      </c>
      <c r="AG22" s="32">
        <v>50</v>
      </c>
      <c r="AH22" s="32">
        <v>350</v>
      </c>
      <c r="AI22" s="32">
        <v>70</v>
      </c>
      <c r="AJ22" s="32">
        <v>360</v>
      </c>
      <c r="AK22" s="32">
        <v>160</v>
      </c>
      <c r="AL22" s="32">
        <v>230</v>
      </c>
      <c r="AM22" s="32">
        <v>80</v>
      </c>
      <c r="AN22" s="32">
        <v>30</v>
      </c>
      <c r="AO22" s="86">
        <f t="shared" si="60"/>
        <v>2490</v>
      </c>
      <c r="AP22" s="87"/>
      <c r="AQ22" s="31">
        <v>0</v>
      </c>
      <c r="AR22" s="31">
        <v>0</v>
      </c>
      <c r="AS22" s="31">
        <v>0</v>
      </c>
      <c r="AT22" s="31">
        <v>0</v>
      </c>
      <c r="AU22" s="31">
        <v>0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88">
        <f t="shared" si="1"/>
        <v>0</v>
      </c>
      <c r="BC22" s="87"/>
      <c r="BD22" s="88" t="e">
        <f>SUM(#REF!)</f>
        <v>#REF!</v>
      </c>
      <c r="BE22" s="87"/>
      <c r="BF22" s="32"/>
      <c r="BG22" s="32"/>
      <c r="BH22" s="32"/>
      <c r="BI22" s="32"/>
      <c r="BJ22" s="32"/>
      <c r="BK22" s="88">
        <f t="shared" si="61"/>
        <v>0</v>
      </c>
      <c r="BL22" s="87"/>
      <c r="BM22" s="86">
        <f t="shared" si="70"/>
        <v>310</v>
      </c>
      <c r="BN22" s="86">
        <f t="shared" si="70"/>
        <v>520</v>
      </c>
      <c r="BO22" s="86">
        <f t="shared" si="70"/>
        <v>280</v>
      </c>
      <c r="BP22" s="86">
        <f t="shared" si="70"/>
        <v>580</v>
      </c>
      <c r="BQ22" s="86">
        <f t="shared" si="70"/>
        <v>290</v>
      </c>
      <c r="BR22" s="86">
        <f t="shared" si="70"/>
        <v>160</v>
      </c>
      <c r="BS22" s="86">
        <f t="shared" si="70"/>
        <v>350</v>
      </c>
      <c r="BT22" s="86">
        <f t="shared" si="70"/>
        <v>0</v>
      </c>
      <c r="BU22" s="86">
        <f t="shared" si="62"/>
        <v>2490</v>
      </c>
      <c r="BV22" s="89"/>
      <c r="BW22" s="32">
        <f t="shared" si="3"/>
        <v>12672.24</v>
      </c>
      <c r="BX22" s="32">
        <f t="shared" si="4"/>
        <v>23534.16</v>
      </c>
      <c r="BY22" s="32">
        <f t="shared" si="5"/>
        <v>25344.48</v>
      </c>
      <c r="BZ22" s="32">
        <f t="shared" si="6"/>
        <v>21723.84</v>
      </c>
      <c r="CA22" s="32">
        <f t="shared" si="7"/>
        <v>18103.2</v>
      </c>
      <c r="CB22" s="32">
        <f t="shared" si="8"/>
        <v>14482.56</v>
      </c>
      <c r="CC22" s="32">
        <f t="shared" si="9"/>
        <v>27154.799999999999</v>
      </c>
      <c r="CD22" s="32">
        <f t="shared" si="10"/>
        <v>14482.56</v>
      </c>
      <c r="CE22" s="32">
        <f t="shared" si="11"/>
        <v>27154.799999999999</v>
      </c>
      <c r="CF22" s="32">
        <f t="shared" si="12"/>
        <v>14482.56</v>
      </c>
      <c r="CG22" s="32">
        <f t="shared" si="13"/>
        <v>10861.92</v>
      </c>
      <c r="CH22" s="32">
        <f t="shared" si="14"/>
        <v>9051.6</v>
      </c>
      <c r="CI22" s="32">
        <f t="shared" si="15"/>
        <v>63361.2</v>
      </c>
      <c r="CJ22" s="32">
        <f t="shared" si="16"/>
        <v>12672.24</v>
      </c>
      <c r="CK22" s="32">
        <f t="shared" si="17"/>
        <v>65171.520000000004</v>
      </c>
      <c r="CL22" s="32">
        <f t="shared" si="18"/>
        <v>28965.119999999999</v>
      </c>
      <c r="CM22" s="32">
        <f t="shared" si="19"/>
        <v>41637.360000000001</v>
      </c>
      <c r="CN22" s="32">
        <f t="shared" si="20"/>
        <v>14482.56</v>
      </c>
      <c r="CO22" s="32">
        <f t="shared" si="21"/>
        <v>5430.96</v>
      </c>
      <c r="CP22" s="32">
        <f t="shared" si="63"/>
        <v>450769.68</v>
      </c>
      <c r="CQ22" s="89"/>
      <c r="CR22" s="32">
        <f t="shared" si="22"/>
        <v>0</v>
      </c>
      <c r="CS22" s="32">
        <f t="shared" si="23"/>
        <v>0</v>
      </c>
      <c r="CT22" s="32">
        <f t="shared" si="24"/>
        <v>0</v>
      </c>
      <c r="CU22" s="32">
        <f t="shared" si="25"/>
        <v>0</v>
      </c>
      <c r="CV22" s="32">
        <f t="shared" si="26"/>
        <v>0</v>
      </c>
      <c r="CW22" s="32">
        <f t="shared" si="27"/>
        <v>0</v>
      </c>
      <c r="CX22" s="32">
        <f t="shared" si="28"/>
        <v>0</v>
      </c>
      <c r="CY22" s="32">
        <f t="shared" si="29"/>
        <v>0</v>
      </c>
      <c r="CZ22" s="32">
        <f t="shared" si="30"/>
        <v>0</v>
      </c>
      <c r="DA22" s="32">
        <f t="shared" si="31"/>
        <v>0</v>
      </c>
      <c r="DB22" s="32">
        <f t="shared" si="64"/>
        <v>0</v>
      </c>
      <c r="DC22" s="87"/>
      <c r="DD22" s="32">
        <f t="shared" si="32"/>
        <v>0</v>
      </c>
      <c r="DE22" s="32">
        <f t="shared" si="33"/>
        <v>0</v>
      </c>
      <c r="DF22" s="32">
        <f t="shared" si="34"/>
        <v>0</v>
      </c>
      <c r="DG22" s="32">
        <f t="shared" si="35"/>
        <v>0</v>
      </c>
      <c r="DH22" s="32">
        <f t="shared" si="36"/>
        <v>0</v>
      </c>
      <c r="DI22" s="88">
        <f t="shared" si="65"/>
        <v>0</v>
      </c>
      <c r="DJ22" s="87"/>
      <c r="DK22" s="86">
        <f t="shared" si="66"/>
        <v>750</v>
      </c>
      <c r="DL22" s="86">
        <f t="shared" si="37"/>
        <v>530</v>
      </c>
      <c r="DM22" s="86">
        <f t="shared" si="37"/>
        <v>830</v>
      </c>
      <c r="DN22" s="86">
        <f t="shared" si="37"/>
        <v>380</v>
      </c>
      <c r="DO22" s="138"/>
      <c r="DP22" s="86">
        <f t="shared" si="38"/>
        <v>0</v>
      </c>
      <c r="DQ22" s="86">
        <f t="shared" si="38"/>
        <v>0</v>
      </c>
      <c r="DR22" s="86">
        <f t="shared" si="38"/>
        <v>0</v>
      </c>
      <c r="DS22" s="86">
        <f t="shared" si="38"/>
        <v>0</v>
      </c>
      <c r="DT22" s="138"/>
      <c r="DU22" s="86">
        <f t="shared" si="67"/>
        <v>0</v>
      </c>
      <c r="DV22" s="86">
        <f t="shared" si="39"/>
        <v>0</v>
      </c>
      <c r="DW22" s="86">
        <f t="shared" si="39"/>
        <v>0</v>
      </c>
      <c r="DX22" s="86">
        <f t="shared" si="39"/>
        <v>0</v>
      </c>
      <c r="DY22" s="138"/>
      <c r="DZ22" s="86">
        <f t="shared" si="40"/>
        <v>750</v>
      </c>
      <c r="EA22" s="86">
        <f t="shared" si="40"/>
        <v>530</v>
      </c>
      <c r="EB22" s="86">
        <f t="shared" si="40"/>
        <v>830</v>
      </c>
      <c r="EC22" s="86">
        <f t="shared" si="40"/>
        <v>380</v>
      </c>
      <c r="ED22" s="138"/>
      <c r="EE22" s="86">
        <f t="shared" si="68"/>
        <v>135774</v>
      </c>
      <c r="EF22" s="86">
        <f t="shared" si="41"/>
        <v>95946.96</v>
      </c>
      <c r="EG22" s="86">
        <f t="shared" si="41"/>
        <v>150256.56</v>
      </c>
      <c r="EH22" s="86">
        <f t="shared" si="41"/>
        <v>68792.160000000003</v>
      </c>
      <c r="EI22" s="86">
        <f t="shared" si="69"/>
        <v>450769.68000000005</v>
      </c>
      <c r="EJ22" s="87"/>
      <c r="EK22" s="32">
        <f t="shared" si="42"/>
        <v>474494.4</v>
      </c>
      <c r="EL22" s="32">
        <f t="shared" si="43"/>
        <v>0</v>
      </c>
      <c r="EM22" s="32">
        <f t="shared" si="44"/>
        <v>0</v>
      </c>
      <c r="EN22" s="32">
        <f t="shared" si="45"/>
        <v>474494.4</v>
      </c>
      <c r="EO22" s="32">
        <f t="shared" si="46"/>
        <v>23724.720000000001</v>
      </c>
      <c r="EP22" s="32">
        <f t="shared" si="47"/>
        <v>0</v>
      </c>
      <c r="EQ22" s="32">
        <f t="shared" si="48"/>
        <v>0</v>
      </c>
      <c r="ER22" s="32">
        <f t="shared" si="49"/>
        <v>23724.720000000001</v>
      </c>
      <c r="ES22" s="27"/>
      <c r="ET22" s="32">
        <f t="shared" si="50"/>
        <v>543808.541952</v>
      </c>
      <c r="EU22" s="32">
        <f t="shared" si="51"/>
        <v>0</v>
      </c>
      <c r="EV22" s="32">
        <f t="shared" si="52"/>
        <v>0</v>
      </c>
      <c r="EW22" s="32">
        <f t="shared" si="53"/>
        <v>543808.541952</v>
      </c>
      <c r="EX22" s="28"/>
      <c r="EY22" s="86" t="e">
        <f>SUMIF(#REF!,EY$7,$V22:$AN22)</f>
        <v>#REF!</v>
      </c>
      <c r="EZ22" s="86" t="e">
        <f>SUMIF(#REF!,EZ$7,$V22:$AN22)</f>
        <v>#REF!</v>
      </c>
      <c r="FA22" s="86" t="e">
        <f>SUMIF(#REF!,FA$7,$V22:$AN22)</f>
        <v>#REF!</v>
      </c>
      <c r="FB22" s="86" t="e">
        <f>SUMIF(#REF!,FB$7,$V22:$AN22)</f>
        <v>#REF!</v>
      </c>
      <c r="FC22" s="138" t="e">
        <f t="shared" si="54"/>
        <v>#REF!</v>
      </c>
      <c r="FD22" s="86">
        <f t="shared" si="55"/>
        <v>0</v>
      </c>
      <c r="FE22" s="86">
        <f t="shared" si="55"/>
        <v>0</v>
      </c>
      <c r="FF22" s="86">
        <f t="shared" si="55"/>
        <v>0</v>
      </c>
      <c r="FG22" s="86">
        <f t="shared" si="55"/>
        <v>0</v>
      </c>
      <c r="FH22" s="138">
        <f t="shared" si="56"/>
        <v>-450769.68</v>
      </c>
      <c r="FI22" s="86" t="e">
        <f>SUMIF(#REF!,FI$7,$BF22:$BJ22)</f>
        <v>#REF!</v>
      </c>
      <c r="FJ22" s="86" t="e">
        <f>SUMIF(#REF!,FJ$7,$BF22:$BJ22)</f>
        <v>#REF!</v>
      </c>
      <c r="FK22" s="86" t="e">
        <f>SUMIF(#REF!,FK$7,$BF22:$BJ22)</f>
        <v>#REF!</v>
      </c>
      <c r="FL22" s="86" t="e">
        <f>SUMIF(#REF!,FL$7,$BF22:$BJ22)</f>
        <v>#REF!</v>
      </c>
      <c r="FM22" s="138" t="e">
        <f t="shared" si="57"/>
        <v>#REF!</v>
      </c>
      <c r="FN22" s="86">
        <f t="shared" si="58"/>
        <v>0</v>
      </c>
      <c r="FO22" s="86">
        <f t="shared" si="58"/>
        <v>0</v>
      </c>
      <c r="FP22" s="86">
        <f t="shared" si="58"/>
        <v>0</v>
      </c>
      <c r="FQ22" s="86">
        <f t="shared" si="58"/>
        <v>0</v>
      </c>
    </row>
    <row r="23" spans="1:173" s="18" customFormat="1">
      <c r="A23" s="91">
        <v>2018</v>
      </c>
      <c r="B23" s="82" t="s">
        <v>338</v>
      </c>
      <c r="C23" s="11" t="s">
        <v>59</v>
      </c>
      <c r="D23" s="11" t="s">
        <v>42</v>
      </c>
      <c r="E23" s="11" t="s">
        <v>62</v>
      </c>
      <c r="F23" s="11" t="s">
        <v>62</v>
      </c>
      <c r="G23" s="11" t="s">
        <v>159</v>
      </c>
      <c r="H23" s="11"/>
      <c r="I23" s="11" t="str">
        <f t="shared" si="0"/>
        <v>Lux400G</v>
      </c>
      <c r="J23" s="83" t="s">
        <v>665</v>
      </c>
      <c r="K23" s="7"/>
      <c r="L23" s="7"/>
      <c r="M23" s="9">
        <v>67085841</v>
      </c>
      <c r="N23" s="9">
        <v>6902088113891</v>
      </c>
      <c r="O23" s="12" t="s">
        <v>77</v>
      </c>
      <c r="P23" s="84">
        <v>12</v>
      </c>
      <c r="Q23" s="13">
        <v>291.60000000000002</v>
      </c>
      <c r="R23" s="14">
        <v>0.21</v>
      </c>
      <c r="S23" s="14"/>
      <c r="T23" s="14">
        <f t="shared" si="59"/>
        <v>0.21</v>
      </c>
      <c r="U23" s="84"/>
      <c r="V23" s="32">
        <v>0</v>
      </c>
      <c r="W23" s="32">
        <v>10</v>
      </c>
      <c r="X23" s="32">
        <v>10</v>
      </c>
      <c r="Y23" s="32">
        <v>0</v>
      </c>
      <c r="Z23" s="32">
        <v>0</v>
      </c>
      <c r="AA23" s="32">
        <v>0</v>
      </c>
      <c r="AB23" s="32">
        <v>10</v>
      </c>
      <c r="AC23" s="32">
        <v>0</v>
      </c>
      <c r="AD23" s="32">
        <v>10</v>
      </c>
      <c r="AE23" s="32">
        <v>0</v>
      </c>
      <c r="AF23" s="32">
        <v>0</v>
      </c>
      <c r="AG23" s="32">
        <v>0</v>
      </c>
      <c r="AH23" s="32">
        <v>10</v>
      </c>
      <c r="AI23" s="32">
        <v>0</v>
      </c>
      <c r="AJ23" s="32">
        <v>10</v>
      </c>
      <c r="AK23" s="32">
        <v>10</v>
      </c>
      <c r="AL23" s="32">
        <v>10</v>
      </c>
      <c r="AM23" s="32">
        <v>0</v>
      </c>
      <c r="AN23" s="32">
        <v>0</v>
      </c>
      <c r="AO23" s="86">
        <f t="shared" si="60"/>
        <v>80</v>
      </c>
      <c r="AP23" s="87"/>
      <c r="AQ23" s="31">
        <v>0</v>
      </c>
      <c r="AR23" s="31">
        <v>0</v>
      </c>
      <c r="AS23" s="31">
        <v>0</v>
      </c>
      <c r="AT23" s="31">
        <v>0</v>
      </c>
      <c r="AU23" s="31">
        <v>0</v>
      </c>
      <c r="AV23" s="31">
        <v>0</v>
      </c>
      <c r="AW23" s="31">
        <v>0</v>
      </c>
      <c r="AX23" s="31">
        <v>0</v>
      </c>
      <c r="AY23" s="31">
        <v>0</v>
      </c>
      <c r="AZ23" s="31">
        <v>0</v>
      </c>
      <c r="BA23" s="31">
        <v>0</v>
      </c>
      <c r="BB23" s="88">
        <f t="shared" si="1"/>
        <v>0</v>
      </c>
      <c r="BC23" s="87"/>
      <c r="BD23" s="88" t="e">
        <f>SUM(#REF!)</f>
        <v>#REF!</v>
      </c>
      <c r="BE23" s="87"/>
      <c r="BF23" s="32"/>
      <c r="BG23" s="32"/>
      <c r="BH23" s="32"/>
      <c r="BI23" s="32"/>
      <c r="BJ23" s="32"/>
      <c r="BK23" s="88">
        <f t="shared" si="61"/>
        <v>0</v>
      </c>
      <c r="BL23" s="87"/>
      <c r="BM23" s="86">
        <f t="shared" si="70"/>
        <v>10</v>
      </c>
      <c r="BN23" s="86">
        <f t="shared" si="70"/>
        <v>20</v>
      </c>
      <c r="BO23" s="86">
        <f t="shared" si="70"/>
        <v>0</v>
      </c>
      <c r="BP23" s="86">
        <f t="shared" si="70"/>
        <v>20</v>
      </c>
      <c r="BQ23" s="86">
        <f t="shared" si="70"/>
        <v>10</v>
      </c>
      <c r="BR23" s="86">
        <f t="shared" si="70"/>
        <v>10</v>
      </c>
      <c r="BS23" s="86">
        <f t="shared" si="70"/>
        <v>10</v>
      </c>
      <c r="BT23" s="86">
        <f t="shared" si="70"/>
        <v>0</v>
      </c>
      <c r="BU23" s="86">
        <f t="shared" si="62"/>
        <v>80</v>
      </c>
      <c r="BV23" s="89"/>
      <c r="BW23" s="32">
        <f t="shared" si="3"/>
        <v>0</v>
      </c>
      <c r="BX23" s="32">
        <f t="shared" si="4"/>
        <v>2770.2</v>
      </c>
      <c r="BY23" s="32">
        <f t="shared" si="5"/>
        <v>2770.2</v>
      </c>
      <c r="BZ23" s="32">
        <f t="shared" si="6"/>
        <v>0</v>
      </c>
      <c r="CA23" s="32">
        <f t="shared" si="7"/>
        <v>0</v>
      </c>
      <c r="CB23" s="32">
        <f t="shared" si="8"/>
        <v>0</v>
      </c>
      <c r="CC23" s="32">
        <f t="shared" si="9"/>
        <v>2770.2</v>
      </c>
      <c r="CD23" s="32">
        <f t="shared" si="10"/>
        <v>0</v>
      </c>
      <c r="CE23" s="32">
        <f t="shared" si="11"/>
        <v>2770.2</v>
      </c>
      <c r="CF23" s="32">
        <f t="shared" si="12"/>
        <v>0</v>
      </c>
      <c r="CG23" s="32">
        <f t="shared" si="13"/>
        <v>0</v>
      </c>
      <c r="CH23" s="32">
        <f t="shared" si="14"/>
        <v>0</v>
      </c>
      <c r="CI23" s="32">
        <f t="shared" si="15"/>
        <v>2770.2</v>
      </c>
      <c r="CJ23" s="32">
        <f t="shared" si="16"/>
        <v>0</v>
      </c>
      <c r="CK23" s="32">
        <f t="shared" si="17"/>
        <v>2770.2</v>
      </c>
      <c r="CL23" s="32">
        <f t="shared" si="18"/>
        <v>2770.2</v>
      </c>
      <c r="CM23" s="32">
        <f t="shared" si="19"/>
        <v>2770.2</v>
      </c>
      <c r="CN23" s="32">
        <f t="shared" si="20"/>
        <v>0</v>
      </c>
      <c r="CO23" s="32">
        <f t="shared" si="21"/>
        <v>0</v>
      </c>
      <c r="CP23" s="32">
        <f t="shared" si="63"/>
        <v>22161.600000000002</v>
      </c>
      <c r="CQ23" s="89"/>
      <c r="CR23" s="32">
        <f t="shared" si="22"/>
        <v>0</v>
      </c>
      <c r="CS23" s="32">
        <f t="shared" si="23"/>
        <v>0</v>
      </c>
      <c r="CT23" s="32">
        <f t="shared" si="24"/>
        <v>0</v>
      </c>
      <c r="CU23" s="32">
        <f t="shared" si="25"/>
        <v>0</v>
      </c>
      <c r="CV23" s="32">
        <f t="shared" si="26"/>
        <v>0</v>
      </c>
      <c r="CW23" s="32">
        <f t="shared" si="27"/>
        <v>0</v>
      </c>
      <c r="CX23" s="32">
        <f t="shared" si="28"/>
        <v>0</v>
      </c>
      <c r="CY23" s="32">
        <f t="shared" si="29"/>
        <v>0</v>
      </c>
      <c r="CZ23" s="32">
        <f t="shared" si="30"/>
        <v>0</v>
      </c>
      <c r="DA23" s="32">
        <f t="shared" si="31"/>
        <v>0</v>
      </c>
      <c r="DB23" s="32">
        <f t="shared" si="64"/>
        <v>0</v>
      </c>
      <c r="DC23" s="87"/>
      <c r="DD23" s="32">
        <f t="shared" si="32"/>
        <v>0</v>
      </c>
      <c r="DE23" s="32">
        <f t="shared" si="33"/>
        <v>0</v>
      </c>
      <c r="DF23" s="32">
        <f t="shared" si="34"/>
        <v>0</v>
      </c>
      <c r="DG23" s="32">
        <f t="shared" si="35"/>
        <v>0</v>
      </c>
      <c r="DH23" s="32">
        <f t="shared" si="36"/>
        <v>0</v>
      </c>
      <c r="DI23" s="88">
        <f t="shared" si="65"/>
        <v>0</v>
      </c>
      <c r="DJ23" s="87"/>
      <c r="DK23" s="86">
        <f t="shared" si="66"/>
        <v>20</v>
      </c>
      <c r="DL23" s="86">
        <f t="shared" si="37"/>
        <v>10</v>
      </c>
      <c r="DM23" s="86">
        <f t="shared" si="37"/>
        <v>30</v>
      </c>
      <c r="DN23" s="86">
        <f t="shared" si="37"/>
        <v>20</v>
      </c>
      <c r="DO23" s="138"/>
      <c r="DP23" s="86">
        <f t="shared" si="38"/>
        <v>0</v>
      </c>
      <c r="DQ23" s="86">
        <f t="shared" si="38"/>
        <v>0</v>
      </c>
      <c r="DR23" s="86">
        <f t="shared" si="38"/>
        <v>0</v>
      </c>
      <c r="DS23" s="86">
        <f t="shared" si="38"/>
        <v>0</v>
      </c>
      <c r="DT23" s="138"/>
      <c r="DU23" s="86">
        <f t="shared" si="67"/>
        <v>0</v>
      </c>
      <c r="DV23" s="86">
        <f t="shared" si="39"/>
        <v>0</v>
      </c>
      <c r="DW23" s="86">
        <f t="shared" si="39"/>
        <v>0</v>
      </c>
      <c r="DX23" s="86">
        <f t="shared" si="39"/>
        <v>0</v>
      </c>
      <c r="DY23" s="138"/>
      <c r="DZ23" s="86">
        <f t="shared" si="40"/>
        <v>20</v>
      </c>
      <c r="EA23" s="86">
        <f t="shared" si="40"/>
        <v>10</v>
      </c>
      <c r="EB23" s="86">
        <f t="shared" si="40"/>
        <v>30</v>
      </c>
      <c r="EC23" s="86">
        <f t="shared" si="40"/>
        <v>20</v>
      </c>
      <c r="ED23" s="138"/>
      <c r="EE23" s="86">
        <f t="shared" si="68"/>
        <v>5540.4</v>
      </c>
      <c r="EF23" s="86">
        <f t="shared" si="41"/>
        <v>2770.2</v>
      </c>
      <c r="EG23" s="86">
        <f t="shared" si="41"/>
        <v>8310.5999999999985</v>
      </c>
      <c r="EH23" s="86">
        <f t="shared" si="41"/>
        <v>5540.4</v>
      </c>
      <c r="EI23" s="86">
        <f t="shared" si="69"/>
        <v>22161.599999999999</v>
      </c>
      <c r="EJ23" s="87"/>
      <c r="EK23" s="32">
        <f t="shared" si="42"/>
        <v>23328</v>
      </c>
      <c r="EL23" s="32">
        <f t="shared" si="43"/>
        <v>0</v>
      </c>
      <c r="EM23" s="32">
        <f t="shared" si="44"/>
        <v>0</v>
      </c>
      <c r="EN23" s="32">
        <f t="shared" si="45"/>
        <v>23328</v>
      </c>
      <c r="EO23" s="32">
        <f t="shared" si="46"/>
        <v>4898.88</v>
      </c>
      <c r="EP23" s="32">
        <f t="shared" si="47"/>
        <v>0</v>
      </c>
      <c r="EQ23" s="32">
        <f t="shared" si="48"/>
        <v>0</v>
      </c>
      <c r="ER23" s="32">
        <f t="shared" si="49"/>
        <v>4898.88</v>
      </c>
      <c r="ES23" s="27"/>
      <c r="ET23" s="32">
        <f t="shared" si="50"/>
        <v>22232.890368</v>
      </c>
      <c r="EU23" s="32">
        <f t="shared" si="51"/>
        <v>0</v>
      </c>
      <c r="EV23" s="32">
        <f t="shared" si="52"/>
        <v>0</v>
      </c>
      <c r="EW23" s="32">
        <f t="shared" si="53"/>
        <v>22232.890368</v>
      </c>
      <c r="EX23" s="28"/>
      <c r="EY23" s="86" t="e">
        <f>SUMIF(#REF!,EY$7,$V23:$AN23)</f>
        <v>#REF!</v>
      </c>
      <c r="EZ23" s="86" t="e">
        <f>SUMIF(#REF!,EZ$7,$V23:$AN23)</f>
        <v>#REF!</v>
      </c>
      <c r="FA23" s="86" t="e">
        <f>SUMIF(#REF!,FA$7,$V23:$AN23)</f>
        <v>#REF!</v>
      </c>
      <c r="FB23" s="86" t="e">
        <f>SUMIF(#REF!,FB$7,$V23:$AN23)</f>
        <v>#REF!</v>
      </c>
      <c r="FC23" s="138" t="e">
        <f t="shared" si="54"/>
        <v>#REF!</v>
      </c>
      <c r="FD23" s="86">
        <f t="shared" si="55"/>
        <v>0</v>
      </c>
      <c r="FE23" s="86">
        <f t="shared" si="55"/>
        <v>0</v>
      </c>
      <c r="FF23" s="86">
        <f t="shared" si="55"/>
        <v>0</v>
      </c>
      <c r="FG23" s="86">
        <f t="shared" si="55"/>
        <v>0</v>
      </c>
      <c r="FH23" s="138">
        <f t="shared" si="56"/>
        <v>-22161.600000000002</v>
      </c>
      <c r="FI23" s="86" t="e">
        <f>SUMIF(#REF!,FI$7,$BF23:$BJ23)</f>
        <v>#REF!</v>
      </c>
      <c r="FJ23" s="86" t="e">
        <f>SUMIF(#REF!,FJ$7,$BF23:$BJ23)</f>
        <v>#REF!</v>
      </c>
      <c r="FK23" s="86" t="e">
        <f>SUMIF(#REF!,FK$7,$BF23:$BJ23)</f>
        <v>#REF!</v>
      </c>
      <c r="FL23" s="86" t="e">
        <f>SUMIF(#REF!,FL$7,$BF23:$BJ23)</f>
        <v>#REF!</v>
      </c>
      <c r="FM23" s="138" t="e">
        <f t="shared" si="57"/>
        <v>#REF!</v>
      </c>
      <c r="FN23" s="86">
        <f t="shared" si="58"/>
        <v>0</v>
      </c>
      <c r="FO23" s="86">
        <f t="shared" si="58"/>
        <v>0</v>
      </c>
      <c r="FP23" s="86">
        <f t="shared" si="58"/>
        <v>0</v>
      </c>
      <c r="FQ23" s="86">
        <f t="shared" si="58"/>
        <v>0</v>
      </c>
    </row>
    <row r="24" spans="1:173" s="18" customFormat="1">
      <c r="A24" s="91">
        <v>2018</v>
      </c>
      <c r="B24" s="82" t="s">
        <v>338</v>
      </c>
      <c r="C24" s="11" t="s">
        <v>59</v>
      </c>
      <c r="D24" s="11" t="s">
        <v>42</v>
      </c>
      <c r="E24" s="11" t="s">
        <v>62</v>
      </c>
      <c r="F24" s="11" t="s">
        <v>62</v>
      </c>
      <c r="G24" s="11" t="s">
        <v>159</v>
      </c>
      <c r="H24" s="11"/>
      <c r="I24" s="11" t="str">
        <f t="shared" si="0"/>
        <v>Lux400G</v>
      </c>
      <c r="J24" s="83" t="s">
        <v>665</v>
      </c>
      <c r="K24" s="7"/>
      <c r="L24" s="7"/>
      <c r="M24" s="9">
        <v>67085852</v>
      </c>
      <c r="N24" s="9">
        <v>6902088113990</v>
      </c>
      <c r="O24" s="12" t="s">
        <v>76</v>
      </c>
      <c r="P24" s="84">
        <v>12</v>
      </c>
      <c r="Q24" s="13">
        <v>291.60000000000002</v>
      </c>
      <c r="R24" s="14">
        <v>0.21</v>
      </c>
      <c r="S24" s="14"/>
      <c r="T24" s="14">
        <f t="shared" si="59"/>
        <v>0.21</v>
      </c>
      <c r="U24" s="84"/>
      <c r="V24" s="32">
        <v>0</v>
      </c>
      <c r="W24" s="32">
        <v>10</v>
      </c>
      <c r="X24" s="32">
        <v>10</v>
      </c>
      <c r="Y24" s="32">
        <v>0</v>
      </c>
      <c r="Z24" s="32">
        <v>0</v>
      </c>
      <c r="AA24" s="32">
        <v>0</v>
      </c>
      <c r="AB24" s="32">
        <v>10</v>
      </c>
      <c r="AC24" s="32">
        <v>0</v>
      </c>
      <c r="AD24" s="32">
        <v>10</v>
      </c>
      <c r="AE24" s="32">
        <v>0</v>
      </c>
      <c r="AF24" s="32">
        <v>0</v>
      </c>
      <c r="AG24" s="32">
        <v>0</v>
      </c>
      <c r="AH24" s="32">
        <v>10</v>
      </c>
      <c r="AI24" s="32">
        <v>0</v>
      </c>
      <c r="AJ24" s="32">
        <v>10</v>
      </c>
      <c r="AK24" s="32">
        <v>10</v>
      </c>
      <c r="AL24" s="32">
        <v>10</v>
      </c>
      <c r="AM24" s="32">
        <v>0</v>
      </c>
      <c r="AN24" s="32">
        <v>0</v>
      </c>
      <c r="AO24" s="86">
        <f t="shared" si="60"/>
        <v>80</v>
      </c>
      <c r="AP24" s="87"/>
      <c r="AQ24" s="31">
        <v>0</v>
      </c>
      <c r="AR24" s="31">
        <v>0</v>
      </c>
      <c r="AS24" s="31">
        <v>0</v>
      </c>
      <c r="AT24" s="31">
        <v>0</v>
      </c>
      <c r="AU24" s="31">
        <v>0</v>
      </c>
      <c r="AV24" s="31">
        <v>0</v>
      </c>
      <c r="AW24" s="31">
        <v>0</v>
      </c>
      <c r="AX24" s="31">
        <v>0</v>
      </c>
      <c r="AY24" s="31">
        <v>0</v>
      </c>
      <c r="AZ24" s="31">
        <v>0</v>
      </c>
      <c r="BA24" s="31">
        <v>0</v>
      </c>
      <c r="BB24" s="88">
        <f t="shared" si="1"/>
        <v>0</v>
      </c>
      <c r="BC24" s="87"/>
      <c r="BD24" s="88" t="e">
        <f>SUM(#REF!)</f>
        <v>#REF!</v>
      </c>
      <c r="BE24" s="87"/>
      <c r="BF24" s="32"/>
      <c r="BG24" s="32"/>
      <c r="BH24" s="32"/>
      <c r="BI24" s="32"/>
      <c r="BJ24" s="32"/>
      <c r="BK24" s="88">
        <f t="shared" si="61"/>
        <v>0</v>
      </c>
      <c r="BL24" s="87"/>
      <c r="BM24" s="86">
        <f t="shared" si="70"/>
        <v>10</v>
      </c>
      <c r="BN24" s="86">
        <f t="shared" si="70"/>
        <v>20</v>
      </c>
      <c r="BO24" s="86">
        <f t="shared" si="70"/>
        <v>0</v>
      </c>
      <c r="BP24" s="86">
        <f t="shared" si="70"/>
        <v>20</v>
      </c>
      <c r="BQ24" s="86">
        <f t="shared" si="70"/>
        <v>10</v>
      </c>
      <c r="BR24" s="86">
        <f t="shared" si="70"/>
        <v>10</v>
      </c>
      <c r="BS24" s="86">
        <f t="shared" si="70"/>
        <v>10</v>
      </c>
      <c r="BT24" s="86">
        <f t="shared" si="70"/>
        <v>0</v>
      </c>
      <c r="BU24" s="86">
        <f t="shared" si="62"/>
        <v>80</v>
      </c>
      <c r="BV24" s="89"/>
      <c r="BW24" s="32">
        <f t="shared" si="3"/>
        <v>0</v>
      </c>
      <c r="BX24" s="32">
        <f t="shared" si="4"/>
        <v>2770.2</v>
      </c>
      <c r="BY24" s="32">
        <f t="shared" si="5"/>
        <v>2770.2</v>
      </c>
      <c r="BZ24" s="32">
        <f t="shared" si="6"/>
        <v>0</v>
      </c>
      <c r="CA24" s="32">
        <f t="shared" si="7"/>
        <v>0</v>
      </c>
      <c r="CB24" s="32">
        <f t="shared" si="8"/>
        <v>0</v>
      </c>
      <c r="CC24" s="32">
        <f t="shared" si="9"/>
        <v>2770.2</v>
      </c>
      <c r="CD24" s="32">
        <f t="shared" si="10"/>
        <v>0</v>
      </c>
      <c r="CE24" s="32">
        <f t="shared" si="11"/>
        <v>2770.2</v>
      </c>
      <c r="CF24" s="32">
        <f t="shared" si="12"/>
        <v>0</v>
      </c>
      <c r="CG24" s="32">
        <f t="shared" si="13"/>
        <v>0</v>
      </c>
      <c r="CH24" s="32">
        <f t="shared" si="14"/>
        <v>0</v>
      </c>
      <c r="CI24" s="32">
        <f t="shared" si="15"/>
        <v>2770.2</v>
      </c>
      <c r="CJ24" s="32">
        <f t="shared" si="16"/>
        <v>0</v>
      </c>
      <c r="CK24" s="32">
        <f t="shared" si="17"/>
        <v>2770.2</v>
      </c>
      <c r="CL24" s="32">
        <f t="shared" si="18"/>
        <v>2770.2</v>
      </c>
      <c r="CM24" s="32">
        <f t="shared" si="19"/>
        <v>2770.2</v>
      </c>
      <c r="CN24" s="32">
        <f t="shared" si="20"/>
        <v>0</v>
      </c>
      <c r="CO24" s="32">
        <f t="shared" si="21"/>
        <v>0</v>
      </c>
      <c r="CP24" s="32">
        <f t="shared" si="63"/>
        <v>22161.600000000002</v>
      </c>
      <c r="CQ24" s="89"/>
      <c r="CR24" s="32">
        <f t="shared" si="22"/>
        <v>0</v>
      </c>
      <c r="CS24" s="32">
        <f t="shared" si="23"/>
        <v>0</v>
      </c>
      <c r="CT24" s="32">
        <f t="shared" si="24"/>
        <v>0</v>
      </c>
      <c r="CU24" s="32">
        <f t="shared" si="25"/>
        <v>0</v>
      </c>
      <c r="CV24" s="32">
        <f t="shared" si="26"/>
        <v>0</v>
      </c>
      <c r="CW24" s="32">
        <f t="shared" si="27"/>
        <v>0</v>
      </c>
      <c r="CX24" s="32">
        <f t="shared" si="28"/>
        <v>0</v>
      </c>
      <c r="CY24" s="32">
        <f t="shared" si="29"/>
        <v>0</v>
      </c>
      <c r="CZ24" s="32">
        <f t="shared" si="30"/>
        <v>0</v>
      </c>
      <c r="DA24" s="32">
        <f t="shared" si="31"/>
        <v>0</v>
      </c>
      <c r="DB24" s="32">
        <f t="shared" si="64"/>
        <v>0</v>
      </c>
      <c r="DC24" s="87"/>
      <c r="DD24" s="32">
        <f t="shared" si="32"/>
        <v>0</v>
      </c>
      <c r="DE24" s="32">
        <f t="shared" si="33"/>
        <v>0</v>
      </c>
      <c r="DF24" s="32">
        <f t="shared" si="34"/>
        <v>0</v>
      </c>
      <c r="DG24" s="32">
        <f t="shared" si="35"/>
        <v>0</v>
      </c>
      <c r="DH24" s="32">
        <f t="shared" si="36"/>
        <v>0</v>
      </c>
      <c r="DI24" s="88">
        <f t="shared" si="65"/>
        <v>0</v>
      </c>
      <c r="DJ24" s="87"/>
      <c r="DK24" s="86">
        <f t="shared" si="66"/>
        <v>20</v>
      </c>
      <c r="DL24" s="86">
        <f t="shared" si="66"/>
        <v>10</v>
      </c>
      <c r="DM24" s="86">
        <f t="shared" si="66"/>
        <v>30</v>
      </c>
      <c r="DN24" s="86">
        <f t="shared" si="66"/>
        <v>20</v>
      </c>
      <c r="DO24" s="138"/>
      <c r="DP24" s="86">
        <f t="shared" si="38"/>
        <v>0</v>
      </c>
      <c r="DQ24" s="86">
        <f t="shared" si="38"/>
        <v>0</v>
      </c>
      <c r="DR24" s="86">
        <f t="shared" si="38"/>
        <v>0</v>
      </c>
      <c r="DS24" s="86">
        <f t="shared" si="38"/>
        <v>0</v>
      </c>
      <c r="DT24" s="138"/>
      <c r="DU24" s="86">
        <f t="shared" si="67"/>
        <v>0</v>
      </c>
      <c r="DV24" s="86">
        <f t="shared" si="67"/>
        <v>0</v>
      </c>
      <c r="DW24" s="86">
        <f t="shared" si="67"/>
        <v>0</v>
      </c>
      <c r="DX24" s="86">
        <f t="shared" si="67"/>
        <v>0</v>
      </c>
      <c r="DY24" s="138"/>
      <c r="DZ24" s="86">
        <f t="shared" si="40"/>
        <v>20</v>
      </c>
      <c r="EA24" s="86">
        <f t="shared" si="40"/>
        <v>10</v>
      </c>
      <c r="EB24" s="86">
        <f t="shared" si="40"/>
        <v>30</v>
      </c>
      <c r="EC24" s="86">
        <f t="shared" si="40"/>
        <v>20</v>
      </c>
      <c r="ED24" s="138"/>
      <c r="EE24" s="86">
        <f t="shared" si="68"/>
        <v>5540.4</v>
      </c>
      <c r="EF24" s="86">
        <f t="shared" si="41"/>
        <v>2770.2</v>
      </c>
      <c r="EG24" s="86">
        <f t="shared" si="41"/>
        <v>8310.5999999999985</v>
      </c>
      <c r="EH24" s="86">
        <f t="shared" si="41"/>
        <v>5540.4</v>
      </c>
      <c r="EI24" s="86">
        <f t="shared" si="69"/>
        <v>22161.599999999999</v>
      </c>
      <c r="EJ24" s="87"/>
      <c r="EK24" s="32">
        <f t="shared" si="42"/>
        <v>23328</v>
      </c>
      <c r="EL24" s="32">
        <f t="shared" si="43"/>
        <v>0</v>
      </c>
      <c r="EM24" s="32">
        <f t="shared" si="44"/>
        <v>0</v>
      </c>
      <c r="EN24" s="32">
        <f t="shared" si="45"/>
        <v>23328</v>
      </c>
      <c r="EO24" s="32">
        <f t="shared" si="46"/>
        <v>4898.88</v>
      </c>
      <c r="EP24" s="32">
        <f t="shared" si="47"/>
        <v>0</v>
      </c>
      <c r="EQ24" s="32">
        <f t="shared" si="48"/>
        <v>0</v>
      </c>
      <c r="ER24" s="32">
        <f t="shared" si="49"/>
        <v>4898.88</v>
      </c>
      <c r="ES24" s="27"/>
      <c r="ET24" s="32">
        <f t="shared" si="50"/>
        <v>22232.890368</v>
      </c>
      <c r="EU24" s="32">
        <f t="shared" si="51"/>
        <v>0</v>
      </c>
      <c r="EV24" s="32">
        <f t="shared" si="52"/>
        <v>0</v>
      </c>
      <c r="EW24" s="32">
        <f t="shared" si="53"/>
        <v>22232.890368</v>
      </c>
      <c r="EX24" s="28"/>
      <c r="EY24" s="86" t="e">
        <f>SUMIF(#REF!,EY$7,$V24:$AN24)</f>
        <v>#REF!</v>
      </c>
      <c r="EZ24" s="86" t="e">
        <f>SUMIF(#REF!,EZ$7,$V24:$AN24)</f>
        <v>#REF!</v>
      </c>
      <c r="FA24" s="86" t="e">
        <f>SUMIF(#REF!,FA$7,$V24:$AN24)</f>
        <v>#REF!</v>
      </c>
      <c r="FB24" s="86" t="e">
        <f>SUMIF(#REF!,FB$7,$V24:$AN24)</f>
        <v>#REF!</v>
      </c>
      <c r="FC24" s="138" t="e">
        <f t="shared" si="54"/>
        <v>#REF!</v>
      </c>
      <c r="FD24" s="86">
        <f t="shared" si="55"/>
        <v>0</v>
      </c>
      <c r="FE24" s="86">
        <f t="shared" si="55"/>
        <v>0</v>
      </c>
      <c r="FF24" s="86">
        <f t="shared" si="55"/>
        <v>0</v>
      </c>
      <c r="FG24" s="86">
        <f t="shared" si="55"/>
        <v>0</v>
      </c>
      <c r="FH24" s="138">
        <f t="shared" si="56"/>
        <v>-22161.600000000002</v>
      </c>
      <c r="FI24" s="86" t="e">
        <f>SUMIF(#REF!,FI$7,$BF24:$BJ24)</f>
        <v>#REF!</v>
      </c>
      <c r="FJ24" s="86" t="e">
        <f>SUMIF(#REF!,FJ$7,$BF24:$BJ24)</f>
        <v>#REF!</v>
      </c>
      <c r="FK24" s="86" t="e">
        <f>SUMIF(#REF!,FK$7,$BF24:$BJ24)</f>
        <v>#REF!</v>
      </c>
      <c r="FL24" s="86" t="e">
        <f>SUMIF(#REF!,FL$7,$BF24:$BJ24)</f>
        <v>#REF!</v>
      </c>
      <c r="FM24" s="138" t="e">
        <f t="shared" si="57"/>
        <v>#REF!</v>
      </c>
      <c r="FN24" s="86">
        <f t="shared" si="58"/>
        <v>0</v>
      </c>
      <c r="FO24" s="86">
        <f t="shared" si="58"/>
        <v>0</v>
      </c>
      <c r="FP24" s="86">
        <f t="shared" si="58"/>
        <v>0</v>
      </c>
      <c r="FQ24" s="86">
        <f t="shared" si="58"/>
        <v>0</v>
      </c>
    </row>
    <row r="25" spans="1:173" s="18" customFormat="1">
      <c r="A25" s="91">
        <v>2018</v>
      </c>
      <c r="B25" s="82" t="s">
        <v>338</v>
      </c>
      <c r="C25" s="11" t="s">
        <v>59</v>
      </c>
      <c r="D25" s="11" t="s">
        <v>45</v>
      </c>
      <c r="E25" s="11" t="s">
        <v>62</v>
      </c>
      <c r="F25" s="11" t="s">
        <v>178</v>
      </c>
      <c r="G25" s="11" t="s">
        <v>155</v>
      </c>
      <c r="H25" s="11"/>
      <c r="I25" s="11" t="str">
        <f t="shared" si="0"/>
        <v>LTS105G</v>
      </c>
      <c r="J25" s="83" t="s">
        <v>665</v>
      </c>
      <c r="K25" s="7"/>
      <c r="L25" s="7"/>
      <c r="M25" s="9">
        <v>67273419</v>
      </c>
      <c r="N25" s="9">
        <v>6902088320114</v>
      </c>
      <c r="O25" s="12" t="s">
        <v>148</v>
      </c>
      <c r="P25" s="84">
        <v>60</v>
      </c>
      <c r="Q25" s="13">
        <v>173.84615384615387</v>
      </c>
      <c r="R25" s="14">
        <v>8.6400000000000005E-2</v>
      </c>
      <c r="S25" s="14"/>
      <c r="T25" s="14">
        <f t="shared" si="59"/>
        <v>8.6400000000000005E-2</v>
      </c>
      <c r="U25" s="84"/>
      <c r="V25" s="32">
        <v>130</v>
      </c>
      <c r="W25" s="32">
        <v>140</v>
      </c>
      <c r="X25" s="32">
        <v>250</v>
      </c>
      <c r="Y25" s="32">
        <v>110</v>
      </c>
      <c r="Z25" s="32">
        <v>100</v>
      </c>
      <c r="AA25" s="32">
        <v>110</v>
      </c>
      <c r="AB25" s="32">
        <v>240</v>
      </c>
      <c r="AC25" s="32">
        <v>110</v>
      </c>
      <c r="AD25" s="32">
        <v>250</v>
      </c>
      <c r="AE25" s="32">
        <v>110</v>
      </c>
      <c r="AF25" s="32">
        <v>90</v>
      </c>
      <c r="AG25" s="32">
        <v>90</v>
      </c>
      <c r="AH25" s="32">
        <v>480</v>
      </c>
      <c r="AI25" s="32">
        <v>100</v>
      </c>
      <c r="AJ25" s="32">
        <v>530</v>
      </c>
      <c r="AK25" s="32">
        <v>180</v>
      </c>
      <c r="AL25" s="32">
        <v>310</v>
      </c>
      <c r="AM25" s="32">
        <v>100</v>
      </c>
      <c r="AN25" s="32">
        <v>70</v>
      </c>
      <c r="AO25" s="86">
        <f t="shared" si="60"/>
        <v>3500</v>
      </c>
      <c r="AP25" s="87"/>
      <c r="AQ25" s="31">
        <v>640</v>
      </c>
      <c r="AR25" s="31">
        <v>430</v>
      </c>
      <c r="AS25" s="31">
        <v>520</v>
      </c>
      <c r="AT25" s="31">
        <v>170</v>
      </c>
      <c r="AU25" s="31">
        <v>190</v>
      </c>
      <c r="AV25" s="31">
        <v>90</v>
      </c>
      <c r="AW25" s="31">
        <v>370</v>
      </c>
      <c r="AX25" s="31">
        <v>110</v>
      </c>
      <c r="AY25" s="31">
        <v>70</v>
      </c>
      <c r="AZ25" s="31">
        <v>80</v>
      </c>
      <c r="BA25" s="31">
        <v>10</v>
      </c>
      <c r="BB25" s="88">
        <f t="shared" si="1"/>
        <v>2680</v>
      </c>
      <c r="BC25" s="87"/>
      <c r="BD25" s="88" t="e">
        <f>SUM(#REF!)</f>
        <v>#REF!</v>
      </c>
      <c r="BE25" s="87"/>
      <c r="BF25" s="32">
        <v>40</v>
      </c>
      <c r="BG25" s="32">
        <v>50</v>
      </c>
      <c r="BH25" s="32">
        <v>30</v>
      </c>
      <c r="BI25" s="32">
        <v>20</v>
      </c>
      <c r="BJ25" s="32">
        <v>20</v>
      </c>
      <c r="BK25" s="88">
        <f t="shared" si="61"/>
        <v>160</v>
      </c>
      <c r="BL25" s="87"/>
      <c r="BM25" s="86">
        <f t="shared" si="70"/>
        <v>480</v>
      </c>
      <c r="BN25" s="86">
        <f t="shared" si="70"/>
        <v>920</v>
      </c>
      <c r="BO25" s="86">
        <f t="shared" si="70"/>
        <v>1540</v>
      </c>
      <c r="BP25" s="86">
        <f t="shared" si="70"/>
        <v>1880</v>
      </c>
      <c r="BQ25" s="86">
        <f t="shared" si="70"/>
        <v>570</v>
      </c>
      <c r="BR25" s="86">
        <f t="shared" si="70"/>
        <v>210</v>
      </c>
      <c r="BS25" s="86">
        <f t="shared" si="70"/>
        <v>730</v>
      </c>
      <c r="BT25" s="86">
        <f t="shared" si="70"/>
        <v>10</v>
      </c>
      <c r="BU25" s="86">
        <f t="shared" si="62"/>
        <v>6340</v>
      </c>
      <c r="BV25" s="89"/>
      <c r="BW25" s="32">
        <f t="shared" si="3"/>
        <v>21470.000000000004</v>
      </c>
      <c r="BX25" s="32">
        <f t="shared" si="4"/>
        <v>23121.538461538465</v>
      </c>
      <c r="BY25" s="32">
        <f t="shared" si="5"/>
        <v>41288.461538461546</v>
      </c>
      <c r="BZ25" s="32">
        <f t="shared" si="6"/>
        <v>18166.923076923078</v>
      </c>
      <c r="CA25" s="32">
        <f t="shared" si="7"/>
        <v>16515.384615384617</v>
      </c>
      <c r="CB25" s="32">
        <f t="shared" si="8"/>
        <v>18166.923076923078</v>
      </c>
      <c r="CC25" s="32">
        <f t="shared" si="9"/>
        <v>39636.923076923078</v>
      </c>
      <c r="CD25" s="32">
        <f t="shared" si="10"/>
        <v>18166.923076923078</v>
      </c>
      <c r="CE25" s="32">
        <f t="shared" si="11"/>
        <v>41288.461538461546</v>
      </c>
      <c r="CF25" s="32">
        <f t="shared" si="12"/>
        <v>18166.923076923078</v>
      </c>
      <c r="CG25" s="32">
        <f t="shared" si="13"/>
        <v>14863.846153846154</v>
      </c>
      <c r="CH25" s="32">
        <f t="shared" si="14"/>
        <v>14863.846153846154</v>
      </c>
      <c r="CI25" s="32">
        <f t="shared" si="15"/>
        <v>79273.846153846156</v>
      </c>
      <c r="CJ25" s="32">
        <f t="shared" si="16"/>
        <v>16515.384615384617</v>
      </c>
      <c r="CK25" s="32">
        <f t="shared" si="17"/>
        <v>87531.538461538468</v>
      </c>
      <c r="CL25" s="32">
        <f t="shared" si="18"/>
        <v>29727.692307692309</v>
      </c>
      <c r="CM25" s="32">
        <f t="shared" si="19"/>
        <v>51197.692307692312</v>
      </c>
      <c r="CN25" s="32">
        <f t="shared" si="20"/>
        <v>16515.384615384617</v>
      </c>
      <c r="CO25" s="32">
        <f t="shared" si="21"/>
        <v>11560.769230769232</v>
      </c>
      <c r="CP25" s="32">
        <f t="shared" si="63"/>
        <v>578038.46153846162</v>
      </c>
      <c r="CQ25" s="89"/>
      <c r="CR25" s="32">
        <f t="shared" si="22"/>
        <v>104585.84615384616</v>
      </c>
      <c r="CS25" s="32">
        <f t="shared" si="23"/>
        <v>70268.615384615376</v>
      </c>
      <c r="CT25" s="32">
        <f t="shared" si="24"/>
        <v>84976.000000000015</v>
      </c>
      <c r="CU25" s="32">
        <f t="shared" si="25"/>
        <v>27780.615384615387</v>
      </c>
      <c r="CV25" s="32">
        <f t="shared" si="26"/>
        <v>31048.923076923078</v>
      </c>
      <c r="CW25" s="32">
        <f t="shared" si="27"/>
        <v>14707.384615384615</v>
      </c>
      <c r="CX25" s="32">
        <f t="shared" si="28"/>
        <v>78439.384615384624</v>
      </c>
      <c r="CY25" s="32">
        <f t="shared" si="29"/>
        <v>11439.076923076924</v>
      </c>
      <c r="CZ25" s="32">
        <f t="shared" si="30"/>
        <v>13073.23076923077</v>
      </c>
      <c r="DA25" s="32">
        <f t="shared" si="31"/>
        <v>1634.1538461538462</v>
      </c>
      <c r="DB25" s="32">
        <f t="shared" si="64"/>
        <v>437953.23076923081</v>
      </c>
      <c r="DC25" s="87"/>
      <c r="DD25" s="32">
        <f t="shared" si="32"/>
        <v>6536.6153846153848</v>
      </c>
      <c r="DE25" s="32">
        <f t="shared" si="33"/>
        <v>8170.7692307692314</v>
      </c>
      <c r="DF25" s="32">
        <f t="shared" si="34"/>
        <v>4902.461538461539</v>
      </c>
      <c r="DG25" s="32">
        <f t="shared" si="35"/>
        <v>3268.3076923076924</v>
      </c>
      <c r="DH25" s="32">
        <f t="shared" si="36"/>
        <v>3268.3076923076924</v>
      </c>
      <c r="DI25" s="88">
        <f t="shared" si="65"/>
        <v>26146.461538461539</v>
      </c>
      <c r="DJ25" s="87"/>
      <c r="DK25" s="86">
        <f t="shared" si="66"/>
        <v>1020</v>
      </c>
      <c r="DL25" s="86">
        <f t="shared" si="66"/>
        <v>760</v>
      </c>
      <c r="DM25" s="86">
        <f t="shared" si="66"/>
        <v>1120</v>
      </c>
      <c r="DN25" s="86">
        <f t="shared" si="66"/>
        <v>600</v>
      </c>
      <c r="DO25" s="138"/>
      <c r="DP25" s="86">
        <f t="shared" si="38"/>
        <v>250</v>
      </c>
      <c r="DQ25" s="86">
        <f t="shared" si="38"/>
        <v>570</v>
      </c>
      <c r="DR25" s="86">
        <f t="shared" si="38"/>
        <v>270</v>
      </c>
      <c r="DS25" s="86">
        <f t="shared" si="38"/>
        <v>1590</v>
      </c>
      <c r="DT25" s="138"/>
      <c r="DU25" s="86">
        <f t="shared" si="67"/>
        <v>0</v>
      </c>
      <c r="DV25" s="86">
        <f t="shared" si="67"/>
        <v>50</v>
      </c>
      <c r="DW25" s="86">
        <f t="shared" si="67"/>
        <v>20</v>
      </c>
      <c r="DX25" s="86">
        <f t="shared" si="67"/>
        <v>90</v>
      </c>
      <c r="DY25" s="138"/>
      <c r="DZ25" s="86">
        <f t="shared" si="40"/>
        <v>1270</v>
      </c>
      <c r="EA25" s="86">
        <f t="shared" si="40"/>
        <v>1380</v>
      </c>
      <c r="EB25" s="86">
        <f t="shared" si="40"/>
        <v>1410</v>
      </c>
      <c r="EC25" s="86">
        <f t="shared" si="40"/>
        <v>2280</v>
      </c>
      <c r="ED25" s="138"/>
      <c r="EE25" s="86">
        <f t="shared" si="68"/>
        <v>209310.76923076925</v>
      </c>
      <c r="EF25" s="86">
        <f t="shared" si="41"/>
        <v>225200.30769230772</v>
      </c>
      <c r="EG25" s="86">
        <f t="shared" si="41"/>
        <v>227460.30769230775</v>
      </c>
      <c r="EH25" s="86">
        <f t="shared" si="41"/>
        <v>373630.15384615387</v>
      </c>
      <c r="EI25" s="86">
        <f t="shared" si="69"/>
        <v>1035601.5384615386</v>
      </c>
      <c r="EJ25" s="87"/>
      <c r="EK25" s="32">
        <f t="shared" si="42"/>
        <v>608461.5384615385</v>
      </c>
      <c r="EL25" s="32">
        <f t="shared" si="43"/>
        <v>465907.69230769237</v>
      </c>
      <c r="EM25" s="32">
        <f t="shared" si="44"/>
        <v>27815.384615384617</v>
      </c>
      <c r="EN25" s="32">
        <f t="shared" si="45"/>
        <v>1102184.6153846155</v>
      </c>
      <c r="EO25" s="32">
        <f t="shared" si="46"/>
        <v>52571.076923076929</v>
      </c>
      <c r="EP25" s="32">
        <f t="shared" si="47"/>
        <v>40254.424615384625</v>
      </c>
      <c r="EQ25" s="32">
        <f t="shared" si="48"/>
        <v>2403.249230769231</v>
      </c>
      <c r="ER25" s="32">
        <f t="shared" si="49"/>
        <v>95228.750769230784</v>
      </c>
      <c r="ES25" s="27"/>
      <c r="ET25" s="32">
        <f t="shared" si="50"/>
        <v>670626.25280000002</v>
      </c>
      <c r="EU25" s="32">
        <f t="shared" si="51"/>
        <v>508570.5242387692</v>
      </c>
      <c r="EV25" s="32">
        <f t="shared" si="52"/>
        <v>30362.419357538463</v>
      </c>
      <c r="EW25" s="32">
        <f t="shared" si="53"/>
        <v>1209559.1963963078</v>
      </c>
      <c r="EX25" s="28"/>
      <c r="EY25" s="86" t="e">
        <f>SUMIF(#REF!,EY$7,$V25:$AN25)</f>
        <v>#REF!</v>
      </c>
      <c r="EZ25" s="86" t="e">
        <f>SUMIF(#REF!,EZ$7,$V25:$AN25)</f>
        <v>#REF!</v>
      </c>
      <c r="FA25" s="86" t="e">
        <f>SUMIF(#REF!,FA$7,$V25:$AN25)</f>
        <v>#REF!</v>
      </c>
      <c r="FB25" s="86" t="e">
        <f>SUMIF(#REF!,FB$7,$V25:$AN25)</f>
        <v>#REF!</v>
      </c>
      <c r="FC25" s="138" t="e">
        <f t="shared" si="54"/>
        <v>#REF!</v>
      </c>
      <c r="FD25" s="86">
        <f t="shared" si="55"/>
        <v>0</v>
      </c>
      <c r="FE25" s="86">
        <f t="shared" si="55"/>
        <v>0</v>
      </c>
      <c r="FF25" s="86">
        <f t="shared" si="55"/>
        <v>0</v>
      </c>
      <c r="FG25" s="86">
        <f t="shared" si="55"/>
        <v>0</v>
      </c>
      <c r="FH25" s="138">
        <f t="shared" si="56"/>
        <v>-578038.46153846162</v>
      </c>
      <c r="FI25" s="86" t="e">
        <f>SUMIF(#REF!,FI$7,$BF25:$BJ25)</f>
        <v>#REF!</v>
      </c>
      <c r="FJ25" s="86" t="e">
        <f>SUMIF(#REF!,FJ$7,$BF25:$BJ25)</f>
        <v>#REF!</v>
      </c>
      <c r="FK25" s="86" t="e">
        <f>SUMIF(#REF!,FK$7,$BF25:$BJ25)</f>
        <v>#REF!</v>
      </c>
      <c r="FL25" s="86" t="e">
        <f>SUMIF(#REF!,FL$7,$BF25:$BJ25)</f>
        <v>#REF!</v>
      </c>
      <c r="FM25" s="138" t="e">
        <f t="shared" si="57"/>
        <v>#REF!</v>
      </c>
      <c r="FN25" s="86">
        <f t="shared" si="58"/>
        <v>0</v>
      </c>
      <c r="FO25" s="86">
        <f t="shared" si="58"/>
        <v>0</v>
      </c>
      <c r="FP25" s="86">
        <f t="shared" si="58"/>
        <v>0</v>
      </c>
      <c r="FQ25" s="86">
        <f t="shared" si="58"/>
        <v>0</v>
      </c>
    </row>
    <row r="26" spans="1:173" s="18" customFormat="1">
      <c r="A26" s="91">
        <v>2018</v>
      </c>
      <c r="B26" s="82" t="s">
        <v>338</v>
      </c>
      <c r="C26" s="11" t="s">
        <v>59</v>
      </c>
      <c r="D26" s="11" t="s">
        <v>45</v>
      </c>
      <c r="E26" s="11" t="s">
        <v>62</v>
      </c>
      <c r="F26" s="11" t="s">
        <v>177</v>
      </c>
      <c r="G26" s="11" t="s">
        <v>159</v>
      </c>
      <c r="H26" s="11"/>
      <c r="I26" s="11" t="str">
        <f t="shared" si="0"/>
        <v>LSC400G</v>
      </c>
      <c r="J26" s="83" t="s">
        <v>665</v>
      </c>
      <c r="K26" s="7"/>
      <c r="L26" s="7"/>
      <c r="M26" s="9">
        <v>67259442</v>
      </c>
      <c r="N26" s="9">
        <v>6902088310818</v>
      </c>
      <c r="O26" s="12" t="s">
        <v>101</v>
      </c>
      <c r="P26" s="84">
        <v>12</v>
      </c>
      <c r="Q26" s="13">
        <v>201.23076923076923</v>
      </c>
      <c r="R26" s="14">
        <v>0.15</v>
      </c>
      <c r="S26" s="14"/>
      <c r="T26" s="14">
        <f t="shared" si="59"/>
        <v>0.15</v>
      </c>
      <c r="U26" s="84"/>
      <c r="V26" s="32">
        <v>50</v>
      </c>
      <c r="W26" s="32">
        <v>60</v>
      </c>
      <c r="X26" s="32">
        <v>110</v>
      </c>
      <c r="Y26" s="32">
        <v>50</v>
      </c>
      <c r="Z26" s="32">
        <v>40</v>
      </c>
      <c r="AA26" s="32">
        <v>50</v>
      </c>
      <c r="AB26" s="32">
        <v>100</v>
      </c>
      <c r="AC26" s="32">
        <v>50</v>
      </c>
      <c r="AD26" s="32">
        <v>110</v>
      </c>
      <c r="AE26" s="32">
        <v>50</v>
      </c>
      <c r="AF26" s="32">
        <v>40</v>
      </c>
      <c r="AG26" s="32">
        <v>40</v>
      </c>
      <c r="AH26" s="32">
        <v>210</v>
      </c>
      <c r="AI26" s="32">
        <v>40</v>
      </c>
      <c r="AJ26" s="32">
        <v>230</v>
      </c>
      <c r="AK26" s="32">
        <v>80</v>
      </c>
      <c r="AL26" s="32">
        <v>130</v>
      </c>
      <c r="AM26" s="32">
        <v>40</v>
      </c>
      <c r="AN26" s="32">
        <v>30</v>
      </c>
      <c r="AO26" s="86">
        <f t="shared" si="60"/>
        <v>1510</v>
      </c>
      <c r="AP26" s="87"/>
      <c r="AQ26" s="31">
        <v>440</v>
      </c>
      <c r="AR26" s="31">
        <v>310</v>
      </c>
      <c r="AS26" s="31">
        <v>270</v>
      </c>
      <c r="AT26" s="31">
        <v>70</v>
      </c>
      <c r="AU26" s="31">
        <v>130</v>
      </c>
      <c r="AV26" s="31">
        <v>30</v>
      </c>
      <c r="AW26" s="31">
        <v>200</v>
      </c>
      <c r="AX26" s="31">
        <v>60</v>
      </c>
      <c r="AY26" s="31">
        <v>40</v>
      </c>
      <c r="AZ26" s="31">
        <v>30</v>
      </c>
      <c r="BA26" s="31">
        <v>10</v>
      </c>
      <c r="BB26" s="88">
        <f t="shared" si="1"/>
        <v>1590</v>
      </c>
      <c r="BC26" s="87"/>
      <c r="BD26" s="88" t="e">
        <f>SUM(#REF!)</f>
        <v>#REF!</v>
      </c>
      <c r="BE26" s="87"/>
      <c r="BF26" s="32">
        <v>30</v>
      </c>
      <c r="BG26" s="32">
        <v>60</v>
      </c>
      <c r="BH26" s="32">
        <v>40</v>
      </c>
      <c r="BI26" s="32">
        <v>15</v>
      </c>
      <c r="BJ26" s="32">
        <v>15</v>
      </c>
      <c r="BK26" s="88">
        <f t="shared" si="61"/>
        <v>160</v>
      </c>
      <c r="BL26" s="87"/>
      <c r="BM26" s="86">
        <f t="shared" si="70"/>
        <v>210</v>
      </c>
      <c r="BN26" s="86">
        <f t="shared" si="70"/>
        <v>455</v>
      </c>
      <c r="BO26" s="86">
        <f t="shared" si="70"/>
        <v>950</v>
      </c>
      <c r="BP26" s="86">
        <f t="shared" si="70"/>
        <v>950</v>
      </c>
      <c r="BQ26" s="86">
        <f t="shared" si="70"/>
        <v>240</v>
      </c>
      <c r="BR26" s="86">
        <f t="shared" si="70"/>
        <v>90</v>
      </c>
      <c r="BS26" s="86">
        <f t="shared" si="70"/>
        <v>355</v>
      </c>
      <c r="BT26" s="86">
        <f t="shared" si="70"/>
        <v>10</v>
      </c>
      <c r="BU26" s="86">
        <f t="shared" si="62"/>
        <v>3260</v>
      </c>
      <c r="BV26" s="89"/>
      <c r="BW26" s="32">
        <f t="shared" si="3"/>
        <v>9558.4615384615372</v>
      </c>
      <c r="BX26" s="32">
        <f t="shared" si="4"/>
        <v>11470.153846153846</v>
      </c>
      <c r="BY26" s="32">
        <f t="shared" si="5"/>
        <v>21028.615384615383</v>
      </c>
      <c r="BZ26" s="32">
        <f t="shared" si="6"/>
        <v>9558.4615384615372</v>
      </c>
      <c r="CA26" s="32">
        <f t="shared" si="7"/>
        <v>7646.7692307692305</v>
      </c>
      <c r="CB26" s="32">
        <f t="shared" si="8"/>
        <v>9558.4615384615372</v>
      </c>
      <c r="CC26" s="32">
        <f t="shared" si="9"/>
        <v>19116.923076923074</v>
      </c>
      <c r="CD26" s="32">
        <f t="shared" si="10"/>
        <v>9558.4615384615372</v>
      </c>
      <c r="CE26" s="32">
        <f t="shared" si="11"/>
        <v>21028.615384615383</v>
      </c>
      <c r="CF26" s="32">
        <f t="shared" si="12"/>
        <v>9558.4615384615372</v>
      </c>
      <c r="CG26" s="32">
        <f t="shared" si="13"/>
        <v>7646.7692307692305</v>
      </c>
      <c r="CH26" s="32">
        <f t="shared" si="14"/>
        <v>7646.7692307692305</v>
      </c>
      <c r="CI26" s="32">
        <f t="shared" si="15"/>
        <v>40145.538461538461</v>
      </c>
      <c r="CJ26" s="32">
        <f t="shared" si="16"/>
        <v>7646.7692307692305</v>
      </c>
      <c r="CK26" s="32">
        <f t="shared" si="17"/>
        <v>43968.923076923071</v>
      </c>
      <c r="CL26" s="32">
        <f t="shared" si="18"/>
        <v>15293.538461538461</v>
      </c>
      <c r="CM26" s="32">
        <f t="shared" si="19"/>
        <v>24852</v>
      </c>
      <c r="CN26" s="32">
        <f t="shared" si="20"/>
        <v>7646.7692307692305</v>
      </c>
      <c r="CO26" s="32">
        <f t="shared" si="21"/>
        <v>5735.0769230769229</v>
      </c>
      <c r="CP26" s="32">
        <f t="shared" si="63"/>
        <v>288665.53846153844</v>
      </c>
      <c r="CQ26" s="89"/>
      <c r="CR26" s="32">
        <f t="shared" si="22"/>
        <v>83229.046153846139</v>
      </c>
      <c r="CS26" s="32">
        <f t="shared" si="23"/>
        <v>58638.646153846152</v>
      </c>
      <c r="CT26" s="32">
        <f t="shared" si="24"/>
        <v>51072.369230769225</v>
      </c>
      <c r="CU26" s="32">
        <f t="shared" si="25"/>
        <v>13240.984615384614</v>
      </c>
      <c r="CV26" s="32">
        <f t="shared" si="26"/>
        <v>24590.399999999998</v>
      </c>
      <c r="CW26" s="32">
        <f t="shared" si="27"/>
        <v>5674.707692307692</v>
      </c>
      <c r="CX26" s="32">
        <f t="shared" si="28"/>
        <v>49180.799999999996</v>
      </c>
      <c r="CY26" s="32">
        <f t="shared" si="29"/>
        <v>7566.2769230769227</v>
      </c>
      <c r="CZ26" s="32">
        <f t="shared" si="30"/>
        <v>5674.707692307692</v>
      </c>
      <c r="DA26" s="32">
        <f t="shared" si="31"/>
        <v>1891.5692307692307</v>
      </c>
      <c r="DB26" s="32">
        <f t="shared" si="64"/>
        <v>300759.5076923077</v>
      </c>
      <c r="DC26" s="87"/>
      <c r="DD26" s="32">
        <f t="shared" si="32"/>
        <v>5674.7076923076911</v>
      </c>
      <c r="DE26" s="32">
        <f t="shared" si="33"/>
        <v>11349.415384615382</v>
      </c>
      <c r="DF26" s="32">
        <f t="shared" si="34"/>
        <v>7566.2769230769218</v>
      </c>
      <c r="DG26" s="32">
        <f t="shared" si="35"/>
        <v>2837.3538461538456</v>
      </c>
      <c r="DH26" s="32">
        <f t="shared" si="36"/>
        <v>2837.3538461538456</v>
      </c>
      <c r="DI26" s="88">
        <f t="shared" si="65"/>
        <v>30265.107692307687</v>
      </c>
      <c r="DJ26" s="87"/>
      <c r="DK26" s="86">
        <f t="shared" si="66"/>
        <v>440</v>
      </c>
      <c r="DL26" s="86">
        <f t="shared" si="66"/>
        <v>330</v>
      </c>
      <c r="DM26" s="86">
        <f t="shared" si="66"/>
        <v>480</v>
      </c>
      <c r="DN26" s="86">
        <f t="shared" si="66"/>
        <v>260</v>
      </c>
      <c r="DO26" s="138"/>
      <c r="DP26" s="86">
        <f t="shared" si="38"/>
        <v>100</v>
      </c>
      <c r="DQ26" s="86">
        <f t="shared" si="38"/>
        <v>290</v>
      </c>
      <c r="DR26" s="86">
        <f t="shared" si="38"/>
        <v>180</v>
      </c>
      <c r="DS26" s="86">
        <f t="shared" si="38"/>
        <v>1020</v>
      </c>
      <c r="DT26" s="138"/>
      <c r="DU26" s="86">
        <f t="shared" si="67"/>
        <v>0</v>
      </c>
      <c r="DV26" s="86">
        <f t="shared" si="67"/>
        <v>55</v>
      </c>
      <c r="DW26" s="86">
        <f t="shared" si="67"/>
        <v>15</v>
      </c>
      <c r="DX26" s="86">
        <f t="shared" si="67"/>
        <v>90</v>
      </c>
      <c r="DY26" s="138"/>
      <c r="DZ26" s="86">
        <f t="shared" si="40"/>
        <v>540</v>
      </c>
      <c r="EA26" s="86">
        <f t="shared" si="40"/>
        <v>675</v>
      </c>
      <c r="EB26" s="86">
        <f t="shared" si="40"/>
        <v>675</v>
      </c>
      <c r="EC26" s="86">
        <f t="shared" si="40"/>
        <v>1370</v>
      </c>
      <c r="ED26" s="138"/>
      <c r="EE26" s="86">
        <f t="shared" si="68"/>
        <v>103030.15384615383</v>
      </c>
      <c r="EF26" s="86">
        <f t="shared" si="41"/>
        <v>127399.20000000001</v>
      </c>
      <c r="EG26" s="86">
        <f t="shared" si="41"/>
        <v>123917.90769230768</v>
      </c>
      <c r="EH26" s="86">
        <f t="shared" si="41"/>
        <v>259668.18461538458</v>
      </c>
      <c r="EI26" s="86">
        <f t="shared" si="69"/>
        <v>614015.4461538461</v>
      </c>
      <c r="EJ26" s="87"/>
      <c r="EK26" s="32">
        <f t="shared" si="42"/>
        <v>303858.46153846156</v>
      </c>
      <c r="EL26" s="32">
        <f t="shared" si="43"/>
        <v>319956.92307692306</v>
      </c>
      <c r="EM26" s="32">
        <f t="shared" si="44"/>
        <v>32196.923076923078</v>
      </c>
      <c r="EN26" s="32">
        <f t="shared" si="45"/>
        <v>656012.30769230775</v>
      </c>
      <c r="EO26" s="32">
        <f t="shared" si="46"/>
        <v>45578.769230769234</v>
      </c>
      <c r="EP26" s="32">
        <f t="shared" si="47"/>
        <v>47993.538461538461</v>
      </c>
      <c r="EQ26" s="32">
        <f t="shared" si="48"/>
        <v>4829.5384615384619</v>
      </c>
      <c r="ER26" s="32">
        <f t="shared" si="49"/>
        <v>98401.846153846156</v>
      </c>
      <c r="ES26" s="27"/>
      <c r="ET26" s="32">
        <f t="shared" si="50"/>
        <v>311588.62080000003</v>
      </c>
      <c r="EU26" s="32">
        <f t="shared" si="51"/>
        <v>324941.85193846154</v>
      </c>
      <c r="EV26" s="32">
        <f t="shared" si="52"/>
        <v>32698.551138461535</v>
      </c>
      <c r="EW26" s="32">
        <f t="shared" si="53"/>
        <v>669229.02387692314</v>
      </c>
      <c r="EX26" s="28"/>
      <c r="EY26" s="86" t="e">
        <f>SUMIF(#REF!,EY$7,$V26:$AN26)</f>
        <v>#REF!</v>
      </c>
      <c r="EZ26" s="86" t="e">
        <f>SUMIF(#REF!,EZ$7,$V26:$AN26)</f>
        <v>#REF!</v>
      </c>
      <c r="FA26" s="86" t="e">
        <f>SUMIF(#REF!,FA$7,$V26:$AN26)</f>
        <v>#REF!</v>
      </c>
      <c r="FB26" s="86" t="e">
        <f>SUMIF(#REF!,FB$7,$V26:$AN26)</f>
        <v>#REF!</v>
      </c>
      <c r="FC26" s="138" t="e">
        <f t="shared" si="54"/>
        <v>#REF!</v>
      </c>
      <c r="FD26" s="86">
        <f t="shared" si="55"/>
        <v>0</v>
      </c>
      <c r="FE26" s="86">
        <f t="shared" si="55"/>
        <v>0</v>
      </c>
      <c r="FF26" s="86">
        <f t="shared" si="55"/>
        <v>0</v>
      </c>
      <c r="FG26" s="86">
        <f t="shared" si="55"/>
        <v>0</v>
      </c>
      <c r="FH26" s="138">
        <f t="shared" si="56"/>
        <v>-288665.53846153844</v>
      </c>
      <c r="FI26" s="86" t="e">
        <f>SUMIF(#REF!,FI$7,$BF26:$BJ26)</f>
        <v>#REF!</v>
      </c>
      <c r="FJ26" s="86" t="e">
        <f>SUMIF(#REF!,FJ$7,$BF26:$BJ26)</f>
        <v>#REF!</v>
      </c>
      <c r="FK26" s="86" t="e">
        <f>SUMIF(#REF!,FK$7,$BF26:$BJ26)</f>
        <v>#REF!</v>
      </c>
      <c r="FL26" s="86" t="e">
        <f>SUMIF(#REF!,FL$7,$BF26:$BJ26)</f>
        <v>#REF!</v>
      </c>
      <c r="FM26" s="138" t="e">
        <f t="shared" si="57"/>
        <v>#REF!</v>
      </c>
      <c r="FN26" s="86">
        <f t="shared" si="58"/>
        <v>0</v>
      </c>
      <c r="FO26" s="86">
        <f t="shared" si="58"/>
        <v>0</v>
      </c>
      <c r="FP26" s="86">
        <f t="shared" si="58"/>
        <v>0</v>
      </c>
      <c r="FQ26" s="86">
        <f t="shared" si="58"/>
        <v>0</v>
      </c>
    </row>
    <row r="27" spans="1:173" s="18" customFormat="1">
      <c r="A27" s="91">
        <v>2018</v>
      </c>
      <c r="B27" s="82" t="s">
        <v>338</v>
      </c>
      <c r="C27" s="11" t="s">
        <v>59</v>
      </c>
      <c r="D27" s="11" t="s">
        <v>45</v>
      </c>
      <c r="E27" s="11" t="s">
        <v>62</v>
      </c>
      <c r="F27" s="11" t="s">
        <v>178</v>
      </c>
      <c r="G27" s="11" t="s">
        <v>155</v>
      </c>
      <c r="H27" s="11"/>
      <c r="I27" s="11" t="str">
        <f t="shared" si="0"/>
        <v>LTS105G</v>
      </c>
      <c r="J27" s="83" t="s">
        <v>665</v>
      </c>
      <c r="K27" s="7"/>
      <c r="L27" s="7"/>
      <c r="M27" s="9">
        <v>67273425</v>
      </c>
      <c r="N27" s="9">
        <v>6902088320121</v>
      </c>
      <c r="O27" s="12" t="s">
        <v>149</v>
      </c>
      <c r="P27" s="84">
        <v>60</v>
      </c>
      <c r="Q27" s="13">
        <v>173.84615384615387</v>
      </c>
      <c r="R27" s="14">
        <v>8.6400000000000005E-2</v>
      </c>
      <c r="S27" s="14"/>
      <c r="T27" s="14">
        <f t="shared" si="59"/>
        <v>8.6400000000000005E-2</v>
      </c>
      <c r="U27" s="84"/>
      <c r="V27" s="32">
        <v>50</v>
      </c>
      <c r="W27" s="32">
        <v>60</v>
      </c>
      <c r="X27" s="32">
        <v>110</v>
      </c>
      <c r="Y27" s="32">
        <v>50</v>
      </c>
      <c r="Z27" s="32">
        <v>40</v>
      </c>
      <c r="AA27" s="32">
        <v>50</v>
      </c>
      <c r="AB27" s="32">
        <v>100</v>
      </c>
      <c r="AC27" s="32">
        <v>50</v>
      </c>
      <c r="AD27" s="32">
        <v>110</v>
      </c>
      <c r="AE27" s="32">
        <v>50</v>
      </c>
      <c r="AF27" s="32">
        <v>40</v>
      </c>
      <c r="AG27" s="32">
        <v>40</v>
      </c>
      <c r="AH27" s="32">
        <v>210</v>
      </c>
      <c r="AI27" s="32">
        <v>40</v>
      </c>
      <c r="AJ27" s="32">
        <v>230</v>
      </c>
      <c r="AK27" s="32">
        <v>80</v>
      </c>
      <c r="AL27" s="32">
        <v>130</v>
      </c>
      <c r="AM27" s="32">
        <v>40</v>
      </c>
      <c r="AN27" s="32">
        <v>30</v>
      </c>
      <c r="AO27" s="86">
        <f t="shared" si="60"/>
        <v>1510</v>
      </c>
      <c r="AP27" s="87"/>
      <c r="AQ27" s="31">
        <v>600</v>
      </c>
      <c r="AR27" s="31">
        <v>400</v>
      </c>
      <c r="AS27" s="31">
        <v>480</v>
      </c>
      <c r="AT27" s="31">
        <v>160</v>
      </c>
      <c r="AU27" s="31">
        <v>170</v>
      </c>
      <c r="AV27" s="31">
        <v>80</v>
      </c>
      <c r="AW27" s="31">
        <v>340</v>
      </c>
      <c r="AX27" s="31">
        <v>100</v>
      </c>
      <c r="AY27" s="31">
        <v>60</v>
      </c>
      <c r="AZ27" s="31">
        <v>80</v>
      </c>
      <c r="BA27" s="31">
        <v>10</v>
      </c>
      <c r="BB27" s="88">
        <f t="shared" si="1"/>
        <v>2480</v>
      </c>
      <c r="BC27" s="87"/>
      <c r="BD27" s="88" t="e">
        <f>SUM(#REF!)</f>
        <v>#REF!</v>
      </c>
      <c r="BE27" s="87"/>
      <c r="BF27" s="32">
        <v>35</v>
      </c>
      <c r="BG27" s="32">
        <v>60</v>
      </c>
      <c r="BH27" s="32">
        <v>40</v>
      </c>
      <c r="BI27" s="32">
        <v>20</v>
      </c>
      <c r="BJ27" s="32">
        <v>20</v>
      </c>
      <c r="BK27" s="88">
        <f t="shared" si="61"/>
        <v>175</v>
      </c>
      <c r="BL27" s="87"/>
      <c r="BM27" s="86">
        <f t="shared" si="70"/>
        <v>230</v>
      </c>
      <c r="BN27" s="86">
        <f t="shared" si="70"/>
        <v>500</v>
      </c>
      <c r="BO27" s="86">
        <f t="shared" si="70"/>
        <v>1290</v>
      </c>
      <c r="BP27" s="86">
        <f t="shared" si="70"/>
        <v>1305</v>
      </c>
      <c r="BQ27" s="86">
        <f t="shared" si="70"/>
        <v>290</v>
      </c>
      <c r="BR27" s="86">
        <f t="shared" si="70"/>
        <v>90</v>
      </c>
      <c r="BS27" s="86">
        <f t="shared" si="70"/>
        <v>450</v>
      </c>
      <c r="BT27" s="86">
        <f t="shared" si="70"/>
        <v>10</v>
      </c>
      <c r="BU27" s="86">
        <f t="shared" si="62"/>
        <v>4165</v>
      </c>
      <c r="BV27" s="89"/>
      <c r="BW27" s="32">
        <f t="shared" si="3"/>
        <v>8257.6923076923085</v>
      </c>
      <c r="BX27" s="32">
        <f t="shared" si="4"/>
        <v>9909.2307692307695</v>
      </c>
      <c r="BY27" s="32">
        <f t="shared" si="5"/>
        <v>18166.923076923078</v>
      </c>
      <c r="BZ27" s="32">
        <f t="shared" si="6"/>
        <v>8257.6923076923085</v>
      </c>
      <c r="CA27" s="32">
        <f t="shared" si="7"/>
        <v>6606.1538461538466</v>
      </c>
      <c r="CB27" s="32">
        <f t="shared" si="8"/>
        <v>8257.6923076923085</v>
      </c>
      <c r="CC27" s="32">
        <f t="shared" si="9"/>
        <v>16515.384615384617</v>
      </c>
      <c r="CD27" s="32">
        <f t="shared" si="10"/>
        <v>8257.6923076923085</v>
      </c>
      <c r="CE27" s="32">
        <f t="shared" si="11"/>
        <v>18166.923076923078</v>
      </c>
      <c r="CF27" s="32">
        <f t="shared" si="12"/>
        <v>8257.6923076923085</v>
      </c>
      <c r="CG27" s="32">
        <f t="shared" si="13"/>
        <v>6606.1538461538466</v>
      </c>
      <c r="CH27" s="32">
        <f t="shared" si="14"/>
        <v>6606.1538461538466</v>
      </c>
      <c r="CI27" s="32">
        <f t="shared" si="15"/>
        <v>34682.307692307695</v>
      </c>
      <c r="CJ27" s="32">
        <f t="shared" si="16"/>
        <v>6606.1538461538466</v>
      </c>
      <c r="CK27" s="32">
        <f t="shared" si="17"/>
        <v>37985.384615384617</v>
      </c>
      <c r="CL27" s="32">
        <f t="shared" si="18"/>
        <v>13212.307692307693</v>
      </c>
      <c r="CM27" s="32">
        <f t="shared" si="19"/>
        <v>21470.000000000004</v>
      </c>
      <c r="CN27" s="32">
        <f t="shared" si="20"/>
        <v>6606.1538461538466</v>
      </c>
      <c r="CO27" s="32">
        <f t="shared" si="21"/>
        <v>4954.6153846153848</v>
      </c>
      <c r="CP27" s="32">
        <f t="shared" si="63"/>
        <v>249382.30769230772</v>
      </c>
      <c r="CQ27" s="89"/>
      <c r="CR27" s="32">
        <f t="shared" si="22"/>
        <v>98049.23076923078</v>
      </c>
      <c r="CS27" s="32">
        <f t="shared" si="23"/>
        <v>65366.153846153851</v>
      </c>
      <c r="CT27" s="32">
        <f t="shared" si="24"/>
        <v>78439.384615384624</v>
      </c>
      <c r="CU27" s="32">
        <f t="shared" si="25"/>
        <v>26146.461538461539</v>
      </c>
      <c r="CV27" s="32">
        <f t="shared" si="26"/>
        <v>27780.615384615387</v>
      </c>
      <c r="CW27" s="32">
        <f t="shared" si="27"/>
        <v>13073.23076923077</v>
      </c>
      <c r="CX27" s="32">
        <f t="shared" si="28"/>
        <v>71902.769230769234</v>
      </c>
      <c r="CY27" s="32">
        <f t="shared" si="29"/>
        <v>9804.923076923078</v>
      </c>
      <c r="CZ27" s="32">
        <f t="shared" si="30"/>
        <v>13073.23076923077</v>
      </c>
      <c r="DA27" s="32">
        <f t="shared" si="31"/>
        <v>1634.1538461538462</v>
      </c>
      <c r="DB27" s="32">
        <f t="shared" si="64"/>
        <v>405270.15384615387</v>
      </c>
      <c r="DC27" s="87"/>
      <c r="DD27" s="32">
        <f t="shared" si="32"/>
        <v>5719.5384615384619</v>
      </c>
      <c r="DE27" s="32">
        <f t="shared" si="33"/>
        <v>9804.923076923078</v>
      </c>
      <c r="DF27" s="32">
        <f t="shared" si="34"/>
        <v>6536.6153846153848</v>
      </c>
      <c r="DG27" s="32">
        <f t="shared" si="35"/>
        <v>3268.3076923076924</v>
      </c>
      <c r="DH27" s="32">
        <f t="shared" si="36"/>
        <v>3268.3076923076924</v>
      </c>
      <c r="DI27" s="88">
        <f t="shared" si="65"/>
        <v>28597.692307692305</v>
      </c>
      <c r="DJ27" s="87"/>
      <c r="DK27" s="86">
        <f t="shared" si="66"/>
        <v>440</v>
      </c>
      <c r="DL27" s="86">
        <f t="shared" si="66"/>
        <v>330</v>
      </c>
      <c r="DM27" s="86">
        <f t="shared" si="66"/>
        <v>480</v>
      </c>
      <c r="DN27" s="86">
        <f t="shared" si="66"/>
        <v>260</v>
      </c>
      <c r="DO27" s="138"/>
      <c r="DP27" s="86">
        <f t="shared" si="38"/>
        <v>240</v>
      </c>
      <c r="DQ27" s="86">
        <f t="shared" si="38"/>
        <v>520</v>
      </c>
      <c r="DR27" s="86">
        <f t="shared" si="38"/>
        <v>240</v>
      </c>
      <c r="DS27" s="86">
        <f t="shared" si="38"/>
        <v>1480</v>
      </c>
      <c r="DT27" s="138"/>
      <c r="DU27" s="86">
        <f t="shared" si="67"/>
        <v>0</v>
      </c>
      <c r="DV27" s="86">
        <f t="shared" si="67"/>
        <v>60</v>
      </c>
      <c r="DW27" s="86">
        <f t="shared" si="67"/>
        <v>20</v>
      </c>
      <c r="DX27" s="86">
        <f t="shared" si="67"/>
        <v>95</v>
      </c>
      <c r="DY27" s="138"/>
      <c r="DZ27" s="86">
        <f t="shared" si="40"/>
        <v>680</v>
      </c>
      <c r="EA27" s="86">
        <f t="shared" si="40"/>
        <v>910</v>
      </c>
      <c r="EB27" s="86">
        <f t="shared" si="40"/>
        <v>740</v>
      </c>
      <c r="EC27" s="86">
        <f t="shared" si="40"/>
        <v>1835</v>
      </c>
      <c r="ED27" s="138"/>
      <c r="EE27" s="86">
        <f t="shared" si="68"/>
        <v>111887.38461538464</v>
      </c>
      <c r="EF27" s="86">
        <f t="shared" si="41"/>
        <v>147647.53846153847</v>
      </c>
      <c r="EG27" s="86">
        <f t="shared" si="41"/>
        <v>116859.38461538462</v>
      </c>
      <c r="EH27" s="86">
        <f t="shared" si="41"/>
        <v>300319.23076923075</v>
      </c>
      <c r="EI27" s="86">
        <f t="shared" si="69"/>
        <v>676713.5384615385</v>
      </c>
      <c r="EJ27" s="87"/>
      <c r="EK27" s="32">
        <f t="shared" si="42"/>
        <v>262507.69230769231</v>
      </c>
      <c r="EL27" s="32">
        <f t="shared" si="43"/>
        <v>431138.46153846162</v>
      </c>
      <c r="EM27" s="32">
        <f t="shared" si="44"/>
        <v>30423.076923076926</v>
      </c>
      <c r="EN27" s="32">
        <f t="shared" si="45"/>
        <v>724069.23076923087</v>
      </c>
      <c r="EO27" s="32">
        <f t="shared" si="46"/>
        <v>22680.664615384616</v>
      </c>
      <c r="EP27" s="32">
        <f t="shared" si="47"/>
        <v>37250.363076923088</v>
      </c>
      <c r="EQ27" s="32">
        <f t="shared" si="48"/>
        <v>2628.5538461538467</v>
      </c>
      <c r="ER27" s="32">
        <f t="shared" si="49"/>
        <v>62559.581538461549</v>
      </c>
      <c r="ES27" s="27"/>
      <c r="ET27" s="32">
        <f t="shared" si="50"/>
        <v>289327.32620800001</v>
      </c>
      <c r="EU27" s="32">
        <f t="shared" si="51"/>
        <v>470617.50004184613</v>
      </c>
      <c r="EV27" s="32">
        <f t="shared" si="52"/>
        <v>33208.896172307694</v>
      </c>
      <c r="EW27" s="32">
        <f t="shared" si="53"/>
        <v>793153.72242215381</v>
      </c>
      <c r="EX27" s="28"/>
      <c r="EY27" s="86" t="e">
        <f>SUMIF(#REF!,EY$7,$V27:$AN27)</f>
        <v>#REF!</v>
      </c>
      <c r="EZ27" s="86" t="e">
        <f>SUMIF(#REF!,EZ$7,$V27:$AN27)</f>
        <v>#REF!</v>
      </c>
      <c r="FA27" s="86" t="e">
        <f>SUMIF(#REF!,FA$7,$V27:$AN27)</f>
        <v>#REF!</v>
      </c>
      <c r="FB27" s="86" t="e">
        <f>SUMIF(#REF!,FB$7,$V27:$AN27)</f>
        <v>#REF!</v>
      </c>
      <c r="FC27" s="138" t="e">
        <f t="shared" si="54"/>
        <v>#REF!</v>
      </c>
      <c r="FD27" s="86">
        <f t="shared" si="55"/>
        <v>0</v>
      </c>
      <c r="FE27" s="86">
        <f t="shared" si="55"/>
        <v>0</v>
      </c>
      <c r="FF27" s="86">
        <f t="shared" si="55"/>
        <v>0</v>
      </c>
      <c r="FG27" s="86">
        <f t="shared" si="55"/>
        <v>0</v>
      </c>
      <c r="FH27" s="138">
        <f t="shared" si="56"/>
        <v>-249382.30769230772</v>
      </c>
      <c r="FI27" s="86" t="e">
        <f>SUMIF(#REF!,FI$7,$BF27:$BJ27)</f>
        <v>#REF!</v>
      </c>
      <c r="FJ27" s="86" t="e">
        <f>SUMIF(#REF!,FJ$7,$BF27:$BJ27)</f>
        <v>#REF!</v>
      </c>
      <c r="FK27" s="86" t="e">
        <f>SUMIF(#REF!,FK$7,$BF27:$BJ27)</f>
        <v>#REF!</v>
      </c>
      <c r="FL27" s="86" t="e">
        <f>SUMIF(#REF!,FL$7,$BF27:$BJ27)</f>
        <v>#REF!</v>
      </c>
      <c r="FM27" s="138" t="e">
        <f t="shared" si="57"/>
        <v>#REF!</v>
      </c>
      <c r="FN27" s="86">
        <f t="shared" si="58"/>
        <v>0</v>
      </c>
      <c r="FO27" s="86">
        <f t="shared" si="58"/>
        <v>0</v>
      </c>
      <c r="FP27" s="86">
        <f t="shared" si="58"/>
        <v>0</v>
      </c>
      <c r="FQ27" s="86">
        <f t="shared" si="58"/>
        <v>0</v>
      </c>
    </row>
    <row r="28" spans="1:173" s="18" customFormat="1">
      <c r="A28" s="91">
        <v>2018</v>
      </c>
      <c r="B28" s="82" t="s">
        <v>338</v>
      </c>
      <c r="C28" s="11" t="s">
        <v>59</v>
      </c>
      <c r="D28" s="11" t="s">
        <v>45</v>
      </c>
      <c r="E28" s="11" t="s">
        <v>62</v>
      </c>
      <c r="F28" s="11" t="s">
        <v>177</v>
      </c>
      <c r="G28" s="11" t="s">
        <v>159</v>
      </c>
      <c r="H28" s="11"/>
      <c r="I28" s="11" t="str">
        <f t="shared" si="0"/>
        <v>LSC400G</v>
      </c>
      <c r="J28" s="83" t="s">
        <v>665</v>
      </c>
      <c r="K28" s="7"/>
      <c r="L28" s="7"/>
      <c r="M28" s="9">
        <v>67259455</v>
      </c>
      <c r="N28" s="9">
        <v>6902088311167</v>
      </c>
      <c r="O28" s="12" t="s">
        <v>102</v>
      </c>
      <c r="P28" s="84">
        <v>12</v>
      </c>
      <c r="Q28" s="13">
        <v>201.23076923076923</v>
      </c>
      <c r="R28" s="14">
        <v>0.15</v>
      </c>
      <c r="S28" s="14"/>
      <c r="T28" s="14">
        <f t="shared" si="59"/>
        <v>0.15</v>
      </c>
      <c r="U28" s="84"/>
      <c r="V28" s="32">
        <v>30</v>
      </c>
      <c r="W28" s="32">
        <v>30</v>
      </c>
      <c r="X28" s="32">
        <v>60</v>
      </c>
      <c r="Y28" s="32">
        <v>20</v>
      </c>
      <c r="Z28" s="32">
        <v>20</v>
      </c>
      <c r="AA28" s="32">
        <v>20</v>
      </c>
      <c r="AB28" s="32">
        <v>50</v>
      </c>
      <c r="AC28" s="32">
        <v>20</v>
      </c>
      <c r="AD28" s="32">
        <v>60</v>
      </c>
      <c r="AE28" s="32">
        <v>30</v>
      </c>
      <c r="AF28" s="32">
        <v>20</v>
      </c>
      <c r="AG28" s="32">
        <v>20</v>
      </c>
      <c r="AH28" s="32">
        <v>110</v>
      </c>
      <c r="AI28" s="32">
        <v>20</v>
      </c>
      <c r="AJ28" s="32">
        <v>120</v>
      </c>
      <c r="AK28" s="32">
        <v>40</v>
      </c>
      <c r="AL28" s="32">
        <v>70</v>
      </c>
      <c r="AM28" s="32">
        <v>20</v>
      </c>
      <c r="AN28" s="32">
        <v>20</v>
      </c>
      <c r="AO28" s="86">
        <f t="shared" si="60"/>
        <v>780</v>
      </c>
      <c r="AP28" s="87"/>
      <c r="AQ28" s="31">
        <v>320</v>
      </c>
      <c r="AR28" s="31">
        <v>220</v>
      </c>
      <c r="AS28" s="31">
        <v>200</v>
      </c>
      <c r="AT28" s="31">
        <v>50</v>
      </c>
      <c r="AU28" s="31">
        <v>90</v>
      </c>
      <c r="AV28" s="31">
        <v>20</v>
      </c>
      <c r="AW28" s="31">
        <v>150</v>
      </c>
      <c r="AX28" s="31">
        <v>50</v>
      </c>
      <c r="AY28" s="31">
        <v>30</v>
      </c>
      <c r="AZ28" s="31">
        <v>20</v>
      </c>
      <c r="BA28" s="31">
        <v>10</v>
      </c>
      <c r="BB28" s="88">
        <f t="shared" si="1"/>
        <v>1160</v>
      </c>
      <c r="BC28" s="87"/>
      <c r="BD28" s="88" t="e">
        <f>SUM(#REF!)</f>
        <v>#REF!</v>
      </c>
      <c r="BE28" s="87"/>
      <c r="BF28" s="32">
        <v>20</v>
      </c>
      <c r="BG28" s="32">
        <v>80</v>
      </c>
      <c r="BH28" s="32">
        <v>50</v>
      </c>
      <c r="BI28" s="32">
        <v>10</v>
      </c>
      <c r="BJ28" s="32">
        <v>10</v>
      </c>
      <c r="BK28" s="88">
        <f t="shared" si="61"/>
        <v>170</v>
      </c>
      <c r="BL28" s="87"/>
      <c r="BM28" s="86">
        <f t="shared" ref="BM28:BT37" si="71">SUMIF($V$5:$BK$5,BM$7,$V28:$BK28)</f>
        <v>120</v>
      </c>
      <c r="BN28" s="86">
        <f t="shared" si="71"/>
        <v>260</v>
      </c>
      <c r="BO28" s="86">
        <f t="shared" si="71"/>
        <v>650</v>
      </c>
      <c r="BP28" s="86">
        <f t="shared" si="71"/>
        <v>650</v>
      </c>
      <c r="BQ28" s="86">
        <f t="shared" si="71"/>
        <v>130</v>
      </c>
      <c r="BR28" s="86">
        <f t="shared" si="71"/>
        <v>50</v>
      </c>
      <c r="BS28" s="86">
        <f t="shared" si="71"/>
        <v>240</v>
      </c>
      <c r="BT28" s="86">
        <f t="shared" si="71"/>
        <v>10</v>
      </c>
      <c r="BU28" s="86">
        <f t="shared" si="62"/>
        <v>2110</v>
      </c>
      <c r="BV28" s="89"/>
      <c r="BW28" s="32">
        <f t="shared" si="3"/>
        <v>5735.0769230769229</v>
      </c>
      <c r="BX28" s="32">
        <f t="shared" si="4"/>
        <v>5735.0769230769229</v>
      </c>
      <c r="BY28" s="32">
        <f t="shared" si="5"/>
        <v>11470.153846153846</v>
      </c>
      <c r="BZ28" s="32">
        <f t="shared" si="6"/>
        <v>3823.3846153846152</v>
      </c>
      <c r="CA28" s="32">
        <f t="shared" si="7"/>
        <v>3823.3846153846152</v>
      </c>
      <c r="CB28" s="32">
        <f t="shared" si="8"/>
        <v>3823.3846153846152</v>
      </c>
      <c r="CC28" s="32">
        <f t="shared" si="9"/>
        <v>9558.4615384615372</v>
      </c>
      <c r="CD28" s="32">
        <f t="shared" si="10"/>
        <v>3823.3846153846152</v>
      </c>
      <c r="CE28" s="32">
        <f t="shared" si="11"/>
        <v>11470.153846153846</v>
      </c>
      <c r="CF28" s="32">
        <f t="shared" si="12"/>
        <v>5735.0769230769229</v>
      </c>
      <c r="CG28" s="32">
        <f t="shared" si="13"/>
        <v>3823.3846153846152</v>
      </c>
      <c r="CH28" s="32">
        <f t="shared" si="14"/>
        <v>3823.3846153846152</v>
      </c>
      <c r="CI28" s="32">
        <f t="shared" si="15"/>
        <v>21028.615384615383</v>
      </c>
      <c r="CJ28" s="32">
        <f t="shared" si="16"/>
        <v>3823.3846153846152</v>
      </c>
      <c r="CK28" s="32">
        <f t="shared" si="17"/>
        <v>22940.307692307691</v>
      </c>
      <c r="CL28" s="32">
        <f t="shared" si="18"/>
        <v>7646.7692307692305</v>
      </c>
      <c r="CM28" s="32">
        <f t="shared" si="19"/>
        <v>13381.846153846152</v>
      </c>
      <c r="CN28" s="32">
        <f t="shared" si="20"/>
        <v>3823.3846153846152</v>
      </c>
      <c r="CO28" s="32">
        <f t="shared" si="21"/>
        <v>3823.3846153846152</v>
      </c>
      <c r="CP28" s="32">
        <f t="shared" si="63"/>
        <v>149112</v>
      </c>
      <c r="CQ28" s="89"/>
      <c r="CR28" s="32">
        <f t="shared" si="22"/>
        <v>60530.215384615381</v>
      </c>
      <c r="CS28" s="32">
        <f t="shared" si="23"/>
        <v>41614.523076923069</v>
      </c>
      <c r="CT28" s="32">
        <f t="shared" si="24"/>
        <v>37831.38461538461</v>
      </c>
      <c r="CU28" s="32">
        <f t="shared" si="25"/>
        <v>9457.8461538461524</v>
      </c>
      <c r="CV28" s="32">
        <f t="shared" si="26"/>
        <v>17024.123076923075</v>
      </c>
      <c r="CW28" s="32">
        <f t="shared" si="27"/>
        <v>3783.1384615384613</v>
      </c>
      <c r="CX28" s="32">
        <f t="shared" si="28"/>
        <v>37831.38461538461</v>
      </c>
      <c r="CY28" s="32">
        <f t="shared" si="29"/>
        <v>5674.707692307692</v>
      </c>
      <c r="CZ28" s="32">
        <f t="shared" si="30"/>
        <v>3783.1384615384613</v>
      </c>
      <c r="DA28" s="32">
        <f t="shared" si="31"/>
        <v>1891.5692307692307</v>
      </c>
      <c r="DB28" s="32">
        <f t="shared" si="64"/>
        <v>219422.03076923077</v>
      </c>
      <c r="DC28" s="87"/>
      <c r="DD28" s="32">
        <f t="shared" si="32"/>
        <v>3783.1384615384609</v>
      </c>
      <c r="DE28" s="32">
        <f t="shared" si="33"/>
        <v>15132.553846153844</v>
      </c>
      <c r="DF28" s="32">
        <f t="shared" si="34"/>
        <v>9457.8461538461524</v>
      </c>
      <c r="DG28" s="32">
        <f t="shared" si="35"/>
        <v>1891.5692307692304</v>
      </c>
      <c r="DH28" s="32">
        <f t="shared" si="36"/>
        <v>1891.5692307692304</v>
      </c>
      <c r="DI28" s="88">
        <f t="shared" si="65"/>
        <v>32156.676923076917</v>
      </c>
      <c r="DJ28" s="87"/>
      <c r="DK28" s="86">
        <f t="shared" si="66"/>
        <v>230</v>
      </c>
      <c r="DL28" s="86">
        <f t="shared" si="66"/>
        <v>170</v>
      </c>
      <c r="DM28" s="86">
        <f t="shared" si="66"/>
        <v>250</v>
      </c>
      <c r="DN28" s="86">
        <f t="shared" si="66"/>
        <v>130</v>
      </c>
      <c r="DO28" s="138"/>
      <c r="DP28" s="86">
        <f t="shared" ref="DP28:DS47" si="72">SUMIF($AQ$4:$BA$4,DP$7,$AQ28:$BA28)</f>
        <v>70</v>
      </c>
      <c r="DQ28" s="86">
        <f t="shared" si="72"/>
        <v>220</v>
      </c>
      <c r="DR28" s="86">
        <f t="shared" si="72"/>
        <v>130</v>
      </c>
      <c r="DS28" s="86">
        <f t="shared" si="72"/>
        <v>740</v>
      </c>
      <c r="DT28" s="138"/>
      <c r="DU28" s="86">
        <f t="shared" si="67"/>
        <v>0</v>
      </c>
      <c r="DV28" s="86">
        <f t="shared" si="67"/>
        <v>60</v>
      </c>
      <c r="DW28" s="86">
        <f t="shared" si="67"/>
        <v>10</v>
      </c>
      <c r="DX28" s="86">
        <f t="shared" si="67"/>
        <v>100</v>
      </c>
      <c r="DY28" s="138"/>
      <c r="DZ28" s="86">
        <f t="shared" ref="DZ28:EC47" si="73">SUMIF($V$4:$BK$4,DZ$7,$V28:$BK28)</f>
        <v>300</v>
      </c>
      <c r="EA28" s="86">
        <f t="shared" si="73"/>
        <v>450</v>
      </c>
      <c r="EB28" s="86">
        <f t="shared" si="73"/>
        <v>390</v>
      </c>
      <c r="EC28" s="86">
        <f t="shared" si="73"/>
        <v>970</v>
      </c>
      <c r="ED28" s="138"/>
      <c r="EE28" s="86">
        <f t="shared" si="68"/>
        <v>57209.907692307694</v>
      </c>
      <c r="EF28" s="86">
        <f t="shared" ref="EF28:EH47" si="74">SUMIF($BW$4:$DF$4,EF$7,$BW28:$DF28)</f>
        <v>85462.707692307682</v>
      </c>
      <c r="EG28" s="86">
        <f t="shared" si="74"/>
        <v>70491.13846153846</v>
      </c>
      <c r="EH28" s="86">
        <f t="shared" si="74"/>
        <v>183743.81538461539</v>
      </c>
      <c r="EI28" s="86">
        <f t="shared" si="69"/>
        <v>396907.56923076924</v>
      </c>
      <c r="EJ28" s="87"/>
      <c r="EK28" s="32">
        <f t="shared" si="42"/>
        <v>156960</v>
      </c>
      <c r="EL28" s="32">
        <f t="shared" si="43"/>
        <v>233427.69230769231</v>
      </c>
      <c r="EM28" s="32">
        <f t="shared" si="44"/>
        <v>34209.230769230766</v>
      </c>
      <c r="EN28" s="32">
        <f t="shared" si="45"/>
        <v>424596.92307692306</v>
      </c>
      <c r="EO28" s="32">
        <f t="shared" si="46"/>
        <v>23544</v>
      </c>
      <c r="EP28" s="32">
        <f t="shared" si="47"/>
        <v>35014.153846153844</v>
      </c>
      <c r="EQ28" s="32">
        <f t="shared" si="48"/>
        <v>5131.3846153846143</v>
      </c>
      <c r="ER28" s="32">
        <f t="shared" si="49"/>
        <v>63689.538461538461</v>
      </c>
      <c r="ES28" s="27"/>
      <c r="ET28" s="32">
        <f t="shared" si="50"/>
        <v>160953.0624</v>
      </c>
      <c r="EU28" s="32">
        <f t="shared" si="51"/>
        <v>237064.49575384616</v>
      </c>
      <c r="EV28" s="32">
        <f t="shared" si="52"/>
        <v>34742.210584615379</v>
      </c>
      <c r="EW28" s="32">
        <f t="shared" si="53"/>
        <v>432759.76873846154</v>
      </c>
      <c r="EX28" s="28"/>
      <c r="EY28" s="86" t="e">
        <f>SUMIF(#REF!,EY$7,$V28:$AN28)</f>
        <v>#REF!</v>
      </c>
      <c r="EZ28" s="86" t="e">
        <f>SUMIF(#REF!,EZ$7,$V28:$AN28)</f>
        <v>#REF!</v>
      </c>
      <c r="FA28" s="86" t="e">
        <f>SUMIF(#REF!,FA$7,$V28:$AN28)</f>
        <v>#REF!</v>
      </c>
      <c r="FB28" s="86" t="e">
        <f>SUMIF(#REF!,FB$7,$V28:$AN28)</f>
        <v>#REF!</v>
      </c>
      <c r="FC28" s="138" t="e">
        <f t="shared" si="54"/>
        <v>#REF!</v>
      </c>
      <c r="FD28" s="86">
        <f t="shared" ref="FD28:FG47" si="75">SUMIF($AQ$4:$BA$4,FD$7,$AQ28:$BA28)</f>
        <v>0</v>
      </c>
      <c r="FE28" s="86">
        <f t="shared" si="75"/>
        <v>0</v>
      </c>
      <c r="FF28" s="86">
        <f t="shared" si="75"/>
        <v>0</v>
      </c>
      <c r="FG28" s="86">
        <f t="shared" si="75"/>
        <v>0</v>
      </c>
      <c r="FH28" s="138">
        <f t="shared" si="56"/>
        <v>-149112</v>
      </c>
      <c r="FI28" s="86" t="e">
        <f>SUMIF(#REF!,FI$7,$BF28:$BJ28)</f>
        <v>#REF!</v>
      </c>
      <c r="FJ28" s="86" t="e">
        <f>SUMIF(#REF!,FJ$7,$BF28:$BJ28)</f>
        <v>#REF!</v>
      </c>
      <c r="FK28" s="86" t="e">
        <f>SUMIF(#REF!,FK$7,$BF28:$BJ28)</f>
        <v>#REF!</v>
      </c>
      <c r="FL28" s="86" t="e">
        <f>SUMIF(#REF!,FL$7,$BF28:$BJ28)</f>
        <v>#REF!</v>
      </c>
      <c r="FM28" s="138" t="e">
        <f t="shared" si="57"/>
        <v>#REF!</v>
      </c>
      <c r="FN28" s="86">
        <f t="shared" ref="FN28:FQ47" si="76">SUMIF($V$4:$BK$4,FN$7,$V28:$BK28)</f>
        <v>0</v>
      </c>
      <c r="FO28" s="86">
        <f t="shared" si="76"/>
        <v>0</v>
      </c>
      <c r="FP28" s="86">
        <f t="shared" si="76"/>
        <v>0</v>
      </c>
      <c r="FQ28" s="86">
        <f t="shared" si="76"/>
        <v>0</v>
      </c>
    </row>
    <row r="29" spans="1:173" s="18" customFormat="1">
      <c r="A29" s="91">
        <v>2018</v>
      </c>
      <c r="B29" s="82" t="s">
        <v>338</v>
      </c>
      <c r="C29" s="11" t="s">
        <v>58</v>
      </c>
      <c r="D29" s="11" t="s">
        <v>52</v>
      </c>
      <c r="E29" s="11" t="s">
        <v>52</v>
      </c>
      <c r="F29" s="11" t="s">
        <v>52</v>
      </c>
      <c r="G29" s="11" t="s">
        <v>160</v>
      </c>
      <c r="H29" s="11"/>
      <c r="I29" s="11" t="str">
        <f t="shared" si="0"/>
        <v>CFT900ML</v>
      </c>
      <c r="J29" s="83" t="s">
        <v>665</v>
      </c>
      <c r="K29" s="7"/>
      <c r="L29" s="7"/>
      <c r="M29" s="9">
        <v>67376342</v>
      </c>
      <c r="N29" s="9">
        <v>6902088713190</v>
      </c>
      <c r="O29" s="12" t="s">
        <v>143</v>
      </c>
      <c r="P29" s="84">
        <v>12</v>
      </c>
      <c r="Q29" s="13">
        <v>81.600000000000009</v>
      </c>
      <c r="R29" s="14">
        <v>0.03</v>
      </c>
      <c r="S29" s="14"/>
      <c r="T29" s="14">
        <f t="shared" si="59"/>
        <v>0.03</v>
      </c>
      <c r="U29" s="84"/>
      <c r="V29" s="32">
        <v>580</v>
      </c>
      <c r="W29" s="32">
        <v>510</v>
      </c>
      <c r="X29" s="32">
        <v>1190</v>
      </c>
      <c r="Y29" s="32">
        <v>570</v>
      </c>
      <c r="Z29" s="32">
        <v>420</v>
      </c>
      <c r="AA29" s="32">
        <v>1130</v>
      </c>
      <c r="AB29" s="32">
        <v>1290</v>
      </c>
      <c r="AC29" s="32">
        <v>510</v>
      </c>
      <c r="AD29" s="32">
        <v>540</v>
      </c>
      <c r="AE29" s="32">
        <v>610</v>
      </c>
      <c r="AF29" s="32">
        <v>160</v>
      </c>
      <c r="AG29" s="32">
        <v>150</v>
      </c>
      <c r="AH29" s="32">
        <v>590</v>
      </c>
      <c r="AI29" s="32">
        <v>350</v>
      </c>
      <c r="AJ29" s="32">
        <v>1450</v>
      </c>
      <c r="AK29" s="32">
        <v>300</v>
      </c>
      <c r="AL29" s="32">
        <v>2590</v>
      </c>
      <c r="AM29" s="32">
        <v>920</v>
      </c>
      <c r="AN29" s="32">
        <v>150</v>
      </c>
      <c r="AO29" s="86">
        <f t="shared" si="60"/>
        <v>14010</v>
      </c>
      <c r="AP29" s="87"/>
      <c r="AQ29" s="31">
        <v>2360</v>
      </c>
      <c r="AR29" s="31">
        <v>690</v>
      </c>
      <c r="AS29" s="31">
        <v>580</v>
      </c>
      <c r="AT29" s="31">
        <v>330</v>
      </c>
      <c r="AU29" s="31">
        <v>120</v>
      </c>
      <c r="AV29" s="31">
        <v>80</v>
      </c>
      <c r="AW29" s="31">
        <v>260</v>
      </c>
      <c r="AX29" s="31">
        <v>100</v>
      </c>
      <c r="AY29" s="31">
        <v>400</v>
      </c>
      <c r="AZ29" s="31">
        <v>340</v>
      </c>
      <c r="BA29" s="31">
        <v>80</v>
      </c>
      <c r="BB29" s="88">
        <f t="shared" si="1"/>
        <v>5340</v>
      </c>
      <c r="BC29" s="87"/>
      <c r="BD29" s="88" t="e">
        <f>SUM(#REF!)</f>
        <v>#REF!</v>
      </c>
      <c r="BE29" s="87"/>
      <c r="BF29" s="32">
        <v>70</v>
      </c>
      <c r="BG29" s="32">
        <v>80</v>
      </c>
      <c r="BH29" s="32">
        <v>60</v>
      </c>
      <c r="BI29" s="32">
        <v>35</v>
      </c>
      <c r="BJ29" s="32">
        <v>35</v>
      </c>
      <c r="BK29" s="88">
        <f t="shared" si="61"/>
        <v>280</v>
      </c>
      <c r="BL29" s="87"/>
      <c r="BM29" s="86">
        <f t="shared" si="71"/>
        <v>3910</v>
      </c>
      <c r="BN29" s="86">
        <f t="shared" si="71"/>
        <v>1905</v>
      </c>
      <c r="BO29" s="86">
        <f t="shared" si="71"/>
        <v>4530</v>
      </c>
      <c r="BP29" s="86">
        <f t="shared" si="71"/>
        <v>4440</v>
      </c>
      <c r="BQ29" s="86">
        <f t="shared" si="71"/>
        <v>3240</v>
      </c>
      <c r="BR29" s="86">
        <f t="shared" si="71"/>
        <v>660</v>
      </c>
      <c r="BS29" s="86">
        <f t="shared" si="71"/>
        <v>865</v>
      </c>
      <c r="BT29" s="86">
        <f t="shared" si="71"/>
        <v>80</v>
      </c>
      <c r="BU29" s="86">
        <f t="shared" si="62"/>
        <v>19630</v>
      </c>
      <c r="BV29" s="89"/>
      <c r="BW29" s="32">
        <f t="shared" si="3"/>
        <v>44961.600000000006</v>
      </c>
      <c r="BX29" s="32">
        <f t="shared" si="4"/>
        <v>39535.200000000004</v>
      </c>
      <c r="BY29" s="32">
        <f t="shared" si="5"/>
        <v>92248.8</v>
      </c>
      <c r="BZ29" s="32">
        <f t="shared" si="6"/>
        <v>44186.400000000001</v>
      </c>
      <c r="CA29" s="32">
        <f t="shared" si="7"/>
        <v>32558.399999999998</v>
      </c>
      <c r="CB29" s="32">
        <f t="shared" si="8"/>
        <v>87597.6</v>
      </c>
      <c r="CC29" s="32">
        <f t="shared" si="9"/>
        <v>100000.8</v>
      </c>
      <c r="CD29" s="32">
        <f t="shared" si="10"/>
        <v>39535.200000000004</v>
      </c>
      <c r="CE29" s="32">
        <f t="shared" si="11"/>
        <v>41860.800000000003</v>
      </c>
      <c r="CF29" s="32">
        <f t="shared" si="12"/>
        <v>47287.200000000004</v>
      </c>
      <c r="CG29" s="32">
        <f t="shared" si="13"/>
        <v>12403.2</v>
      </c>
      <c r="CH29" s="32">
        <f t="shared" si="14"/>
        <v>11628.000000000002</v>
      </c>
      <c r="CI29" s="32">
        <f t="shared" si="15"/>
        <v>45736.800000000003</v>
      </c>
      <c r="CJ29" s="32">
        <f t="shared" si="16"/>
        <v>27132.000000000004</v>
      </c>
      <c r="CK29" s="32">
        <f t="shared" si="17"/>
        <v>112404.00000000001</v>
      </c>
      <c r="CL29" s="32">
        <f t="shared" si="18"/>
        <v>23256.000000000004</v>
      </c>
      <c r="CM29" s="32">
        <f t="shared" si="19"/>
        <v>200776.80000000002</v>
      </c>
      <c r="CN29" s="32">
        <f t="shared" si="20"/>
        <v>71318.400000000009</v>
      </c>
      <c r="CO29" s="32">
        <f t="shared" si="21"/>
        <v>11628.000000000002</v>
      </c>
      <c r="CP29" s="32">
        <f t="shared" si="63"/>
        <v>1086055.2</v>
      </c>
      <c r="CQ29" s="89"/>
      <c r="CR29" s="32">
        <f t="shared" si="22"/>
        <v>181021.44000000003</v>
      </c>
      <c r="CS29" s="32">
        <f t="shared" si="23"/>
        <v>52925.760000000002</v>
      </c>
      <c r="CT29" s="32">
        <f t="shared" si="24"/>
        <v>44488.320000000007</v>
      </c>
      <c r="CU29" s="32">
        <f t="shared" si="25"/>
        <v>25312.320000000003</v>
      </c>
      <c r="CV29" s="32">
        <f t="shared" si="26"/>
        <v>9204.4800000000014</v>
      </c>
      <c r="CW29" s="32">
        <f t="shared" si="27"/>
        <v>6136.3200000000006</v>
      </c>
      <c r="CX29" s="32">
        <f t="shared" si="28"/>
        <v>27613.440000000002</v>
      </c>
      <c r="CY29" s="32">
        <f t="shared" si="29"/>
        <v>30681.600000000002</v>
      </c>
      <c r="CZ29" s="32">
        <f t="shared" si="30"/>
        <v>26079.360000000001</v>
      </c>
      <c r="DA29" s="32">
        <f t="shared" si="31"/>
        <v>6136.3200000000006</v>
      </c>
      <c r="DB29" s="32">
        <f t="shared" si="64"/>
        <v>409599.36</v>
      </c>
      <c r="DC29" s="87"/>
      <c r="DD29" s="32">
        <f t="shared" si="32"/>
        <v>5369.2800000000007</v>
      </c>
      <c r="DE29" s="32">
        <f t="shared" si="33"/>
        <v>6136.3200000000006</v>
      </c>
      <c r="DF29" s="32">
        <f t="shared" si="34"/>
        <v>4602.2400000000007</v>
      </c>
      <c r="DG29" s="32">
        <f t="shared" si="35"/>
        <v>2684.6400000000003</v>
      </c>
      <c r="DH29" s="32">
        <f t="shared" si="36"/>
        <v>2684.6400000000003</v>
      </c>
      <c r="DI29" s="88">
        <f t="shared" si="65"/>
        <v>21477.120000000003</v>
      </c>
      <c r="DJ29" s="87"/>
      <c r="DK29" s="86">
        <f t="shared" si="66"/>
        <v>5160</v>
      </c>
      <c r="DL29" s="86">
        <f t="shared" si="66"/>
        <v>1250</v>
      </c>
      <c r="DM29" s="86">
        <f t="shared" si="66"/>
        <v>5260</v>
      </c>
      <c r="DN29" s="86">
        <f t="shared" si="66"/>
        <v>2340</v>
      </c>
      <c r="DO29" s="138"/>
      <c r="DP29" s="86">
        <f t="shared" si="72"/>
        <v>670</v>
      </c>
      <c r="DQ29" s="86">
        <f t="shared" si="72"/>
        <v>440</v>
      </c>
      <c r="DR29" s="86">
        <f t="shared" si="72"/>
        <v>600</v>
      </c>
      <c r="DS29" s="86">
        <f t="shared" si="72"/>
        <v>3630</v>
      </c>
      <c r="DT29" s="138"/>
      <c r="DU29" s="86">
        <f t="shared" si="67"/>
        <v>0</v>
      </c>
      <c r="DV29" s="86">
        <f t="shared" si="67"/>
        <v>95</v>
      </c>
      <c r="DW29" s="86">
        <f t="shared" si="67"/>
        <v>35</v>
      </c>
      <c r="DX29" s="86">
        <f t="shared" si="67"/>
        <v>150</v>
      </c>
      <c r="DY29" s="138"/>
      <c r="DZ29" s="86">
        <f t="shared" si="73"/>
        <v>5830</v>
      </c>
      <c r="EA29" s="86">
        <f t="shared" si="73"/>
        <v>1785</v>
      </c>
      <c r="EB29" s="86">
        <f t="shared" si="73"/>
        <v>5895</v>
      </c>
      <c r="EC29" s="86">
        <f t="shared" si="73"/>
        <v>6120</v>
      </c>
      <c r="ED29" s="138"/>
      <c r="EE29" s="86">
        <f t="shared" si="68"/>
        <v>451394.88</v>
      </c>
      <c r="EF29" s="86">
        <f t="shared" si="74"/>
        <v>141388.32</v>
      </c>
      <c r="EG29" s="86">
        <f t="shared" si="74"/>
        <v>447641.28</v>
      </c>
      <c r="EH29" s="86">
        <f t="shared" si="74"/>
        <v>471337.92000000004</v>
      </c>
      <c r="EI29" s="86">
        <f t="shared" si="69"/>
        <v>1511762.4</v>
      </c>
      <c r="EJ29" s="87"/>
      <c r="EK29" s="32">
        <f t="shared" si="42"/>
        <v>1143216.0000000002</v>
      </c>
      <c r="EL29" s="32">
        <f t="shared" si="43"/>
        <v>435744.00000000006</v>
      </c>
      <c r="EM29" s="32">
        <f t="shared" si="44"/>
        <v>22848.000000000004</v>
      </c>
      <c r="EN29" s="32">
        <f t="shared" si="45"/>
        <v>1601808.0000000002</v>
      </c>
      <c r="EO29" s="32">
        <f t="shared" si="46"/>
        <v>34296.480000000003</v>
      </c>
      <c r="EP29" s="32">
        <f t="shared" si="47"/>
        <v>13072.320000000002</v>
      </c>
      <c r="EQ29" s="32">
        <f t="shared" si="48"/>
        <v>685.44</v>
      </c>
      <c r="ER29" s="32">
        <f t="shared" si="49"/>
        <v>48054.240000000005</v>
      </c>
      <c r="ES29" s="27"/>
      <c r="ET29" s="32">
        <f t="shared" si="50"/>
        <v>1337800.5089280002</v>
      </c>
      <c r="EU29" s="32">
        <f t="shared" si="51"/>
        <v>505008.12326400005</v>
      </c>
      <c r="EV29" s="32">
        <f t="shared" si="52"/>
        <v>26479.826688000001</v>
      </c>
      <c r="EW29" s="32">
        <f t="shared" si="53"/>
        <v>1869288.4588800003</v>
      </c>
      <c r="EX29" s="28"/>
      <c r="EY29" s="86" t="e">
        <f>SUMIF(#REF!,EY$7,$V29:$AN29)</f>
        <v>#REF!</v>
      </c>
      <c r="EZ29" s="86" t="e">
        <f>SUMIF(#REF!,EZ$7,$V29:$AN29)</f>
        <v>#REF!</v>
      </c>
      <c r="FA29" s="86" t="e">
        <f>SUMIF(#REF!,FA$7,$V29:$AN29)</f>
        <v>#REF!</v>
      </c>
      <c r="FB29" s="86" t="e">
        <f>SUMIF(#REF!,FB$7,$V29:$AN29)</f>
        <v>#REF!</v>
      </c>
      <c r="FC29" s="138" t="e">
        <f t="shared" si="54"/>
        <v>#REF!</v>
      </c>
      <c r="FD29" s="86">
        <f t="shared" si="75"/>
        <v>0</v>
      </c>
      <c r="FE29" s="86">
        <f t="shared" si="75"/>
        <v>0</v>
      </c>
      <c r="FF29" s="86">
        <f t="shared" si="75"/>
        <v>0</v>
      </c>
      <c r="FG29" s="86">
        <f t="shared" si="75"/>
        <v>0</v>
      </c>
      <c r="FH29" s="138">
        <f t="shared" si="56"/>
        <v>-1086055.2</v>
      </c>
      <c r="FI29" s="86" t="e">
        <f>SUMIF(#REF!,FI$7,$BF29:$BJ29)</f>
        <v>#REF!</v>
      </c>
      <c r="FJ29" s="86" t="e">
        <f>SUMIF(#REF!,FJ$7,$BF29:$BJ29)</f>
        <v>#REF!</v>
      </c>
      <c r="FK29" s="86" t="e">
        <f>SUMIF(#REF!,FK$7,$BF29:$BJ29)</f>
        <v>#REF!</v>
      </c>
      <c r="FL29" s="86" t="e">
        <f>SUMIF(#REF!,FL$7,$BF29:$BJ29)</f>
        <v>#REF!</v>
      </c>
      <c r="FM29" s="138" t="e">
        <f t="shared" si="57"/>
        <v>#REF!</v>
      </c>
      <c r="FN29" s="86">
        <f t="shared" si="76"/>
        <v>0</v>
      </c>
      <c r="FO29" s="86">
        <f t="shared" si="76"/>
        <v>0</v>
      </c>
      <c r="FP29" s="86">
        <f t="shared" si="76"/>
        <v>0</v>
      </c>
      <c r="FQ29" s="86">
        <f t="shared" si="76"/>
        <v>0</v>
      </c>
    </row>
    <row r="30" spans="1:173" s="18" customFormat="1">
      <c r="A30" s="91">
        <v>2018</v>
      </c>
      <c r="B30" s="82" t="s">
        <v>338</v>
      </c>
      <c r="C30" s="11" t="s">
        <v>58</v>
      </c>
      <c r="D30" s="11" t="s">
        <v>52</v>
      </c>
      <c r="E30" s="11" t="s">
        <v>52</v>
      </c>
      <c r="F30" s="11" t="s">
        <v>52</v>
      </c>
      <c r="G30" s="11" t="s">
        <v>161</v>
      </c>
      <c r="H30" s="11"/>
      <c r="I30" s="11" t="str">
        <f t="shared" si="0"/>
        <v>CFT2L</v>
      </c>
      <c r="J30" s="83" t="s">
        <v>665</v>
      </c>
      <c r="K30" s="7"/>
      <c r="L30" s="7"/>
      <c r="M30" s="9">
        <v>63503373</v>
      </c>
      <c r="N30" s="9">
        <v>6902088700558</v>
      </c>
      <c r="O30" s="12" t="s">
        <v>69</v>
      </c>
      <c r="P30" s="84">
        <v>6</v>
      </c>
      <c r="Q30" s="13">
        <v>111.02564102564099</v>
      </c>
      <c r="R30" s="14">
        <v>0.06</v>
      </c>
      <c r="S30" s="14"/>
      <c r="T30" s="14">
        <f t="shared" si="59"/>
        <v>0.06</v>
      </c>
      <c r="U30" s="84"/>
      <c r="V30" s="32">
        <v>40</v>
      </c>
      <c r="W30" s="32">
        <v>40</v>
      </c>
      <c r="X30" s="32">
        <v>80</v>
      </c>
      <c r="Y30" s="32">
        <v>40</v>
      </c>
      <c r="Z30" s="32">
        <v>30</v>
      </c>
      <c r="AA30" s="32">
        <v>80</v>
      </c>
      <c r="AB30" s="32">
        <v>90</v>
      </c>
      <c r="AC30" s="32">
        <v>40</v>
      </c>
      <c r="AD30" s="32">
        <v>40</v>
      </c>
      <c r="AE30" s="32">
        <v>40</v>
      </c>
      <c r="AF30" s="32">
        <v>10</v>
      </c>
      <c r="AG30" s="32">
        <v>10</v>
      </c>
      <c r="AH30" s="32">
        <v>40</v>
      </c>
      <c r="AI30" s="32">
        <v>20</v>
      </c>
      <c r="AJ30" s="32">
        <v>100</v>
      </c>
      <c r="AK30" s="32">
        <v>20</v>
      </c>
      <c r="AL30" s="32">
        <v>190</v>
      </c>
      <c r="AM30" s="32">
        <v>70</v>
      </c>
      <c r="AN30" s="32">
        <v>10</v>
      </c>
      <c r="AO30" s="86">
        <f t="shared" si="60"/>
        <v>990</v>
      </c>
      <c r="AP30" s="87"/>
      <c r="AQ30" s="31">
        <v>3510</v>
      </c>
      <c r="AR30" s="31">
        <v>1020</v>
      </c>
      <c r="AS30" s="31">
        <v>870</v>
      </c>
      <c r="AT30" s="31">
        <v>490</v>
      </c>
      <c r="AU30" s="31">
        <v>180</v>
      </c>
      <c r="AV30" s="31">
        <v>120</v>
      </c>
      <c r="AW30" s="31">
        <v>390</v>
      </c>
      <c r="AX30" s="31">
        <v>150</v>
      </c>
      <c r="AY30" s="31">
        <v>590</v>
      </c>
      <c r="AZ30" s="31">
        <v>520</v>
      </c>
      <c r="BA30" s="31">
        <v>120</v>
      </c>
      <c r="BB30" s="88">
        <f t="shared" si="1"/>
        <v>7960</v>
      </c>
      <c r="BC30" s="87"/>
      <c r="BD30" s="88" t="e">
        <f>SUM(#REF!)</f>
        <v>#REF!</v>
      </c>
      <c r="BE30" s="87"/>
      <c r="BF30" s="32">
        <v>50</v>
      </c>
      <c r="BG30" s="32">
        <v>200</v>
      </c>
      <c r="BH30" s="32">
        <v>60</v>
      </c>
      <c r="BI30" s="32">
        <v>25</v>
      </c>
      <c r="BJ30" s="32">
        <v>25</v>
      </c>
      <c r="BK30" s="88">
        <f t="shared" si="61"/>
        <v>360</v>
      </c>
      <c r="BL30" s="87"/>
      <c r="BM30" s="86">
        <f t="shared" si="71"/>
        <v>850</v>
      </c>
      <c r="BN30" s="86">
        <f t="shared" si="71"/>
        <v>325</v>
      </c>
      <c r="BO30" s="86">
        <f t="shared" si="71"/>
        <v>5100</v>
      </c>
      <c r="BP30" s="86">
        <f t="shared" si="71"/>
        <v>1750</v>
      </c>
      <c r="BQ30" s="86">
        <f t="shared" si="71"/>
        <v>720</v>
      </c>
      <c r="BR30" s="86">
        <f t="shared" si="71"/>
        <v>50</v>
      </c>
      <c r="BS30" s="86">
        <f t="shared" si="71"/>
        <v>395</v>
      </c>
      <c r="BT30" s="86">
        <f t="shared" si="71"/>
        <v>120</v>
      </c>
      <c r="BU30" s="86">
        <f t="shared" si="62"/>
        <v>9310</v>
      </c>
      <c r="BV30" s="89"/>
      <c r="BW30" s="32">
        <f t="shared" si="3"/>
        <v>4218.9743589743575</v>
      </c>
      <c r="BX30" s="32">
        <f t="shared" si="4"/>
        <v>4218.9743589743575</v>
      </c>
      <c r="BY30" s="32">
        <f t="shared" si="5"/>
        <v>8437.9487179487151</v>
      </c>
      <c r="BZ30" s="32">
        <f t="shared" si="6"/>
        <v>4218.9743589743575</v>
      </c>
      <c r="CA30" s="32">
        <f t="shared" si="7"/>
        <v>3164.2307692307681</v>
      </c>
      <c r="CB30" s="32">
        <f t="shared" si="8"/>
        <v>8437.9487179487151</v>
      </c>
      <c r="CC30" s="32">
        <f t="shared" si="9"/>
        <v>9492.6923076923049</v>
      </c>
      <c r="CD30" s="32">
        <f t="shared" si="10"/>
        <v>4218.9743589743575</v>
      </c>
      <c r="CE30" s="32">
        <f t="shared" si="11"/>
        <v>4218.9743589743575</v>
      </c>
      <c r="CF30" s="32">
        <f t="shared" si="12"/>
        <v>4218.9743589743575</v>
      </c>
      <c r="CG30" s="32">
        <f t="shared" si="13"/>
        <v>1054.7435897435894</v>
      </c>
      <c r="CH30" s="32">
        <f t="shared" si="14"/>
        <v>1054.7435897435894</v>
      </c>
      <c r="CI30" s="32">
        <f t="shared" si="15"/>
        <v>4218.9743589743575</v>
      </c>
      <c r="CJ30" s="32">
        <f t="shared" si="16"/>
        <v>2109.4871794871788</v>
      </c>
      <c r="CK30" s="32">
        <f t="shared" si="17"/>
        <v>10547.435897435895</v>
      </c>
      <c r="CL30" s="32">
        <f t="shared" si="18"/>
        <v>2109.4871794871788</v>
      </c>
      <c r="CM30" s="32">
        <f t="shared" si="19"/>
        <v>20040.1282051282</v>
      </c>
      <c r="CN30" s="32">
        <f t="shared" si="20"/>
        <v>7383.2051282051252</v>
      </c>
      <c r="CO30" s="32">
        <f t="shared" si="21"/>
        <v>1054.7435897435894</v>
      </c>
      <c r="CP30" s="32">
        <f t="shared" si="63"/>
        <v>104419.61538461536</v>
      </c>
      <c r="CQ30" s="89"/>
      <c r="CR30" s="32">
        <f t="shared" si="22"/>
        <v>366317.99999999988</v>
      </c>
      <c r="CS30" s="32">
        <f t="shared" si="23"/>
        <v>106451.38461538458</v>
      </c>
      <c r="CT30" s="32">
        <f t="shared" si="24"/>
        <v>90796.76923076919</v>
      </c>
      <c r="CU30" s="32">
        <f t="shared" si="25"/>
        <v>51138.410256410236</v>
      </c>
      <c r="CV30" s="32">
        <f t="shared" si="26"/>
        <v>18785.538461538454</v>
      </c>
      <c r="CW30" s="32">
        <f t="shared" si="27"/>
        <v>12523.692307692303</v>
      </c>
      <c r="CX30" s="32">
        <f t="shared" si="28"/>
        <v>56356.615384615361</v>
      </c>
      <c r="CY30" s="32">
        <f t="shared" si="29"/>
        <v>61574.820512820494</v>
      </c>
      <c r="CZ30" s="32">
        <f t="shared" si="30"/>
        <v>54269.333333333314</v>
      </c>
      <c r="DA30" s="32">
        <f t="shared" si="31"/>
        <v>12523.692307692303</v>
      </c>
      <c r="DB30" s="32">
        <f t="shared" si="64"/>
        <v>830738.25641025603</v>
      </c>
      <c r="DC30" s="87"/>
      <c r="DD30" s="32">
        <f t="shared" si="32"/>
        <v>5218.2051282051261</v>
      </c>
      <c r="DE30" s="32">
        <f t="shared" si="33"/>
        <v>20872.820512820505</v>
      </c>
      <c r="DF30" s="32">
        <f t="shared" si="34"/>
        <v>6261.8461538461515</v>
      </c>
      <c r="DG30" s="32">
        <f t="shared" si="35"/>
        <v>2609.1025641025631</v>
      </c>
      <c r="DH30" s="32">
        <f t="shared" si="36"/>
        <v>2609.1025641025631</v>
      </c>
      <c r="DI30" s="88">
        <f t="shared" si="65"/>
        <v>37571.076923076907</v>
      </c>
      <c r="DJ30" s="87"/>
      <c r="DK30" s="86">
        <f t="shared" si="66"/>
        <v>360</v>
      </c>
      <c r="DL30" s="86">
        <f t="shared" si="66"/>
        <v>80</v>
      </c>
      <c r="DM30" s="86">
        <f t="shared" si="66"/>
        <v>380</v>
      </c>
      <c r="DN30" s="86">
        <f t="shared" si="66"/>
        <v>170</v>
      </c>
      <c r="DO30" s="138"/>
      <c r="DP30" s="86">
        <f t="shared" si="72"/>
        <v>1010</v>
      </c>
      <c r="DQ30" s="86">
        <f t="shared" si="72"/>
        <v>660</v>
      </c>
      <c r="DR30" s="86">
        <f t="shared" si="72"/>
        <v>890</v>
      </c>
      <c r="DS30" s="86">
        <f t="shared" si="72"/>
        <v>5400</v>
      </c>
      <c r="DT30" s="138"/>
      <c r="DU30" s="86">
        <f t="shared" si="67"/>
        <v>0</v>
      </c>
      <c r="DV30" s="86">
        <f t="shared" si="67"/>
        <v>85</v>
      </c>
      <c r="DW30" s="86">
        <f t="shared" si="67"/>
        <v>25</v>
      </c>
      <c r="DX30" s="86">
        <f t="shared" si="67"/>
        <v>250</v>
      </c>
      <c r="DY30" s="138"/>
      <c r="DZ30" s="86">
        <f t="shared" si="73"/>
        <v>1370</v>
      </c>
      <c r="EA30" s="86">
        <f t="shared" si="73"/>
        <v>825</v>
      </c>
      <c r="EB30" s="86">
        <f t="shared" si="73"/>
        <v>1295</v>
      </c>
      <c r="EC30" s="86">
        <f t="shared" si="73"/>
        <v>5820</v>
      </c>
      <c r="ED30" s="138"/>
      <c r="EE30" s="86">
        <f t="shared" si="68"/>
        <v>143378.51282051275</v>
      </c>
      <c r="EF30" s="86">
        <f t="shared" si="74"/>
        <v>96103.794871794831</v>
      </c>
      <c r="EG30" s="86">
        <f t="shared" si="74"/>
        <v>120440.61538461535</v>
      </c>
      <c r="EH30" s="86">
        <f t="shared" si="74"/>
        <v>607587.82051282027</v>
      </c>
      <c r="EI30" s="86">
        <f t="shared" si="69"/>
        <v>967510.74358974316</v>
      </c>
      <c r="EJ30" s="87"/>
      <c r="EK30" s="32">
        <f t="shared" si="42"/>
        <v>109915.38461538458</v>
      </c>
      <c r="EL30" s="32">
        <f t="shared" si="43"/>
        <v>883764.10256410227</v>
      </c>
      <c r="EM30" s="32">
        <f t="shared" si="44"/>
        <v>39969.230769230759</v>
      </c>
      <c r="EN30" s="32">
        <f t="shared" si="45"/>
        <v>1033648.7179487176</v>
      </c>
      <c r="EO30" s="32">
        <f t="shared" si="46"/>
        <v>6594.9230769230744</v>
      </c>
      <c r="EP30" s="32">
        <f t="shared" si="47"/>
        <v>53025.846153846134</v>
      </c>
      <c r="EQ30" s="32">
        <f t="shared" si="48"/>
        <v>2398.1538461538453</v>
      </c>
      <c r="ER30" s="32">
        <f t="shared" si="49"/>
        <v>62018.923076923049</v>
      </c>
      <c r="ES30" s="27"/>
      <c r="ET30" s="32">
        <f t="shared" si="50"/>
        <v>124645.80479999995</v>
      </c>
      <c r="EU30" s="32">
        <f t="shared" si="51"/>
        <v>992566.06875897397</v>
      </c>
      <c r="EV30" s="32">
        <f t="shared" si="52"/>
        <v>44889.922707692291</v>
      </c>
      <c r="EW30" s="32">
        <f t="shared" si="53"/>
        <v>1162101.7962666661</v>
      </c>
      <c r="EX30" s="28"/>
      <c r="EY30" s="86" t="e">
        <f>SUMIF(#REF!,EY$7,$V30:$AN30)</f>
        <v>#REF!</v>
      </c>
      <c r="EZ30" s="86" t="e">
        <f>SUMIF(#REF!,EZ$7,$V30:$AN30)</f>
        <v>#REF!</v>
      </c>
      <c r="FA30" s="86" t="e">
        <f>SUMIF(#REF!,FA$7,$V30:$AN30)</f>
        <v>#REF!</v>
      </c>
      <c r="FB30" s="86" t="e">
        <f>SUMIF(#REF!,FB$7,$V30:$AN30)</f>
        <v>#REF!</v>
      </c>
      <c r="FC30" s="138" t="e">
        <f t="shared" si="54"/>
        <v>#REF!</v>
      </c>
      <c r="FD30" s="86">
        <f t="shared" si="75"/>
        <v>0</v>
      </c>
      <c r="FE30" s="86">
        <f t="shared" si="75"/>
        <v>0</v>
      </c>
      <c r="FF30" s="86">
        <f t="shared" si="75"/>
        <v>0</v>
      </c>
      <c r="FG30" s="86">
        <f t="shared" si="75"/>
        <v>0</v>
      </c>
      <c r="FH30" s="138">
        <f t="shared" si="56"/>
        <v>-104419.61538461536</v>
      </c>
      <c r="FI30" s="86" t="e">
        <f>SUMIF(#REF!,FI$7,$BF30:$BJ30)</f>
        <v>#REF!</v>
      </c>
      <c r="FJ30" s="86" t="e">
        <f>SUMIF(#REF!,FJ$7,$BF30:$BJ30)</f>
        <v>#REF!</v>
      </c>
      <c r="FK30" s="86" t="e">
        <f>SUMIF(#REF!,FK$7,$BF30:$BJ30)</f>
        <v>#REF!</v>
      </c>
      <c r="FL30" s="86" t="e">
        <f>SUMIF(#REF!,FL$7,$BF30:$BJ30)</f>
        <v>#REF!</v>
      </c>
      <c r="FM30" s="138" t="e">
        <f t="shared" si="57"/>
        <v>#REF!</v>
      </c>
      <c r="FN30" s="86">
        <f t="shared" si="76"/>
        <v>0</v>
      </c>
      <c r="FO30" s="86">
        <f t="shared" si="76"/>
        <v>0</v>
      </c>
      <c r="FP30" s="86">
        <f t="shared" si="76"/>
        <v>0</v>
      </c>
      <c r="FQ30" s="86">
        <f t="shared" si="76"/>
        <v>0</v>
      </c>
    </row>
    <row r="31" spans="1:173" s="18" customFormat="1">
      <c r="A31" s="91">
        <v>2018</v>
      </c>
      <c r="B31" s="82" t="s">
        <v>338</v>
      </c>
      <c r="C31" s="11" t="s">
        <v>58</v>
      </c>
      <c r="D31" s="11" t="s">
        <v>52</v>
      </c>
      <c r="E31" s="11" t="s">
        <v>52</v>
      </c>
      <c r="F31" s="11" t="s">
        <v>52</v>
      </c>
      <c r="G31" s="11" t="s">
        <v>160</v>
      </c>
      <c r="H31" s="11"/>
      <c r="I31" s="11" t="str">
        <f t="shared" si="0"/>
        <v>CFT900ML</v>
      </c>
      <c r="J31" s="83" t="s">
        <v>665</v>
      </c>
      <c r="K31" s="7"/>
      <c r="L31" s="7"/>
      <c r="M31" s="9">
        <v>67376338</v>
      </c>
      <c r="N31" s="9">
        <v>6902088713206</v>
      </c>
      <c r="O31" s="12" t="s">
        <v>142</v>
      </c>
      <c r="P31" s="84">
        <v>12</v>
      </c>
      <c r="Q31" s="13">
        <v>81.600000000000009</v>
      </c>
      <c r="R31" s="14">
        <v>0.03</v>
      </c>
      <c r="S31" s="14"/>
      <c r="T31" s="14">
        <f t="shared" si="59"/>
        <v>0.03</v>
      </c>
      <c r="U31" s="84"/>
      <c r="V31" s="32">
        <v>350</v>
      </c>
      <c r="W31" s="32">
        <v>310</v>
      </c>
      <c r="X31" s="32">
        <v>720</v>
      </c>
      <c r="Y31" s="32">
        <v>340</v>
      </c>
      <c r="Z31" s="32">
        <v>250</v>
      </c>
      <c r="AA31" s="32">
        <v>690</v>
      </c>
      <c r="AB31" s="32">
        <v>790</v>
      </c>
      <c r="AC31" s="32">
        <v>310</v>
      </c>
      <c r="AD31" s="32">
        <v>330</v>
      </c>
      <c r="AE31" s="32">
        <v>370</v>
      </c>
      <c r="AF31" s="32">
        <v>90</v>
      </c>
      <c r="AG31" s="32">
        <v>90</v>
      </c>
      <c r="AH31" s="32">
        <v>360</v>
      </c>
      <c r="AI31" s="32">
        <v>210</v>
      </c>
      <c r="AJ31" s="32">
        <v>880</v>
      </c>
      <c r="AK31" s="32">
        <v>180</v>
      </c>
      <c r="AL31" s="32">
        <v>1570</v>
      </c>
      <c r="AM31" s="32">
        <v>560</v>
      </c>
      <c r="AN31" s="32">
        <v>90</v>
      </c>
      <c r="AO31" s="86">
        <f t="shared" si="60"/>
        <v>8490</v>
      </c>
      <c r="AP31" s="87"/>
      <c r="AQ31" s="31">
        <v>1260</v>
      </c>
      <c r="AR31" s="31">
        <v>370</v>
      </c>
      <c r="AS31" s="31">
        <v>310</v>
      </c>
      <c r="AT31" s="31">
        <v>170</v>
      </c>
      <c r="AU31" s="31">
        <v>70</v>
      </c>
      <c r="AV31" s="31">
        <v>40</v>
      </c>
      <c r="AW31" s="31">
        <v>140</v>
      </c>
      <c r="AX31" s="31">
        <v>50</v>
      </c>
      <c r="AY31" s="31">
        <v>210</v>
      </c>
      <c r="AZ31" s="31">
        <v>180</v>
      </c>
      <c r="BA31" s="31">
        <v>40</v>
      </c>
      <c r="BB31" s="88">
        <f t="shared" si="1"/>
        <v>2840</v>
      </c>
      <c r="BC31" s="87"/>
      <c r="BD31" s="88" t="e">
        <f>SUM(#REF!)</f>
        <v>#REF!</v>
      </c>
      <c r="BE31" s="87"/>
      <c r="BF31" s="32">
        <v>40</v>
      </c>
      <c r="BG31" s="32">
        <v>80</v>
      </c>
      <c r="BH31" s="32">
        <v>60</v>
      </c>
      <c r="BI31" s="32">
        <v>20</v>
      </c>
      <c r="BJ31" s="32">
        <v>20</v>
      </c>
      <c r="BK31" s="88">
        <f t="shared" si="61"/>
        <v>220</v>
      </c>
      <c r="BL31" s="87"/>
      <c r="BM31" s="86">
        <f t="shared" si="71"/>
        <v>2340</v>
      </c>
      <c r="BN31" s="86">
        <f t="shared" si="71"/>
        <v>1150</v>
      </c>
      <c r="BO31" s="86">
        <f t="shared" si="71"/>
        <v>2480</v>
      </c>
      <c r="BP31" s="86">
        <f t="shared" si="71"/>
        <v>2670</v>
      </c>
      <c r="BQ31" s="86">
        <f t="shared" si="71"/>
        <v>1940</v>
      </c>
      <c r="BR31" s="86">
        <f t="shared" si="71"/>
        <v>400</v>
      </c>
      <c r="BS31" s="86">
        <f t="shared" si="71"/>
        <v>530</v>
      </c>
      <c r="BT31" s="86">
        <f t="shared" si="71"/>
        <v>40</v>
      </c>
      <c r="BU31" s="86">
        <f t="shared" si="62"/>
        <v>11550</v>
      </c>
      <c r="BV31" s="89"/>
      <c r="BW31" s="32">
        <f t="shared" si="3"/>
        <v>27132.000000000004</v>
      </c>
      <c r="BX31" s="32">
        <f t="shared" si="4"/>
        <v>24031.200000000001</v>
      </c>
      <c r="BY31" s="32">
        <f t="shared" si="5"/>
        <v>55814.400000000001</v>
      </c>
      <c r="BZ31" s="32">
        <f t="shared" si="6"/>
        <v>26356.800000000003</v>
      </c>
      <c r="CA31" s="32">
        <f t="shared" si="7"/>
        <v>19380.000000000004</v>
      </c>
      <c r="CB31" s="32">
        <f t="shared" si="8"/>
        <v>53488.800000000003</v>
      </c>
      <c r="CC31" s="32">
        <f t="shared" si="9"/>
        <v>61240.800000000003</v>
      </c>
      <c r="CD31" s="32">
        <f t="shared" si="10"/>
        <v>24031.200000000001</v>
      </c>
      <c r="CE31" s="32">
        <f t="shared" si="11"/>
        <v>25581.600000000002</v>
      </c>
      <c r="CF31" s="32">
        <f t="shared" si="12"/>
        <v>28682.400000000001</v>
      </c>
      <c r="CG31" s="32">
        <f t="shared" si="13"/>
        <v>6976.8</v>
      </c>
      <c r="CH31" s="32">
        <f t="shared" si="14"/>
        <v>6976.8</v>
      </c>
      <c r="CI31" s="32">
        <f t="shared" si="15"/>
        <v>27907.200000000001</v>
      </c>
      <c r="CJ31" s="32">
        <f t="shared" si="16"/>
        <v>16279.199999999999</v>
      </c>
      <c r="CK31" s="32">
        <f t="shared" si="17"/>
        <v>68217.600000000006</v>
      </c>
      <c r="CL31" s="32">
        <f t="shared" si="18"/>
        <v>13953.6</v>
      </c>
      <c r="CM31" s="32">
        <f t="shared" si="19"/>
        <v>121706.40000000001</v>
      </c>
      <c r="CN31" s="32">
        <f t="shared" si="20"/>
        <v>43411.200000000004</v>
      </c>
      <c r="CO31" s="32">
        <f t="shared" si="21"/>
        <v>6976.8</v>
      </c>
      <c r="CP31" s="32">
        <f t="shared" si="63"/>
        <v>658144.80000000005</v>
      </c>
      <c r="CQ31" s="89"/>
      <c r="CR31" s="32">
        <f t="shared" si="22"/>
        <v>96647.040000000008</v>
      </c>
      <c r="CS31" s="32">
        <f t="shared" si="23"/>
        <v>28380.480000000003</v>
      </c>
      <c r="CT31" s="32">
        <f t="shared" si="24"/>
        <v>23778.240000000002</v>
      </c>
      <c r="CU31" s="32">
        <f t="shared" si="25"/>
        <v>13039.68</v>
      </c>
      <c r="CV31" s="32">
        <f t="shared" si="26"/>
        <v>5369.2800000000007</v>
      </c>
      <c r="CW31" s="32">
        <f t="shared" si="27"/>
        <v>3068.1600000000003</v>
      </c>
      <c r="CX31" s="32">
        <f t="shared" si="28"/>
        <v>14573.76</v>
      </c>
      <c r="CY31" s="32">
        <f t="shared" si="29"/>
        <v>16107.839999999998</v>
      </c>
      <c r="CZ31" s="32">
        <f t="shared" si="30"/>
        <v>13806.720000000001</v>
      </c>
      <c r="DA31" s="32">
        <f t="shared" si="31"/>
        <v>3068.1600000000003</v>
      </c>
      <c r="DB31" s="32">
        <f t="shared" si="64"/>
        <v>217839.36000000002</v>
      </c>
      <c r="DC31" s="87"/>
      <c r="DD31" s="32">
        <f t="shared" si="32"/>
        <v>3068.1600000000003</v>
      </c>
      <c r="DE31" s="32">
        <f t="shared" si="33"/>
        <v>6136.3200000000006</v>
      </c>
      <c r="DF31" s="32">
        <f t="shared" si="34"/>
        <v>4602.2400000000007</v>
      </c>
      <c r="DG31" s="32">
        <f t="shared" si="35"/>
        <v>1534.0800000000002</v>
      </c>
      <c r="DH31" s="32">
        <f t="shared" si="36"/>
        <v>1534.0800000000002</v>
      </c>
      <c r="DI31" s="88">
        <f t="shared" si="65"/>
        <v>16874.88</v>
      </c>
      <c r="DJ31" s="87"/>
      <c r="DK31" s="86">
        <f t="shared" si="66"/>
        <v>3120</v>
      </c>
      <c r="DL31" s="86">
        <f t="shared" si="66"/>
        <v>750</v>
      </c>
      <c r="DM31" s="86">
        <f t="shared" si="66"/>
        <v>3190</v>
      </c>
      <c r="DN31" s="86">
        <f t="shared" si="66"/>
        <v>1430</v>
      </c>
      <c r="DO31" s="138"/>
      <c r="DP31" s="86">
        <f t="shared" si="72"/>
        <v>350</v>
      </c>
      <c r="DQ31" s="86">
        <f t="shared" si="72"/>
        <v>230</v>
      </c>
      <c r="DR31" s="86">
        <f t="shared" si="72"/>
        <v>320</v>
      </c>
      <c r="DS31" s="86">
        <f t="shared" si="72"/>
        <v>1940</v>
      </c>
      <c r="DT31" s="138"/>
      <c r="DU31" s="86">
        <f t="shared" si="67"/>
        <v>0</v>
      </c>
      <c r="DV31" s="86">
        <f t="shared" si="67"/>
        <v>80</v>
      </c>
      <c r="DW31" s="86">
        <f t="shared" si="67"/>
        <v>20</v>
      </c>
      <c r="DX31" s="86">
        <f t="shared" si="67"/>
        <v>120</v>
      </c>
      <c r="DY31" s="138"/>
      <c r="DZ31" s="86">
        <f t="shared" si="73"/>
        <v>3470</v>
      </c>
      <c r="EA31" s="86">
        <f t="shared" si="73"/>
        <v>1060</v>
      </c>
      <c r="EB31" s="86">
        <f t="shared" si="73"/>
        <v>3530</v>
      </c>
      <c r="EC31" s="86">
        <f t="shared" si="73"/>
        <v>3490</v>
      </c>
      <c r="ED31" s="138"/>
      <c r="EE31" s="86">
        <f t="shared" si="68"/>
        <v>268708.8</v>
      </c>
      <c r="EF31" s="86">
        <f t="shared" si="74"/>
        <v>83452.320000000007</v>
      </c>
      <c r="EG31" s="86">
        <f t="shared" si="74"/>
        <v>268765.92000000004</v>
      </c>
      <c r="EH31" s="86">
        <f t="shared" si="74"/>
        <v>268863.84000000003</v>
      </c>
      <c r="EI31" s="86">
        <f t="shared" si="69"/>
        <v>889790.88000000012</v>
      </c>
      <c r="EJ31" s="87"/>
      <c r="EK31" s="32">
        <f t="shared" si="42"/>
        <v>692784.00000000012</v>
      </c>
      <c r="EL31" s="32">
        <f t="shared" si="43"/>
        <v>231744.00000000003</v>
      </c>
      <c r="EM31" s="32">
        <f t="shared" si="44"/>
        <v>17952.000000000004</v>
      </c>
      <c r="EN31" s="32">
        <f t="shared" si="45"/>
        <v>942480.00000000012</v>
      </c>
      <c r="EO31" s="32">
        <f t="shared" si="46"/>
        <v>20783.520000000004</v>
      </c>
      <c r="EP31" s="32">
        <f t="shared" si="47"/>
        <v>6952.3200000000006</v>
      </c>
      <c r="EQ31" s="32">
        <f t="shared" si="48"/>
        <v>538.56000000000006</v>
      </c>
      <c r="ER31" s="32">
        <f t="shared" si="49"/>
        <v>28274.400000000005</v>
      </c>
      <c r="ES31" s="27"/>
      <c r="ET31" s="32">
        <f t="shared" si="50"/>
        <v>810701.37907200004</v>
      </c>
      <c r="EU31" s="32">
        <f t="shared" si="51"/>
        <v>268581.09926400002</v>
      </c>
      <c r="EV31" s="32">
        <f t="shared" si="52"/>
        <v>20805.578111999999</v>
      </c>
      <c r="EW31" s="32">
        <f t="shared" si="53"/>
        <v>1100088.056448</v>
      </c>
      <c r="EX31" s="28"/>
      <c r="EY31" s="86" t="e">
        <f>SUMIF(#REF!,EY$7,$V31:$AN31)</f>
        <v>#REF!</v>
      </c>
      <c r="EZ31" s="86" t="e">
        <f>SUMIF(#REF!,EZ$7,$V31:$AN31)</f>
        <v>#REF!</v>
      </c>
      <c r="FA31" s="86" t="e">
        <f>SUMIF(#REF!,FA$7,$V31:$AN31)</f>
        <v>#REF!</v>
      </c>
      <c r="FB31" s="86" t="e">
        <f>SUMIF(#REF!,FB$7,$V31:$AN31)</f>
        <v>#REF!</v>
      </c>
      <c r="FC31" s="138" t="e">
        <f t="shared" si="54"/>
        <v>#REF!</v>
      </c>
      <c r="FD31" s="86">
        <f t="shared" si="75"/>
        <v>0</v>
      </c>
      <c r="FE31" s="86">
        <f t="shared" si="75"/>
        <v>0</v>
      </c>
      <c r="FF31" s="86">
        <f t="shared" si="75"/>
        <v>0</v>
      </c>
      <c r="FG31" s="86">
        <f t="shared" si="75"/>
        <v>0</v>
      </c>
      <c r="FH31" s="138">
        <f t="shared" si="56"/>
        <v>-658144.80000000005</v>
      </c>
      <c r="FI31" s="86" t="e">
        <f>SUMIF(#REF!,FI$7,$BF31:$BJ31)</f>
        <v>#REF!</v>
      </c>
      <c r="FJ31" s="86" t="e">
        <f>SUMIF(#REF!,FJ$7,$BF31:$BJ31)</f>
        <v>#REF!</v>
      </c>
      <c r="FK31" s="86" t="e">
        <f>SUMIF(#REF!,FK$7,$BF31:$BJ31)</f>
        <v>#REF!</v>
      </c>
      <c r="FL31" s="86" t="e">
        <f>SUMIF(#REF!,FL$7,$BF31:$BJ31)</f>
        <v>#REF!</v>
      </c>
      <c r="FM31" s="138" t="e">
        <f t="shared" si="57"/>
        <v>#REF!</v>
      </c>
      <c r="FN31" s="86">
        <f t="shared" si="76"/>
        <v>0</v>
      </c>
      <c r="FO31" s="86">
        <f t="shared" si="76"/>
        <v>0</v>
      </c>
      <c r="FP31" s="86">
        <f t="shared" si="76"/>
        <v>0</v>
      </c>
      <c r="FQ31" s="86">
        <f t="shared" si="76"/>
        <v>0</v>
      </c>
    </row>
    <row r="32" spans="1:173" s="18" customFormat="1">
      <c r="A32" s="91">
        <v>2018</v>
      </c>
      <c r="B32" s="82" t="s">
        <v>338</v>
      </c>
      <c r="C32" s="11" t="s">
        <v>58</v>
      </c>
      <c r="D32" s="11" t="s">
        <v>52</v>
      </c>
      <c r="E32" s="11" t="s">
        <v>52</v>
      </c>
      <c r="F32" s="11" t="s">
        <v>52</v>
      </c>
      <c r="G32" s="11" t="s">
        <v>161</v>
      </c>
      <c r="H32" s="11"/>
      <c r="I32" s="11" t="str">
        <f t="shared" si="0"/>
        <v>CFT2L</v>
      </c>
      <c r="J32" s="83" t="s">
        <v>665</v>
      </c>
      <c r="K32" s="7"/>
      <c r="L32" s="7"/>
      <c r="M32" s="9">
        <v>63503371</v>
      </c>
      <c r="N32" s="9">
        <v>6902088700183</v>
      </c>
      <c r="O32" s="12" t="s">
        <v>70</v>
      </c>
      <c r="P32" s="84">
        <v>6</v>
      </c>
      <c r="Q32" s="13">
        <v>111.02564102564099</v>
      </c>
      <c r="R32" s="14">
        <v>0.06</v>
      </c>
      <c r="S32" s="14"/>
      <c r="T32" s="14">
        <f t="shared" si="59"/>
        <v>0.06</v>
      </c>
      <c r="U32" s="84"/>
      <c r="V32" s="32">
        <v>40</v>
      </c>
      <c r="W32" s="32">
        <v>40</v>
      </c>
      <c r="X32" s="32">
        <v>80</v>
      </c>
      <c r="Y32" s="32">
        <v>40</v>
      </c>
      <c r="Z32" s="32">
        <v>30</v>
      </c>
      <c r="AA32" s="32">
        <v>80</v>
      </c>
      <c r="AB32" s="32">
        <v>90</v>
      </c>
      <c r="AC32" s="32">
        <v>40</v>
      </c>
      <c r="AD32" s="32">
        <v>40</v>
      </c>
      <c r="AE32" s="32">
        <v>40</v>
      </c>
      <c r="AF32" s="32">
        <v>10</v>
      </c>
      <c r="AG32" s="32">
        <v>10</v>
      </c>
      <c r="AH32" s="32">
        <v>40</v>
      </c>
      <c r="AI32" s="32">
        <v>20</v>
      </c>
      <c r="AJ32" s="32">
        <v>100</v>
      </c>
      <c r="AK32" s="32">
        <v>20</v>
      </c>
      <c r="AL32" s="32">
        <v>190</v>
      </c>
      <c r="AM32" s="32">
        <v>70</v>
      </c>
      <c r="AN32" s="32">
        <v>10</v>
      </c>
      <c r="AO32" s="86">
        <f t="shared" si="60"/>
        <v>990</v>
      </c>
      <c r="AP32" s="87"/>
      <c r="AQ32" s="31">
        <v>1920</v>
      </c>
      <c r="AR32" s="31">
        <v>560</v>
      </c>
      <c r="AS32" s="31">
        <v>470</v>
      </c>
      <c r="AT32" s="31">
        <v>280</v>
      </c>
      <c r="AU32" s="31">
        <v>100</v>
      </c>
      <c r="AV32" s="31">
        <v>70</v>
      </c>
      <c r="AW32" s="31">
        <v>220</v>
      </c>
      <c r="AX32" s="31">
        <v>80</v>
      </c>
      <c r="AY32" s="31">
        <v>320</v>
      </c>
      <c r="AZ32" s="31">
        <v>280</v>
      </c>
      <c r="BA32" s="31">
        <v>70</v>
      </c>
      <c r="BB32" s="88">
        <f t="shared" si="1"/>
        <v>4370</v>
      </c>
      <c r="BC32" s="87"/>
      <c r="BD32" s="88" t="e">
        <f>SUM(#REF!)</f>
        <v>#REF!</v>
      </c>
      <c r="BE32" s="87"/>
      <c r="BF32" s="32"/>
      <c r="BG32" s="32"/>
      <c r="BH32" s="32"/>
      <c r="BI32" s="32"/>
      <c r="BJ32" s="32"/>
      <c r="BK32" s="88">
        <f t="shared" si="61"/>
        <v>0</v>
      </c>
      <c r="BL32" s="87"/>
      <c r="BM32" s="86">
        <f t="shared" si="71"/>
        <v>580</v>
      </c>
      <c r="BN32" s="86">
        <f t="shared" si="71"/>
        <v>220</v>
      </c>
      <c r="BO32" s="86">
        <f t="shared" si="71"/>
        <v>2840</v>
      </c>
      <c r="BP32" s="86">
        <f t="shared" si="71"/>
        <v>930</v>
      </c>
      <c r="BQ32" s="86">
        <f t="shared" si="71"/>
        <v>480</v>
      </c>
      <c r="BR32" s="86">
        <f t="shared" si="71"/>
        <v>50</v>
      </c>
      <c r="BS32" s="86">
        <f t="shared" si="71"/>
        <v>190</v>
      </c>
      <c r="BT32" s="86">
        <f t="shared" si="71"/>
        <v>70</v>
      </c>
      <c r="BU32" s="86">
        <f t="shared" si="62"/>
        <v>5360</v>
      </c>
      <c r="BV32" s="89"/>
      <c r="BW32" s="32">
        <f t="shared" si="3"/>
        <v>4218.9743589743575</v>
      </c>
      <c r="BX32" s="32">
        <f t="shared" si="4"/>
        <v>4218.9743589743575</v>
      </c>
      <c r="BY32" s="32">
        <f t="shared" si="5"/>
        <v>8437.9487179487151</v>
      </c>
      <c r="BZ32" s="32">
        <f t="shared" si="6"/>
        <v>4218.9743589743575</v>
      </c>
      <c r="CA32" s="32">
        <f t="shared" si="7"/>
        <v>3164.2307692307681</v>
      </c>
      <c r="CB32" s="32">
        <f t="shared" si="8"/>
        <v>8437.9487179487151</v>
      </c>
      <c r="CC32" s="32">
        <f t="shared" si="9"/>
        <v>9492.6923076923049</v>
      </c>
      <c r="CD32" s="32">
        <f t="shared" si="10"/>
        <v>4218.9743589743575</v>
      </c>
      <c r="CE32" s="32">
        <f t="shared" si="11"/>
        <v>4218.9743589743575</v>
      </c>
      <c r="CF32" s="32">
        <f t="shared" si="12"/>
        <v>4218.9743589743575</v>
      </c>
      <c r="CG32" s="32">
        <f t="shared" si="13"/>
        <v>1054.7435897435894</v>
      </c>
      <c r="CH32" s="32">
        <f t="shared" si="14"/>
        <v>1054.7435897435894</v>
      </c>
      <c r="CI32" s="32">
        <f t="shared" si="15"/>
        <v>4218.9743589743575</v>
      </c>
      <c r="CJ32" s="32">
        <f t="shared" si="16"/>
        <v>2109.4871794871788</v>
      </c>
      <c r="CK32" s="32">
        <f t="shared" si="17"/>
        <v>10547.435897435895</v>
      </c>
      <c r="CL32" s="32">
        <f t="shared" si="18"/>
        <v>2109.4871794871788</v>
      </c>
      <c r="CM32" s="32">
        <f t="shared" si="19"/>
        <v>20040.1282051282</v>
      </c>
      <c r="CN32" s="32">
        <f t="shared" si="20"/>
        <v>7383.2051282051252</v>
      </c>
      <c r="CO32" s="32">
        <f t="shared" si="21"/>
        <v>1054.7435897435894</v>
      </c>
      <c r="CP32" s="32">
        <f t="shared" si="63"/>
        <v>104419.61538461536</v>
      </c>
      <c r="CQ32" s="89"/>
      <c r="CR32" s="32">
        <f t="shared" si="22"/>
        <v>200379.07692307685</v>
      </c>
      <c r="CS32" s="32">
        <f t="shared" si="23"/>
        <v>58443.897435897416</v>
      </c>
      <c r="CT32" s="32">
        <f t="shared" si="24"/>
        <v>49051.128205128189</v>
      </c>
      <c r="CU32" s="32">
        <f t="shared" si="25"/>
        <v>29221.948717948708</v>
      </c>
      <c r="CV32" s="32">
        <f t="shared" si="26"/>
        <v>10436.410256410254</v>
      </c>
      <c r="CW32" s="32">
        <f t="shared" si="27"/>
        <v>7305.4871794871769</v>
      </c>
      <c r="CX32" s="32">
        <f t="shared" si="28"/>
        <v>31309.230769230759</v>
      </c>
      <c r="CY32" s="32">
        <f t="shared" si="29"/>
        <v>33396.512820512806</v>
      </c>
      <c r="CZ32" s="32">
        <f t="shared" si="30"/>
        <v>29221.948717948708</v>
      </c>
      <c r="DA32" s="32">
        <f t="shared" si="31"/>
        <v>7305.4871794871769</v>
      </c>
      <c r="DB32" s="32">
        <f t="shared" si="64"/>
        <v>456071.12820512801</v>
      </c>
      <c r="DC32" s="87"/>
      <c r="DD32" s="32">
        <f t="shared" si="32"/>
        <v>0</v>
      </c>
      <c r="DE32" s="32">
        <f t="shared" si="33"/>
        <v>0</v>
      </c>
      <c r="DF32" s="32">
        <f t="shared" si="34"/>
        <v>0</v>
      </c>
      <c r="DG32" s="32">
        <f t="shared" si="35"/>
        <v>0</v>
      </c>
      <c r="DH32" s="32">
        <f t="shared" si="36"/>
        <v>0</v>
      </c>
      <c r="DI32" s="88">
        <f t="shared" si="65"/>
        <v>0</v>
      </c>
      <c r="DJ32" s="87"/>
      <c r="DK32" s="86">
        <f t="shared" si="66"/>
        <v>360</v>
      </c>
      <c r="DL32" s="86">
        <f t="shared" si="66"/>
        <v>80</v>
      </c>
      <c r="DM32" s="86">
        <f t="shared" si="66"/>
        <v>380</v>
      </c>
      <c r="DN32" s="86">
        <f t="shared" si="66"/>
        <v>170</v>
      </c>
      <c r="DO32" s="138"/>
      <c r="DP32" s="86">
        <f t="shared" si="72"/>
        <v>560</v>
      </c>
      <c r="DQ32" s="86">
        <f t="shared" si="72"/>
        <v>370</v>
      </c>
      <c r="DR32" s="86">
        <f t="shared" si="72"/>
        <v>490</v>
      </c>
      <c r="DS32" s="86">
        <f t="shared" si="72"/>
        <v>2950</v>
      </c>
      <c r="DT32" s="138"/>
      <c r="DU32" s="86">
        <f t="shared" si="67"/>
        <v>0</v>
      </c>
      <c r="DV32" s="86">
        <f t="shared" si="67"/>
        <v>0</v>
      </c>
      <c r="DW32" s="86">
        <f t="shared" si="67"/>
        <v>0</v>
      </c>
      <c r="DX32" s="86">
        <f t="shared" si="67"/>
        <v>0</v>
      </c>
      <c r="DY32" s="138"/>
      <c r="DZ32" s="86">
        <f t="shared" si="73"/>
        <v>920</v>
      </c>
      <c r="EA32" s="86">
        <f t="shared" si="73"/>
        <v>450</v>
      </c>
      <c r="EB32" s="86">
        <f t="shared" si="73"/>
        <v>870</v>
      </c>
      <c r="EC32" s="86">
        <f t="shared" si="73"/>
        <v>3120</v>
      </c>
      <c r="ED32" s="138"/>
      <c r="EE32" s="86">
        <f t="shared" si="68"/>
        <v>96414.666666666628</v>
      </c>
      <c r="EF32" s="86">
        <f t="shared" si="74"/>
        <v>54358.153846153829</v>
      </c>
      <c r="EG32" s="86">
        <f t="shared" si="74"/>
        <v>83913.17948717947</v>
      </c>
      <c r="EH32" s="86">
        <f t="shared" si="74"/>
        <v>325804.74358974351</v>
      </c>
      <c r="EI32" s="86">
        <f t="shared" si="69"/>
        <v>560490.74358974339</v>
      </c>
      <c r="EJ32" s="87"/>
      <c r="EK32" s="32">
        <f t="shared" si="42"/>
        <v>109915.38461538458</v>
      </c>
      <c r="EL32" s="32">
        <f t="shared" si="43"/>
        <v>485182.05128205114</v>
      </c>
      <c r="EM32" s="32">
        <f t="shared" si="44"/>
        <v>0</v>
      </c>
      <c r="EN32" s="32">
        <f t="shared" si="45"/>
        <v>595097.43589743576</v>
      </c>
      <c r="EO32" s="32">
        <f t="shared" si="46"/>
        <v>6594.9230769230744</v>
      </c>
      <c r="EP32" s="32">
        <f t="shared" si="47"/>
        <v>29110.923076923067</v>
      </c>
      <c r="EQ32" s="32">
        <f t="shared" si="48"/>
        <v>0</v>
      </c>
      <c r="ER32" s="32">
        <f t="shared" si="49"/>
        <v>35705.846153846142</v>
      </c>
      <c r="ES32" s="27"/>
      <c r="ET32" s="32">
        <f t="shared" si="50"/>
        <v>124645.80479999995</v>
      </c>
      <c r="EU32" s="32">
        <f t="shared" si="51"/>
        <v>544913.78397948691</v>
      </c>
      <c r="EV32" s="32">
        <f t="shared" si="52"/>
        <v>0</v>
      </c>
      <c r="EW32" s="32">
        <f t="shared" si="53"/>
        <v>669559.58877948683</v>
      </c>
      <c r="EX32" s="28"/>
      <c r="EY32" s="86" t="e">
        <f>SUMIF(#REF!,EY$7,$V32:$AN32)</f>
        <v>#REF!</v>
      </c>
      <c r="EZ32" s="86" t="e">
        <f>SUMIF(#REF!,EZ$7,$V32:$AN32)</f>
        <v>#REF!</v>
      </c>
      <c r="FA32" s="86" t="e">
        <f>SUMIF(#REF!,FA$7,$V32:$AN32)</f>
        <v>#REF!</v>
      </c>
      <c r="FB32" s="86" t="e">
        <f>SUMIF(#REF!,FB$7,$V32:$AN32)</f>
        <v>#REF!</v>
      </c>
      <c r="FC32" s="138" t="e">
        <f t="shared" si="54"/>
        <v>#REF!</v>
      </c>
      <c r="FD32" s="86">
        <f t="shared" si="75"/>
        <v>0</v>
      </c>
      <c r="FE32" s="86">
        <f t="shared" si="75"/>
        <v>0</v>
      </c>
      <c r="FF32" s="86">
        <f t="shared" si="75"/>
        <v>0</v>
      </c>
      <c r="FG32" s="86">
        <f t="shared" si="75"/>
        <v>0</v>
      </c>
      <c r="FH32" s="138">
        <f t="shared" si="56"/>
        <v>-104419.61538461536</v>
      </c>
      <c r="FI32" s="86" t="e">
        <f>SUMIF(#REF!,FI$7,$BF32:$BJ32)</f>
        <v>#REF!</v>
      </c>
      <c r="FJ32" s="86" t="e">
        <f>SUMIF(#REF!,FJ$7,$BF32:$BJ32)</f>
        <v>#REF!</v>
      </c>
      <c r="FK32" s="86" t="e">
        <f>SUMIF(#REF!,FK$7,$BF32:$BJ32)</f>
        <v>#REF!</v>
      </c>
      <c r="FL32" s="86" t="e">
        <f>SUMIF(#REF!,FL$7,$BF32:$BJ32)</f>
        <v>#REF!</v>
      </c>
      <c r="FM32" s="138" t="e">
        <f t="shared" si="57"/>
        <v>#REF!</v>
      </c>
      <c r="FN32" s="86">
        <f t="shared" si="76"/>
        <v>0</v>
      </c>
      <c r="FO32" s="86">
        <f t="shared" si="76"/>
        <v>0</v>
      </c>
      <c r="FP32" s="86">
        <f t="shared" si="76"/>
        <v>0</v>
      </c>
      <c r="FQ32" s="86">
        <f t="shared" si="76"/>
        <v>0</v>
      </c>
    </row>
    <row r="33" spans="1:173" s="18" customFormat="1">
      <c r="A33" s="91">
        <v>2018</v>
      </c>
      <c r="B33" s="82" t="s">
        <v>338</v>
      </c>
      <c r="C33" s="11" t="s">
        <v>58</v>
      </c>
      <c r="D33" s="11" t="s">
        <v>43</v>
      </c>
      <c r="E33" s="11" t="s">
        <v>43</v>
      </c>
      <c r="F33" s="11" t="s">
        <v>175</v>
      </c>
      <c r="G33" s="11" t="s">
        <v>162</v>
      </c>
      <c r="H33" s="11"/>
      <c r="I33" s="11" t="str">
        <f t="shared" si="0"/>
        <v>OMO EL2KG</v>
      </c>
      <c r="J33" s="83" t="s">
        <v>342</v>
      </c>
      <c r="K33" s="7"/>
      <c r="L33" s="7"/>
      <c r="M33" s="9" t="s">
        <v>373</v>
      </c>
      <c r="N33" s="9">
        <v>6902088714623</v>
      </c>
      <c r="O33" s="12" t="s">
        <v>78</v>
      </c>
      <c r="P33" s="84">
        <v>6</v>
      </c>
      <c r="Q33" s="13">
        <v>133.80000000000001</v>
      </c>
      <c r="R33" s="14">
        <v>0.16</v>
      </c>
      <c r="S33" s="14">
        <v>0.15</v>
      </c>
      <c r="T33" s="14">
        <f t="shared" si="59"/>
        <v>1.0000000000000009E-2</v>
      </c>
      <c r="U33" s="84"/>
      <c r="V33" s="32">
        <v>340</v>
      </c>
      <c r="W33" s="32">
        <v>160</v>
      </c>
      <c r="X33" s="32">
        <v>1050</v>
      </c>
      <c r="Y33" s="32">
        <v>170</v>
      </c>
      <c r="Z33" s="32">
        <v>280</v>
      </c>
      <c r="AA33" s="32">
        <v>380</v>
      </c>
      <c r="AB33" s="32">
        <v>960</v>
      </c>
      <c r="AC33" s="32">
        <v>230</v>
      </c>
      <c r="AD33" s="32">
        <v>340</v>
      </c>
      <c r="AE33" s="32">
        <v>200</v>
      </c>
      <c r="AF33" s="32">
        <v>80</v>
      </c>
      <c r="AG33" s="32">
        <v>140</v>
      </c>
      <c r="AH33" s="32">
        <v>1080</v>
      </c>
      <c r="AI33" s="32">
        <v>170</v>
      </c>
      <c r="AJ33" s="32">
        <v>1240</v>
      </c>
      <c r="AK33" s="32">
        <v>410</v>
      </c>
      <c r="AL33" s="32">
        <v>940</v>
      </c>
      <c r="AM33" s="32">
        <v>250</v>
      </c>
      <c r="AN33" s="32">
        <v>70</v>
      </c>
      <c r="AO33" s="86">
        <f t="shared" si="60"/>
        <v>8490</v>
      </c>
      <c r="AP33" s="87"/>
      <c r="AQ33" s="31">
        <v>2400</v>
      </c>
      <c r="AR33" s="31">
        <v>1393</v>
      </c>
      <c r="AS33" s="31">
        <v>889</v>
      </c>
      <c r="AT33" s="31">
        <v>320</v>
      </c>
      <c r="AU33" s="31">
        <v>369</v>
      </c>
      <c r="AV33" s="31">
        <v>134</v>
      </c>
      <c r="AW33" s="31">
        <v>369</v>
      </c>
      <c r="AX33" s="31">
        <v>571</v>
      </c>
      <c r="AY33" s="31">
        <v>285</v>
      </c>
      <c r="AZ33" s="31">
        <v>202</v>
      </c>
      <c r="BA33" s="31">
        <v>68</v>
      </c>
      <c r="BB33" s="88">
        <f t="shared" si="1"/>
        <v>7000</v>
      </c>
      <c r="BC33" s="87"/>
      <c r="BD33" s="88" t="e">
        <f>SUM(#REF!)</f>
        <v>#REF!</v>
      </c>
      <c r="BE33" s="87"/>
      <c r="BF33" s="32">
        <v>200</v>
      </c>
      <c r="BG33" s="32">
        <v>400</v>
      </c>
      <c r="BH33" s="32">
        <v>160</v>
      </c>
      <c r="BI33" s="32">
        <v>100</v>
      </c>
      <c r="BJ33" s="32">
        <v>100</v>
      </c>
      <c r="BK33" s="88">
        <f t="shared" si="61"/>
        <v>960</v>
      </c>
      <c r="BL33" s="87"/>
      <c r="BM33" s="86">
        <f t="shared" si="71"/>
        <v>1475</v>
      </c>
      <c r="BN33" s="86">
        <f t="shared" si="71"/>
        <v>2119</v>
      </c>
      <c r="BO33" s="86">
        <f t="shared" si="71"/>
        <v>4643</v>
      </c>
      <c r="BP33" s="86">
        <f t="shared" si="71"/>
        <v>3898</v>
      </c>
      <c r="BQ33" s="86">
        <f t="shared" si="71"/>
        <v>1972</v>
      </c>
      <c r="BR33" s="86">
        <f t="shared" si="71"/>
        <v>230</v>
      </c>
      <c r="BS33" s="86">
        <f t="shared" si="71"/>
        <v>2045</v>
      </c>
      <c r="BT33" s="86">
        <f t="shared" si="71"/>
        <v>68</v>
      </c>
      <c r="BU33" s="86">
        <f t="shared" si="62"/>
        <v>16450</v>
      </c>
      <c r="BV33" s="89"/>
      <c r="BW33" s="32">
        <f t="shared" si="3"/>
        <v>43217.4</v>
      </c>
      <c r="BX33" s="32">
        <f t="shared" si="4"/>
        <v>20337.599999999999</v>
      </c>
      <c r="BY33" s="32">
        <f t="shared" si="5"/>
        <v>133465.5</v>
      </c>
      <c r="BZ33" s="32">
        <f t="shared" si="6"/>
        <v>21608.7</v>
      </c>
      <c r="CA33" s="32">
        <f t="shared" si="7"/>
        <v>35590.799999999996</v>
      </c>
      <c r="CB33" s="32">
        <f t="shared" si="8"/>
        <v>48301.8</v>
      </c>
      <c r="CC33" s="32">
        <f t="shared" si="9"/>
        <v>122025.60000000001</v>
      </c>
      <c r="CD33" s="32">
        <f t="shared" si="10"/>
        <v>29235.300000000003</v>
      </c>
      <c r="CE33" s="32">
        <f t="shared" si="11"/>
        <v>43217.4</v>
      </c>
      <c r="CF33" s="32">
        <f t="shared" si="12"/>
        <v>25422.000000000004</v>
      </c>
      <c r="CG33" s="32">
        <f t="shared" si="13"/>
        <v>10168.799999999999</v>
      </c>
      <c r="CH33" s="32">
        <f t="shared" si="14"/>
        <v>17795.399999999998</v>
      </c>
      <c r="CI33" s="32">
        <f t="shared" si="15"/>
        <v>137278.79999999999</v>
      </c>
      <c r="CJ33" s="32">
        <f t="shared" si="16"/>
        <v>21608.7</v>
      </c>
      <c r="CK33" s="32">
        <f t="shared" si="17"/>
        <v>157616.4</v>
      </c>
      <c r="CL33" s="32">
        <f t="shared" si="18"/>
        <v>52115.100000000006</v>
      </c>
      <c r="CM33" s="32">
        <f t="shared" si="19"/>
        <v>119483.40000000001</v>
      </c>
      <c r="CN33" s="32">
        <f t="shared" si="20"/>
        <v>31777.5</v>
      </c>
      <c r="CO33" s="32">
        <f t="shared" si="21"/>
        <v>8897.6999999999989</v>
      </c>
      <c r="CP33" s="32">
        <f t="shared" si="63"/>
        <v>1079163.9000000001</v>
      </c>
      <c r="CQ33" s="89"/>
      <c r="CR33" s="32">
        <f t="shared" si="22"/>
        <v>256574.87999999998</v>
      </c>
      <c r="CS33" s="32">
        <f t="shared" si="23"/>
        <v>148920.33660000001</v>
      </c>
      <c r="CT33" s="32">
        <f t="shared" si="24"/>
        <v>95039.611799999999</v>
      </c>
      <c r="CU33" s="32">
        <f t="shared" si="25"/>
        <v>34209.983999999997</v>
      </c>
      <c r="CV33" s="32">
        <f t="shared" si="26"/>
        <v>39448.387799999997</v>
      </c>
      <c r="CW33" s="32">
        <f t="shared" si="27"/>
        <v>14325.430799999998</v>
      </c>
      <c r="CX33" s="32">
        <f t="shared" si="28"/>
        <v>100491.82799999999</v>
      </c>
      <c r="CY33" s="32">
        <f t="shared" si="29"/>
        <v>30468.267</v>
      </c>
      <c r="CZ33" s="32">
        <f t="shared" si="30"/>
        <v>21595.052399999997</v>
      </c>
      <c r="DA33" s="32">
        <f t="shared" si="31"/>
        <v>7269.6215999999995</v>
      </c>
      <c r="DB33" s="32">
        <f t="shared" si="64"/>
        <v>748343.39999999991</v>
      </c>
      <c r="DC33" s="87"/>
      <c r="DD33" s="32">
        <f t="shared" si="32"/>
        <v>21381.239999999998</v>
      </c>
      <c r="DE33" s="32">
        <f t="shared" si="33"/>
        <v>42762.479999999996</v>
      </c>
      <c r="DF33" s="32">
        <f t="shared" si="34"/>
        <v>17104.991999999998</v>
      </c>
      <c r="DG33" s="32">
        <f t="shared" si="35"/>
        <v>10690.619999999999</v>
      </c>
      <c r="DH33" s="32">
        <f t="shared" si="36"/>
        <v>10690.619999999999</v>
      </c>
      <c r="DI33" s="88">
        <f t="shared" si="65"/>
        <v>102629.95199999999</v>
      </c>
      <c r="DJ33" s="87"/>
      <c r="DK33" s="86">
        <f t="shared" si="66"/>
        <v>2650</v>
      </c>
      <c r="DL33" s="86">
        <f t="shared" si="66"/>
        <v>1470</v>
      </c>
      <c r="DM33" s="86">
        <f t="shared" si="66"/>
        <v>2840</v>
      </c>
      <c r="DN33" s="86">
        <f t="shared" si="66"/>
        <v>1530</v>
      </c>
      <c r="DO33" s="138"/>
      <c r="DP33" s="86">
        <f t="shared" si="72"/>
        <v>522</v>
      </c>
      <c r="DQ33" s="86">
        <f t="shared" si="72"/>
        <v>1074</v>
      </c>
      <c r="DR33" s="86">
        <f t="shared" si="72"/>
        <v>722</v>
      </c>
      <c r="DS33" s="86">
        <f t="shared" si="72"/>
        <v>4682</v>
      </c>
      <c r="DT33" s="138"/>
      <c r="DU33" s="86">
        <f t="shared" si="67"/>
        <v>0</v>
      </c>
      <c r="DV33" s="86">
        <f t="shared" si="67"/>
        <v>260</v>
      </c>
      <c r="DW33" s="86">
        <f t="shared" si="67"/>
        <v>100</v>
      </c>
      <c r="DX33" s="86">
        <f t="shared" si="67"/>
        <v>600</v>
      </c>
      <c r="DY33" s="138"/>
      <c r="DZ33" s="86">
        <f t="shared" si="73"/>
        <v>3172</v>
      </c>
      <c r="EA33" s="86">
        <f t="shared" si="73"/>
        <v>2804</v>
      </c>
      <c r="EB33" s="86">
        <f t="shared" si="73"/>
        <v>3662</v>
      </c>
      <c r="EC33" s="86">
        <f t="shared" si="73"/>
        <v>6812</v>
      </c>
      <c r="ED33" s="138"/>
      <c r="EE33" s="86">
        <f t="shared" si="68"/>
        <v>392646.53639999998</v>
      </c>
      <c r="EF33" s="86">
        <f t="shared" si="74"/>
        <v>326043.57240000006</v>
      </c>
      <c r="EG33" s="86">
        <f t="shared" si="74"/>
        <v>430909.05480000004</v>
      </c>
      <c r="EH33" s="86">
        <f t="shared" si="74"/>
        <v>759156.8483999999</v>
      </c>
      <c r="EI33" s="86">
        <f t="shared" si="69"/>
        <v>1908756.0120000001</v>
      </c>
      <c r="EJ33" s="87"/>
      <c r="EK33" s="32">
        <f t="shared" si="42"/>
        <v>1135962</v>
      </c>
      <c r="EL33" s="32">
        <f t="shared" si="43"/>
        <v>936600.00000000012</v>
      </c>
      <c r="EM33" s="32">
        <f t="shared" si="44"/>
        <v>128448.00000000001</v>
      </c>
      <c r="EN33" s="32">
        <f t="shared" si="45"/>
        <v>2201010</v>
      </c>
      <c r="EO33" s="32">
        <f t="shared" si="46"/>
        <v>181753.92</v>
      </c>
      <c r="EP33" s="32">
        <f t="shared" si="47"/>
        <v>149856.00000000003</v>
      </c>
      <c r="EQ33" s="32">
        <f t="shared" si="48"/>
        <v>20551.680000000004</v>
      </c>
      <c r="ER33" s="32">
        <f t="shared" si="49"/>
        <v>352161.60000000003</v>
      </c>
      <c r="ES33" s="27"/>
      <c r="ET33" s="32">
        <f t="shared" si="50"/>
        <v>1151156.6277119997</v>
      </c>
      <c r="EU33" s="32">
        <f t="shared" si="51"/>
        <v>940001.73120000004</v>
      </c>
      <c r="EV33" s="32">
        <f t="shared" si="52"/>
        <v>128914.523136</v>
      </c>
      <c r="EW33" s="32">
        <f t="shared" si="53"/>
        <v>2220072.8820479997</v>
      </c>
      <c r="EX33" s="28"/>
      <c r="EY33" s="86" t="e">
        <f>SUMIF(#REF!,EY$7,$V33:$AN33)</f>
        <v>#REF!</v>
      </c>
      <c r="EZ33" s="86" t="e">
        <f>SUMIF(#REF!,EZ$7,$V33:$AN33)</f>
        <v>#REF!</v>
      </c>
      <c r="FA33" s="86" t="e">
        <f>SUMIF(#REF!,FA$7,$V33:$AN33)</f>
        <v>#REF!</v>
      </c>
      <c r="FB33" s="86" t="e">
        <f>SUMIF(#REF!,FB$7,$V33:$AN33)</f>
        <v>#REF!</v>
      </c>
      <c r="FC33" s="138" t="e">
        <f t="shared" si="54"/>
        <v>#REF!</v>
      </c>
      <c r="FD33" s="86">
        <f t="shared" si="75"/>
        <v>0</v>
      </c>
      <c r="FE33" s="86">
        <f t="shared" si="75"/>
        <v>0</v>
      </c>
      <c r="FF33" s="86">
        <f t="shared" si="75"/>
        <v>0</v>
      </c>
      <c r="FG33" s="86">
        <f t="shared" si="75"/>
        <v>0</v>
      </c>
      <c r="FH33" s="138">
        <f t="shared" si="56"/>
        <v>-1079163.9000000001</v>
      </c>
      <c r="FI33" s="86" t="e">
        <f>SUMIF(#REF!,FI$7,$BF33:$BJ33)</f>
        <v>#REF!</v>
      </c>
      <c r="FJ33" s="86" t="e">
        <f>SUMIF(#REF!,FJ$7,$BF33:$BJ33)</f>
        <v>#REF!</v>
      </c>
      <c r="FK33" s="86" t="e">
        <f>SUMIF(#REF!,FK$7,$BF33:$BJ33)</f>
        <v>#REF!</v>
      </c>
      <c r="FL33" s="86" t="e">
        <f>SUMIF(#REF!,FL$7,$BF33:$BJ33)</f>
        <v>#REF!</v>
      </c>
      <c r="FM33" s="138" t="e">
        <f t="shared" si="57"/>
        <v>#REF!</v>
      </c>
      <c r="FN33" s="86">
        <f t="shared" si="76"/>
        <v>0</v>
      </c>
      <c r="FO33" s="86">
        <f t="shared" si="76"/>
        <v>0</v>
      </c>
      <c r="FP33" s="86">
        <f t="shared" si="76"/>
        <v>0</v>
      </c>
      <c r="FQ33" s="86">
        <f t="shared" si="76"/>
        <v>0</v>
      </c>
    </row>
    <row r="34" spans="1:173" s="18" customFormat="1">
      <c r="A34" s="91">
        <v>2018</v>
      </c>
      <c r="B34" s="82" t="s">
        <v>338</v>
      </c>
      <c r="C34" s="11" t="s">
        <v>58</v>
      </c>
      <c r="D34" s="11" t="s">
        <v>43</v>
      </c>
      <c r="E34" s="11" t="s">
        <v>43</v>
      </c>
      <c r="F34" s="11" t="s">
        <v>175</v>
      </c>
      <c r="G34" s="11" t="s">
        <v>163</v>
      </c>
      <c r="H34" s="11"/>
      <c r="I34" s="11" t="str">
        <f t="shared" si="0"/>
        <v>OMO EL900G</v>
      </c>
      <c r="J34" s="83" t="s">
        <v>665</v>
      </c>
      <c r="K34" s="7"/>
      <c r="L34" s="7"/>
      <c r="M34" s="9">
        <v>67127930</v>
      </c>
      <c r="N34" s="9">
        <v>6902088717136</v>
      </c>
      <c r="O34" s="12" t="s">
        <v>66</v>
      </c>
      <c r="P34" s="84">
        <v>12</v>
      </c>
      <c r="Q34" s="13">
        <v>81.36</v>
      </c>
      <c r="R34" s="14">
        <v>2.9600000000000001E-2</v>
      </c>
      <c r="S34" s="14"/>
      <c r="T34" s="14">
        <f t="shared" si="59"/>
        <v>2.9600000000000001E-2</v>
      </c>
      <c r="U34" s="84"/>
      <c r="V34" s="32">
        <v>400</v>
      </c>
      <c r="W34" s="32">
        <v>190</v>
      </c>
      <c r="X34" s="32">
        <v>1230</v>
      </c>
      <c r="Y34" s="32">
        <v>200</v>
      </c>
      <c r="Z34" s="32">
        <v>330</v>
      </c>
      <c r="AA34" s="32">
        <v>450</v>
      </c>
      <c r="AB34" s="32">
        <v>1130</v>
      </c>
      <c r="AC34" s="32">
        <v>280</v>
      </c>
      <c r="AD34" s="32">
        <v>410</v>
      </c>
      <c r="AE34" s="32">
        <v>230</v>
      </c>
      <c r="AF34" s="32">
        <v>100</v>
      </c>
      <c r="AG34" s="32">
        <v>160</v>
      </c>
      <c r="AH34" s="32">
        <v>1270</v>
      </c>
      <c r="AI34" s="32">
        <v>200</v>
      </c>
      <c r="AJ34" s="32">
        <v>1460</v>
      </c>
      <c r="AK34" s="32">
        <v>480</v>
      </c>
      <c r="AL34" s="32">
        <v>1100</v>
      </c>
      <c r="AM34" s="32">
        <v>290</v>
      </c>
      <c r="AN34" s="32">
        <v>90</v>
      </c>
      <c r="AO34" s="86">
        <f t="shared" si="60"/>
        <v>10000</v>
      </c>
      <c r="AP34" s="87"/>
      <c r="AQ34" s="31">
        <v>452</v>
      </c>
      <c r="AR34" s="31">
        <v>469</v>
      </c>
      <c r="AS34" s="31">
        <v>299</v>
      </c>
      <c r="AT34" s="31">
        <v>107</v>
      </c>
      <c r="AU34" s="31">
        <v>124</v>
      </c>
      <c r="AV34" s="31">
        <v>45</v>
      </c>
      <c r="AW34" s="31">
        <v>124</v>
      </c>
      <c r="AX34" s="31">
        <v>192</v>
      </c>
      <c r="AY34" s="31">
        <v>96</v>
      </c>
      <c r="AZ34" s="31">
        <v>68</v>
      </c>
      <c r="BA34" s="31">
        <v>24</v>
      </c>
      <c r="BB34" s="88">
        <f t="shared" si="1"/>
        <v>2000</v>
      </c>
      <c r="BC34" s="87"/>
      <c r="BD34" s="88" t="e">
        <f>SUM(#REF!)</f>
        <v>#REF!</v>
      </c>
      <c r="BE34" s="87"/>
      <c r="BF34" s="32">
        <v>180</v>
      </c>
      <c r="BG34" s="32">
        <v>200</v>
      </c>
      <c r="BH34" s="32">
        <v>120</v>
      </c>
      <c r="BI34" s="32">
        <v>90</v>
      </c>
      <c r="BJ34" s="32">
        <v>90</v>
      </c>
      <c r="BK34" s="88">
        <f t="shared" si="61"/>
        <v>680</v>
      </c>
      <c r="BL34" s="87"/>
      <c r="BM34" s="86">
        <f t="shared" si="71"/>
        <v>1486</v>
      </c>
      <c r="BN34" s="86">
        <f t="shared" si="71"/>
        <v>2154</v>
      </c>
      <c r="BO34" s="86">
        <f t="shared" si="71"/>
        <v>1658</v>
      </c>
      <c r="BP34" s="86">
        <f t="shared" si="71"/>
        <v>3213</v>
      </c>
      <c r="BQ34" s="86">
        <f t="shared" si="71"/>
        <v>2148</v>
      </c>
      <c r="BR34" s="86">
        <f t="shared" si="71"/>
        <v>280</v>
      </c>
      <c r="BS34" s="86">
        <f t="shared" si="71"/>
        <v>1717</v>
      </c>
      <c r="BT34" s="86">
        <f t="shared" si="71"/>
        <v>24</v>
      </c>
      <c r="BU34" s="86">
        <f t="shared" si="62"/>
        <v>12680</v>
      </c>
      <c r="BV34" s="89"/>
      <c r="BW34" s="32">
        <f t="shared" si="3"/>
        <v>30916.799999999999</v>
      </c>
      <c r="BX34" s="32">
        <f t="shared" si="4"/>
        <v>14685.48</v>
      </c>
      <c r="BY34" s="32">
        <f t="shared" si="5"/>
        <v>95069.16</v>
      </c>
      <c r="BZ34" s="32">
        <f t="shared" si="6"/>
        <v>15458.4</v>
      </c>
      <c r="CA34" s="32">
        <f t="shared" si="7"/>
        <v>25506.359999999997</v>
      </c>
      <c r="CB34" s="32">
        <f t="shared" si="8"/>
        <v>34781.4</v>
      </c>
      <c r="CC34" s="32">
        <f t="shared" si="9"/>
        <v>87339.959999999992</v>
      </c>
      <c r="CD34" s="32">
        <f t="shared" si="10"/>
        <v>21641.759999999998</v>
      </c>
      <c r="CE34" s="32">
        <f t="shared" si="11"/>
        <v>31689.719999999998</v>
      </c>
      <c r="CF34" s="32">
        <f t="shared" si="12"/>
        <v>17777.16</v>
      </c>
      <c r="CG34" s="32">
        <f t="shared" si="13"/>
        <v>7729.2</v>
      </c>
      <c r="CH34" s="32">
        <f t="shared" si="14"/>
        <v>12366.72</v>
      </c>
      <c r="CI34" s="32">
        <f t="shared" si="15"/>
        <v>98160.84</v>
      </c>
      <c r="CJ34" s="32">
        <f t="shared" si="16"/>
        <v>15458.4</v>
      </c>
      <c r="CK34" s="32">
        <f t="shared" si="17"/>
        <v>112846.32</v>
      </c>
      <c r="CL34" s="32">
        <f t="shared" si="18"/>
        <v>37100.160000000003</v>
      </c>
      <c r="CM34" s="32">
        <f t="shared" si="19"/>
        <v>85021.2</v>
      </c>
      <c r="CN34" s="32">
        <f t="shared" si="20"/>
        <v>22414.68</v>
      </c>
      <c r="CO34" s="32">
        <f t="shared" si="21"/>
        <v>6956.28</v>
      </c>
      <c r="CP34" s="32">
        <f t="shared" si="63"/>
        <v>772920</v>
      </c>
      <c r="CQ34" s="89"/>
      <c r="CR34" s="32">
        <f t="shared" si="22"/>
        <v>34568.236799999999</v>
      </c>
      <c r="CS34" s="32">
        <f t="shared" si="23"/>
        <v>35868.369599999998</v>
      </c>
      <c r="CT34" s="32">
        <f t="shared" si="24"/>
        <v>22867.041599999997</v>
      </c>
      <c r="CU34" s="32">
        <f t="shared" si="25"/>
        <v>8183.1887999999999</v>
      </c>
      <c r="CV34" s="32">
        <f t="shared" si="26"/>
        <v>9483.3215999999993</v>
      </c>
      <c r="CW34" s="32">
        <f t="shared" si="27"/>
        <v>3441.5279999999998</v>
      </c>
      <c r="CX34" s="32">
        <f t="shared" si="28"/>
        <v>24167.174399999996</v>
      </c>
      <c r="CY34" s="32">
        <f t="shared" si="29"/>
        <v>7341.9263999999994</v>
      </c>
      <c r="CZ34" s="32">
        <f t="shared" si="30"/>
        <v>5200.5311999999994</v>
      </c>
      <c r="DA34" s="32">
        <f t="shared" si="31"/>
        <v>1835.4815999999998</v>
      </c>
      <c r="DB34" s="32">
        <f t="shared" si="64"/>
        <v>152956.79999999999</v>
      </c>
      <c r="DC34" s="87"/>
      <c r="DD34" s="32">
        <f t="shared" si="32"/>
        <v>13766.111999999999</v>
      </c>
      <c r="DE34" s="32">
        <f t="shared" si="33"/>
        <v>15295.679999999998</v>
      </c>
      <c r="DF34" s="32">
        <f t="shared" si="34"/>
        <v>9177.4079999999994</v>
      </c>
      <c r="DG34" s="32">
        <f t="shared" si="35"/>
        <v>6883.0559999999996</v>
      </c>
      <c r="DH34" s="32">
        <f t="shared" si="36"/>
        <v>6883.0559999999996</v>
      </c>
      <c r="DI34" s="88">
        <f t="shared" si="65"/>
        <v>52005.311999999991</v>
      </c>
      <c r="DJ34" s="87"/>
      <c r="DK34" s="86">
        <f t="shared" si="66"/>
        <v>3120</v>
      </c>
      <c r="DL34" s="86">
        <f t="shared" si="66"/>
        <v>1730</v>
      </c>
      <c r="DM34" s="86">
        <f t="shared" si="66"/>
        <v>3330</v>
      </c>
      <c r="DN34" s="86">
        <f t="shared" si="66"/>
        <v>1820</v>
      </c>
      <c r="DO34" s="138"/>
      <c r="DP34" s="86">
        <f t="shared" si="72"/>
        <v>175</v>
      </c>
      <c r="DQ34" s="86">
        <f t="shared" si="72"/>
        <v>361</v>
      </c>
      <c r="DR34" s="86">
        <f t="shared" si="72"/>
        <v>244</v>
      </c>
      <c r="DS34" s="86">
        <f t="shared" si="72"/>
        <v>1220</v>
      </c>
      <c r="DT34" s="138"/>
      <c r="DU34" s="86">
        <f t="shared" si="67"/>
        <v>0</v>
      </c>
      <c r="DV34" s="86">
        <f t="shared" si="67"/>
        <v>210</v>
      </c>
      <c r="DW34" s="86">
        <f t="shared" si="67"/>
        <v>90</v>
      </c>
      <c r="DX34" s="86">
        <f t="shared" si="67"/>
        <v>380</v>
      </c>
      <c r="DY34" s="138"/>
      <c r="DZ34" s="86">
        <f t="shared" si="73"/>
        <v>3295</v>
      </c>
      <c r="EA34" s="86">
        <f t="shared" si="73"/>
        <v>2301</v>
      </c>
      <c r="EB34" s="86">
        <f t="shared" si="73"/>
        <v>3664</v>
      </c>
      <c r="EC34" s="86">
        <f t="shared" si="73"/>
        <v>3420</v>
      </c>
      <c r="ED34" s="138"/>
      <c r="EE34" s="86">
        <f t="shared" si="68"/>
        <v>254534.75999999998</v>
      </c>
      <c r="EF34" s="86">
        <f t="shared" si="74"/>
        <v>172336.75199999998</v>
      </c>
      <c r="EG34" s="86">
        <f t="shared" si="74"/>
        <v>274207.60800000001</v>
      </c>
      <c r="EH34" s="86">
        <f t="shared" si="74"/>
        <v>263036.87999999995</v>
      </c>
      <c r="EI34" s="86">
        <f t="shared" si="69"/>
        <v>964116</v>
      </c>
      <c r="EJ34" s="87"/>
      <c r="EK34" s="32">
        <f t="shared" si="42"/>
        <v>813600</v>
      </c>
      <c r="EL34" s="32">
        <f t="shared" si="43"/>
        <v>162720</v>
      </c>
      <c r="EM34" s="32">
        <f t="shared" si="44"/>
        <v>55324.800000000003</v>
      </c>
      <c r="EN34" s="32">
        <f t="shared" si="45"/>
        <v>1031644.8</v>
      </c>
      <c r="EO34" s="32">
        <f t="shared" si="46"/>
        <v>24082.560000000001</v>
      </c>
      <c r="EP34" s="32">
        <f t="shared" si="47"/>
        <v>4816.5120000000006</v>
      </c>
      <c r="EQ34" s="32">
        <f t="shared" si="48"/>
        <v>1637.6140800000001</v>
      </c>
      <c r="ER34" s="32">
        <f t="shared" si="49"/>
        <v>30536.686079999999</v>
      </c>
      <c r="ES34" s="27"/>
      <c r="ET34" s="32">
        <f t="shared" si="50"/>
        <v>952473.83961600007</v>
      </c>
      <c r="EU34" s="32">
        <f t="shared" si="51"/>
        <v>188663.0874624</v>
      </c>
      <c r="EV34" s="32">
        <f t="shared" si="52"/>
        <v>64145.449737215997</v>
      </c>
      <c r="EW34" s="32">
        <f t="shared" si="53"/>
        <v>1205282.3768156162</v>
      </c>
      <c r="EX34" s="28"/>
      <c r="EY34" s="86" t="e">
        <f>SUMIF(#REF!,EY$7,$V34:$AN34)</f>
        <v>#REF!</v>
      </c>
      <c r="EZ34" s="86" t="e">
        <f>SUMIF(#REF!,EZ$7,$V34:$AN34)</f>
        <v>#REF!</v>
      </c>
      <c r="FA34" s="86" t="e">
        <f>SUMIF(#REF!,FA$7,$V34:$AN34)</f>
        <v>#REF!</v>
      </c>
      <c r="FB34" s="86" t="e">
        <f>SUMIF(#REF!,FB$7,$V34:$AN34)</f>
        <v>#REF!</v>
      </c>
      <c r="FC34" s="138" t="e">
        <f t="shared" si="54"/>
        <v>#REF!</v>
      </c>
      <c r="FD34" s="86">
        <f t="shared" si="75"/>
        <v>0</v>
      </c>
      <c r="FE34" s="86">
        <f t="shared" si="75"/>
        <v>0</v>
      </c>
      <c r="FF34" s="86">
        <f t="shared" si="75"/>
        <v>0</v>
      </c>
      <c r="FG34" s="86">
        <f t="shared" si="75"/>
        <v>0</v>
      </c>
      <c r="FH34" s="138">
        <f t="shared" si="56"/>
        <v>-772920</v>
      </c>
      <c r="FI34" s="86" t="e">
        <f>SUMIF(#REF!,FI$7,$BF34:$BJ34)</f>
        <v>#REF!</v>
      </c>
      <c r="FJ34" s="86" t="e">
        <f>SUMIF(#REF!,FJ$7,$BF34:$BJ34)</f>
        <v>#REF!</v>
      </c>
      <c r="FK34" s="86" t="e">
        <f>SUMIF(#REF!,FK$7,$BF34:$BJ34)</f>
        <v>#REF!</v>
      </c>
      <c r="FL34" s="86" t="e">
        <f>SUMIF(#REF!,FL$7,$BF34:$BJ34)</f>
        <v>#REF!</v>
      </c>
      <c r="FM34" s="138" t="e">
        <f t="shared" si="57"/>
        <v>#REF!</v>
      </c>
      <c r="FN34" s="86">
        <f t="shared" si="76"/>
        <v>0</v>
      </c>
      <c r="FO34" s="86">
        <f t="shared" si="76"/>
        <v>0</v>
      </c>
      <c r="FP34" s="86">
        <f t="shared" si="76"/>
        <v>0</v>
      </c>
      <c r="FQ34" s="86">
        <f t="shared" si="76"/>
        <v>0</v>
      </c>
    </row>
    <row r="35" spans="1:173" s="18" customFormat="1">
      <c r="A35" s="91">
        <v>2018</v>
      </c>
      <c r="B35" s="82" t="s">
        <v>338</v>
      </c>
      <c r="C35" s="11" t="s">
        <v>58</v>
      </c>
      <c r="D35" s="11" t="s">
        <v>43</v>
      </c>
      <c r="E35" s="11" t="s">
        <v>43</v>
      </c>
      <c r="F35" s="11" t="s">
        <v>176</v>
      </c>
      <c r="G35" s="11" t="s">
        <v>164</v>
      </c>
      <c r="H35" s="11"/>
      <c r="I35" s="11" t="str">
        <f t="shared" si="0"/>
        <v>OMO EP1.8KG</v>
      </c>
      <c r="J35" s="83" t="s">
        <v>665</v>
      </c>
      <c r="K35" s="7"/>
      <c r="L35" s="7"/>
      <c r="M35" s="9">
        <v>67127970</v>
      </c>
      <c r="N35" s="9">
        <v>6902088714265</v>
      </c>
      <c r="O35" s="12" t="s">
        <v>82</v>
      </c>
      <c r="P35" s="84">
        <v>6</v>
      </c>
      <c r="Q35" s="13">
        <v>88.800000000000011</v>
      </c>
      <c r="R35" s="14">
        <v>0.1</v>
      </c>
      <c r="S35" s="14"/>
      <c r="T35" s="14">
        <f t="shared" si="59"/>
        <v>0.1</v>
      </c>
      <c r="U35" s="84"/>
      <c r="V35" s="32">
        <v>0</v>
      </c>
      <c r="W35" s="32">
        <v>0</v>
      </c>
      <c r="X35" s="32">
        <v>10</v>
      </c>
      <c r="Y35" s="32">
        <v>0</v>
      </c>
      <c r="Z35" s="32">
        <v>0</v>
      </c>
      <c r="AA35" s="32">
        <v>0</v>
      </c>
      <c r="AB35" s="32">
        <v>20</v>
      </c>
      <c r="AC35" s="32">
        <v>0</v>
      </c>
      <c r="AD35" s="32">
        <v>10</v>
      </c>
      <c r="AE35" s="32">
        <v>0</v>
      </c>
      <c r="AF35" s="32">
        <v>0</v>
      </c>
      <c r="AG35" s="32">
        <v>0</v>
      </c>
      <c r="AH35" s="32">
        <v>10</v>
      </c>
      <c r="AI35" s="32">
        <v>0</v>
      </c>
      <c r="AJ35" s="32">
        <v>20</v>
      </c>
      <c r="AK35" s="32">
        <v>0</v>
      </c>
      <c r="AL35" s="32">
        <v>10</v>
      </c>
      <c r="AM35" s="32">
        <v>0</v>
      </c>
      <c r="AN35" s="32">
        <v>0</v>
      </c>
      <c r="AO35" s="86">
        <f t="shared" si="60"/>
        <v>80</v>
      </c>
      <c r="AP35" s="87"/>
      <c r="AQ35" s="31">
        <v>0</v>
      </c>
      <c r="AR35" s="31">
        <v>0</v>
      </c>
      <c r="AS35" s="31">
        <v>0</v>
      </c>
      <c r="AT35" s="31">
        <v>0</v>
      </c>
      <c r="AU35" s="31">
        <v>0</v>
      </c>
      <c r="AV35" s="31">
        <v>0</v>
      </c>
      <c r="AW35" s="31">
        <v>0</v>
      </c>
      <c r="AX35" s="31">
        <v>0</v>
      </c>
      <c r="AY35" s="31">
        <v>0</v>
      </c>
      <c r="AZ35" s="31">
        <v>0</v>
      </c>
      <c r="BA35" s="31">
        <v>0</v>
      </c>
      <c r="BB35" s="88">
        <f t="shared" si="1"/>
        <v>0</v>
      </c>
      <c r="BC35" s="87"/>
      <c r="BD35" s="88" t="e">
        <f>SUM(#REF!)</f>
        <v>#REF!</v>
      </c>
      <c r="BE35" s="87"/>
      <c r="BF35" s="32"/>
      <c r="BG35" s="32"/>
      <c r="BH35" s="32"/>
      <c r="BI35" s="32"/>
      <c r="BJ35" s="32"/>
      <c r="BK35" s="88">
        <f t="shared" si="61"/>
        <v>0</v>
      </c>
      <c r="BL35" s="87"/>
      <c r="BM35" s="86">
        <f t="shared" si="71"/>
        <v>10</v>
      </c>
      <c r="BN35" s="86">
        <f t="shared" si="71"/>
        <v>20</v>
      </c>
      <c r="BO35" s="86">
        <f t="shared" si="71"/>
        <v>0</v>
      </c>
      <c r="BP35" s="86">
        <f t="shared" si="71"/>
        <v>30</v>
      </c>
      <c r="BQ35" s="86">
        <f t="shared" si="71"/>
        <v>10</v>
      </c>
      <c r="BR35" s="86">
        <f t="shared" si="71"/>
        <v>0</v>
      </c>
      <c r="BS35" s="86">
        <f t="shared" si="71"/>
        <v>10</v>
      </c>
      <c r="BT35" s="86">
        <f t="shared" si="71"/>
        <v>0</v>
      </c>
      <c r="BU35" s="86">
        <f t="shared" si="62"/>
        <v>80</v>
      </c>
      <c r="BV35" s="89"/>
      <c r="BW35" s="32">
        <f t="shared" si="3"/>
        <v>0</v>
      </c>
      <c r="BX35" s="32">
        <f t="shared" si="4"/>
        <v>0</v>
      </c>
      <c r="BY35" s="32">
        <f t="shared" si="5"/>
        <v>843.6</v>
      </c>
      <c r="BZ35" s="32">
        <f t="shared" si="6"/>
        <v>0</v>
      </c>
      <c r="CA35" s="32">
        <f t="shared" si="7"/>
        <v>0</v>
      </c>
      <c r="CB35" s="32">
        <f t="shared" si="8"/>
        <v>0</v>
      </c>
      <c r="CC35" s="32">
        <f t="shared" si="9"/>
        <v>1687.2</v>
      </c>
      <c r="CD35" s="32">
        <f t="shared" si="10"/>
        <v>0</v>
      </c>
      <c r="CE35" s="32">
        <f t="shared" si="11"/>
        <v>843.6</v>
      </c>
      <c r="CF35" s="32">
        <f t="shared" si="12"/>
        <v>0</v>
      </c>
      <c r="CG35" s="32">
        <f t="shared" si="13"/>
        <v>0</v>
      </c>
      <c r="CH35" s="32">
        <f t="shared" si="14"/>
        <v>0</v>
      </c>
      <c r="CI35" s="32">
        <f t="shared" si="15"/>
        <v>843.6</v>
      </c>
      <c r="CJ35" s="32">
        <f t="shared" si="16"/>
        <v>0</v>
      </c>
      <c r="CK35" s="32">
        <f t="shared" si="17"/>
        <v>1687.2</v>
      </c>
      <c r="CL35" s="32">
        <f t="shared" si="18"/>
        <v>0</v>
      </c>
      <c r="CM35" s="32">
        <f t="shared" si="19"/>
        <v>843.6</v>
      </c>
      <c r="CN35" s="32">
        <f t="shared" si="20"/>
        <v>0</v>
      </c>
      <c r="CO35" s="32">
        <f t="shared" si="21"/>
        <v>0</v>
      </c>
      <c r="CP35" s="32">
        <f t="shared" si="63"/>
        <v>6748.8</v>
      </c>
      <c r="CQ35" s="89"/>
      <c r="CR35" s="32">
        <f t="shared" si="22"/>
        <v>0</v>
      </c>
      <c r="CS35" s="32">
        <f t="shared" si="23"/>
        <v>0</v>
      </c>
      <c r="CT35" s="32">
        <f t="shared" si="24"/>
        <v>0</v>
      </c>
      <c r="CU35" s="32">
        <f t="shared" si="25"/>
        <v>0</v>
      </c>
      <c r="CV35" s="32">
        <f t="shared" si="26"/>
        <v>0</v>
      </c>
      <c r="CW35" s="32">
        <f t="shared" si="27"/>
        <v>0</v>
      </c>
      <c r="CX35" s="32">
        <f t="shared" si="28"/>
        <v>0</v>
      </c>
      <c r="CY35" s="32">
        <f t="shared" si="29"/>
        <v>0</v>
      </c>
      <c r="CZ35" s="32">
        <f t="shared" si="30"/>
        <v>0</v>
      </c>
      <c r="DA35" s="32">
        <f t="shared" si="31"/>
        <v>0</v>
      </c>
      <c r="DB35" s="32">
        <f t="shared" si="64"/>
        <v>0</v>
      </c>
      <c r="DC35" s="87"/>
      <c r="DD35" s="32">
        <f t="shared" si="32"/>
        <v>0</v>
      </c>
      <c r="DE35" s="32">
        <f t="shared" si="33"/>
        <v>0</v>
      </c>
      <c r="DF35" s="32">
        <f t="shared" si="34"/>
        <v>0</v>
      </c>
      <c r="DG35" s="32">
        <f t="shared" si="35"/>
        <v>0</v>
      </c>
      <c r="DH35" s="32">
        <f t="shared" si="36"/>
        <v>0</v>
      </c>
      <c r="DI35" s="88">
        <f t="shared" si="65"/>
        <v>0</v>
      </c>
      <c r="DJ35" s="87"/>
      <c r="DK35" s="86">
        <f t="shared" si="66"/>
        <v>10</v>
      </c>
      <c r="DL35" s="86">
        <f t="shared" si="66"/>
        <v>10</v>
      </c>
      <c r="DM35" s="86">
        <f t="shared" si="66"/>
        <v>30</v>
      </c>
      <c r="DN35" s="86">
        <f t="shared" si="66"/>
        <v>30</v>
      </c>
      <c r="DO35" s="138"/>
      <c r="DP35" s="86">
        <f t="shared" si="72"/>
        <v>0</v>
      </c>
      <c r="DQ35" s="86">
        <f t="shared" si="72"/>
        <v>0</v>
      </c>
      <c r="DR35" s="86">
        <f t="shared" si="72"/>
        <v>0</v>
      </c>
      <c r="DS35" s="86">
        <f t="shared" si="72"/>
        <v>0</v>
      </c>
      <c r="DT35" s="138"/>
      <c r="DU35" s="86">
        <f t="shared" si="67"/>
        <v>0</v>
      </c>
      <c r="DV35" s="86">
        <f t="shared" si="67"/>
        <v>0</v>
      </c>
      <c r="DW35" s="86">
        <f t="shared" si="67"/>
        <v>0</v>
      </c>
      <c r="DX35" s="86">
        <f t="shared" si="67"/>
        <v>0</v>
      </c>
      <c r="DY35" s="138"/>
      <c r="DZ35" s="86">
        <f t="shared" si="73"/>
        <v>10</v>
      </c>
      <c r="EA35" s="86">
        <f t="shared" si="73"/>
        <v>10</v>
      </c>
      <c r="EB35" s="86">
        <f t="shared" si="73"/>
        <v>30</v>
      </c>
      <c r="EC35" s="86">
        <f t="shared" si="73"/>
        <v>30</v>
      </c>
      <c r="ED35" s="138"/>
      <c r="EE35" s="86">
        <f t="shared" si="68"/>
        <v>843.6</v>
      </c>
      <c r="EF35" s="86">
        <f t="shared" si="74"/>
        <v>843.6</v>
      </c>
      <c r="EG35" s="86">
        <f t="shared" si="74"/>
        <v>2530.8000000000002</v>
      </c>
      <c r="EH35" s="86">
        <f t="shared" si="74"/>
        <v>2530.8000000000002</v>
      </c>
      <c r="EI35" s="86">
        <f t="shared" si="69"/>
        <v>6748.8</v>
      </c>
      <c r="EJ35" s="87"/>
      <c r="EK35" s="32">
        <f t="shared" si="42"/>
        <v>7104.0000000000009</v>
      </c>
      <c r="EL35" s="32">
        <f t="shared" si="43"/>
        <v>0</v>
      </c>
      <c r="EM35" s="32">
        <f t="shared" si="44"/>
        <v>0</v>
      </c>
      <c r="EN35" s="32">
        <f t="shared" si="45"/>
        <v>7104.0000000000009</v>
      </c>
      <c r="EO35" s="32">
        <f t="shared" si="46"/>
        <v>710.40000000000009</v>
      </c>
      <c r="EP35" s="32">
        <f t="shared" si="47"/>
        <v>0</v>
      </c>
      <c r="EQ35" s="32">
        <f t="shared" si="48"/>
        <v>0</v>
      </c>
      <c r="ER35" s="32">
        <f t="shared" si="49"/>
        <v>710.40000000000009</v>
      </c>
      <c r="ES35" s="27"/>
      <c r="ET35" s="32">
        <f t="shared" si="50"/>
        <v>7713.2390400000013</v>
      </c>
      <c r="EU35" s="32">
        <f t="shared" si="51"/>
        <v>0</v>
      </c>
      <c r="EV35" s="32">
        <f t="shared" si="52"/>
        <v>0</v>
      </c>
      <c r="EW35" s="32">
        <f t="shared" si="53"/>
        <v>7713.2390400000013</v>
      </c>
      <c r="EX35" s="28"/>
      <c r="EY35" s="86" t="e">
        <f>SUMIF(#REF!,EY$7,$V35:$AN35)</f>
        <v>#REF!</v>
      </c>
      <c r="EZ35" s="86" t="e">
        <f>SUMIF(#REF!,EZ$7,$V35:$AN35)</f>
        <v>#REF!</v>
      </c>
      <c r="FA35" s="86" t="e">
        <f>SUMIF(#REF!,FA$7,$V35:$AN35)</f>
        <v>#REF!</v>
      </c>
      <c r="FB35" s="86" t="e">
        <f>SUMIF(#REF!,FB$7,$V35:$AN35)</f>
        <v>#REF!</v>
      </c>
      <c r="FC35" s="138" t="e">
        <f t="shared" si="54"/>
        <v>#REF!</v>
      </c>
      <c r="FD35" s="86">
        <f t="shared" si="75"/>
        <v>0</v>
      </c>
      <c r="FE35" s="86">
        <f t="shared" si="75"/>
        <v>0</v>
      </c>
      <c r="FF35" s="86">
        <f t="shared" si="75"/>
        <v>0</v>
      </c>
      <c r="FG35" s="86">
        <f t="shared" si="75"/>
        <v>0</v>
      </c>
      <c r="FH35" s="138">
        <f t="shared" si="56"/>
        <v>-6748.8</v>
      </c>
      <c r="FI35" s="86" t="e">
        <f>SUMIF(#REF!,FI$7,$BF35:$BJ35)</f>
        <v>#REF!</v>
      </c>
      <c r="FJ35" s="86" t="e">
        <f>SUMIF(#REF!,FJ$7,$BF35:$BJ35)</f>
        <v>#REF!</v>
      </c>
      <c r="FK35" s="86" t="e">
        <f>SUMIF(#REF!,FK$7,$BF35:$BJ35)</f>
        <v>#REF!</v>
      </c>
      <c r="FL35" s="86" t="e">
        <f>SUMIF(#REF!,FL$7,$BF35:$BJ35)</f>
        <v>#REF!</v>
      </c>
      <c r="FM35" s="138" t="e">
        <f t="shared" si="57"/>
        <v>#REF!</v>
      </c>
      <c r="FN35" s="86">
        <f t="shared" si="76"/>
        <v>0</v>
      </c>
      <c r="FO35" s="86">
        <f t="shared" si="76"/>
        <v>0</v>
      </c>
      <c r="FP35" s="86">
        <f t="shared" si="76"/>
        <v>0</v>
      </c>
      <c r="FQ35" s="86">
        <f t="shared" si="76"/>
        <v>0</v>
      </c>
    </row>
    <row r="36" spans="1:173" s="18" customFormat="1">
      <c r="A36" s="91">
        <v>2018</v>
      </c>
      <c r="B36" s="82" t="s">
        <v>338</v>
      </c>
      <c r="C36" s="11" t="s">
        <v>58</v>
      </c>
      <c r="D36" s="11" t="s">
        <v>43</v>
      </c>
      <c r="E36" s="11" t="s">
        <v>43</v>
      </c>
      <c r="F36" s="11" t="s">
        <v>176</v>
      </c>
      <c r="G36" s="11" t="s">
        <v>165</v>
      </c>
      <c r="H36" s="11"/>
      <c r="I36" s="11" t="str">
        <f t="shared" si="0"/>
        <v>OMO EP2.7KG</v>
      </c>
      <c r="J36" s="83" t="s">
        <v>339</v>
      </c>
      <c r="K36" s="7"/>
      <c r="L36" s="7"/>
      <c r="M36" s="9">
        <v>67127966</v>
      </c>
      <c r="N36" s="9">
        <v>6902088714241</v>
      </c>
      <c r="O36" s="12" t="s">
        <v>84</v>
      </c>
      <c r="P36" s="84">
        <v>4</v>
      </c>
      <c r="Q36" s="13">
        <v>89</v>
      </c>
      <c r="R36" s="14">
        <v>0.15</v>
      </c>
      <c r="S36" s="14">
        <v>0.15</v>
      </c>
      <c r="T36" s="14">
        <f t="shared" si="59"/>
        <v>0</v>
      </c>
      <c r="U36" s="84"/>
      <c r="V36" s="32">
        <v>20</v>
      </c>
      <c r="W36" s="32">
        <v>40</v>
      </c>
      <c r="X36" s="32">
        <v>130</v>
      </c>
      <c r="Y36" s="32">
        <v>60</v>
      </c>
      <c r="Z36" s="32">
        <v>50</v>
      </c>
      <c r="AA36" s="32">
        <v>80</v>
      </c>
      <c r="AB36" s="32">
        <v>380</v>
      </c>
      <c r="AC36" s="32">
        <v>80</v>
      </c>
      <c r="AD36" s="32">
        <v>250</v>
      </c>
      <c r="AE36" s="32">
        <v>60</v>
      </c>
      <c r="AF36" s="32">
        <v>40</v>
      </c>
      <c r="AG36" s="32">
        <v>50</v>
      </c>
      <c r="AH36" s="32">
        <v>360</v>
      </c>
      <c r="AI36" s="32">
        <v>70</v>
      </c>
      <c r="AJ36" s="32">
        <v>430</v>
      </c>
      <c r="AK36" s="32">
        <v>120</v>
      </c>
      <c r="AL36" s="32">
        <v>250</v>
      </c>
      <c r="AM36" s="32">
        <v>30</v>
      </c>
      <c r="AN36" s="32">
        <v>10</v>
      </c>
      <c r="AO36" s="86">
        <f t="shared" si="60"/>
        <v>2510</v>
      </c>
      <c r="AP36" s="87"/>
      <c r="AQ36" s="31">
        <v>0</v>
      </c>
      <c r="AR36" s="31">
        <v>0</v>
      </c>
      <c r="AS36" s="31">
        <v>0</v>
      </c>
      <c r="AT36" s="31">
        <v>0</v>
      </c>
      <c r="AU36" s="31">
        <v>0</v>
      </c>
      <c r="AV36" s="31">
        <v>0</v>
      </c>
      <c r="AW36" s="31">
        <v>0</v>
      </c>
      <c r="AX36" s="31">
        <v>0</v>
      </c>
      <c r="AY36" s="31">
        <v>0</v>
      </c>
      <c r="AZ36" s="31">
        <v>0</v>
      </c>
      <c r="BA36" s="31">
        <v>0</v>
      </c>
      <c r="BB36" s="88">
        <f t="shared" si="1"/>
        <v>0</v>
      </c>
      <c r="BC36" s="87"/>
      <c r="BD36" s="88" t="e">
        <f>SUM(#REF!)</f>
        <v>#REF!</v>
      </c>
      <c r="BE36" s="87"/>
      <c r="BF36" s="32"/>
      <c r="BG36" s="32"/>
      <c r="BH36" s="32"/>
      <c r="BI36" s="32"/>
      <c r="BJ36" s="32"/>
      <c r="BK36" s="88">
        <f t="shared" si="61"/>
        <v>0</v>
      </c>
      <c r="BL36" s="87"/>
      <c r="BM36" s="86">
        <f t="shared" si="71"/>
        <v>280</v>
      </c>
      <c r="BN36" s="86">
        <f t="shared" si="71"/>
        <v>550</v>
      </c>
      <c r="BO36" s="86">
        <f t="shared" si="71"/>
        <v>150</v>
      </c>
      <c r="BP36" s="86">
        <f t="shared" si="71"/>
        <v>890</v>
      </c>
      <c r="BQ36" s="86">
        <f t="shared" si="71"/>
        <v>230</v>
      </c>
      <c r="BR36" s="86">
        <f t="shared" si="71"/>
        <v>50</v>
      </c>
      <c r="BS36" s="86">
        <f t="shared" si="71"/>
        <v>360</v>
      </c>
      <c r="BT36" s="86">
        <f t="shared" si="71"/>
        <v>0</v>
      </c>
      <c r="BU36" s="86">
        <f t="shared" si="62"/>
        <v>2510</v>
      </c>
      <c r="BV36" s="89"/>
      <c r="BW36" s="32">
        <f t="shared" si="3"/>
        <v>1691</v>
      </c>
      <c r="BX36" s="32">
        <f t="shared" si="4"/>
        <v>3382</v>
      </c>
      <c r="BY36" s="32">
        <f t="shared" si="5"/>
        <v>10991.5</v>
      </c>
      <c r="BZ36" s="32">
        <f t="shared" si="6"/>
        <v>5073</v>
      </c>
      <c r="CA36" s="32">
        <f t="shared" si="7"/>
        <v>4227.5</v>
      </c>
      <c r="CB36" s="32">
        <f t="shared" si="8"/>
        <v>6764</v>
      </c>
      <c r="CC36" s="32">
        <f t="shared" si="9"/>
        <v>32129</v>
      </c>
      <c r="CD36" s="32">
        <f t="shared" si="10"/>
        <v>6764</v>
      </c>
      <c r="CE36" s="32">
        <f t="shared" si="11"/>
        <v>21137.5</v>
      </c>
      <c r="CF36" s="32">
        <f t="shared" si="12"/>
        <v>5073</v>
      </c>
      <c r="CG36" s="32">
        <f t="shared" si="13"/>
        <v>3382</v>
      </c>
      <c r="CH36" s="32">
        <f t="shared" si="14"/>
        <v>4227.5</v>
      </c>
      <c r="CI36" s="32">
        <f t="shared" si="15"/>
        <v>30438</v>
      </c>
      <c r="CJ36" s="32">
        <f t="shared" si="16"/>
        <v>5918.5</v>
      </c>
      <c r="CK36" s="32">
        <f t="shared" si="17"/>
        <v>36356.5</v>
      </c>
      <c r="CL36" s="32">
        <f t="shared" si="18"/>
        <v>10146</v>
      </c>
      <c r="CM36" s="32">
        <f t="shared" si="19"/>
        <v>21137.5</v>
      </c>
      <c r="CN36" s="32">
        <f t="shared" si="20"/>
        <v>2536.5</v>
      </c>
      <c r="CO36" s="32">
        <f t="shared" si="21"/>
        <v>845.5</v>
      </c>
      <c r="CP36" s="32">
        <f t="shared" si="63"/>
        <v>212220.5</v>
      </c>
      <c r="CQ36" s="89"/>
      <c r="CR36" s="32">
        <f t="shared" si="22"/>
        <v>0</v>
      </c>
      <c r="CS36" s="32">
        <f t="shared" si="23"/>
        <v>0</v>
      </c>
      <c r="CT36" s="32">
        <f t="shared" si="24"/>
        <v>0</v>
      </c>
      <c r="CU36" s="32">
        <f t="shared" si="25"/>
        <v>0</v>
      </c>
      <c r="CV36" s="32">
        <f t="shared" si="26"/>
        <v>0</v>
      </c>
      <c r="CW36" s="32">
        <f t="shared" si="27"/>
        <v>0</v>
      </c>
      <c r="CX36" s="32">
        <f t="shared" si="28"/>
        <v>0</v>
      </c>
      <c r="CY36" s="32">
        <f t="shared" si="29"/>
        <v>0</v>
      </c>
      <c r="CZ36" s="32">
        <f t="shared" si="30"/>
        <v>0</v>
      </c>
      <c r="DA36" s="32">
        <f t="shared" si="31"/>
        <v>0</v>
      </c>
      <c r="DB36" s="32">
        <f t="shared" si="64"/>
        <v>0</v>
      </c>
      <c r="DC36" s="87"/>
      <c r="DD36" s="32">
        <f t="shared" si="32"/>
        <v>0</v>
      </c>
      <c r="DE36" s="32">
        <f t="shared" si="33"/>
        <v>0</v>
      </c>
      <c r="DF36" s="32">
        <f t="shared" si="34"/>
        <v>0</v>
      </c>
      <c r="DG36" s="32">
        <f t="shared" si="35"/>
        <v>0</v>
      </c>
      <c r="DH36" s="32">
        <f t="shared" si="36"/>
        <v>0</v>
      </c>
      <c r="DI36" s="88">
        <f t="shared" si="65"/>
        <v>0</v>
      </c>
      <c r="DJ36" s="87"/>
      <c r="DK36" s="86">
        <f t="shared" si="66"/>
        <v>450</v>
      </c>
      <c r="DL36" s="86">
        <f t="shared" si="66"/>
        <v>520</v>
      </c>
      <c r="DM36" s="86">
        <f t="shared" si="66"/>
        <v>830</v>
      </c>
      <c r="DN36" s="86">
        <f t="shared" si="66"/>
        <v>710</v>
      </c>
      <c r="DO36" s="138"/>
      <c r="DP36" s="86">
        <f t="shared" si="72"/>
        <v>0</v>
      </c>
      <c r="DQ36" s="86">
        <f t="shared" si="72"/>
        <v>0</v>
      </c>
      <c r="DR36" s="86">
        <f t="shared" si="72"/>
        <v>0</v>
      </c>
      <c r="DS36" s="86">
        <f t="shared" si="72"/>
        <v>0</v>
      </c>
      <c r="DT36" s="138"/>
      <c r="DU36" s="86">
        <f t="shared" si="67"/>
        <v>0</v>
      </c>
      <c r="DV36" s="86">
        <f t="shared" si="67"/>
        <v>0</v>
      </c>
      <c r="DW36" s="86">
        <f t="shared" si="67"/>
        <v>0</v>
      </c>
      <c r="DX36" s="86">
        <f t="shared" si="67"/>
        <v>0</v>
      </c>
      <c r="DY36" s="138"/>
      <c r="DZ36" s="86">
        <f t="shared" si="73"/>
        <v>450</v>
      </c>
      <c r="EA36" s="86">
        <f t="shared" si="73"/>
        <v>520</v>
      </c>
      <c r="EB36" s="86">
        <f t="shared" si="73"/>
        <v>830</v>
      </c>
      <c r="EC36" s="86">
        <f t="shared" si="73"/>
        <v>710</v>
      </c>
      <c r="ED36" s="138"/>
      <c r="EE36" s="86">
        <f t="shared" si="68"/>
        <v>38047.5</v>
      </c>
      <c r="EF36" s="86">
        <f t="shared" si="74"/>
        <v>43966</v>
      </c>
      <c r="EG36" s="86">
        <f t="shared" si="74"/>
        <v>70176.5</v>
      </c>
      <c r="EH36" s="86">
        <f t="shared" si="74"/>
        <v>60030.5</v>
      </c>
      <c r="EI36" s="86">
        <f t="shared" si="69"/>
        <v>212220.5</v>
      </c>
      <c r="EJ36" s="87"/>
      <c r="EK36" s="32">
        <f t="shared" si="42"/>
        <v>223390</v>
      </c>
      <c r="EL36" s="32">
        <f t="shared" si="43"/>
        <v>0</v>
      </c>
      <c r="EM36" s="32">
        <f t="shared" si="44"/>
        <v>0</v>
      </c>
      <c r="EN36" s="32">
        <f t="shared" si="45"/>
        <v>223390</v>
      </c>
      <c r="EO36" s="32">
        <f t="shared" si="46"/>
        <v>33508.5</v>
      </c>
      <c r="EP36" s="32">
        <f t="shared" si="47"/>
        <v>0</v>
      </c>
      <c r="EQ36" s="32">
        <f t="shared" si="48"/>
        <v>0</v>
      </c>
      <c r="ER36" s="32">
        <f t="shared" si="49"/>
        <v>33508.5</v>
      </c>
      <c r="ES36" s="27"/>
      <c r="ET36" s="32">
        <f t="shared" si="50"/>
        <v>229073.0416</v>
      </c>
      <c r="EU36" s="32">
        <f t="shared" si="51"/>
        <v>0</v>
      </c>
      <c r="EV36" s="32">
        <f t="shared" si="52"/>
        <v>0</v>
      </c>
      <c r="EW36" s="32">
        <f t="shared" si="53"/>
        <v>229073.0416</v>
      </c>
      <c r="EX36" s="28"/>
      <c r="EY36" s="86" t="e">
        <f>SUMIF(#REF!,EY$7,$V36:$AN36)</f>
        <v>#REF!</v>
      </c>
      <c r="EZ36" s="86" t="e">
        <f>SUMIF(#REF!,EZ$7,$V36:$AN36)</f>
        <v>#REF!</v>
      </c>
      <c r="FA36" s="86" t="e">
        <f>SUMIF(#REF!,FA$7,$V36:$AN36)</f>
        <v>#REF!</v>
      </c>
      <c r="FB36" s="86" t="e">
        <f>SUMIF(#REF!,FB$7,$V36:$AN36)</f>
        <v>#REF!</v>
      </c>
      <c r="FC36" s="138" t="e">
        <f t="shared" si="54"/>
        <v>#REF!</v>
      </c>
      <c r="FD36" s="86">
        <f t="shared" si="75"/>
        <v>0</v>
      </c>
      <c r="FE36" s="86">
        <f t="shared" si="75"/>
        <v>0</v>
      </c>
      <c r="FF36" s="86">
        <f t="shared" si="75"/>
        <v>0</v>
      </c>
      <c r="FG36" s="86">
        <f t="shared" si="75"/>
        <v>0</v>
      </c>
      <c r="FH36" s="138">
        <f t="shared" si="56"/>
        <v>-212220.5</v>
      </c>
      <c r="FI36" s="86" t="e">
        <f>SUMIF(#REF!,FI$7,$BF36:$BJ36)</f>
        <v>#REF!</v>
      </c>
      <c r="FJ36" s="86" t="e">
        <f>SUMIF(#REF!,FJ$7,$BF36:$BJ36)</f>
        <v>#REF!</v>
      </c>
      <c r="FK36" s="86" t="e">
        <f>SUMIF(#REF!,FK$7,$BF36:$BJ36)</f>
        <v>#REF!</v>
      </c>
      <c r="FL36" s="86" t="e">
        <f>SUMIF(#REF!,FL$7,$BF36:$BJ36)</f>
        <v>#REF!</v>
      </c>
      <c r="FM36" s="138" t="e">
        <f t="shared" si="57"/>
        <v>#REF!</v>
      </c>
      <c r="FN36" s="86">
        <f t="shared" si="76"/>
        <v>0</v>
      </c>
      <c r="FO36" s="86">
        <f t="shared" si="76"/>
        <v>0</v>
      </c>
      <c r="FP36" s="86">
        <f t="shared" si="76"/>
        <v>0</v>
      </c>
      <c r="FQ36" s="86">
        <f t="shared" si="76"/>
        <v>0</v>
      </c>
    </row>
    <row r="37" spans="1:173" s="18" customFormat="1">
      <c r="A37" s="91">
        <v>2018</v>
      </c>
      <c r="B37" s="82" t="s">
        <v>338</v>
      </c>
      <c r="C37" s="11" t="s">
        <v>58</v>
      </c>
      <c r="D37" s="11" t="s">
        <v>43</v>
      </c>
      <c r="E37" s="11" t="s">
        <v>43</v>
      </c>
      <c r="F37" s="11" t="s">
        <v>176</v>
      </c>
      <c r="G37" s="11" t="s">
        <v>162</v>
      </c>
      <c r="H37" s="11"/>
      <c r="I37" s="11" t="str">
        <f t="shared" si="0"/>
        <v>OMO EP2KG</v>
      </c>
      <c r="J37" s="83" t="s">
        <v>665</v>
      </c>
      <c r="K37" s="7"/>
      <c r="L37" s="7"/>
      <c r="M37" s="9">
        <v>67127960</v>
      </c>
      <c r="N37" s="9">
        <v>6902088717334</v>
      </c>
      <c r="O37" s="12" t="s">
        <v>150</v>
      </c>
      <c r="P37" s="84">
        <v>6</v>
      </c>
      <c r="Q37" s="13">
        <v>82.320000000000007</v>
      </c>
      <c r="R37" s="14">
        <v>0</v>
      </c>
      <c r="S37" s="14"/>
      <c r="T37" s="14">
        <f t="shared" si="59"/>
        <v>0</v>
      </c>
      <c r="U37" s="84"/>
      <c r="V37" s="32">
        <v>80</v>
      </c>
      <c r="W37" s="32">
        <v>170</v>
      </c>
      <c r="X37" s="32">
        <v>610</v>
      </c>
      <c r="Y37" s="32">
        <v>270</v>
      </c>
      <c r="Z37" s="32">
        <v>230</v>
      </c>
      <c r="AA37" s="32">
        <v>380</v>
      </c>
      <c r="AB37" s="32">
        <v>1840</v>
      </c>
      <c r="AC37" s="32">
        <v>380</v>
      </c>
      <c r="AD37" s="32">
        <v>1210</v>
      </c>
      <c r="AE37" s="32">
        <v>300</v>
      </c>
      <c r="AF37" s="32">
        <v>200</v>
      </c>
      <c r="AG37" s="32">
        <v>260</v>
      </c>
      <c r="AH37" s="32">
        <v>1720</v>
      </c>
      <c r="AI37" s="32">
        <v>350</v>
      </c>
      <c r="AJ37" s="32">
        <v>2060</v>
      </c>
      <c r="AK37" s="32">
        <v>560</v>
      </c>
      <c r="AL37" s="32">
        <v>1200</v>
      </c>
      <c r="AM37" s="32">
        <v>140</v>
      </c>
      <c r="AN37" s="32">
        <v>40</v>
      </c>
      <c r="AO37" s="86">
        <f t="shared" si="60"/>
        <v>12000</v>
      </c>
      <c r="AP37" s="87"/>
      <c r="AQ37" s="31">
        <v>6150</v>
      </c>
      <c r="AR37" s="31">
        <v>4520</v>
      </c>
      <c r="AS37" s="31">
        <v>2700</v>
      </c>
      <c r="AT37" s="31">
        <v>530</v>
      </c>
      <c r="AU37" s="31">
        <v>1010</v>
      </c>
      <c r="AV37" s="31">
        <v>370</v>
      </c>
      <c r="AW37" s="31">
        <v>890</v>
      </c>
      <c r="AX37" s="31">
        <v>1450</v>
      </c>
      <c r="AY37" s="31">
        <v>520</v>
      </c>
      <c r="AZ37" s="31">
        <v>210</v>
      </c>
      <c r="BA37" s="31">
        <v>170</v>
      </c>
      <c r="BB37" s="88">
        <f t="shared" si="1"/>
        <v>18520</v>
      </c>
      <c r="BC37" s="87"/>
      <c r="BD37" s="88" t="e">
        <f>SUM(#REF!)</f>
        <v>#REF!</v>
      </c>
      <c r="BE37" s="87"/>
      <c r="BF37" s="32">
        <v>300</v>
      </c>
      <c r="BG37" s="32">
        <v>800</v>
      </c>
      <c r="BH37" s="32">
        <v>300</v>
      </c>
      <c r="BI37" s="32">
        <v>150</v>
      </c>
      <c r="BJ37" s="32">
        <v>150</v>
      </c>
      <c r="BK37" s="88">
        <f t="shared" si="61"/>
        <v>1700</v>
      </c>
      <c r="BL37" s="87"/>
      <c r="BM37" s="86">
        <f t="shared" si="71"/>
        <v>1860</v>
      </c>
      <c r="BN37" s="86">
        <f t="shared" si="71"/>
        <v>3780</v>
      </c>
      <c r="BO37" s="86">
        <f t="shared" si="71"/>
        <v>11900</v>
      </c>
      <c r="BP37" s="86">
        <f t="shared" si="71"/>
        <v>9030</v>
      </c>
      <c r="BQ37" s="86">
        <f t="shared" si="71"/>
        <v>1280</v>
      </c>
      <c r="BR37" s="86">
        <f t="shared" si="71"/>
        <v>210</v>
      </c>
      <c r="BS37" s="86">
        <f t="shared" si="71"/>
        <v>3990</v>
      </c>
      <c r="BT37" s="86">
        <f t="shared" si="71"/>
        <v>170</v>
      </c>
      <c r="BU37" s="86">
        <f t="shared" si="62"/>
        <v>32220</v>
      </c>
      <c r="BV37" s="89"/>
      <c r="BW37" s="32">
        <f t="shared" si="3"/>
        <v>6256.32</v>
      </c>
      <c r="BX37" s="32">
        <f t="shared" si="4"/>
        <v>13294.68</v>
      </c>
      <c r="BY37" s="32">
        <f t="shared" si="5"/>
        <v>47704.44</v>
      </c>
      <c r="BZ37" s="32">
        <f t="shared" si="6"/>
        <v>21115.08</v>
      </c>
      <c r="CA37" s="32">
        <f t="shared" si="7"/>
        <v>17986.920000000002</v>
      </c>
      <c r="CB37" s="32">
        <f t="shared" si="8"/>
        <v>29717.52</v>
      </c>
      <c r="CC37" s="32">
        <f t="shared" si="9"/>
        <v>143895.36000000002</v>
      </c>
      <c r="CD37" s="32">
        <f t="shared" si="10"/>
        <v>29717.52</v>
      </c>
      <c r="CE37" s="32">
        <f t="shared" si="11"/>
        <v>94626.840000000011</v>
      </c>
      <c r="CF37" s="32">
        <f t="shared" si="12"/>
        <v>23461.200000000001</v>
      </c>
      <c r="CG37" s="32">
        <f t="shared" si="13"/>
        <v>15640.8</v>
      </c>
      <c r="CH37" s="32">
        <f t="shared" si="14"/>
        <v>20333.04</v>
      </c>
      <c r="CI37" s="32">
        <f t="shared" si="15"/>
        <v>134510.88</v>
      </c>
      <c r="CJ37" s="32">
        <f t="shared" si="16"/>
        <v>27371.4</v>
      </c>
      <c r="CK37" s="32">
        <f t="shared" si="17"/>
        <v>161100.24</v>
      </c>
      <c r="CL37" s="32">
        <f t="shared" si="18"/>
        <v>43794.240000000005</v>
      </c>
      <c r="CM37" s="32">
        <f t="shared" si="19"/>
        <v>93844.800000000003</v>
      </c>
      <c r="CN37" s="32">
        <f t="shared" si="20"/>
        <v>10948.560000000001</v>
      </c>
      <c r="CO37" s="32">
        <f t="shared" si="21"/>
        <v>3128.16</v>
      </c>
      <c r="CP37" s="32">
        <f t="shared" si="63"/>
        <v>938448.00000000023</v>
      </c>
      <c r="CQ37" s="89"/>
      <c r="CR37" s="32">
        <f t="shared" si="22"/>
        <v>475891.92000000004</v>
      </c>
      <c r="CS37" s="32">
        <f t="shared" si="23"/>
        <v>349761.21600000001</v>
      </c>
      <c r="CT37" s="32">
        <f t="shared" si="24"/>
        <v>208928.16</v>
      </c>
      <c r="CU37" s="32">
        <f t="shared" si="25"/>
        <v>41011.824000000001</v>
      </c>
      <c r="CV37" s="32">
        <f t="shared" si="26"/>
        <v>78154.608000000007</v>
      </c>
      <c r="CW37" s="32">
        <f t="shared" si="27"/>
        <v>28630.896000000001</v>
      </c>
      <c r="CX37" s="32">
        <f t="shared" si="28"/>
        <v>181071.07200000001</v>
      </c>
      <c r="CY37" s="32">
        <f t="shared" si="29"/>
        <v>40238.015999999996</v>
      </c>
      <c r="CZ37" s="32">
        <f t="shared" si="30"/>
        <v>16249.967999999999</v>
      </c>
      <c r="DA37" s="32">
        <f t="shared" si="31"/>
        <v>13154.736000000001</v>
      </c>
      <c r="DB37" s="32">
        <f t="shared" si="64"/>
        <v>1433092.4160000002</v>
      </c>
      <c r="DC37" s="87"/>
      <c r="DD37" s="32">
        <f t="shared" si="32"/>
        <v>23214.240000000002</v>
      </c>
      <c r="DE37" s="32">
        <f t="shared" si="33"/>
        <v>61904.640000000007</v>
      </c>
      <c r="DF37" s="32">
        <f t="shared" si="34"/>
        <v>23214.240000000002</v>
      </c>
      <c r="DG37" s="32">
        <f t="shared" si="35"/>
        <v>11607.12</v>
      </c>
      <c r="DH37" s="32">
        <f t="shared" si="36"/>
        <v>11607.12</v>
      </c>
      <c r="DI37" s="88">
        <f t="shared" si="65"/>
        <v>131547.36000000002</v>
      </c>
      <c r="DJ37" s="87"/>
      <c r="DK37" s="86">
        <f t="shared" si="66"/>
        <v>2080</v>
      </c>
      <c r="DL37" s="86">
        <f t="shared" si="66"/>
        <v>2530</v>
      </c>
      <c r="DM37" s="86">
        <f t="shared" si="66"/>
        <v>3960</v>
      </c>
      <c r="DN37" s="86">
        <f t="shared" si="66"/>
        <v>3430</v>
      </c>
      <c r="DO37" s="138"/>
      <c r="DP37" s="86">
        <f t="shared" si="72"/>
        <v>740</v>
      </c>
      <c r="DQ37" s="86">
        <f t="shared" si="72"/>
        <v>2710</v>
      </c>
      <c r="DR37" s="86">
        <f t="shared" si="72"/>
        <v>1700</v>
      </c>
      <c r="DS37" s="86">
        <f t="shared" si="72"/>
        <v>13370</v>
      </c>
      <c r="DT37" s="138"/>
      <c r="DU37" s="86">
        <f t="shared" si="67"/>
        <v>0</v>
      </c>
      <c r="DV37" s="86">
        <f t="shared" si="67"/>
        <v>450</v>
      </c>
      <c r="DW37" s="86">
        <f t="shared" si="67"/>
        <v>150</v>
      </c>
      <c r="DX37" s="86">
        <f t="shared" si="67"/>
        <v>1100</v>
      </c>
      <c r="DY37" s="138"/>
      <c r="DZ37" s="86">
        <f t="shared" si="73"/>
        <v>2820</v>
      </c>
      <c r="EA37" s="86">
        <f t="shared" si="73"/>
        <v>5690</v>
      </c>
      <c r="EB37" s="86">
        <f t="shared" si="73"/>
        <v>5810</v>
      </c>
      <c r="EC37" s="86">
        <f t="shared" si="73"/>
        <v>17900</v>
      </c>
      <c r="ED37" s="138"/>
      <c r="EE37" s="86">
        <f t="shared" si="68"/>
        <v>219926.11199999999</v>
      </c>
      <c r="EF37" s="86">
        <f t="shared" si="74"/>
        <v>443927.06399999995</v>
      </c>
      <c r="EG37" s="86">
        <f t="shared" si="74"/>
        <v>428080.46399999998</v>
      </c>
      <c r="EH37" s="86">
        <f t="shared" si="74"/>
        <v>1387939.8959999999</v>
      </c>
      <c r="EI37" s="86">
        <f t="shared" si="69"/>
        <v>2479873.5359999998</v>
      </c>
      <c r="EJ37" s="87"/>
      <c r="EK37" s="32">
        <f t="shared" si="42"/>
        <v>987840.00000000012</v>
      </c>
      <c r="EL37" s="32">
        <f t="shared" si="43"/>
        <v>1524566.4000000001</v>
      </c>
      <c r="EM37" s="32">
        <f t="shared" si="44"/>
        <v>139944</v>
      </c>
      <c r="EN37" s="32">
        <f t="shared" si="45"/>
        <v>2652350.4000000004</v>
      </c>
      <c r="EO37" s="32">
        <f t="shared" si="46"/>
        <v>0</v>
      </c>
      <c r="EP37" s="32">
        <f t="shared" si="47"/>
        <v>0</v>
      </c>
      <c r="EQ37" s="32">
        <f t="shared" si="48"/>
        <v>0</v>
      </c>
      <c r="ER37" s="32">
        <f t="shared" si="49"/>
        <v>0</v>
      </c>
      <c r="ES37" s="27"/>
      <c r="ET37" s="32">
        <f t="shared" si="50"/>
        <v>1191730.1760000002</v>
      </c>
      <c r="EU37" s="32">
        <f t="shared" si="51"/>
        <v>1821551.93472</v>
      </c>
      <c r="EV37" s="32">
        <f t="shared" si="52"/>
        <v>167205.0912</v>
      </c>
      <c r="EW37" s="32">
        <f t="shared" si="53"/>
        <v>3180487.2019200004</v>
      </c>
      <c r="EX37" s="28"/>
      <c r="EY37" s="86" t="e">
        <f>SUMIF(#REF!,EY$7,$V37:$AN37)</f>
        <v>#REF!</v>
      </c>
      <c r="EZ37" s="86" t="e">
        <f>SUMIF(#REF!,EZ$7,$V37:$AN37)</f>
        <v>#REF!</v>
      </c>
      <c r="FA37" s="86" t="e">
        <f>SUMIF(#REF!,FA$7,$V37:$AN37)</f>
        <v>#REF!</v>
      </c>
      <c r="FB37" s="86" t="e">
        <f>SUMIF(#REF!,FB$7,$V37:$AN37)</f>
        <v>#REF!</v>
      </c>
      <c r="FC37" s="138" t="e">
        <f t="shared" si="54"/>
        <v>#REF!</v>
      </c>
      <c r="FD37" s="86">
        <f t="shared" si="75"/>
        <v>0</v>
      </c>
      <c r="FE37" s="86">
        <f t="shared" si="75"/>
        <v>0</v>
      </c>
      <c r="FF37" s="86">
        <f t="shared" si="75"/>
        <v>0</v>
      </c>
      <c r="FG37" s="86">
        <f t="shared" si="75"/>
        <v>0</v>
      </c>
      <c r="FH37" s="138">
        <f t="shared" si="56"/>
        <v>-938448.00000000023</v>
      </c>
      <c r="FI37" s="86" t="e">
        <f>SUMIF(#REF!,FI$7,$BF37:$BJ37)</f>
        <v>#REF!</v>
      </c>
      <c r="FJ37" s="86" t="e">
        <f>SUMIF(#REF!,FJ$7,$BF37:$BJ37)</f>
        <v>#REF!</v>
      </c>
      <c r="FK37" s="86" t="e">
        <f>SUMIF(#REF!,FK$7,$BF37:$BJ37)</f>
        <v>#REF!</v>
      </c>
      <c r="FL37" s="86" t="e">
        <f>SUMIF(#REF!,FL$7,$BF37:$BJ37)</f>
        <v>#REF!</v>
      </c>
      <c r="FM37" s="138" t="e">
        <f t="shared" si="57"/>
        <v>#REF!</v>
      </c>
      <c r="FN37" s="86">
        <f t="shared" si="76"/>
        <v>0</v>
      </c>
      <c r="FO37" s="86">
        <f t="shared" si="76"/>
        <v>0</v>
      </c>
      <c r="FP37" s="86">
        <f t="shared" si="76"/>
        <v>0</v>
      </c>
      <c r="FQ37" s="86">
        <f t="shared" si="76"/>
        <v>0</v>
      </c>
    </row>
    <row r="38" spans="1:173">
      <c r="A38" s="81">
        <v>2018</v>
      </c>
      <c r="B38" s="82" t="s">
        <v>338</v>
      </c>
      <c r="C38" s="11" t="s">
        <v>58</v>
      </c>
      <c r="D38" s="11" t="s">
        <v>43</v>
      </c>
      <c r="E38" s="11" t="s">
        <v>43</v>
      </c>
      <c r="F38" s="11" t="s">
        <v>176</v>
      </c>
      <c r="G38" s="11" t="s">
        <v>166</v>
      </c>
      <c r="H38" s="11"/>
      <c r="I38" s="11" t="str">
        <f t="shared" si="0"/>
        <v>OMO EP500G</v>
      </c>
      <c r="J38" s="83" t="s">
        <v>340</v>
      </c>
      <c r="K38" s="7"/>
      <c r="L38" s="7"/>
      <c r="M38" s="9">
        <v>67127992</v>
      </c>
      <c r="N38" s="9">
        <v>6902088714302</v>
      </c>
      <c r="O38" s="12" t="s">
        <v>71</v>
      </c>
      <c r="P38" s="84">
        <v>14</v>
      </c>
      <c r="Q38" s="13">
        <v>57.399999999999991</v>
      </c>
      <c r="R38" s="14">
        <v>0.1</v>
      </c>
      <c r="S38" s="14">
        <v>0.1</v>
      </c>
      <c r="T38" s="14">
        <f t="shared" si="59"/>
        <v>0</v>
      </c>
      <c r="U38" s="85"/>
      <c r="V38" s="32">
        <v>30</v>
      </c>
      <c r="W38" s="32">
        <v>60</v>
      </c>
      <c r="X38" s="32">
        <v>200</v>
      </c>
      <c r="Y38" s="32">
        <v>90</v>
      </c>
      <c r="Z38" s="32">
        <v>80</v>
      </c>
      <c r="AA38" s="32">
        <v>130</v>
      </c>
      <c r="AB38" s="32">
        <v>610</v>
      </c>
      <c r="AC38" s="32">
        <v>130</v>
      </c>
      <c r="AD38" s="32">
        <v>400</v>
      </c>
      <c r="AE38" s="32">
        <v>100</v>
      </c>
      <c r="AF38" s="32">
        <v>70</v>
      </c>
      <c r="AG38" s="32">
        <v>90</v>
      </c>
      <c r="AH38" s="32">
        <v>570</v>
      </c>
      <c r="AI38" s="32">
        <v>120</v>
      </c>
      <c r="AJ38" s="32">
        <v>690</v>
      </c>
      <c r="AK38" s="32">
        <v>190</v>
      </c>
      <c r="AL38" s="32">
        <v>400</v>
      </c>
      <c r="AM38" s="32">
        <v>50</v>
      </c>
      <c r="AN38" s="32">
        <v>10</v>
      </c>
      <c r="AO38" s="86">
        <f t="shared" si="60"/>
        <v>4020</v>
      </c>
      <c r="AQ38" s="31">
        <v>5000</v>
      </c>
      <c r="AR38" s="31">
        <v>3680</v>
      </c>
      <c r="AS38" s="31">
        <v>2200</v>
      </c>
      <c r="AT38" s="31">
        <v>440</v>
      </c>
      <c r="AU38" s="31">
        <v>820</v>
      </c>
      <c r="AV38" s="31">
        <v>300</v>
      </c>
      <c r="AW38" s="31">
        <v>720</v>
      </c>
      <c r="AX38" s="31">
        <v>1180</v>
      </c>
      <c r="AY38" s="31">
        <v>430</v>
      </c>
      <c r="AZ38" s="31">
        <v>170</v>
      </c>
      <c r="BA38" s="31">
        <v>140</v>
      </c>
      <c r="BB38" s="88">
        <f t="shared" si="1"/>
        <v>15080</v>
      </c>
      <c r="BC38" s="87"/>
      <c r="BD38" s="88" t="e">
        <f>SUM(#REF!)</f>
        <v>#REF!</v>
      </c>
      <c r="BF38" s="32">
        <v>270</v>
      </c>
      <c r="BG38" s="32">
        <v>1000</v>
      </c>
      <c r="BH38" s="32">
        <v>250</v>
      </c>
      <c r="BI38" s="32">
        <v>135</v>
      </c>
      <c r="BJ38" s="32">
        <v>135</v>
      </c>
      <c r="BK38" s="88">
        <f t="shared" si="61"/>
        <v>1790</v>
      </c>
      <c r="BM38" s="86">
        <f t="shared" ref="BM38:BT47" si="77">SUMIF($V$5:$BK$5,BM$7,$V38:$BK38)</f>
        <v>880</v>
      </c>
      <c r="BN38" s="86">
        <f t="shared" si="77"/>
        <v>1835</v>
      </c>
      <c r="BO38" s="86">
        <f t="shared" si="77"/>
        <v>9360</v>
      </c>
      <c r="BP38" s="86">
        <f t="shared" si="77"/>
        <v>5640</v>
      </c>
      <c r="BQ38" s="86">
        <f t="shared" si="77"/>
        <v>530</v>
      </c>
      <c r="BR38" s="86">
        <f t="shared" si="77"/>
        <v>70</v>
      </c>
      <c r="BS38" s="86">
        <f t="shared" si="77"/>
        <v>2435</v>
      </c>
      <c r="BT38" s="86">
        <f t="shared" si="77"/>
        <v>140</v>
      </c>
      <c r="BU38" s="86">
        <f t="shared" si="62"/>
        <v>20890</v>
      </c>
      <c r="BW38" s="32">
        <f t="shared" si="3"/>
        <v>1635.8999999999996</v>
      </c>
      <c r="BX38" s="32">
        <f t="shared" si="4"/>
        <v>3271.7999999999993</v>
      </c>
      <c r="BY38" s="32">
        <f t="shared" si="5"/>
        <v>10905.999999999998</v>
      </c>
      <c r="BZ38" s="32">
        <f t="shared" si="6"/>
        <v>4907.6999999999989</v>
      </c>
      <c r="CA38" s="32">
        <f t="shared" si="7"/>
        <v>4362.3999999999987</v>
      </c>
      <c r="CB38" s="32">
        <f t="shared" si="8"/>
        <v>7088.8999999999987</v>
      </c>
      <c r="CC38" s="32">
        <f t="shared" si="9"/>
        <v>33263.299999999988</v>
      </c>
      <c r="CD38" s="32">
        <f t="shared" si="10"/>
        <v>7088.8999999999987</v>
      </c>
      <c r="CE38" s="32">
        <f t="shared" si="11"/>
        <v>21811.999999999996</v>
      </c>
      <c r="CF38" s="32">
        <f t="shared" si="12"/>
        <v>5452.9999999999991</v>
      </c>
      <c r="CG38" s="32">
        <f t="shared" si="13"/>
        <v>3817.0999999999995</v>
      </c>
      <c r="CH38" s="32">
        <f t="shared" si="14"/>
        <v>4907.6999999999989</v>
      </c>
      <c r="CI38" s="32">
        <f t="shared" si="15"/>
        <v>31082.099999999995</v>
      </c>
      <c r="CJ38" s="32">
        <f t="shared" si="16"/>
        <v>6543.5999999999985</v>
      </c>
      <c r="CK38" s="32">
        <f t="shared" si="17"/>
        <v>37625.69999999999</v>
      </c>
      <c r="CL38" s="32">
        <f t="shared" si="18"/>
        <v>10360.699999999997</v>
      </c>
      <c r="CM38" s="32">
        <f t="shared" si="19"/>
        <v>21811.999999999996</v>
      </c>
      <c r="CN38" s="32">
        <f t="shared" si="20"/>
        <v>2726.4999999999995</v>
      </c>
      <c r="CO38" s="32">
        <f t="shared" si="21"/>
        <v>545.29999999999984</v>
      </c>
      <c r="CP38" s="32">
        <f t="shared" si="63"/>
        <v>219210.59999999998</v>
      </c>
      <c r="CR38" s="32">
        <f t="shared" si="22"/>
        <v>242801.99999999997</v>
      </c>
      <c r="CS38" s="32">
        <f t="shared" si="23"/>
        <v>178702.27199999997</v>
      </c>
      <c r="CT38" s="32">
        <f t="shared" si="24"/>
        <v>106832.87999999998</v>
      </c>
      <c r="CU38" s="32">
        <f t="shared" si="25"/>
        <v>21366.575999999997</v>
      </c>
      <c r="CV38" s="32">
        <f t="shared" si="26"/>
        <v>39819.527999999998</v>
      </c>
      <c r="CW38" s="32">
        <f t="shared" si="27"/>
        <v>14568.119999999997</v>
      </c>
      <c r="CX38" s="32">
        <f t="shared" si="28"/>
        <v>92264.76</v>
      </c>
      <c r="CY38" s="32">
        <f t="shared" si="29"/>
        <v>20880.971999999998</v>
      </c>
      <c r="CZ38" s="32">
        <f t="shared" si="30"/>
        <v>8255.2679999999982</v>
      </c>
      <c r="DA38" s="32">
        <f t="shared" si="31"/>
        <v>6798.4559999999992</v>
      </c>
      <c r="DB38" s="32">
        <f t="shared" si="64"/>
        <v>732290.83199999994</v>
      </c>
      <c r="DC38" s="87"/>
      <c r="DD38" s="32">
        <f t="shared" si="32"/>
        <v>13111.307999999999</v>
      </c>
      <c r="DE38" s="32">
        <f t="shared" si="33"/>
        <v>48560.399999999994</v>
      </c>
      <c r="DF38" s="32">
        <f t="shared" si="34"/>
        <v>12140.099999999999</v>
      </c>
      <c r="DG38" s="32">
        <f t="shared" si="35"/>
        <v>6555.6539999999995</v>
      </c>
      <c r="DH38" s="32">
        <f t="shared" si="36"/>
        <v>6555.6539999999995</v>
      </c>
      <c r="DI38" s="88">
        <f t="shared" si="65"/>
        <v>86923.11599999998</v>
      </c>
      <c r="DK38" s="86">
        <f t="shared" si="66"/>
        <v>700</v>
      </c>
      <c r="DL38" s="86">
        <f t="shared" si="66"/>
        <v>850</v>
      </c>
      <c r="DM38" s="86">
        <f t="shared" si="66"/>
        <v>1330</v>
      </c>
      <c r="DN38" s="86">
        <f t="shared" si="66"/>
        <v>1140</v>
      </c>
      <c r="DO38" s="138"/>
      <c r="DP38" s="86">
        <f t="shared" si="72"/>
        <v>610</v>
      </c>
      <c r="DQ38" s="86">
        <f t="shared" si="72"/>
        <v>2200</v>
      </c>
      <c r="DR38" s="86">
        <f t="shared" si="72"/>
        <v>1390</v>
      </c>
      <c r="DS38" s="86">
        <f t="shared" si="72"/>
        <v>10880</v>
      </c>
      <c r="DT38" s="138"/>
      <c r="DU38" s="86">
        <f t="shared" si="67"/>
        <v>0</v>
      </c>
      <c r="DV38" s="86">
        <f t="shared" si="67"/>
        <v>385</v>
      </c>
      <c r="DW38" s="86">
        <f t="shared" si="67"/>
        <v>135</v>
      </c>
      <c r="DX38" s="86">
        <f t="shared" si="67"/>
        <v>1270</v>
      </c>
      <c r="DY38" s="138"/>
      <c r="DZ38" s="86">
        <f t="shared" si="73"/>
        <v>1310</v>
      </c>
      <c r="EA38" s="86">
        <f t="shared" si="73"/>
        <v>3435</v>
      </c>
      <c r="EB38" s="86">
        <f t="shared" si="73"/>
        <v>2855</v>
      </c>
      <c r="EC38" s="86">
        <f t="shared" si="73"/>
        <v>13290</v>
      </c>
      <c r="ED38" s="138"/>
      <c r="EE38" s="86">
        <f t="shared" si="68"/>
        <v>67792.843999999983</v>
      </c>
      <c r="EF38" s="86">
        <f t="shared" si="74"/>
        <v>172121.93599999999</v>
      </c>
      <c r="EG38" s="86">
        <f t="shared" si="74"/>
        <v>133225.4</v>
      </c>
      <c r="EH38" s="86">
        <f t="shared" si="74"/>
        <v>652173.05999999994</v>
      </c>
      <c r="EI38" s="86">
        <f t="shared" si="69"/>
        <v>1025313.2399999999</v>
      </c>
      <c r="EJ38" s="87"/>
      <c r="EK38" s="32">
        <f t="shared" si="42"/>
        <v>230747.99999999997</v>
      </c>
      <c r="EL38" s="32">
        <f t="shared" si="43"/>
        <v>865591.99999999988</v>
      </c>
      <c r="EM38" s="32">
        <f t="shared" si="44"/>
        <v>102745.99999999999</v>
      </c>
      <c r="EN38" s="32">
        <f t="shared" si="45"/>
        <v>1199085.9999999998</v>
      </c>
      <c r="EO38" s="32">
        <f t="shared" si="46"/>
        <v>23074.799999999999</v>
      </c>
      <c r="EP38" s="32">
        <f t="shared" si="47"/>
        <v>86559.2</v>
      </c>
      <c r="EQ38" s="32">
        <f t="shared" si="48"/>
        <v>10274.599999999999</v>
      </c>
      <c r="ER38" s="32">
        <f t="shared" si="49"/>
        <v>119908.6</v>
      </c>
      <c r="ET38" s="32">
        <f t="shared" si="50"/>
        <v>250536.94847999996</v>
      </c>
      <c r="EU38" s="32">
        <f t="shared" si="51"/>
        <v>930788.38943999982</v>
      </c>
      <c r="EV38" s="32">
        <f t="shared" si="52"/>
        <v>110484.82871999998</v>
      </c>
      <c r="EW38" s="32">
        <f t="shared" si="53"/>
        <v>1291810.1666399997</v>
      </c>
      <c r="EY38" s="86" t="e">
        <f>SUMIF(#REF!,EY$7,$V38:$AN38)</f>
        <v>#REF!</v>
      </c>
      <c r="EZ38" s="86" t="e">
        <f>SUMIF(#REF!,EZ$7,$V38:$AN38)</f>
        <v>#REF!</v>
      </c>
      <c r="FA38" s="86" t="e">
        <f>SUMIF(#REF!,FA$7,$V38:$AN38)</f>
        <v>#REF!</v>
      </c>
      <c r="FB38" s="86" t="e">
        <f>SUMIF(#REF!,FB$7,$V38:$AN38)</f>
        <v>#REF!</v>
      </c>
      <c r="FC38" s="138" t="e">
        <f t="shared" si="54"/>
        <v>#REF!</v>
      </c>
      <c r="FD38" s="86">
        <f t="shared" si="75"/>
        <v>0</v>
      </c>
      <c r="FE38" s="86">
        <f t="shared" si="75"/>
        <v>0</v>
      </c>
      <c r="FF38" s="86">
        <f t="shared" si="75"/>
        <v>0</v>
      </c>
      <c r="FG38" s="86">
        <f t="shared" si="75"/>
        <v>0</v>
      </c>
      <c r="FH38" s="138">
        <f t="shared" si="56"/>
        <v>-219210.59999999998</v>
      </c>
      <c r="FI38" s="86" t="e">
        <f>SUMIF(#REF!,FI$7,$BF38:$BJ38)</f>
        <v>#REF!</v>
      </c>
      <c r="FJ38" s="86" t="e">
        <f>SUMIF(#REF!,FJ$7,$BF38:$BJ38)</f>
        <v>#REF!</v>
      </c>
      <c r="FK38" s="86" t="e">
        <f>SUMIF(#REF!,FK$7,$BF38:$BJ38)</f>
        <v>#REF!</v>
      </c>
      <c r="FL38" s="86" t="e">
        <f>SUMIF(#REF!,FL$7,$BF38:$BJ38)</f>
        <v>#REF!</v>
      </c>
      <c r="FM38" s="138" t="e">
        <f t="shared" si="57"/>
        <v>#REF!</v>
      </c>
      <c r="FN38" s="86">
        <f t="shared" si="76"/>
        <v>0</v>
      </c>
      <c r="FO38" s="86">
        <f t="shared" si="76"/>
        <v>0</v>
      </c>
      <c r="FP38" s="86">
        <f t="shared" si="76"/>
        <v>0</v>
      </c>
      <c r="FQ38" s="86">
        <f t="shared" si="76"/>
        <v>0</v>
      </c>
    </row>
    <row r="39" spans="1:173" s="18" customFormat="1">
      <c r="A39" s="91">
        <v>2018</v>
      </c>
      <c r="B39" s="82" t="s">
        <v>338</v>
      </c>
      <c r="C39" s="11" t="s">
        <v>58</v>
      </c>
      <c r="D39" s="11" t="s">
        <v>43</v>
      </c>
      <c r="E39" s="11" t="s">
        <v>43</v>
      </c>
      <c r="F39" s="11" t="s">
        <v>176</v>
      </c>
      <c r="G39" s="11" t="s">
        <v>167</v>
      </c>
      <c r="H39" s="11"/>
      <c r="I39" s="11" t="str">
        <f t="shared" si="0"/>
        <v>OMO EP1KG</v>
      </c>
      <c r="J39" s="83" t="s">
        <v>665</v>
      </c>
      <c r="K39" s="7"/>
      <c r="L39" s="7"/>
      <c r="M39" s="9">
        <v>67128026</v>
      </c>
      <c r="N39" s="9">
        <v>6902088717297</v>
      </c>
      <c r="O39" s="12" t="s">
        <v>216</v>
      </c>
      <c r="P39" s="84">
        <v>6</v>
      </c>
      <c r="Q39" s="13">
        <v>41.28</v>
      </c>
      <c r="R39" s="14">
        <v>1.72E-2</v>
      </c>
      <c r="S39" s="14"/>
      <c r="T39" s="14">
        <f t="shared" si="59"/>
        <v>1.72E-2</v>
      </c>
      <c r="U39" s="84"/>
      <c r="V39" s="32">
        <v>50</v>
      </c>
      <c r="W39" s="32">
        <v>100</v>
      </c>
      <c r="X39" s="32">
        <v>350</v>
      </c>
      <c r="Y39" s="32">
        <v>160</v>
      </c>
      <c r="Z39" s="32">
        <v>130</v>
      </c>
      <c r="AA39" s="32">
        <v>220</v>
      </c>
      <c r="AB39" s="32">
        <v>1070</v>
      </c>
      <c r="AC39" s="32">
        <v>220</v>
      </c>
      <c r="AD39" s="32">
        <v>710</v>
      </c>
      <c r="AE39" s="32">
        <v>180</v>
      </c>
      <c r="AF39" s="32">
        <v>110</v>
      </c>
      <c r="AG39" s="32">
        <v>150</v>
      </c>
      <c r="AH39" s="32">
        <v>1000</v>
      </c>
      <c r="AI39" s="32">
        <v>200</v>
      </c>
      <c r="AJ39" s="32">
        <v>1200</v>
      </c>
      <c r="AK39" s="32">
        <v>330</v>
      </c>
      <c r="AL39" s="32">
        <v>700</v>
      </c>
      <c r="AM39" s="32">
        <v>80</v>
      </c>
      <c r="AN39" s="32">
        <v>30</v>
      </c>
      <c r="AO39" s="86">
        <f t="shared" si="60"/>
        <v>6990</v>
      </c>
      <c r="AP39" s="87"/>
      <c r="AQ39" s="31">
        <v>12620</v>
      </c>
      <c r="AR39" s="31">
        <v>9280</v>
      </c>
      <c r="AS39" s="31">
        <v>5550</v>
      </c>
      <c r="AT39" s="31">
        <v>1100</v>
      </c>
      <c r="AU39" s="31">
        <v>2070</v>
      </c>
      <c r="AV39" s="31">
        <v>750</v>
      </c>
      <c r="AW39" s="31">
        <v>1820</v>
      </c>
      <c r="AX39" s="31">
        <v>2970</v>
      </c>
      <c r="AY39" s="31">
        <v>1080</v>
      </c>
      <c r="AZ39" s="31">
        <v>440</v>
      </c>
      <c r="BA39" s="31">
        <v>340</v>
      </c>
      <c r="BB39" s="88">
        <f t="shared" si="1"/>
        <v>38020</v>
      </c>
      <c r="BC39" s="87"/>
      <c r="BD39" s="88" t="e">
        <f>SUM(#REF!)</f>
        <v>#REF!</v>
      </c>
      <c r="BE39" s="87"/>
      <c r="BF39" s="32">
        <v>250</v>
      </c>
      <c r="BG39" s="32">
        <v>1500</v>
      </c>
      <c r="BH39" s="32">
        <v>300</v>
      </c>
      <c r="BI39" s="32">
        <v>120</v>
      </c>
      <c r="BJ39" s="32">
        <v>120</v>
      </c>
      <c r="BK39" s="88">
        <f t="shared" si="61"/>
        <v>2290</v>
      </c>
      <c r="BL39" s="87"/>
      <c r="BM39" s="86">
        <f t="shared" si="77"/>
        <v>1860</v>
      </c>
      <c r="BN39" s="86">
        <f t="shared" si="77"/>
        <v>3720</v>
      </c>
      <c r="BO39" s="86">
        <f t="shared" si="77"/>
        <v>23400</v>
      </c>
      <c r="BP39" s="86">
        <f t="shared" si="77"/>
        <v>11650</v>
      </c>
      <c r="BQ39" s="86">
        <f t="shared" si="77"/>
        <v>1060</v>
      </c>
      <c r="BR39" s="86">
        <f t="shared" si="77"/>
        <v>130</v>
      </c>
      <c r="BS39" s="86">
        <f t="shared" si="77"/>
        <v>5140</v>
      </c>
      <c r="BT39" s="86">
        <f t="shared" si="77"/>
        <v>340</v>
      </c>
      <c r="BU39" s="86">
        <f t="shared" si="62"/>
        <v>47300</v>
      </c>
      <c r="BV39" s="89"/>
      <c r="BW39" s="32">
        <f t="shared" si="3"/>
        <v>1960.8</v>
      </c>
      <c r="BX39" s="32">
        <f t="shared" si="4"/>
        <v>3921.6</v>
      </c>
      <c r="BY39" s="32">
        <f t="shared" si="5"/>
        <v>13725.599999999999</v>
      </c>
      <c r="BZ39" s="32">
        <f t="shared" si="6"/>
        <v>6274.5599999999995</v>
      </c>
      <c r="CA39" s="32">
        <f t="shared" si="7"/>
        <v>5098.08</v>
      </c>
      <c r="CB39" s="32">
        <f t="shared" si="8"/>
        <v>8627.52</v>
      </c>
      <c r="CC39" s="32">
        <f t="shared" si="9"/>
        <v>41961.119999999995</v>
      </c>
      <c r="CD39" s="32">
        <f t="shared" si="10"/>
        <v>8627.52</v>
      </c>
      <c r="CE39" s="32">
        <f t="shared" si="11"/>
        <v>27843.359999999997</v>
      </c>
      <c r="CF39" s="32">
        <f t="shared" si="12"/>
        <v>7058.88</v>
      </c>
      <c r="CG39" s="32">
        <f t="shared" si="13"/>
        <v>4313.76</v>
      </c>
      <c r="CH39" s="32">
        <f t="shared" si="14"/>
        <v>5882.4</v>
      </c>
      <c r="CI39" s="32">
        <f t="shared" si="15"/>
        <v>39216</v>
      </c>
      <c r="CJ39" s="32">
        <f t="shared" si="16"/>
        <v>7843.2</v>
      </c>
      <c r="CK39" s="32">
        <f t="shared" si="17"/>
        <v>47059.199999999997</v>
      </c>
      <c r="CL39" s="32">
        <f t="shared" si="18"/>
        <v>12941.279999999999</v>
      </c>
      <c r="CM39" s="32">
        <f t="shared" si="19"/>
        <v>27451.199999999997</v>
      </c>
      <c r="CN39" s="32">
        <f t="shared" si="20"/>
        <v>3137.2799999999997</v>
      </c>
      <c r="CO39" s="32">
        <f t="shared" si="21"/>
        <v>1176.48</v>
      </c>
      <c r="CP39" s="32">
        <f t="shared" si="63"/>
        <v>274119.84000000003</v>
      </c>
      <c r="CQ39" s="89"/>
      <c r="CR39" s="32">
        <f t="shared" si="22"/>
        <v>489696.38400000002</v>
      </c>
      <c r="CS39" s="32">
        <f t="shared" si="23"/>
        <v>360093.696</v>
      </c>
      <c r="CT39" s="32">
        <f t="shared" si="24"/>
        <v>215357.75999999998</v>
      </c>
      <c r="CU39" s="32">
        <f t="shared" si="25"/>
        <v>42683.519999999997</v>
      </c>
      <c r="CV39" s="32">
        <f t="shared" si="26"/>
        <v>80322.623999999996</v>
      </c>
      <c r="CW39" s="32">
        <f t="shared" si="27"/>
        <v>29102.399999999998</v>
      </c>
      <c r="CX39" s="32">
        <f t="shared" si="28"/>
        <v>185867.32800000001</v>
      </c>
      <c r="CY39" s="32">
        <f t="shared" si="29"/>
        <v>41907.455999999998</v>
      </c>
      <c r="CZ39" s="32">
        <f t="shared" si="30"/>
        <v>17073.407999999999</v>
      </c>
      <c r="DA39" s="32">
        <f t="shared" si="31"/>
        <v>13193.088</v>
      </c>
      <c r="DB39" s="32">
        <f t="shared" si="64"/>
        <v>1475297.6640000001</v>
      </c>
      <c r="DC39" s="87"/>
      <c r="DD39" s="32">
        <f t="shared" si="32"/>
        <v>9700.7999999999993</v>
      </c>
      <c r="DE39" s="32">
        <f t="shared" si="33"/>
        <v>58204.799999999996</v>
      </c>
      <c r="DF39" s="32">
        <f t="shared" si="34"/>
        <v>11640.96</v>
      </c>
      <c r="DG39" s="32">
        <f t="shared" si="35"/>
        <v>4656.384</v>
      </c>
      <c r="DH39" s="32">
        <f t="shared" si="36"/>
        <v>4656.384</v>
      </c>
      <c r="DI39" s="88">
        <f t="shared" si="65"/>
        <v>88859.328000000009</v>
      </c>
      <c r="DJ39" s="87"/>
      <c r="DK39" s="86">
        <f t="shared" si="66"/>
        <v>1220</v>
      </c>
      <c r="DL39" s="86">
        <f t="shared" si="66"/>
        <v>1460</v>
      </c>
      <c r="DM39" s="86">
        <f t="shared" si="66"/>
        <v>2310</v>
      </c>
      <c r="DN39" s="86">
        <f t="shared" si="66"/>
        <v>2000</v>
      </c>
      <c r="DO39" s="138"/>
      <c r="DP39" s="86">
        <f t="shared" si="72"/>
        <v>1540</v>
      </c>
      <c r="DQ39" s="86">
        <f t="shared" si="72"/>
        <v>5540</v>
      </c>
      <c r="DR39" s="86">
        <f t="shared" si="72"/>
        <v>3490</v>
      </c>
      <c r="DS39" s="86">
        <f t="shared" si="72"/>
        <v>27450</v>
      </c>
      <c r="DT39" s="138"/>
      <c r="DU39" s="86">
        <f t="shared" si="67"/>
        <v>0</v>
      </c>
      <c r="DV39" s="86">
        <f t="shared" si="67"/>
        <v>420</v>
      </c>
      <c r="DW39" s="86">
        <f t="shared" si="67"/>
        <v>120</v>
      </c>
      <c r="DX39" s="86">
        <f t="shared" si="67"/>
        <v>1750</v>
      </c>
      <c r="DY39" s="138"/>
      <c r="DZ39" s="86">
        <f t="shared" si="73"/>
        <v>2760</v>
      </c>
      <c r="EA39" s="86">
        <f t="shared" si="73"/>
        <v>7420</v>
      </c>
      <c r="EB39" s="86">
        <f t="shared" si="73"/>
        <v>5920</v>
      </c>
      <c r="EC39" s="86">
        <f t="shared" si="73"/>
        <v>31200</v>
      </c>
      <c r="ED39" s="138"/>
      <c r="EE39" s="86">
        <f t="shared" si="68"/>
        <v>107600.448</v>
      </c>
      <c r="EF39" s="86">
        <f t="shared" si="74"/>
        <v>297059.136</v>
      </c>
      <c r="EG39" s="86">
        <f t="shared" si="74"/>
        <v>212819.03999999998</v>
      </c>
      <c r="EH39" s="86">
        <f t="shared" si="74"/>
        <v>1211485.4400000002</v>
      </c>
      <c r="EI39" s="86">
        <f t="shared" si="69"/>
        <v>1828964.0640000002</v>
      </c>
      <c r="EJ39" s="87"/>
      <c r="EK39" s="32">
        <f t="shared" si="42"/>
        <v>288547.20000000001</v>
      </c>
      <c r="EL39" s="32">
        <f t="shared" si="43"/>
        <v>1569465.6</v>
      </c>
      <c r="EM39" s="32">
        <f t="shared" si="44"/>
        <v>94531.199999999997</v>
      </c>
      <c r="EN39" s="32">
        <f t="shared" si="45"/>
        <v>1952544</v>
      </c>
      <c r="EO39" s="32">
        <f t="shared" si="46"/>
        <v>4963.0118400000001</v>
      </c>
      <c r="EP39" s="32">
        <f t="shared" si="47"/>
        <v>26994.80832</v>
      </c>
      <c r="EQ39" s="32">
        <f t="shared" si="48"/>
        <v>1625.9366399999999</v>
      </c>
      <c r="ER39" s="32">
        <f t="shared" si="49"/>
        <v>33583.756800000003</v>
      </c>
      <c r="ES39" s="27"/>
      <c r="ET39" s="32">
        <f t="shared" si="50"/>
        <v>342115.96459622402</v>
      </c>
      <c r="EU39" s="32">
        <f t="shared" si="51"/>
        <v>1842944.1018992639</v>
      </c>
      <c r="EV39" s="32">
        <f t="shared" si="52"/>
        <v>111003.20866252799</v>
      </c>
      <c r="EW39" s="32">
        <f t="shared" si="53"/>
        <v>2296063.275158016</v>
      </c>
      <c r="EX39" s="28"/>
      <c r="EY39" s="86" t="e">
        <f>SUMIF(#REF!,EY$7,$V39:$AN39)</f>
        <v>#REF!</v>
      </c>
      <c r="EZ39" s="86" t="e">
        <f>SUMIF(#REF!,EZ$7,$V39:$AN39)</f>
        <v>#REF!</v>
      </c>
      <c r="FA39" s="86" t="e">
        <f>SUMIF(#REF!,FA$7,$V39:$AN39)</f>
        <v>#REF!</v>
      </c>
      <c r="FB39" s="86" t="e">
        <f>SUMIF(#REF!,FB$7,$V39:$AN39)</f>
        <v>#REF!</v>
      </c>
      <c r="FC39" s="138" t="e">
        <f t="shared" si="54"/>
        <v>#REF!</v>
      </c>
      <c r="FD39" s="86">
        <f t="shared" si="75"/>
        <v>0</v>
      </c>
      <c r="FE39" s="86">
        <f t="shared" si="75"/>
        <v>0</v>
      </c>
      <c r="FF39" s="86">
        <f t="shared" si="75"/>
        <v>0</v>
      </c>
      <c r="FG39" s="86">
        <f t="shared" si="75"/>
        <v>0</v>
      </c>
      <c r="FH39" s="138">
        <f t="shared" si="56"/>
        <v>-274119.84000000003</v>
      </c>
      <c r="FI39" s="86" t="e">
        <f>SUMIF(#REF!,FI$7,$BF39:$BJ39)</f>
        <v>#REF!</v>
      </c>
      <c r="FJ39" s="86" t="e">
        <f>SUMIF(#REF!,FJ$7,$BF39:$BJ39)</f>
        <v>#REF!</v>
      </c>
      <c r="FK39" s="86" t="e">
        <f>SUMIF(#REF!,FK$7,$BF39:$BJ39)</f>
        <v>#REF!</v>
      </c>
      <c r="FL39" s="86" t="e">
        <f>SUMIF(#REF!,FL$7,$BF39:$BJ39)</f>
        <v>#REF!</v>
      </c>
      <c r="FM39" s="138" t="e">
        <f t="shared" si="57"/>
        <v>#REF!</v>
      </c>
      <c r="FN39" s="86">
        <f t="shared" si="76"/>
        <v>0</v>
      </c>
      <c r="FO39" s="86">
        <f t="shared" si="76"/>
        <v>0</v>
      </c>
      <c r="FP39" s="86">
        <f t="shared" si="76"/>
        <v>0</v>
      </c>
      <c r="FQ39" s="86">
        <f t="shared" si="76"/>
        <v>0</v>
      </c>
    </row>
    <row r="40" spans="1:173" s="18" customFormat="1">
      <c r="A40" s="91">
        <v>2018</v>
      </c>
      <c r="B40" s="82" t="s">
        <v>338</v>
      </c>
      <c r="C40" s="11" t="s">
        <v>58</v>
      </c>
      <c r="D40" s="11" t="s">
        <v>43</v>
      </c>
      <c r="E40" s="11" t="s">
        <v>43</v>
      </c>
      <c r="F40" s="11" t="s">
        <v>176</v>
      </c>
      <c r="G40" s="11" t="s">
        <v>168</v>
      </c>
      <c r="H40" s="11"/>
      <c r="I40" s="11" t="str">
        <f t="shared" si="0"/>
        <v>OMO EP1.38KG</v>
      </c>
      <c r="J40" s="83" t="s">
        <v>339</v>
      </c>
      <c r="K40" s="7"/>
      <c r="L40" s="7"/>
      <c r="M40" s="9">
        <v>67241893</v>
      </c>
      <c r="N40" s="9">
        <v>6902088718003</v>
      </c>
      <c r="O40" s="12" t="s">
        <v>67</v>
      </c>
      <c r="P40" s="84">
        <v>6</v>
      </c>
      <c r="Q40" s="13">
        <v>68.07999999999997</v>
      </c>
      <c r="R40" s="14">
        <v>0.1</v>
      </c>
      <c r="S40" s="14">
        <v>0.1</v>
      </c>
      <c r="T40" s="14">
        <f t="shared" si="59"/>
        <v>0</v>
      </c>
      <c r="U40" s="84"/>
      <c r="V40" s="32">
        <v>0</v>
      </c>
      <c r="W40" s="32">
        <v>10</v>
      </c>
      <c r="X40" s="32">
        <v>30</v>
      </c>
      <c r="Y40" s="32">
        <v>10</v>
      </c>
      <c r="Z40" s="32">
        <v>10</v>
      </c>
      <c r="AA40" s="32">
        <v>20</v>
      </c>
      <c r="AB40" s="32">
        <v>80</v>
      </c>
      <c r="AC40" s="32">
        <v>20</v>
      </c>
      <c r="AD40" s="32">
        <v>50</v>
      </c>
      <c r="AE40" s="32">
        <v>10</v>
      </c>
      <c r="AF40" s="32">
        <v>10</v>
      </c>
      <c r="AG40" s="32">
        <v>10</v>
      </c>
      <c r="AH40" s="32">
        <v>70</v>
      </c>
      <c r="AI40" s="32">
        <v>10</v>
      </c>
      <c r="AJ40" s="32">
        <v>90</v>
      </c>
      <c r="AK40" s="32">
        <v>20</v>
      </c>
      <c r="AL40" s="32">
        <v>50</v>
      </c>
      <c r="AM40" s="32">
        <v>10</v>
      </c>
      <c r="AN40" s="32">
        <v>0</v>
      </c>
      <c r="AO40" s="86">
        <f t="shared" si="60"/>
        <v>510</v>
      </c>
      <c r="AP40" s="87"/>
      <c r="AQ40" s="31">
        <v>0</v>
      </c>
      <c r="AR40" s="31">
        <v>0</v>
      </c>
      <c r="AS40" s="31">
        <v>0</v>
      </c>
      <c r="AT40" s="31">
        <v>0</v>
      </c>
      <c r="AU40" s="31">
        <v>0</v>
      </c>
      <c r="AV40" s="31">
        <v>0</v>
      </c>
      <c r="AW40" s="31">
        <v>0</v>
      </c>
      <c r="AX40" s="31">
        <v>0</v>
      </c>
      <c r="AY40" s="31">
        <v>0</v>
      </c>
      <c r="AZ40" s="31">
        <v>0</v>
      </c>
      <c r="BA40" s="31">
        <v>0</v>
      </c>
      <c r="BB40" s="88">
        <f t="shared" ref="BB40:BB71" si="78">SUM(BA40,AZ40,AY40,AX40,AW40,AV40,AU40,AT40,AS40,AR40,AQ40)</f>
        <v>0</v>
      </c>
      <c r="BC40" s="87"/>
      <c r="BD40" s="88" t="e">
        <f>SUM(#REF!)</f>
        <v>#REF!</v>
      </c>
      <c r="BE40" s="87"/>
      <c r="BF40" s="32"/>
      <c r="BG40" s="32"/>
      <c r="BH40" s="32"/>
      <c r="BI40" s="32"/>
      <c r="BJ40" s="32"/>
      <c r="BK40" s="88">
        <f t="shared" si="61"/>
        <v>0</v>
      </c>
      <c r="BL40" s="87"/>
      <c r="BM40" s="86">
        <f t="shared" si="77"/>
        <v>60</v>
      </c>
      <c r="BN40" s="86">
        <f t="shared" si="77"/>
        <v>110</v>
      </c>
      <c r="BO40" s="86">
        <f t="shared" si="77"/>
        <v>30</v>
      </c>
      <c r="BP40" s="86">
        <f t="shared" si="77"/>
        <v>180</v>
      </c>
      <c r="BQ40" s="86">
        <f t="shared" si="77"/>
        <v>50</v>
      </c>
      <c r="BR40" s="86">
        <f t="shared" si="77"/>
        <v>10</v>
      </c>
      <c r="BS40" s="86">
        <f t="shared" si="77"/>
        <v>70</v>
      </c>
      <c r="BT40" s="86">
        <f t="shared" si="77"/>
        <v>0</v>
      </c>
      <c r="BU40" s="86">
        <f t="shared" si="62"/>
        <v>510</v>
      </c>
      <c r="BV40" s="89"/>
      <c r="BW40" s="32">
        <f t="shared" ref="BW40:BW71" si="79">$Q40*V40*0.95</f>
        <v>0</v>
      </c>
      <c r="BX40" s="32">
        <f t="shared" ref="BX40:BX71" si="80">$Q40*W40*0.95</f>
        <v>646.75999999999976</v>
      </c>
      <c r="BY40" s="32">
        <f t="shared" ref="BY40:BY71" si="81">$Q40*X40*0.95</f>
        <v>1940.2799999999991</v>
      </c>
      <c r="BZ40" s="32">
        <f t="shared" ref="BZ40:BZ71" si="82">$Q40*Y40*0.95</f>
        <v>646.75999999999976</v>
      </c>
      <c r="CA40" s="32">
        <f t="shared" ref="CA40:CA71" si="83">$Q40*Z40*0.95</f>
        <v>646.75999999999976</v>
      </c>
      <c r="CB40" s="32">
        <f t="shared" ref="CB40:CB71" si="84">$Q40*AA40*0.95</f>
        <v>1293.5199999999995</v>
      </c>
      <c r="CC40" s="32">
        <f t="shared" ref="CC40:CC71" si="85">$Q40*AB40*0.95</f>
        <v>5174.0799999999981</v>
      </c>
      <c r="CD40" s="32">
        <f t="shared" ref="CD40:CD71" si="86">$Q40*AC40*0.95</f>
        <v>1293.5199999999995</v>
      </c>
      <c r="CE40" s="32">
        <f t="shared" ref="CE40:CE71" si="87">$Q40*AD40*0.95</f>
        <v>3233.7999999999984</v>
      </c>
      <c r="CF40" s="32">
        <f t="shared" ref="CF40:CF71" si="88">$Q40*AE40*0.95</f>
        <v>646.75999999999976</v>
      </c>
      <c r="CG40" s="32">
        <f t="shared" ref="CG40:CG71" si="89">$Q40*AF40*0.95</f>
        <v>646.75999999999976</v>
      </c>
      <c r="CH40" s="32">
        <f t="shared" ref="CH40:CH71" si="90">$Q40*AG40*0.95</f>
        <v>646.75999999999976</v>
      </c>
      <c r="CI40" s="32">
        <f t="shared" ref="CI40:CI71" si="91">$Q40*AH40*0.95</f>
        <v>4527.3199999999979</v>
      </c>
      <c r="CJ40" s="32">
        <f t="shared" ref="CJ40:CJ71" si="92">$Q40*AI40*0.95</f>
        <v>646.75999999999976</v>
      </c>
      <c r="CK40" s="32">
        <f t="shared" ref="CK40:CK71" si="93">$Q40*AJ40*0.95</f>
        <v>5820.8399999999974</v>
      </c>
      <c r="CL40" s="32">
        <f t="shared" ref="CL40:CL71" si="94">$Q40*AK40*0.95</f>
        <v>1293.5199999999995</v>
      </c>
      <c r="CM40" s="32">
        <f t="shared" ref="CM40:CM71" si="95">$Q40*AL40*0.95</f>
        <v>3233.7999999999984</v>
      </c>
      <c r="CN40" s="32">
        <f t="shared" ref="CN40:CN71" si="96">$Q40*AM40*0.95</f>
        <v>646.75999999999976</v>
      </c>
      <c r="CO40" s="32">
        <f t="shared" ref="CO40:CO71" si="97">$Q40*AN40*0.95</f>
        <v>0</v>
      </c>
      <c r="CP40" s="32">
        <f t="shared" si="63"/>
        <v>32984.759999999987</v>
      </c>
      <c r="CQ40" s="89"/>
      <c r="CR40" s="32">
        <f t="shared" ref="CR40:CR71" si="98">IFERROR($Q40*(1-$S40)*AQ40*0.94,0)</f>
        <v>0</v>
      </c>
      <c r="CS40" s="32">
        <f t="shared" ref="CS40:CS71" si="99">IFERROR($Q40*(1-$S40)*AR40*0.94,0)</f>
        <v>0</v>
      </c>
      <c r="CT40" s="32">
        <f t="shared" ref="CT40:CT71" si="100">IFERROR($Q40*(1-$S40)*AS40*0.94,0)</f>
        <v>0</v>
      </c>
      <c r="CU40" s="32">
        <f t="shared" ref="CU40:CU71" si="101">IFERROR($Q40*(1-$S40)*AT40*0.94,0)</f>
        <v>0</v>
      </c>
      <c r="CV40" s="32">
        <f t="shared" ref="CV40:CV71" si="102">IFERROR($Q40*(1-$S40)*AU40*0.94,0)</f>
        <v>0</v>
      </c>
      <c r="CW40" s="32">
        <f t="shared" ref="CW40:CW71" si="103">IFERROR($Q40*(1-$S40)*AV40*0.94,0)</f>
        <v>0</v>
      </c>
      <c r="CX40" s="32">
        <f t="shared" ref="CX40:CX71" si="104">IFERROR($Q40*(1-$S40)*SUM(AW40,AX40)*0.94,0)</f>
        <v>0</v>
      </c>
      <c r="CY40" s="32">
        <f t="shared" ref="CY40:CY71" si="105">IFERROR($Q40*(1-$S40)*AY40*0.94,0)</f>
        <v>0</v>
      </c>
      <c r="CZ40" s="32">
        <f t="shared" ref="CZ40:CZ71" si="106">IFERROR($Q40*(1-$S40)*AZ40*0.94,0)</f>
        <v>0</v>
      </c>
      <c r="DA40" s="32">
        <f t="shared" ref="DA40:DA71" si="107">IFERROR($Q40*(1-$S40)*BA40*0.94,0)</f>
        <v>0</v>
      </c>
      <c r="DB40" s="32">
        <f t="shared" si="64"/>
        <v>0</v>
      </c>
      <c r="DC40" s="87"/>
      <c r="DD40" s="32">
        <f t="shared" ref="DD40:DD71" si="108">$Q40*(1-$S40)*0.94*BF40</f>
        <v>0</v>
      </c>
      <c r="DE40" s="32">
        <f t="shared" ref="DE40:DE71" si="109">$Q40*(1-$S40)*0.94*BG40</f>
        <v>0</v>
      </c>
      <c r="DF40" s="32">
        <f t="shared" ref="DF40:DF71" si="110">$Q40*(1-$S40)*0.94*BH40</f>
        <v>0</v>
      </c>
      <c r="DG40" s="32">
        <f t="shared" ref="DG40:DG71" si="111">$Q40*(1-$S40)*0.94*BI40</f>
        <v>0</v>
      </c>
      <c r="DH40" s="32">
        <f t="shared" ref="DH40:DH71" si="112">$Q40*(1-$S40)*0.94*BJ40</f>
        <v>0</v>
      </c>
      <c r="DI40" s="88">
        <f t="shared" si="65"/>
        <v>0</v>
      </c>
      <c r="DJ40" s="87"/>
      <c r="DK40" s="86">
        <f t="shared" si="66"/>
        <v>90</v>
      </c>
      <c r="DL40" s="86">
        <f t="shared" si="66"/>
        <v>100</v>
      </c>
      <c r="DM40" s="86">
        <f t="shared" si="66"/>
        <v>170</v>
      </c>
      <c r="DN40" s="86">
        <f t="shared" si="66"/>
        <v>150</v>
      </c>
      <c r="DO40" s="138"/>
      <c r="DP40" s="86">
        <f t="shared" si="72"/>
        <v>0</v>
      </c>
      <c r="DQ40" s="86">
        <f t="shared" si="72"/>
        <v>0</v>
      </c>
      <c r="DR40" s="86">
        <f t="shared" si="72"/>
        <v>0</v>
      </c>
      <c r="DS40" s="86">
        <f t="shared" si="72"/>
        <v>0</v>
      </c>
      <c r="DT40" s="138"/>
      <c r="DU40" s="86">
        <f t="shared" si="67"/>
        <v>0</v>
      </c>
      <c r="DV40" s="86">
        <f t="shared" si="67"/>
        <v>0</v>
      </c>
      <c r="DW40" s="86">
        <f t="shared" si="67"/>
        <v>0</v>
      </c>
      <c r="DX40" s="86">
        <f t="shared" si="67"/>
        <v>0</v>
      </c>
      <c r="DY40" s="138"/>
      <c r="DZ40" s="86">
        <f t="shared" si="73"/>
        <v>90</v>
      </c>
      <c r="EA40" s="86">
        <f t="shared" si="73"/>
        <v>100</v>
      </c>
      <c r="EB40" s="86">
        <f t="shared" si="73"/>
        <v>170</v>
      </c>
      <c r="EC40" s="86">
        <f t="shared" si="73"/>
        <v>150</v>
      </c>
      <c r="ED40" s="138"/>
      <c r="EE40" s="86">
        <f t="shared" si="68"/>
        <v>5820.8399999999983</v>
      </c>
      <c r="EF40" s="86">
        <f t="shared" si="74"/>
        <v>6467.5999999999967</v>
      </c>
      <c r="EG40" s="86">
        <f t="shared" si="74"/>
        <v>10994.919999999996</v>
      </c>
      <c r="EH40" s="86">
        <f t="shared" si="74"/>
        <v>9701.399999999996</v>
      </c>
      <c r="EI40" s="86">
        <f t="shared" si="69"/>
        <v>32984.759999999987</v>
      </c>
      <c r="EJ40" s="87"/>
      <c r="EK40" s="32">
        <f t="shared" ref="EK40:EK71" si="113">AO40*Q40</f>
        <v>34720.799999999981</v>
      </c>
      <c r="EL40" s="32">
        <f t="shared" ref="EL40:EL71" si="114">BB40*Q40</f>
        <v>0</v>
      </c>
      <c r="EM40" s="32">
        <f t="shared" ref="EM40:EM71" si="115">BK40*Q40</f>
        <v>0</v>
      </c>
      <c r="EN40" s="32">
        <f t="shared" ref="EN40:EN71" si="116">SUM(EK40:EM40)</f>
        <v>34720.799999999981</v>
      </c>
      <c r="EO40" s="32">
        <f t="shared" ref="EO40:EO71" si="117">EK40*$R40</f>
        <v>3472.0799999999981</v>
      </c>
      <c r="EP40" s="32">
        <f t="shared" ref="EP40:EP71" si="118">EL40*$R40</f>
        <v>0</v>
      </c>
      <c r="EQ40" s="32">
        <f t="shared" ref="EQ40:EQ71" si="119">EM40*$R40</f>
        <v>0</v>
      </c>
      <c r="ER40" s="32">
        <f t="shared" ref="ER40:ER71" si="120">SUM(EO40:EQ40)</f>
        <v>3472.0799999999981</v>
      </c>
      <c r="ES40" s="27"/>
      <c r="ET40" s="32">
        <f t="shared" ref="ET40:ET71" si="121">Q40*AO40*(1-R40)*1.16*1.04</f>
        <v>37698.455807999977</v>
      </c>
      <c r="EU40" s="32">
        <f t="shared" ref="EU40:EU71" si="122">Q40*BB40*(1-R40)*1.16*1.03</f>
        <v>0</v>
      </c>
      <c r="EV40" s="32">
        <f t="shared" ref="EV40:EV71" si="123">Q40*(1-R40)*BK40*1.16*1.03</f>
        <v>0</v>
      </c>
      <c r="EW40" s="32">
        <f t="shared" ref="EW40:EW71" si="124">SUM(ET40:EV40)</f>
        <v>37698.455807999977</v>
      </c>
      <c r="EX40" s="28"/>
      <c r="EY40" s="86" t="e">
        <f>SUMIF(#REF!,EY$7,$V40:$AN40)</f>
        <v>#REF!</v>
      </c>
      <c r="EZ40" s="86" t="e">
        <f>SUMIF(#REF!,EZ$7,$V40:$AN40)</f>
        <v>#REF!</v>
      </c>
      <c r="FA40" s="86" t="e">
        <f>SUMIF(#REF!,FA$7,$V40:$AN40)</f>
        <v>#REF!</v>
      </c>
      <c r="FB40" s="86" t="e">
        <f>SUMIF(#REF!,FB$7,$V40:$AN40)</f>
        <v>#REF!</v>
      </c>
      <c r="FC40" s="138" t="e">
        <f t="shared" ref="FC40:FC71" si="125">SUM(EY40:FB40)-BO40</f>
        <v>#REF!</v>
      </c>
      <c r="FD40" s="86">
        <f t="shared" si="75"/>
        <v>0</v>
      </c>
      <c r="FE40" s="86">
        <f t="shared" si="75"/>
        <v>0</v>
      </c>
      <c r="FF40" s="86">
        <f t="shared" si="75"/>
        <v>0</v>
      </c>
      <c r="FG40" s="86">
        <f t="shared" si="75"/>
        <v>0</v>
      </c>
      <c r="FH40" s="138">
        <f t="shared" ref="FH40:FH71" si="126">SUM(FD40:FG40)-CP40</f>
        <v>-32984.759999999987</v>
      </c>
      <c r="FI40" s="86" t="e">
        <f>SUMIF(#REF!,FI$7,$BF40:$BJ40)</f>
        <v>#REF!</v>
      </c>
      <c r="FJ40" s="86" t="e">
        <f>SUMIF(#REF!,FJ$7,$BF40:$BJ40)</f>
        <v>#REF!</v>
      </c>
      <c r="FK40" s="86" t="e">
        <f>SUMIF(#REF!,FK$7,$BF40:$BJ40)</f>
        <v>#REF!</v>
      </c>
      <c r="FL40" s="86" t="e">
        <f>SUMIF(#REF!,FL$7,$BF40:$BJ40)</f>
        <v>#REF!</v>
      </c>
      <c r="FM40" s="138" t="e">
        <f t="shared" ref="FM40:FM71" si="127">SUM(FI40:FL40)-DB40</f>
        <v>#REF!</v>
      </c>
      <c r="FN40" s="86">
        <f t="shared" si="76"/>
        <v>0</v>
      </c>
      <c r="FO40" s="86">
        <f t="shared" si="76"/>
        <v>0</v>
      </c>
      <c r="FP40" s="86">
        <f t="shared" si="76"/>
        <v>0</v>
      </c>
      <c r="FQ40" s="86">
        <f t="shared" si="76"/>
        <v>0</v>
      </c>
    </row>
    <row r="41" spans="1:173" s="18" customFormat="1">
      <c r="A41" s="91">
        <v>2018</v>
      </c>
      <c r="B41" s="82" t="s">
        <v>338</v>
      </c>
      <c r="C41" s="11" t="s">
        <v>58</v>
      </c>
      <c r="D41" s="11" t="s">
        <v>43</v>
      </c>
      <c r="E41" s="11" t="s">
        <v>43</v>
      </c>
      <c r="F41" s="11" t="s">
        <v>174</v>
      </c>
      <c r="G41" s="11" t="s">
        <v>169</v>
      </c>
      <c r="H41" s="11"/>
      <c r="I41" s="11" t="str">
        <f t="shared" si="0"/>
        <v>OMO bar206G*2</v>
      </c>
      <c r="J41" s="83" t="s">
        <v>665</v>
      </c>
      <c r="K41" s="7"/>
      <c r="L41" s="7"/>
      <c r="M41" s="9">
        <v>21004521</v>
      </c>
      <c r="N41" s="9">
        <v>6902088708127</v>
      </c>
      <c r="O41" s="12" t="s">
        <v>87</v>
      </c>
      <c r="P41" s="84">
        <v>24</v>
      </c>
      <c r="Q41" s="13">
        <v>111.14700854700855</v>
      </c>
      <c r="R41" s="14">
        <v>0.03</v>
      </c>
      <c r="S41" s="14"/>
      <c r="T41" s="14">
        <f t="shared" si="59"/>
        <v>0.03</v>
      </c>
      <c r="U41" s="84"/>
      <c r="V41" s="32">
        <v>10</v>
      </c>
      <c r="W41" s="32">
        <v>20</v>
      </c>
      <c r="X41" s="32">
        <v>30</v>
      </c>
      <c r="Y41" s="32">
        <v>10</v>
      </c>
      <c r="Z41" s="32">
        <v>10</v>
      </c>
      <c r="AA41" s="32">
        <v>10</v>
      </c>
      <c r="AB41" s="32">
        <v>70</v>
      </c>
      <c r="AC41" s="32">
        <v>10</v>
      </c>
      <c r="AD41" s="32">
        <v>30</v>
      </c>
      <c r="AE41" s="32">
        <v>10</v>
      </c>
      <c r="AF41" s="32">
        <v>10</v>
      </c>
      <c r="AG41" s="32">
        <v>10</v>
      </c>
      <c r="AH41" s="32">
        <v>80</v>
      </c>
      <c r="AI41" s="32">
        <v>10</v>
      </c>
      <c r="AJ41" s="32">
        <v>110</v>
      </c>
      <c r="AK41" s="32">
        <v>20</v>
      </c>
      <c r="AL41" s="32">
        <v>40</v>
      </c>
      <c r="AM41" s="32">
        <v>10</v>
      </c>
      <c r="AN41" s="32">
        <v>10</v>
      </c>
      <c r="AO41" s="86">
        <f t="shared" si="60"/>
        <v>510</v>
      </c>
      <c r="AP41" s="87"/>
      <c r="AQ41" s="31">
        <v>0</v>
      </c>
      <c r="AR41" s="31">
        <v>0</v>
      </c>
      <c r="AS41" s="31">
        <v>0</v>
      </c>
      <c r="AT41" s="31">
        <v>0</v>
      </c>
      <c r="AU41" s="31">
        <v>0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1">
        <v>0</v>
      </c>
      <c r="BB41" s="88">
        <f t="shared" si="78"/>
        <v>0</v>
      </c>
      <c r="BC41" s="87"/>
      <c r="BD41" s="88" t="e">
        <f>SUM(#REF!)</f>
        <v>#REF!</v>
      </c>
      <c r="BE41" s="87"/>
      <c r="BF41" s="32"/>
      <c r="BG41" s="32"/>
      <c r="BH41" s="32"/>
      <c r="BI41" s="32"/>
      <c r="BJ41" s="32"/>
      <c r="BK41" s="88">
        <f t="shared" si="61"/>
        <v>0</v>
      </c>
      <c r="BL41" s="87"/>
      <c r="BM41" s="86">
        <f t="shared" si="77"/>
        <v>50</v>
      </c>
      <c r="BN41" s="86">
        <f t="shared" si="77"/>
        <v>130</v>
      </c>
      <c r="BO41" s="86">
        <f t="shared" si="77"/>
        <v>30</v>
      </c>
      <c r="BP41" s="86">
        <f t="shared" si="77"/>
        <v>140</v>
      </c>
      <c r="BQ41" s="86">
        <f t="shared" si="77"/>
        <v>50</v>
      </c>
      <c r="BR41" s="86">
        <f t="shared" si="77"/>
        <v>30</v>
      </c>
      <c r="BS41" s="86">
        <f t="shared" si="77"/>
        <v>80</v>
      </c>
      <c r="BT41" s="86">
        <f t="shared" si="77"/>
        <v>0</v>
      </c>
      <c r="BU41" s="86">
        <f t="shared" si="62"/>
        <v>510</v>
      </c>
      <c r="BV41" s="89"/>
      <c r="BW41" s="32">
        <f t="shared" si="79"/>
        <v>1055.8965811965811</v>
      </c>
      <c r="BX41" s="32">
        <f t="shared" si="80"/>
        <v>2111.7931623931622</v>
      </c>
      <c r="BY41" s="32">
        <f t="shared" si="81"/>
        <v>3167.689743589744</v>
      </c>
      <c r="BZ41" s="32">
        <f t="shared" si="82"/>
        <v>1055.8965811965811</v>
      </c>
      <c r="CA41" s="32">
        <f t="shared" si="83"/>
        <v>1055.8965811965811</v>
      </c>
      <c r="CB41" s="32">
        <f t="shared" si="84"/>
        <v>1055.8965811965811</v>
      </c>
      <c r="CC41" s="32">
        <f t="shared" si="85"/>
        <v>7391.276068376068</v>
      </c>
      <c r="CD41" s="32">
        <f t="shared" si="86"/>
        <v>1055.8965811965811</v>
      </c>
      <c r="CE41" s="32">
        <f t="shared" si="87"/>
        <v>3167.689743589744</v>
      </c>
      <c r="CF41" s="32">
        <f t="shared" si="88"/>
        <v>1055.8965811965811</v>
      </c>
      <c r="CG41" s="32">
        <f t="shared" si="89"/>
        <v>1055.8965811965811</v>
      </c>
      <c r="CH41" s="32">
        <f t="shared" si="90"/>
        <v>1055.8965811965811</v>
      </c>
      <c r="CI41" s="32">
        <f t="shared" si="91"/>
        <v>8447.1726495726489</v>
      </c>
      <c r="CJ41" s="32">
        <f t="shared" si="92"/>
        <v>1055.8965811965811</v>
      </c>
      <c r="CK41" s="32">
        <f t="shared" si="93"/>
        <v>11614.862393162393</v>
      </c>
      <c r="CL41" s="32">
        <f t="shared" si="94"/>
        <v>2111.7931623931622</v>
      </c>
      <c r="CM41" s="32">
        <f t="shared" si="95"/>
        <v>4223.5863247863244</v>
      </c>
      <c r="CN41" s="32">
        <f t="shared" si="96"/>
        <v>1055.8965811965811</v>
      </c>
      <c r="CO41" s="32">
        <f t="shared" si="97"/>
        <v>1055.8965811965811</v>
      </c>
      <c r="CP41" s="32">
        <f t="shared" si="63"/>
        <v>53850.725641025652</v>
      </c>
      <c r="CQ41" s="89"/>
      <c r="CR41" s="32">
        <f t="shared" si="98"/>
        <v>0</v>
      </c>
      <c r="CS41" s="32">
        <f t="shared" si="99"/>
        <v>0</v>
      </c>
      <c r="CT41" s="32">
        <f t="shared" si="100"/>
        <v>0</v>
      </c>
      <c r="CU41" s="32">
        <f t="shared" si="101"/>
        <v>0</v>
      </c>
      <c r="CV41" s="32">
        <f t="shared" si="102"/>
        <v>0</v>
      </c>
      <c r="CW41" s="32">
        <f t="shared" si="103"/>
        <v>0</v>
      </c>
      <c r="CX41" s="32">
        <f t="shared" si="104"/>
        <v>0</v>
      </c>
      <c r="CY41" s="32">
        <f t="shared" si="105"/>
        <v>0</v>
      </c>
      <c r="CZ41" s="32">
        <f t="shared" si="106"/>
        <v>0</v>
      </c>
      <c r="DA41" s="32">
        <f t="shared" si="107"/>
        <v>0</v>
      </c>
      <c r="DB41" s="32">
        <f t="shared" si="64"/>
        <v>0</v>
      </c>
      <c r="DC41" s="87"/>
      <c r="DD41" s="32">
        <f t="shared" si="108"/>
        <v>0</v>
      </c>
      <c r="DE41" s="32">
        <f t="shared" si="109"/>
        <v>0</v>
      </c>
      <c r="DF41" s="32">
        <f t="shared" si="110"/>
        <v>0</v>
      </c>
      <c r="DG41" s="32">
        <f t="shared" si="111"/>
        <v>0</v>
      </c>
      <c r="DH41" s="32">
        <f t="shared" si="112"/>
        <v>0</v>
      </c>
      <c r="DI41" s="88">
        <f t="shared" si="65"/>
        <v>0</v>
      </c>
      <c r="DJ41" s="87"/>
      <c r="DK41" s="86">
        <f t="shared" ref="DK41:DN77" si="128">SUMIF($V$4:$AN$4,DK$7,$V41:$AN41)</f>
        <v>110</v>
      </c>
      <c r="DL41" s="86">
        <f t="shared" si="128"/>
        <v>110</v>
      </c>
      <c r="DM41" s="86">
        <f t="shared" si="128"/>
        <v>180</v>
      </c>
      <c r="DN41" s="86">
        <f t="shared" si="128"/>
        <v>110</v>
      </c>
      <c r="DO41" s="138"/>
      <c r="DP41" s="86">
        <f t="shared" si="72"/>
        <v>0</v>
      </c>
      <c r="DQ41" s="86">
        <f t="shared" si="72"/>
        <v>0</v>
      </c>
      <c r="DR41" s="86">
        <f t="shared" si="72"/>
        <v>0</v>
      </c>
      <c r="DS41" s="86">
        <f t="shared" si="72"/>
        <v>0</v>
      </c>
      <c r="DT41" s="138"/>
      <c r="DU41" s="86">
        <f t="shared" ref="DU41:DX77" si="129">SUMIF($BF$4:$BJ$4,DU$7,$BF41:$BJ41)</f>
        <v>0</v>
      </c>
      <c r="DV41" s="86">
        <f t="shared" si="129"/>
        <v>0</v>
      </c>
      <c r="DW41" s="86">
        <f t="shared" si="129"/>
        <v>0</v>
      </c>
      <c r="DX41" s="86">
        <f t="shared" si="129"/>
        <v>0</v>
      </c>
      <c r="DY41" s="138"/>
      <c r="DZ41" s="86">
        <f t="shared" si="73"/>
        <v>110</v>
      </c>
      <c r="EA41" s="86">
        <f t="shared" si="73"/>
        <v>110</v>
      </c>
      <c r="EB41" s="86">
        <f t="shared" si="73"/>
        <v>180</v>
      </c>
      <c r="EC41" s="86">
        <f t="shared" si="73"/>
        <v>110</v>
      </c>
      <c r="ED41" s="138"/>
      <c r="EE41" s="86">
        <f t="shared" ref="EE41:EE77" si="130">SUMIF($BW$4:$DF$4,EE$7,$BW41:$DF41)</f>
        <v>11614.862393162392</v>
      </c>
      <c r="EF41" s="86">
        <f t="shared" si="74"/>
        <v>11614.862393162392</v>
      </c>
      <c r="EG41" s="86">
        <f t="shared" si="74"/>
        <v>19006.138461538463</v>
      </c>
      <c r="EH41" s="86">
        <f t="shared" si="74"/>
        <v>11614.862393162393</v>
      </c>
      <c r="EI41" s="86">
        <f t="shared" si="69"/>
        <v>53850.725641025645</v>
      </c>
      <c r="EJ41" s="87"/>
      <c r="EK41" s="32">
        <f t="shared" si="113"/>
        <v>56684.974358974359</v>
      </c>
      <c r="EL41" s="32">
        <f t="shared" si="114"/>
        <v>0</v>
      </c>
      <c r="EM41" s="32">
        <f t="shared" si="115"/>
        <v>0</v>
      </c>
      <c r="EN41" s="32">
        <f t="shared" si="116"/>
        <v>56684.974358974359</v>
      </c>
      <c r="EO41" s="32">
        <f t="shared" si="117"/>
        <v>1700.5492307692307</v>
      </c>
      <c r="EP41" s="32">
        <f t="shared" si="118"/>
        <v>0</v>
      </c>
      <c r="EQ41" s="32">
        <f t="shared" si="119"/>
        <v>0</v>
      </c>
      <c r="ER41" s="32">
        <f t="shared" si="120"/>
        <v>1700.5492307692307</v>
      </c>
      <c r="ES41" s="27"/>
      <c r="ET41" s="32">
        <f t="shared" si="121"/>
        <v>66333.210474666659</v>
      </c>
      <c r="EU41" s="32">
        <f t="shared" si="122"/>
        <v>0</v>
      </c>
      <c r="EV41" s="32">
        <f t="shared" si="123"/>
        <v>0</v>
      </c>
      <c r="EW41" s="32">
        <f t="shared" si="124"/>
        <v>66333.210474666659</v>
      </c>
      <c r="EX41" s="28"/>
      <c r="EY41" s="86" t="e">
        <f>SUMIF(#REF!,EY$7,$V41:$AN41)</f>
        <v>#REF!</v>
      </c>
      <c r="EZ41" s="86" t="e">
        <f>SUMIF(#REF!,EZ$7,$V41:$AN41)</f>
        <v>#REF!</v>
      </c>
      <c r="FA41" s="86" t="e">
        <f>SUMIF(#REF!,FA$7,$V41:$AN41)</f>
        <v>#REF!</v>
      </c>
      <c r="FB41" s="86" t="e">
        <f>SUMIF(#REF!,FB$7,$V41:$AN41)</f>
        <v>#REF!</v>
      </c>
      <c r="FC41" s="138" t="e">
        <f t="shared" si="125"/>
        <v>#REF!</v>
      </c>
      <c r="FD41" s="86">
        <f t="shared" si="75"/>
        <v>0</v>
      </c>
      <c r="FE41" s="86">
        <f t="shared" si="75"/>
        <v>0</v>
      </c>
      <c r="FF41" s="86">
        <f t="shared" si="75"/>
        <v>0</v>
      </c>
      <c r="FG41" s="86">
        <f t="shared" si="75"/>
        <v>0</v>
      </c>
      <c r="FH41" s="138">
        <f t="shared" si="126"/>
        <v>-53850.725641025652</v>
      </c>
      <c r="FI41" s="86" t="e">
        <f>SUMIF(#REF!,FI$7,$BF41:$BJ41)</f>
        <v>#REF!</v>
      </c>
      <c r="FJ41" s="86" t="e">
        <f>SUMIF(#REF!,FJ$7,$BF41:$BJ41)</f>
        <v>#REF!</v>
      </c>
      <c r="FK41" s="86" t="e">
        <f>SUMIF(#REF!,FK$7,$BF41:$BJ41)</f>
        <v>#REF!</v>
      </c>
      <c r="FL41" s="86" t="e">
        <f>SUMIF(#REF!,FL$7,$BF41:$BJ41)</f>
        <v>#REF!</v>
      </c>
      <c r="FM41" s="138" t="e">
        <f t="shared" si="127"/>
        <v>#REF!</v>
      </c>
      <c r="FN41" s="86">
        <f t="shared" si="76"/>
        <v>0</v>
      </c>
      <c r="FO41" s="86">
        <f t="shared" si="76"/>
        <v>0</v>
      </c>
      <c r="FP41" s="86">
        <f t="shared" si="76"/>
        <v>0</v>
      </c>
      <c r="FQ41" s="86">
        <f t="shared" si="76"/>
        <v>0</v>
      </c>
    </row>
    <row r="42" spans="1:173" s="18" customFormat="1">
      <c r="A42" s="91">
        <v>2018</v>
      </c>
      <c r="B42" s="82" t="s">
        <v>338</v>
      </c>
      <c r="C42" s="11" t="s">
        <v>58</v>
      </c>
      <c r="D42" s="11" t="s">
        <v>43</v>
      </c>
      <c r="E42" s="11" t="s">
        <v>43</v>
      </c>
      <c r="F42" s="11" t="s">
        <v>175</v>
      </c>
      <c r="G42" s="11" t="s">
        <v>162</v>
      </c>
      <c r="H42" s="11"/>
      <c r="I42" s="11" t="str">
        <f t="shared" ref="I42:I53" si="131">F42&amp;G42</f>
        <v>OMO EL2KG</v>
      </c>
      <c r="J42" s="83" t="s">
        <v>342</v>
      </c>
      <c r="K42" s="7"/>
      <c r="L42" s="7"/>
      <c r="M42" s="9" t="s">
        <v>374</v>
      </c>
      <c r="N42" s="9">
        <v>6902088714739</v>
      </c>
      <c r="O42" s="12" t="s">
        <v>79</v>
      </c>
      <c r="P42" s="84">
        <v>6</v>
      </c>
      <c r="Q42" s="13">
        <v>133.80000000000001</v>
      </c>
      <c r="R42" s="14">
        <v>0.16</v>
      </c>
      <c r="S42" s="14">
        <v>0.15</v>
      </c>
      <c r="T42" s="14">
        <f t="shared" si="59"/>
        <v>1.0000000000000009E-2</v>
      </c>
      <c r="U42" s="84"/>
      <c r="V42" s="32">
        <v>80</v>
      </c>
      <c r="W42" s="32">
        <v>40</v>
      </c>
      <c r="X42" s="32">
        <v>250</v>
      </c>
      <c r="Y42" s="32">
        <v>40</v>
      </c>
      <c r="Z42" s="32">
        <v>70</v>
      </c>
      <c r="AA42" s="32">
        <v>90</v>
      </c>
      <c r="AB42" s="32">
        <v>230</v>
      </c>
      <c r="AC42" s="32">
        <v>60</v>
      </c>
      <c r="AD42" s="32">
        <v>80</v>
      </c>
      <c r="AE42" s="32">
        <v>50</v>
      </c>
      <c r="AF42" s="32">
        <v>20</v>
      </c>
      <c r="AG42" s="32">
        <v>30</v>
      </c>
      <c r="AH42" s="32">
        <v>250</v>
      </c>
      <c r="AI42" s="32">
        <v>40</v>
      </c>
      <c r="AJ42" s="32">
        <v>290</v>
      </c>
      <c r="AK42" s="32">
        <v>100</v>
      </c>
      <c r="AL42" s="32">
        <v>220</v>
      </c>
      <c r="AM42" s="32">
        <v>60</v>
      </c>
      <c r="AN42" s="32">
        <v>20</v>
      </c>
      <c r="AO42" s="86">
        <f t="shared" si="60"/>
        <v>2020</v>
      </c>
      <c r="AP42" s="87"/>
      <c r="AQ42" s="31">
        <v>1024</v>
      </c>
      <c r="AR42" s="31">
        <v>603</v>
      </c>
      <c r="AS42" s="31">
        <v>381</v>
      </c>
      <c r="AT42" s="31">
        <v>127</v>
      </c>
      <c r="AU42" s="31">
        <v>168</v>
      </c>
      <c r="AV42" s="31">
        <v>64</v>
      </c>
      <c r="AW42" s="31">
        <v>159</v>
      </c>
      <c r="AX42" s="31">
        <v>243</v>
      </c>
      <c r="AY42" s="31">
        <v>116</v>
      </c>
      <c r="AZ42" s="31">
        <v>85</v>
      </c>
      <c r="BA42" s="31">
        <v>30</v>
      </c>
      <c r="BB42" s="88">
        <f t="shared" si="78"/>
        <v>3000</v>
      </c>
      <c r="BC42" s="87"/>
      <c r="BD42" s="88" t="e">
        <f>SUM(#REF!)</f>
        <v>#REF!</v>
      </c>
      <c r="BE42" s="87"/>
      <c r="BF42" s="32"/>
      <c r="BG42" s="32"/>
      <c r="BH42" s="32"/>
      <c r="BI42" s="32"/>
      <c r="BJ42" s="32"/>
      <c r="BK42" s="88">
        <f t="shared" si="61"/>
        <v>0</v>
      </c>
      <c r="BL42" s="87"/>
      <c r="BM42" s="86">
        <f t="shared" si="77"/>
        <v>396</v>
      </c>
      <c r="BN42" s="86">
        <f t="shared" si="77"/>
        <v>558</v>
      </c>
      <c r="BO42" s="86">
        <f t="shared" si="77"/>
        <v>1884</v>
      </c>
      <c r="BP42" s="86">
        <f t="shared" si="77"/>
        <v>1030</v>
      </c>
      <c r="BQ42" s="86">
        <f t="shared" si="77"/>
        <v>505</v>
      </c>
      <c r="BR42" s="86">
        <f t="shared" si="77"/>
        <v>60</v>
      </c>
      <c r="BS42" s="86">
        <f t="shared" si="77"/>
        <v>557</v>
      </c>
      <c r="BT42" s="86">
        <f t="shared" si="77"/>
        <v>30</v>
      </c>
      <c r="BU42" s="86">
        <f t="shared" si="62"/>
        <v>5020</v>
      </c>
      <c r="BV42" s="89"/>
      <c r="BW42" s="32">
        <f t="shared" si="79"/>
        <v>10168.799999999999</v>
      </c>
      <c r="BX42" s="32">
        <f t="shared" si="80"/>
        <v>5084.3999999999996</v>
      </c>
      <c r="BY42" s="32">
        <f t="shared" si="81"/>
        <v>31777.5</v>
      </c>
      <c r="BZ42" s="32">
        <f t="shared" si="82"/>
        <v>5084.3999999999996</v>
      </c>
      <c r="CA42" s="32">
        <f t="shared" si="83"/>
        <v>8897.6999999999989</v>
      </c>
      <c r="CB42" s="32">
        <f t="shared" si="84"/>
        <v>11439.900000000001</v>
      </c>
      <c r="CC42" s="32">
        <f t="shared" si="85"/>
        <v>29235.300000000003</v>
      </c>
      <c r="CD42" s="32">
        <f t="shared" si="86"/>
        <v>7626.6</v>
      </c>
      <c r="CE42" s="32">
        <f t="shared" si="87"/>
        <v>10168.799999999999</v>
      </c>
      <c r="CF42" s="32">
        <f t="shared" si="88"/>
        <v>6355.5000000000009</v>
      </c>
      <c r="CG42" s="32">
        <f t="shared" si="89"/>
        <v>2542.1999999999998</v>
      </c>
      <c r="CH42" s="32">
        <f t="shared" si="90"/>
        <v>3813.3</v>
      </c>
      <c r="CI42" s="32">
        <f t="shared" si="91"/>
        <v>31777.5</v>
      </c>
      <c r="CJ42" s="32">
        <f t="shared" si="92"/>
        <v>5084.3999999999996</v>
      </c>
      <c r="CK42" s="32">
        <f t="shared" si="93"/>
        <v>36861.9</v>
      </c>
      <c r="CL42" s="32">
        <f t="shared" si="94"/>
        <v>12711.000000000002</v>
      </c>
      <c r="CM42" s="32">
        <f t="shared" si="95"/>
        <v>27964.2</v>
      </c>
      <c r="CN42" s="32">
        <f t="shared" si="96"/>
        <v>7626.6</v>
      </c>
      <c r="CO42" s="32">
        <f t="shared" si="97"/>
        <v>2542.1999999999998</v>
      </c>
      <c r="CP42" s="32">
        <f t="shared" si="63"/>
        <v>256762.2</v>
      </c>
      <c r="CQ42" s="89"/>
      <c r="CR42" s="32">
        <f t="shared" si="98"/>
        <v>109471.9488</v>
      </c>
      <c r="CS42" s="32">
        <f t="shared" si="99"/>
        <v>64464.438600000001</v>
      </c>
      <c r="CT42" s="32">
        <f t="shared" si="100"/>
        <v>40731.262200000005</v>
      </c>
      <c r="CU42" s="32">
        <f t="shared" si="101"/>
        <v>13577.0874</v>
      </c>
      <c r="CV42" s="32">
        <f t="shared" si="102"/>
        <v>17960.241599999998</v>
      </c>
      <c r="CW42" s="32">
        <f t="shared" si="103"/>
        <v>6841.9967999999999</v>
      </c>
      <c r="CX42" s="32">
        <f t="shared" si="104"/>
        <v>42976.292399999998</v>
      </c>
      <c r="CY42" s="32">
        <f t="shared" si="105"/>
        <v>12401.119199999999</v>
      </c>
      <c r="CZ42" s="32">
        <f t="shared" si="106"/>
        <v>9087.027</v>
      </c>
      <c r="DA42" s="32">
        <f t="shared" si="107"/>
        <v>3207.1859999999997</v>
      </c>
      <c r="DB42" s="32">
        <f t="shared" si="64"/>
        <v>320718.59999999998</v>
      </c>
      <c r="DC42" s="87"/>
      <c r="DD42" s="32">
        <f t="shared" si="108"/>
        <v>0</v>
      </c>
      <c r="DE42" s="32">
        <f t="shared" si="109"/>
        <v>0</v>
      </c>
      <c r="DF42" s="32">
        <f t="shared" si="110"/>
        <v>0</v>
      </c>
      <c r="DG42" s="32">
        <f t="shared" si="111"/>
        <v>0</v>
      </c>
      <c r="DH42" s="32">
        <f t="shared" si="112"/>
        <v>0</v>
      </c>
      <c r="DI42" s="88">
        <f t="shared" si="65"/>
        <v>0</v>
      </c>
      <c r="DJ42" s="87"/>
      <c r="DK42" s="86">
        <f t="shared" si="128"/>
        <v>640</v>
      </c>
      <c r="DL42" s="86">
        <f t="shared" si="128"/>
        <v>340</v>
      </c>
      <c r="DM42" s="86">
        <f t="shared" si="128"/>
        <v>670</v>
      </c>
      <c r="DN42" s="86">
        <f t="shared" si="128"/>
        <v>370</v>
      </c>
      <c r="DO42" s="138"/>
      <c r="DP42" s="86">
        <f t="shared" si="72"/>
        <v>212</v>
      </c>
      <c r="DQ42" s="86">
        <f t="shared" si="72"/>
        <v>466</v>
      </c>
      <c r="DR42" s="86">
        <f t="shared" si="72"/>
        <v>314</v>
      </c>
      <c r="DS42" s="86">
        <f t="shared" si="72"/>
        <v>2008</v>
      </c>
      <c r="DT42" s="138"/>
      <c r="DU42" s="86">
        <f t="shared" si="129"/>
        <v>0</v>
      </c>
      <c r="DV42" s="86">
        <f t="shared" si="129"/>
        <v>0</v>
      </c>
      <c r="DW42" s="86">
        <f t="shared" si="129"/>
        <v>0</v>
      </c>
      <c r="DX42" s="86">
        <f t="shared" si="129"/>
        <v>0</v>
      </c>
      <c r="DY42" s="138"/>
      <c r="DZ42" s="86">
        <f t="shared" si="73"/>
        <v>852</v>
      </c>
      <c r="EA42" s="86">
        <f t="shared" si="73"/>
        <v>806</v>
      </c>
      <c r="EB42" s="86">
        <f t="shared" si="73"/>
        <v>984</v>
      </c>
      <c r="EC42" s="86">
        <f t="shared" si="73"/>
        <v>2378</v>
      </c>
      <c r="ED42" s="138"/>
      <c r="EE42" s="86">
        <f t="shared" si="130"/>
        <v>104014.5144</v>
      </c>
      <c r="EF42" s="86">
        <f t="shared" si="74"/>
        <v>96242.875199999995</v>
      </c>
      <c r="EG42" s="86">
        <f t="shared" si="74"/>
        <v>115525.06080000001</v>
      </c>
      <c r="EH42" s="86">
        <f t="shared" si="74"/>
        <v>261698.34959999999</v>
      </c>
      <c r="EI42" s="86">
        <f t="shared" si="69"/>
        <v>577480.79999999993</v>
      </c>
      <c r="EJ42" s="87"/>
      <c r="EK42" s="32">
        <f t="shared" si="113"/>
        <v>270276</v>
      </c>
      <c r="EL42" s="32">
        <f t="shared" si="114"/>
        <v>401400.00000000006</v>
      </c>
      <c r="EM42" s="32">
        <f t="shared" si="115"/>
        <v>0</v>
      </c>
      <c r="EN42" s="32">
        <f t="shared" si="116"/>
        <v>671676</v>
      </c>
      <c r="EO42" s="32">
        <f t="shared" si="117"/>
        <v>43244.160000000003</v>
      </c>
      <c r="EP42" s="32">
        <f t="shared" si="118"/>
        <v>64224.000000000007</v>
      </c>
      <c r="EQ42" s="32">
        <f t="shared" si="119"/>
        <v>0</v>
      </c>
      <c r="ER42" s="32">
        <f t="shared" si="120"/>
        <v>107468.16</v>
      </c>
      <c r="ES42" s="27"/>
      <c r="ET42" s="32">
        <f t="shared" si="121"/>
        <v>273891.21177599998</v>
      </c>
      <c r="EU42" s="32">
        <f t="shared" si="122"/>
        <v>402857.88480000006</v>
      </c>
      <c r="EV42" s="32">
        <f t="shared" si="123"/>
        <v>0</v>
      </c>
      <c r="EW42" s="32">
        <f t="shared" si="124"/>
        <v>676749.0965760001</v>
      </c>
      <c r="EX42" s="28"/>
      <c r="EY42" s="86" t="e">
        <f>SUMIF(#REF!,EY$7,$V42:$AN42)</f>
        <v>#REF!</v>
      </c>
      <c r="EZ42" s="86" t="e">
        <f>SUMIF(#REF!,EZ$7,$V42:$AN42)</f>
        <v>#REF!</v>
      </c>
      <c r="FA42" s="86" t="e">
        <f>SUMIF(#REF!,FA$7,$V42:$AN42)</f>
        <v>#REF!</v>
      </c>
      <c r="FB42" s="86" t="e">
        <f>SUMIF(#REF!,FB$7,$V42:$AN42)</f>
        <v>#REF!</v>
      </c>
      <c r="FC42" s="138" t="e">
        <f t="shared" si="125"/>
        <v>#REF!</v>
      </c>
      <c r="FD42" s="86">
        <f t="shared" si="75"/>
        <v>0</v>
      </c>
      <c r="FE42" s="86">
        <f t="shared" si="75"/>
        <v>0</v>
      </c>
      <c r="FF42" s="86">
        <f t="shared" si="75"/>
        <v>0</v>
      </c>
      <c r="FG42" s="86">
        <f t="shared" si="75"/>
        <v>0</v>
      </c>
      <c r="FH42" s="138">
        <f t="shared" si="126"/>
        <v>-256762.2</v>
      </c>
      <c r="FI42" s="86" t="e">
        <f>SUMIF(#REF!,FI$7,$BF42:$BJ42)</f>
        <v>#REF!</v>
      </c>
      <c r="FJ42" s="86" t="e">
        <f>SUMIF(#REF!,FJ$7,$BF42:$BJ42)</f>
        <v>#REF!</v>
      </c>
      <c r="FK42" s="86" t="e">
        <f>SUMIF(#REF!,FK$7,$BF42:$BJ42)</f>
        <v>#REF!</v>
      </c>
      <c r="FL42" s="86" t="e">
        <f>SUMIF(#REF!,FL$7,$BF42:$BJ42)</f>
        <v>#REF!</v>
      </c>
      <c r="FM42" s="138" t="e">
        <f t="shared" si="127"/>
        <v>#REF!</v>
      </c>
      <c r="FN42" s="86">
        <f t="shared" si="76"/>
        <v>0</v>
      </c>
      <c r="FO42" s="86">
        <f t="shared" si="76"/>
        <v>0</v>
      </c>
      <c r="FP42" s="86">
        <f t="shared" si="76"/>
        <v>0</v>
      </c>
      <c r="FQ42" s="86">
        <f t="shared" si="76"/>
        <v>0</v>
      </c>
    </row>
    <row r="43" spans="1:173" s="18" customFormat="1">
      <c r="A43" s="91">
        <v>2018</v>
      </c>
      <c r="B43" s="82" t="s">
        <v>338</v>
      </c>
      <c r="C43" s="11" t="s">
        <v>58</v>
      </c>
      <c r="D43" s="11" t="s">
        <v>43</v>
      </c>
      <c r="E43" s="11" t="s">
        <v>43</v>
      </c>
      <c r="F43" s="11" t="s">
        <v>175</v>
      </c>
      <c r="G43" s="11" t="s">
        <v>163</v>
      </c>
      <c r="H43" s="11"/>
      <c r="I43" s="11" t="str">
        <f t="shared" si="131"/>
        <v>OMO EL900G</v>
      </c>
      <c r="J43" s="83" t="s">
        <v>665</v>
      </c>
      <c r="K43" s="7"/>
      <c r="L43" s="7"/>
      <c r="M43" s="9">
        <v>67127926</v>
      </c>
      <c r="N43" s="9">
        <v>6902088717150</v>
      </c>
      <c r="O43" s="12" t="s">
        <v>80</v>
      </c>
      <c r="P43" s="84">
        <v>12</v>
      </c>
      <c r="Q43" s="13">
        <v>81.36</v>
      </c>
      <c r="R43" s="14">
        <v>2.9600000000000001E-2</v>
      </c>
      <c r="S43" s="14"/>
      <c r="T43" s="14">
        <f t="shared" si="59"/>
        <v>2.9600000000000001E-2</v>
      </c>
      <c r="U43" s="84"/>
      <c r="V43" s="32">
        <v>80</v>
      </c>
      <c r="W43" s="32">
        <v>40</v>
      </c>
      <c r="X43" s="32">
        <v>250</v>
      </c>
      <c r="Y43" s="32">
        <v>40</v>
      </c>
      <c r="Z43" s="32">
        <v>70</v>
      </c>
      <c r="AA43" s="32">
        <v>90</v>
      </c>
      <c r="AB43" s="32">
        <v>230</v>
      </c>
      <c r="AC43" s="32">
        <v>60</v>
      </c>
      <c r="AD43" s="32">
        <v>80</v>
      </c>
      <c r="AE43" s="32">
        <v>50</v>
      </c>
      <c r="AF43" s="32">
        <v>20</v>
      </c>
      <c r="AG43" s="32">
        <v>30</v>
      </c>
      <c r="AH43" s="32">
        <v>250</v>
      </c>
      <c r="AI43" s="32">
        <v>40</v>
      </c>
      <c r="AJ43" s="32">
        <v>290</v>
      </c>
      <c r="AK43" s="32">
        <v>100</v>
      </c>
      <c r="AL43" s="32">
        <v>220</v>
      </c>
      <c r="AM43" s="32">
        <v>60</v>
      </c>
      <c r="AN43" s="32">
        <v>20</v>
      </c>
      <c r="AO43" s="86">
        <f t="shared" si="60"/>
        <v>2020</v>
      </c>
      <c r="AP43" s="87"/>
      <c r="AQ43" s="31">
        <v>512</v>
      </c>
      <c r="AR43" s="31">
        <v>301</v>
      </c>
      <c r="AS43" s="31">
        <v>190</v>
      </c>
      <c r="AT43" s="31">
        <v>63</v>
      </c>
      <c r="AU43" s="31">
        <v>85</v>
      </c>
      <c r="AV43" s="31">
        <v>32</v>
      </c>
      <c r="AW43" s="31">
        <v>79</v>
      </c>
      <c r="AX43" s="31">
        <v>121</v>
      </c>
      <c r="AY43" s="31">
        <v>58</v>
      </c>
      <c r="AZ43" s="31">
        <v>42</v>
      </c>
      <c r="BA43" s="31">
        <v>17</v>
      </c>
      <c r="BB43" s="88">
        <f t="shared" si="78"/>
        <v>1500</v>
      </c>
      <c r="BC43" s="87"/>
      <c r="BD43" s="88" t="e">
        <f>SUM(#REF!)</f>
        <v>#REF!</v>
      </c>
      <c r="BE43" s="87"/>
      <c r="BF43" s="32"/>
      <c r="BG43" s="32"/>
      <c r="BH43" s="32"/>
      <c r="BI43" s="32"/>
      <c r="BJ43" s="32"/>
      <c r="BK43" s="88">
        <f t="shared" si="61"/>
        <v>0</v>
      </c>
      <c r="BL43" s="87"/>
      <c r="BM43" s="86">
        <f t="shared" si="77"/>
        <v>338</v>
      </c>
      <c r="BN43" s="86">
        <f t="shared" si="77"/>
        <v>475</v>
      </c>
      <c r="BO43" s="86">
        <f t="shared" si="77"/>
        <v>1006</v>
      </c>
      <c r="BP43" s="86">
        <f t="shared" si="77"/>
        <v>759</v>
      </c>
      <c r="BQ43" s="86">
        <f t="shared" si="77"/>
        <v>462</v>
      </c>
      <c r="BR43" s="86">
        <f t="shared" si="77"/>
        <v>60</v>
      </c>
      <c r="BS43" s="86">
        <f t="shared" si="77"/>
        <v>403</v>
      </c>
      <c r="BT43" s="86">
        <f t="shared" si="77"/>
        <v>17</v>
      </c>
      <c r="BU43" s="86">
        <f t="shared" si="62"/>
        <v>3520</v>
      </c>
      <c r="BV43" s="89"/>
      <c r="BW43" s="32">
        <f t="shared" si="79"/>
        <v>6183.36</v>
      </c>
      <c r="BX43" s="32">
        <f t="shared" si="80"/>
        <v>3091.68</v>
      </c>
      <c r="BY43" s="32">
        <f t="shared" si="81"/>
        <v>19323</v>
      </c>
      <c r="BZ43" s="32">
        <f t="shared" si="82"/>
        <v>3091.68</v>
      </c>
      <c r="CA43" s="32">
        <f t="shared" si="83"/>
        <v>5410.44</v>
      </c>
      <c r="CB43" s="32">
        <f t="shared" si="84"/>
        <v>6956.28</v>
      </c>
      <c r="CC43" s="32">
        <f t="shared" si="85"/>
        <v>17777.16</v>
      </c>
      <c r="CD43" s="32">
        <f t="shared" si="86"/>
        <v>4637.5200000000004</v>
      </c>
      <c r="CE43" s="32">
        <f t="shared" si="87"/>
        <v>6183.36</v>
      </c>
      <c r="CF43" s="32">
        <f t="shared" si="88"/>
        <v>3864.6</v>
      </c>
      <c r="CG43" s="32">
        <f t="shared" si="89"/>
        <v>1545.84</v>
      </c>
      <c r="CH43" s="32">
        <f t="shared" si="90"/>
        <v>2318.7600000000002</v>
      </c>
      <c r="CI43" s="32">
        <f t="shared" si="91"/>
        <v>19323</v>
      </c>
      <c r="CJ43" s="32">
        <f t="shared" si="92"/>
        <v>3091.68</v>
      </c>
      <c r="CK43" s="32">
        <f t="shared" si="93"/>
        <v>22414.68</v>
      </c>
      <c r="CL43" s="32">
        <f t="shared" si="94"/>
        <v>7729.2</v>
      </c>
      <c r="CM43" s="32">
        <f t="shared" si="95"/>
        <v>17004.240000000002</v>
      </c>
      <c r="CN43" s="32">
        <f t="shared" si="96"/>
        <v>4637.5200000000004</v>
      </c>
      <c r="CO43" s="32">
        <f t="shared" si="97"/>
        <v>1545.84</v>
      </c>
      <c r="CP43" s="32">
        <f t="shared" si="63"/>
        <v>156129.84</v>
      </c>
      <c r="CQ43" s="89"/>
      <c r="CR43" s="32">
        <f t="shared" si="98"/>
        <v>39156.940799999997</v>
      </c>
      <c r="CS43" s="32">
        <f t="shared" si="99"/>
        <v>23019.9984</v>
      </c>
      <c r="CT43" s="32">
        <f t="shared" si="100"/>
        <v>14530.895999999999</v>
      </c>
      <c r="CU43" s="32">
        <f t="shared" si="101"/>
        <v>4818.1391999999996</v>
      </c>
      <c r="CV43" s="32">
        <f t="shared" si="102"/>
        <v>6500.6639999999998</v>
      </c>
      <c r="CW43" s="32">
        <f t="shared" si="103"/>
        <v>2447.3087999999998</v>
      </c>
      <c r="CX43" s="32">
        <f t="shared" si="104"/>
        <v>15295.679999999998</v>
      </c>
      <c r="CY43" s="32">
        <f t="shared" si="105"/>
        <v>4435.7471999999998</v>
      </c>
      <c r="CZ43" s="32">
        <f t="shared" si="106"/>
        <v>3212.0927999999999</v>
      </c>
      <c r="DA43" s="32">
        <f t="shared" si="107"/>
        <v>1300.1327999999999</v>
      </c>
      <c r="DB43" s="32">
        <f t="shared" si="64"/>
        <v>114717.59999999999</v>
      </c>
      <c r="DC43" s="87"/>
      <c r="DD43" s="32">
        <f t="shared" si="108"/>
        <v>0</v>
      </c>
      <c r="DE43" s="32">
        <f t="shared" si="109"/>
        <v>0</v>
      </c>
      <c r="DF43" s="32">
        <f t="shared" si="110"/>
        <v>0</v>
      </c>
      <c r="DG43" s="32">
        <f t="shared" si="111"/>
        <v>0</v>
      </c>
      <c r="DH43" s="32">
        <f t="shared" si="112"/>
        <v>0</v>
      </c>
      <c r="DI43" s="88">
        <f t="shared" si="65"/>
        <v>0</v>
      </c>
      <c r="DJ43" s="87"/>
      <c r="DK43" s="86">
        <f t="shared" si="128"/>
        <v>640</v>
      </c>
      <c r="DL43" s="86">
        <f t="shared" si="128"/>
        <v>340</v>
      </c>
      <c r="DM43" s="86">
        <f t="shared" si="128"/>
        <v>670</v>
      </c>
      <c r="DN43" s="86">
        <f t="shared" si="128"/>
        <v>370</v>
      </c>
      <c r="DO43" s="138"/>
      <c r="DP43" s="86">
        <f t="shared" si="72"/>
        <v>105</v>
      </c>
      <c r="DQ43" s="86">
        <f t="shared" si="72"/>
        <v>232</v>
      </c>
      <c r="DR43" s="86">
        <f t="shared" si="72"/>
        <v>160</v>
      </c>
      <c r="DS43" s="86">
        <f t="shared" si="72"/>
        <v>1003</v>
      </c>
      <c r="DT43" s="138"/>
      <c r="DU43" s="86">
        <f t="shared" si="129"/>
        <v>0</v>
      </c>
      <c r="DV43" s="86">
        <f t="shared" si="129"/>
        <v>0</v>
      </c>
      <c r="DW43" s="86">
        <f t="shared" si="129"/>
        <v>0</v>
      </c>
      <c r="DX43" s="86">
        <f t="shared" si="129"/>
        <v>0</v>
      </c>
      <c r="DY43" s="138"/>
      <c r="DZ43" s="86">
        <f t="shared" si="73"/>
        <v>745</v>
      </c>
      <c r="EA43" s="86">
        <f t="shared" si="73"/>
        <v>572</v>
      </c>
      <c r="EB43" s="86">
        <f t="shared" si="73"/>
        <v>830</v>
      </c>
      <c r="EC43" s="86">
        <f t="shared" si="73"/>
        <v>1373</v>
      </c>
      <c r="ED43" s="138"/>
      <c r="EE43" s="86">
        <f t="shared" si="130"/>
        <v>57497.111999999994</v>
      </c>
      <c r="EF43" s="86">
        <f t="shared" si="74"/>
        <v>45322.401599999997</v>
      </c>
      <c r="EG43" s="86">
        <f t="shared" si="74"/>
        <v>62722.051199999994</v>
      </c>
      <c r="EH43" s="86">
        <f t="shared" si="74"/>
        <v>105305.87519999998</v>
      </c>
      <c r="EI43" s="86">
        <f t="shared" si="69"/>
        <v>270847.43999999994</v>
      </c>
      <c r="EJ43" s="87"/>
      <c r="EK43" s="32">
        <f t="shared" si="113"/>
        <v>164347.20000000001</v>
      </c>
      <c r="EL43" s="32">
        <f t="shared" si="114"/>
        <v>122040</v>
      </c>
      <c r="EM43" s="32">
        <f t="shared" si="115"/>
        <v>0</v>
      </c>
      <c r="EN43" s="32">
        <f t="shared" si="116"/>
        <v>286387.20000000001</v>
      </c>
      <c r="EO43" s="32">
        <f t="shared" si="117"/>
        <v>4864.6771200000003</v>
      </c>
      <c r="EP43" s="32">
        <f t="shared" si="118"/>
        <v>3612.384</v>
      </c>
      <c r="EQ43" s="32">
        <f t="shared" si="119"/>
        <v>0</v>
      </c>
      <c r="ER43" s="32">
        <f t="shared" si="120"/>
        <v>8477.0611200000003</v>
      </c>
      <c r="ES43" s="27"/>
      <c r="ET43" s="32">
        <f t="shared" si="121"/>
        <v>192399.715602432</v>
      </c>
      <c r="EU43" s="32">
        <f t="shared" si="122"/>
        <v>141497.31559680001</v>
      </c>
      <c r="EV43" s="32">
        <f t="shared" si="123"/>
        <v>0</v>
      </c>
      <c r="EW43" s="32">
        <f t="shared" si="124"/>
        <v>333897.03119923198</v>
      </c>
      <c r="EX43" s="28"/>
      <c r="EY43" s="86" t="e">
        <f>SUMIF(#REF!,EY$7,$V43:$AN43)</f>
        <v>#REF!</v>
      </c>
      <c r="EZ43" s="86" t="e">
        <f>SUMIF(#REF!,EZ$7,$V43:$AN43)</f>
        <v>#REF!</v>
      </c>
      <c r="FA43" s="86" t="e">
        <f>SUMIF(#REF!,FA$7,$V43:$AN43)</f>
        <v>#REF!</v>
      </c>
      <c r="FB43" s="86" t="e">
        <f>SUMIF(#REF!,FB$7,$V43:$AN43)</f>
        <v>#REF!</v>
      </c>
      <c r="FC43" s="138" t="e">
        <f t="shared" si="125"/>
        <v>#REF!</v>
      </c>
      <c r="FD43" s="86">
        <f t="shared" si="75"/>
        <v>0</v>
      </c>
      <c r="FE43" s="86">
        <f t="shared" si="75"/>
        <v>0</v>
      </c>
      <c r="FF43" s="86">
        <f t="shared" si="75"/>
        <v>0</v>
      </c>
      <c r="FG43" s="86">
        <f t="shared" si="75"/>
        <v>0</v>
      </c>
      <c r="FH43" s="138">
        <f t="shared" si="126"/>
        <v>-156129.84</v>
      </c>
      <c r="FI43" s="86" t="e">
        <f>SUMIF(#REF!,FI$7,$BF43:$BJ43)</f>
        <v>#REF!</v>
      </c>
      <c r="FJ43" s="86" t="e">
        <f>SUMIF(#REF!,FJ$7,$BF43:$BJ43)</f>
        <v>#REF!</v>
      </c>
      <c r="FK43" s="86" t="e">
        <f>SUMIF(#REF!,FK$7,$BF43:$BJ43)</f>
        <v>#REF!</v>
      </c>
      <c r="FL43" s="86" t="e">
        <f>SUMIF(#REF!,FL$7,$BF43:$BJ43)</f>
        <v>#REF!</v>
      </c>
      <c r="FM43" s="138" t="e">
        <f t="shared" si="127"/>
        <v>#REF!</v>
      </c>
      <c r="FN43" s="86">
        <f t="shared" si="76"/>
        <v>0</v>
      </c>
      <c r="FO43" s="86">
        <f t="shared" si="76"/>
        <v>0</v>
      </c>
      <c r="FP43" s="86">
        <f t="shared" si="76"/>
        <v>0</v>
      </c>
      <c r="FQ43" s="86">
        <f t="shared" si="76"/>
        <v>0</v>
      </c>
    </row>
    <row r="44" spans="1:173" s="18" customFormat="1">
      <c r="A44" s="91">
        <v>2018</v>
      </c>
      <c r="B44" s="82" t="s">
        <v>338</v>
      </c>
      <c r="C44" s="11" t="s">
        <v>58</v>
      </c>
      <c r="D44" s="11" t="s">
        <v>43</v>
      </c>
      <c r="E44" s="11" t="s">
        <v>43</v>
      </c>
      <c r="F44" s="11" t="s">
        <v>176</v>
      </c>
      <c r="G44" s="11" t="s">
        <v>162</v>
      </c>
      <c r="H44" s="11"/>
      <c r="I44" s="11" t="str">
        <f t="shared" si="131"/>
        <v>OMO EP2KG</v>
      </c>
      <c r="J44" s="83" t="s">
        <v>665</v>
      </c>
      <c r="K44" s="7"/>
      <c r="L44" s="7"/>
      <c r="M44" s="9">
        <v>67127962</v>
      </c>
      <c r="N44" s="9">
        <v>6902088717303</v>
      </c>
      <c r="O44" s="12" t="s">
        <v>86</v>
      </c>
      <c r="P44" s="84">
        <v>6</v>
      </c>
      <c r="Q44" s="13">
        <v>82.320000000000007</v>
      </c>
      <c r="R44" s="14">
        <v>0</v>
      </c>
      <c r="S44" s="14"/>
      <c r="T44" s="14">
        <f t="shared" si="59"/>
        <v>0</v>
      </c>
      <c r="U44" s="92"/>
      <c r="V44" s="32">
        <v>10</v>
      </c>
      <c r="W44" s="32">
        <v>30</v>
      </c>
      <c r="X44" s="32">
        <v>100</v>
      </c>
      <c r="Y44" s="32">
        <v>40</v>
      </c>
      <c r="Z44" s="32">
        <v>40</v>
      </c>
      <c r="AA44" s="32">
        <v>60</v>
      </c>
      <c r="AB44" s="32">
        <v>310</v>
      </c>
      <c r="AC44" s="32">
        <v>60</v>
      </c>
      <c r="AD44" s="32">
        <v>200</v>
      </c>
      <c r="AE44" s="32">
        <v>50</v>
      </c>
      <c r="AF44" s="32">
        <v>30</v>
      </c>
      <c r="AG44" s="32">
        <v>40</v>
      </c>
      <c r="AH44" s="32">
        <v>290</v>
      </c>
      <c r="AI44" s="32">
        <v>60</v>
      </c>
      <c r="AJ44" s="32">
        <v>340</v>
      </c>
      <c r="AK44" s="32">
        <v>90</v>
      </c>
      <c r="AL44" s="32">
        <v>200</v>
      </c>
      <c r="AM44" s="32">
        <v>20</v>
      </c>
      <c r="AN44" s="32">
        <v>10</v>
      </c>
      <c r="AO44" s="86">
        <f t="shared" si="60"/>
        <v>1980</v>
      </c>
      <c r="AP44" s="87"/>
      <c r="AQ44" s="31">
        <v>2340</v>
      </c>
      <c r="AR44" s="31">
        <v>1720</v>
      </c>
      <c r="AS44" s="31">
        <v>1030</v>
      </c>
      <c r="AT44" s="31">
        <v>210</v>
      </c>
      <c r="AU44" s="31">
        <v>380</v>
      </c>
      <c r="AV44" s="31">
        <v>140</v>
      </c>
      <c r="AW44" s="31">
        <v>340</v>
      </c>
      <c r="AX44" s="31">
        <v>550</v>
      </c>
      <c r="AY44" s="31">
        <v>200</v>
      </c>
      <c r="AZ44" s="31">
        <v>80</v>
      </c>
      <c r="BA44" s="31">
        <v>60</v>
      </c>
      <c r="BB44" s="88">
        <f t="shared" si="78"/>
        <v>7050</v>
      </c>
      <c r="BC44" s="87"/>
      <c r="BD44" s="88" t="e">
        <f>SUM(#REF!)</f>
        <v>#REF!</v>
      </c>
      <c r="BE44" s="87"/>
      <c r="BF44" s="32">
        <v>100</v>
      </c>
      <c r="BG44" s="32">
        <v>500</v>
      </c>
      <c r="BH44" s="32">
        <v>100</v>
      </c>
      <c r="BI44" s="32">
        <v>50</v>
      </c>
      <c r="BJ44" s="32">
        <v>50</v>
      </c>
      <c r="BK44" s="88">
        <f t="shared" si="61"/>
        <v>800</v>
      </c>
      <c r="BL44" s="87"/>
      <c r="BM44" s="86">
        <f t="shared" si="77"/>
        <v>420</v>
      </c>
      <c r="BN44" s="86">
        <f t="shared" si="77"/>
        <v>860</v>
      </c>
      <c r="BO44" s="86">
        <f t="shared" si="77"/>
        <v>4380</v>
      </c>
      <c r="BP44" s="86">
        <f t="shared" si="77"/>
        <v>2690</v>
      </c>
      <c r="BQ44" s="86">
        <f t="shared" si="77"/>
        <v>250</v>
      </c>
      <c r="BR44" s="86">
        <f t="shared" si="77"/>
        <v>40</v>
      </c>
      <c r="BS44" s="86">
        <f t="shared" si="77"/>
        <v>1130</v>
      </c>
      <c r="BT44" s="86">
        <f t="shared" si="77"/>
        <v>60</v>
      </c>
      <c r="BU44" s="86">
        <f t="shared" si="62"/>
        <v>9830</v>
      </c>
      <c r="BV44" s="89"/>
      <c r="BW44" s="32">
        <f t="shared" si="79"/>
        <v>782.04</v>
      </c>
      <c r="BX44" s="32">
        <f t="shared" si="80"/>
        <v>2346.1200000000003</v>
      </c>
      <c r="BY44" s="32">
        <f t="shared" si="81"/>
        <v>7820.4</v>
      </c>
      <c r="BZ44" s="32">
        <f t="shared" si="82"/>
        <v>3128.16</v>
      </c>
      <c r="CA44" s="32">
        <f t="shared" si="83"/>
        <v>3128.16</v>
      </c>
      <c r="CB44" s="32">
        <f t="shared" si="84"/>
        <v>4692.2400000000007</v>
      </c>
      <c r="CC44" s="32">
        <f t="shared" si="85"/>
        <v>24243.239999999998</v>
      </c>
      <c r="CD44" s="32">
        <f t="shared" si="86"/>
        <v>4692.2400000000007</v>
      </c>
      <c r="CE44" s="32">
        <f t="shared" si="87"/>
        <v>15640.8</v>
      </c>
      <c r="CF44" s="32">
        <f t="shared" si="88"/>
        <v>3910.2</v>
      </c>
      <c r="CG44" s="32">
        <f t="shared" si="89"/>
        <v>2346.1200000000003</v>
      </c>
      <c r="CH44" s="32">
        <f t="shared" si="90"/>
        <v>3128.16</v>
      </c>
      <c r="CI44" s="32">
        <f t="shared" si="91"/>
        <v>22679.160000000003</v>
      </c>
      <c r="CJ44" s="32">
        <f t="shared" si="92"/>
        <v>4692.2400000000007</v>
      </c>
      <c r="CK44" s="32">
        <f t="shared" si="93"/>
        <v>26589.360000000001</v>
      </c>
      <c r="CL44" s="32">
        <f t="shared" si="94"/>
        <v>7038.3600000000006</v>
      </c>
      <c r="CM44" s="32">
        <f t="shared" si="95"/>
        <v>15640.8</v>
      </c>
      <c r="CN44" s="32">
        <f t="shared" si="96"/>
        <v>1564.08</v>
      </c>
      <c r="CO44" s="32">
        <f t="shared" si="97"/>
        <v>782.04</v>
      </c>
      <c r="CP44" s="32">
        <f t="shared" si="63"/>
        <v>154843.91999999998</v>
      </c>
      <c r="CQ44" s="89"/>
      <c r="CR44" s="32">
        <f t="shared" si="98"/>
        <v>181071.07200000001</v>
      </c>
      <c r="CS44" s="32">
        <f t="shared" si="99"/>
        <v>133094.97600000002</v>
      </c>
      <c r="CT44" s="32">
        <f t="shared" si="100"/>
        <v>79702.224000000002</v>
      </c>
      <c r="CU44" s="32">
        <f t="shared" si="101"/>
        <v>16249.967999999999</v>
      </c>
      <c r="CV44" s="32">
        <f t="shared" si="102"/>
        <v>29404.704000000002</v>
      </c>
      <c r="CW44" s="32">
        <f t="shared" si="103"/>
        <v>10833.312</v>
      </c>
      <c r="CX44" s="32">
        <f t="shared" si="104"/>
        <v>68868.911999999997</v>
      </c>
      <c r="CY44" s="32">
        <f t="shared" si="105"/>
        <v>15476.16</v>
      </c>
      <c r="CZ44" s="32">
        <f t="shared" si="106"/>
        <v>6190.4639999999999</v>
      </c>
      <c r="DA44" s="32">
        <f t="shared" si="107"/>
        <v>4642.8480000000009</v>
      </c>
      <c r="DB44" s="32">
        <f t="shared" si="64"/>
        <v>545534.64000000013</v>
      </c>
      <c r="DC44" s="87"/>
      <c r="DD44" s="32">
        <f t="shared" si="108"/>
        <v>7738.0800000000008</v>
      </c>
      <c r="DE44" s="32">
        <f t="shared" si="109"/>
        <v>38690.400000000001</v>
      </c>
      <c r="DF44" s="32">
        <f t="shared" si="110"/>
        <v>7738.0800000000008</v>
      </c>
      <c r="DG44" s="32">
        <f t="shared" si="111"/>
        <v>3869.0400000000004</v>
      </c>
      <c r="DH44" s="32">
        <f t="shared" si="112"/>
        <v>3869.0400000000004</v>
      </c>
      <c r="DI44" s="88">
        <f t="shared" si="65"/>
        <v>61904.640000000007</v>
      </c>
      <c r="DJ44" s="87"/>
      <c r="DK44" s="86">
        <f t="shared" si="128"/>
        <v>340</v>
      </c>
      <c r="DL44" s="86">
        <f t="shared" si="128"/>
        <v>420</v>
      </c>
      <c r="DM44" s="86">
        <f t="shared" si="128"/>
        <v>650</v>
      </c>
      <c r="DN44" s="86">
        <f t="shared" si="128"/>
        <v>570</v>
      </c>
      <c r="DO44" s="138"/>
      <c r="DP44" s="86">
        <f t="shared" si="72"/>
        <v>290</v>
      </c>
      <c r="DQ44" s="86">
        <f t="shared" si="72"/>
        <v>1030</v>
      </c>
      <c r="DR44" s="86">
        <f t="shared" si="72"/>
        <v>640</v>
      </c>
      <c r="DS44" s="86">
        <f t="shared" si="72"/>
        <v>5090</v>
      </c>
      <c r="DT44" s="138"/>
      <c r="DU44" s="86">
        <f t="shared" si="129"/>
        <v>0</v>
      </c>
      <c r="DV44" s="86">
        <f t="shared" si="129"/>
        <v>150</v>
      </c>
      <c r="DW44" s="86">
        <f t="shared" si="129"/>
        <v>50</v>
      </c>
      <c r="DX44" s="86">
        <f t="shared" si="129"/>
        <v>600</v>
      </c>
      <c r="DY44" s="138"/>
      <c r="DZ44" s="86">
        <f t="shared" si="73"/>
        <v>630</v>
      </c>
      <c r="EA44" s="86">
        <f t="shared" si="73"/>
        <v>1600</v>
      </c>
      <c r="EB44" s="86">
        <f t="shared" si="73"/>
        <v>1340</v>
      </c>
      <c r="EC44" s="86">
        <f t="shared" si="73"/>
        <v>6260</v>
      </c>
      <c r="ED44" s="138"/>
      <c r="EE44" s="86">
        <f t="shared" si="130"/>
        <v>49029.792000000001</v>
      </c>
      <c r="EF44" s="86">
        <f t="shared" si="74"/>
        <v>124928.83199999999</v>
      </c>
      <c r="EG44" s="86">
        <f t="shared" si="74"/>
        <v>95713.464000000007</v>
      </c>
      <c r="EH44" s="86">
        <f t="shared" si="74"/>
        <v>484873.03200000006</v>
      </c>
      <c r="EI44" s="86">
        <f t="shared" si="69"/>
        <v>754545.12000000011</v>
      </c>
      <c r="EJ44" s="87"/>
      <c r="EK44" s="32">
        <f t="shared" si="113"/>
        <v>162993.60000000001</v>
      </c>
      <c r="EL44" s="32">
        <f t="shared" si="114"/>
        <v>580356</v>
      </c>
      <c r="EM44" s="32">
        <f t="shared" si="115"/>
        <v>65856</v>
      </c>
      <c r="EN44" s="32">
        <f t="shared" si="116"/>
        <v>809205.6</v>
      </c>
      <c r="EO44" s="32">
        <f t="shared" si="117"/>
        <v>0</v>
      </c>
      <c r="EP44" s="32">
        <f t="shared" si="118"/>
        <v>0</v>
      </c>
      <c r="EQ44" s="32">
        <f t="shared" si="119"/>
        <v>0</v>
      </c>
      <c r="ER44" s="32">
        <f t="shared" si="120"/>
        <v>0</v>
      </c>
      <c r="ES44" s="27"/>
      <c r="ET44" s="32">
        <f t="shared" si="121"/>
        <v>196635.47904000001</v>
      </c>
      <c r="EU44" s="32">
        <f t="shared" si="122"/>
        <v>693409.34880000004</v>
      </c>
      <c r="EV44" s="32">
        <f t="shared" si="123"/>
        <v>78684.748799999987</v>
      </c>
      <c r="EW44" s="32">
        <f t="shared" si="124"/>
        <v>968729.57663999998</v>
      </c>
      <c r="EX44" s="28"/>
      <c r="EY44" s="86" t="e">
        <f>SUMIF(#REF!,EY$7,$V44:$AN44)</f>
        <v>#REF!</v>
      </c>
      <c r="EZ44" s="86" t="e">
        <f>SUMIF(#REF!,EZ$7,$V44:$AN44)</f>
        <v>#REF!</v>
      </c>
      <c r="FA44" s="86" t="e">
        <f>SUMIF(#REF!,FA$7,$V44:$AN44)</f>
        <v>#REF!</v>
      </c>
      <c r="FB44" s="86" t="e">
        <f>SUMIF(#REF!,FB$7,$V44:$AN44)</f>
        <v>#REF!</v>
      </c>
      <c r="FC44" s="138" t="e">
        <f t="shared" si="125"/>
        <v>#REF!</v>
      </c>
      <c r="FD44" s="86">
        <f t="shared" si="75"/>
        <v>0</v>
      </c>
      <c r="FE44" s="86">
        <f t="shared" si="75"/>
        <v>0</v>
      </c>
      <c r="FF44" s="86">
        <f t="shared" si="75"/>
        <v>0</v>
      </c>
      <c r="FG44" s="86">
        <f t="shared" si="75"/>
        <v>0</v>
      </c>
      <c r="FH44" s="138">
        <f t="shared" si="126"/>
        <v>-154843.91999999998</v>
      </c>
      <c r="FI44" s="86" t="e">
        <f>SUMIF(#REF!,FI$7,$BF44:$BJ44)</f>
        <v>#REF!</v>
      </c>
      <c r="FJ44" s="86" t="e">
        <f>SUMIF(#REF!,FJ$7,$BF44:$BJ44)</f>
        <v>#REF!</v>
      </c>
      <c r="FK44" s="86" t="e">
        <f>SUMIF(#REF!,FK$7,$BF44:$BJ44)</f>
        <v>#REF!</v>
      </c>
      <c r="FL44" s="86" t="e">
        <f>SUMIF(#REF!,FL$7,$BF44:$BJ44)</f>
        <v>#REF!</v>
      </c>
      <c r="FM44" s="138" t="e">
        <f t="shared" si="127"/>
        <v>#REF!</v>
      </c>
      <c r="FN44" s="86">
        <f t="shared" si="76"/>
        <v>0</v>
      </c>
      <c r="FO44" s="86">
        <f t="shared" si="76"/>
        <v>0</v>
      </c>
      <c r="FP44" s="86">
        <f t="shared" si="76"/>
        <v>0</v>
      </c>
      <c r="FQ44" s="86">
        <f t="shared" si="76"/>
        <v>0</v>
      </c>
    </row>
    <row r="45" spans="1:173" s="18" customFormat="1">
      <c r="A45" s="91">
        <v>2018</v>
      </c>
      <c r="B45" s="82" t="s">
        <v>338</v>
      </c>
      <c r="C45" s="11" t="s">
        <v>58</v>
      </c>
      <c r="D45" s="11" t="s">
        <v>43</v>
      </c>
      <c r="E45" s="11" t="s">
        <v>43</v>
      </c>
      <c r="F45" s="11" t="s">
        <v>176</v>
      </c>
      <c r="G45" s="11" t="s">
        <v>167</v>
      </c>
      <c r="H45" s="11"/>
      <c r="I45" s="11" t="str">
        <f t="shared" si="131"/>
        <v>OMO EP1KG</v>
      </c>
      <c r="J45" s="83" t="s">
        <v>665</v>
      </c>
      <c r="K45" s="7"/>
      <c r="L45" s="7"/>
      <c r="M45" s="9">
        <v>67128008</v>
      </c>
      <c r="N45" s="9">
        <v>6902088717266</v>
      </c>
      <c r="O45" s="12" t="s">
        <v>81</v>
      </c>
      <c r="P45" s="84">
        <v>6</v>
      </c>
      <c r="Q45" s="13">
        <v>41.28</v>
      </c>
      <c r="R45" s="14">
        <v>1.72E-2</v>
      </c>
      <c r="S45" s="14"/>
      <c r="T45" s="14">
        <f t="shared" si="59"/>
        <v>1.72E-2</v>
      </c>
      <c r="U45" s="84"/>
      <c r="V45" s="32">
        <v>10</v>
      </c>
      <c r="W45" s="32">
        <v>30</v>
      </c>
      <c r="X45" s="32">
        <v>90</v>
      </c>
      <c r="Y45" s="32">
        <v>40</v>
      </c>
      <c r="Z45" s="32">
        <v>30</v>
      </c>
      <c r="AA45" s="32">
        <v>60</v>
      </c>
      <c r="AB45" s="32">
        <v>280</v>
      </c>
      <c r="AC45" s="32">
        <v>60</v>
      </c>
      <c r="AD45" s="32">
        <v>180</v>
      </c>
      <c r="AE45" s="32">
        <v>50</v>
      </c>
      <c r="AF45" s="32">
        <v>30</v>
      </c>
      <c r="AG45" s="32">
        <v>40</v>
      </c>
      <c r="AH45" s="32">
        <v>260</v>
      </c>
      <c r="AI45" s="32">
        <v>50</v>
      </c>
      <c r="AJ45" s="32">
        <v>310</v>
      </c>
      <c r="AK45" s="32">
        <v>80</v>
      </c>
      <c r="AL45" s="32">
        <v>180</v>
      </c>
      <c r="AM45" s="32">
        <v>20</v>
      </c>
      <c r="AN45" s="32">
        <v>10</v>
      </c>
      <c r="AO45" s="86">
        <f t="shared" si="60"/>
        <v>1810</v>
      </c>
      <c r="AP45" s="87"/>
      <c r="AQ45" s="31">
        <v>1220</v>
      </c>
      <c r="AR45" s="31">
        <v>900</v>
      </c>
      <c r="AS45" s="31">
        <v>540</v>
      </c>
      <c r="AT45" s="31">
        <v>100</v>
      </c>
      <c r="AU45" s="31">
        <v>200</v>
      </c>
      <c r="AV45" s="31">
        <v>70</v>
      </c>
      <c r="AW45" s="31">
        <v>170</v>
      </c>
      <c r="AX45" s="31">
        <v>290</v>
      </c>
      <c r="AY45" s="31">
        <v>100</v>
      </c>
      <c r="AZ45" s="31">
        <v>40</v>
      </c>
      <c r="BA45" s="31">
        <v>30</v>
      </c>
      <c r="BB45" s="88">
        <f t="shared" si="78"/>
        <v>3660</v>
      </c>
      <c r="BC45" s="87"/>
      <c r="BD45" s="88" t="e">
        <f>SUM(#REF!)</f>
        <v>#REF!</v>
      </c>
      <c r="BE45" s="87"/>
      <c r="BF45" s="32"/>
      <c r="BG45" s="32"/>
      <c r="BH45" s="32"/>
      <c r="BI45" s="32"/>
      <c r="BJ45" s="32"/>
      <c r="BK45" s="88">
        <f t="shared" si="61"/>
        <v>0</v>
      </c>
      <c r="BL45" s="87"/>
      <c r="BM45" s="86">
        <f t="shared" si="77"/>
        <v>300</v>
      </c>
      <c r="BN45" s="86">
        <f t="shared" si="77"/>
        <v>590</v>
      </c>
      <c r="BO45" s="86">
        <f t="shared" si="77"/>
        <v>2320</v>
      </c>
      <c r="BP45" s="86">
        <f t="shared" si="77"/>
        <v>1370</v>
      </c>
      <c r="BQ45" s="86">
        <f t="shared" si="77"/>
        <v>200</v>
      </c>
      <c r="BR45" s="86">
        <f t="shared" si="77"/>
        <v>40</v>
      </c>
      <c r="BS45" s="86">
        <f t="shared" si="77"/>
        <v>620</v>
      </c>
      <c r="BT45" s="86">
        <f t="shared" si="77"/>
        <v>30</v>
      </c>
      <c r="BU45" s="86">
        <f t="shared" si="62"/>
        <v>5470</v>
      </c>
      <c r="BV45" s="89"/>
      <c r="BW45" s="32">
        <f t="shared" si="79"/>
        <v>392.15999999999997</v>
      </c>
      <c r="BX45" s="32">
        <f t="shared" si="80"/>
        <v>1176.48</v>
      </c>
      <c r="BY45" s="32">
        <f t="shared" si="81"/>
        <v>3529.44</v>
      </c>
      <c r="BZ45" s="32">
        <f t="shared" si="82"/>
        <v>1568.6399999999999</v>
      </c>
      <c r="CA45" s="32">
        <f t="shared" si="83"/>
        <v>1176.48</v>
      </c>
      <c r="CB45" s="32">
        <f t="shared" si="84"/>
        <v>2352.96</v>
      </c>
      <c r="CC45" s="32">
        <f t="shared" si="85"/>
        <v>10980.48</v>
      </c>
      <c r="CD45" s="32">
        <f t="shared" si="86"/>
        <v>2352.96</v>
      </c>
      <c r="CE45" s="32">
        <f t="shared" si="87"/>
        <v>7058.88</v>
      </c>
      <c r="CF45" s="32">
        <f t="shared" si="88"/>
        <v>1960.8</v>
      </c>
      <c r="CG45" s="32">
        <f t="shared" si="89"/>
        <v>1176.48</v>
      </c>
      <c r="CH45" s="32">
        <f t="shared" si="90"/>
        <v>1568.6399999999999</v>
      </c>
      <c r="CI45" s="32">
        <f t="shared" si="91"/>
        <v>10196.16</v>
      </c>
      <c r="CJ45" s="32">
        <f t="shared" si="92"/>
        <v>1960.8</v>
      </c>
      <c r="CK45" s="32">
        <f t="shared" si="93"/>
        <v>12156.960000000001</v>
      </c>
      <c r="CL45" s="32">
        <f t="shared" si="94"/>
        <v>3137.2799999999997</v>
      </c>
      <c r="CM45" s="32">
        <f t="shared" si="95"/>
        <v>7058.88</v>
      </c>
      <c r="CN45" s="32">
        <f t="shared" si="96"/>
        <v>784.31999999999994</v>
      </c>
      <c r="CO45" s="32">
        <f t="shared" si="97"/>
        <v>392.15999999999997</v>
      </c>
      <c r="CP45" s="32">
        <f t="shared" si="63"/>
        <v>70980.960000000006</v>
      </c>
      <c r="CQ45" s="89"/>
      <c r="CR45" s="32">
        <f t="shared" si="98"/>
        <v>47339.903999999995</v>
      </c>
      <c r="CS45" s="32">
        <f t="shared" si="99"/>
        <v>34922.879999999997</v>
      </c>
      <c r="CT45" s="32">
        <f t="shared" si="100"/>
        <v>20953.727999999999</v>
      </c>
      <c r="CU45" s="32">
        <f t="shared" si="101"/>
        <v>3880.3199999999997</v>
      </c>
      <c r="CV45" s="32">
        <f t="shared" si="102"/>
        <v>7760.6399999999994</v>
      </c>
      <c r="CW45" s="32">
        <f t="shared" si="103"/>
        <v>2716.2239999999997</v>
      </c>
      <c r="CX45" s="32">
        <f t="shared" si="104"/>
        <v>17849.471999999998</v>
      </c>
      <c r="CY45" s="32">
        <f t="shared" si="105"/>
        <v>3880.3199999999997</v>
      </c>
      <c r="CZ45" s="32">
        <f t="shared" si="106"/>
        <v>1552.1279999999999</v>
      </c>
      <c r="DA45" s="32">
        <f t="shared" si="107"/>
        <v>1164.096</v>
      </c>
      <c r="DB45" s="32">
        <f t="shared" si="64"/>
        <v>142019.712</v>
      </c>
      <c r="DC45" s="87"/>
      <c r="DD45" s="32">
        <f t="shared" si="108"/>
        <v>0</v>
      </c>
      <c r="DE45" s="32">
        <f t="shared" si="109"/>
        <v>0</v>
      </c>
      <c r="DF45" s="32">
        <f t="shared" si="110"/>
        <v>0</v>
      </c>
      <c r="DG45" s="32">
        <f t="shared" si="111"/>
        <v>0</v>
      </c>
      <c r="DH45" s="32">
        <f t="shared" si="112"/>
        <v>0</v>
      </c>
      <c r="DI45" s="88">
        <f t="shared" si="65"/>
        <v>0</v>
      </c>
      <c r="DJ45" s="87"/>
      <c r="DK45" s="86">
        <f t="shared" si="128"/>
        <v>320</v>
      </c>
      <c r="DL45" s="86">
        <f t="shared" si="128"/>
        <v>380</v>
      </c>
      <c r="DM45" s="86">
        <f t="shared" si="128"/>
        <v>590</v>
      </c>
      <c r="DN45" s="86">
        <f t="shared" si="128"/>
        <v>520</v>
      </c>
      <c r="DO45" s="138"/>
      <c r="DP45" s="86">
        <f t="shared" si="72"/>
        <v>140</v>
      </c>
      <c r="DQ45" s="86">
        <f t="shared" si="72"/>
        <v>530</v>
      </c>
      <c r="DR45" s="86">
        <f t="shared" si="72"/>
        <v>330</v>
      </c>
      <c r="DS45" s="86">
        <f t="shared" si="72"/>
        <v>2660</v>
      </c>
      <c r="DT45" s="138"/>
      <c r="DU45" s="86">
        <f t="shared" si="129"/>
        <v>0</v>
      </c>
      <c r="DV45" s="86">
        <f t="shared" si="129"/>
        <v>0</v>
      </c>
      <c r="DW45" s="86">
        <f t="shared" si="129"/>
        <v>0</v>
      </c>
      <c r="DX45" s="86">
        <f t="shared" si="129"/>
        <v>0</v>
      </c>
      <c r="DY45" s="138"/>
      <c r="DZ45" s="86">
        <f t="shared" si="73"/>
        <v>460</v>
      </c>
      <c r="EA45" s="86">
        <f t="shared" si="73"/>
        <v>910</v>
      </c>
      <c r="EB45" s="86">
        <f t="shared" si="73"/>
        <v>920</v>
      </c>
      <c r="EC45" s="86">
        <f t="shared" si="73"/>
        <v>3180</v>
      </c>
      <c r="ED45" s="138"/>
      <c r="EE45" s="86">
        <f t="shared" si="130"/>
        <v>17981.567999999999</v>
      </c>
      <c r="EF45" s="86">
        <f t="shared" si="74"/>
        <v>36631.871999999996</v>
      </c>
      <c r="EG45" s="86">
        <f t="shared" si="74"/>
        <v>34778.400000000001</v>
      </c>
      <c r="EH45" s="86">
        <f t="shared" si="74"/>
        <v>123608.83199999999</v>
      </c>
      <c r="EI45" s="86">
        <f t="shared" si="69"/>
        <v>213000.67199999999</v>
      </c>
      <c r="EJ45" s="87"/>
      <c r="EK45" s="32">
        <f t="shared" si="113"/>
        <v>74716.800000000003</v>
      </c>
      <c r="EL45" s="32">
        <f t="shared" si="114"/>
        <v>151084.80000000002</v>
      </c>
      <c r="EM45" s="32">
        <f t="shared" si="115"/>
        <v>0</v>
      </c>
      <c r="EN45" s="32">
        <f t="shared" si="116"/>
        <v>225801.60000000003</v>
      </c>
      <c r="EO45" s="32">
        <f t="shared" si="117"/>
        <v>1285.12896</v>
      </c>
      <c r="EP45" s="32">
        <f t="shared" si="118"/>
        <v>2598.6585600000003</v>
      </c>
      <c r="EQ45" s="32">
        <f t="shared" si="119"/>
        <v>0</v>
      </c>
      <c r="ER45" s="32">
        <f t="shared" si="120"/>
        <v>3883.7875200000003</v>
      </c>
      <c r="ES45" s="27"/>
      <c r="ET45" s="32">
        <f t="shared" si="121"/>
        <v>88587.967942655989</v>
      </c>
      <c r="EU45" s="32">
        <f t="shared" si="122"/>
        <v>177411.24179251198</v>
      </c>
      <c r="EV45" s="32">
        <f t="shared" si="123"/>
        <v>0</v>
      </c>
      <c r="EW45" s="32">
        <f t="shared" si="124"/>
        <v>265999.20973516797</v>
      </c>
      <c r="EX45" s="28"/>
      <c r="EY45" s="86" t="e">
        <f>SUMIF(#REF!,EY$7,$V45:$AN45)</f>
        <v>#REF!</v>
      </c>
      <c r="EZ45" s="86" t="e">
        <f>SUMIF(#REF!,EZ$7,$V45:$AN45)</f>
        <v>#REF!</v>
      </c>
      <c r="FA45" s="86" t="e">
        <f>SUMIF(#REF!,FA$7,$V45:$AN45)</f>
        <v>#REF!</v>
      </c>
      <c r="FB45" s="86" t="e">
        <f>SUMIF(#REF!,FB$7,$V45:$AN45)</f>
        <v>#REF!</v>
      </c>
      <c r="FC45" s="138" t="e">
        <f t="shared" si="125"/>
        <v>#REF!</v>
      </c>
      <c r="FD45" s="86">
        <f t="shared" si="75"/>
        <v>0</v>
      </c>
      <c r="FE45" s="86">
        <f t="shared" si="75"/>
        <v>0</v>
      </c>
      <c r="FF45" s="86">
        <f t="shared" si="75"/>
        <v>0</v>
      </c>
      <c r="FG45" s="86">
        <f t="shared" si="75"/>
        <v>0</v>
      </c>
      <c r="FH45" s="138">
        <f t="shared" si="126"/>
        <v>-70980.960000000006</v>
      </c>
      <c r="FI45" s="86" t="e">
        <f>SUMIF(#REF!,FI$7,$BF45:$BJ45)</f>
        <v>#REF!</v>
      </c>
      <c r="FJ45" s="86" t="e">
        <f>SUMIF(#REF!,FJ$7,$BF45:$BJ45)</f>
        <v>#REF!</v>
      </c>
      <c r="FK45" s="86" t="e">
        <f>SUMIF(#REF!,FK$7,$BF45:$BJ45)</f>
        <v>#REF!</v>
      </c>
      <c r="FL45" s="86" t="e">
        <f>SUMIF(#REF!,FL$7,$BF45:$BJ45)</f>
        <v>#REF!</v>
      </c>
      <c r="FM45" s="138" t="e">
        <f t="shared" si="127"/>
        <v>#REF!</v>
      </c>
      <c r="FN45" s="86">
        <f t="shared" si="76"/>
        <v>0</v>
      </c>
      <c r="FO45" s="86">
        <f t="shared" si="76"/>
        <v>0</v>
      </c>
      <c r="FP45" s="86">
        <f t="shared" si="76"/>
        <v>0</v>
      </c>
      <c r="FQ45" s="86">
        <f t="shared" si="76"/>
        <v>0</v>
      </c>
    </row>
    <row r="46" spans="1:173" s="18" customFormat="1">
      <c r="A46" s="91">
        <v>2018</v>
      </c>
      <c r="B46" s="82" t="s">
        <v>338</v>
      </c>
      <c r="C46" s="11" t="s">
        <v>58</v>
      </c>
      <c r="D46" s="11" t="s">
        <v>43</v>
      </c>
      <c r="E46" s="11" t="s">
        <v>43</v>
      </c>
      <c r="F46" s="11" t="s">
        <v>176</v>
      </c>
      <c r="G46" s="11" t="s">
        <v>164</v>
      </c>
      <c r="H46" s="11"/>
      <c r="I46" s="11" t="str">
        <f t="shared" si="131"/>
        <v>OMO EP1.8KG</v>
      </c>
      <c r="J46" s="83" t="s">
        <v>665</v>
      </c>
      <c r="K46" s="7"/>
      <c r="L46" s="7"/>
      <c r="M46" s="9">
        <v>67128000</v>
      </c>
      <c r="N46" s="9">
        <v>6902088714357</v>
      </c>
      <c r="O46" s="12" t="s">
        <v>83</v>
      </c>
      <c r="P46" s="84">
        <v>6</v>
      </c>
      <c r="Q46" s="13">
        <v>88.800000000000011</v>
      </c>
      <c r="R46" s="14">
        <v>0.1</v>
      </c>
      <c r="S46" s="14"/>
      <c r="T46" s="14">
        <f t="shared" si="59"/>
        <v>0.1</v>
      </c>
      <c r="U46" s="84"/>
      <c r="V46" s="32">
        <v>0</v>
      </c>
      <c r="W46" s="32">
        <v>0</v>
      </c>
      <c r="X46" s="32">
        <v>10</v>
      </c>
      <c r="Y46" s="32">
        <v>0</v>
      </c>
      <c r="Z46" s="32">
        <v>0</v>
      </c>
      <c r="AA46" s="32">
        <v>0</v>
      </c>
      <c r="AB46" s="32">
        <v>20</v>
      </c>
      <c r="AC46" s="32">
        <v>0</v>
      </c>
      <c r="AD46" s="32">
        <v>10</v>
      </c>
      <c r="AE46" s="32">
        <v>0</v>
      </c>
      <c r="AF46" s="32">
        <v>0</v>
      </c>
      <c r="AG46" s="32">
        <v>0</v>
      </c>
      <c r="AH46" s="32">
        <v>10</v>
      </c>
      <c r="AI46" s="32">
        <v>0</v>
      </c>
      <c r="AJ46" s="32">
        <v>20</v>
      </c>
      <c r="AK46" s="32">
        <v>0</v>
      </c>
      <c r="AL46" s="32">
        <v>10</v>
      </c>
      <c r="AM46" s="32">
        <v>0</v>
      </c>
      <c r="AN46" s="32">
        <v>0</v>
      </c>
      <c r="AO46" s="86">
        <f t="shared" si="60"/>
        <v>80</v>
      </c>
      <c r="AP46" s="87"/>
      <c r="AQ46" s="31">
        <v>0</v>
      </c>
      <c r="AR46" s="31">
        <v>0</v>
      </c>
      <c r="AS46" s="31">
        <v>0</v>
      </c>
      <c r="AT46" s="31">
        <v>0</v>
      </c>
      <c r="AU46" s="31">
        <v>0</v>
      </c>
      <c r="AV46" s="31">
        <v>0</v>
      </c>
      <c r="AW46" s="31">
        <v>0</v>
      </c>
      <c r="AX46" s="31">
        <v>0</v>
      </c>
      <c r="AY46" s="31">
        <v>0</v>
      </c>
      <c r="AZ46" s="31">
        <v>0</v>
      </c>
      <c r="BA46" s="31">
        <v>0</v>
      </c>
      <c r="BB46" s="88">
        <f t="shared" si="78"/>
        <v>0</v>
      </c>
      <c r="BC46" s="87"/>
      <c r="BD46" s="88" t="e">
        <f>SUM(#REF!)</f>
        <v>#REF!</v>
      </c>
      <c r="BE46" s="87"/>
      <c r="BF46" s="32"/>
      <c r="BG46" s="32"/>
      <c r="BH46" s="32"/>
      <c r="BI46" s="32"/>
      <c r="BJ46" s="32"/>
      <c r="BK46" s="88">
        <f t="shared" si="61"/>
        <v>0</v>
      </c>
      <c r="BL46" s="87"/>
      <c r="BM46" s="86">
        <f t="shared" si="77"/>
        <v>10</v>
      </c>
      <c r="BN46" s="86">
        <f t="shared" si="77"/>
        <v>20</v>
      </c>
      <c r="BO46" s="86">
        <f t="shared" si="77"/>
        <v>0</v>
      </c>
      <c r="BP46" s="86">
        <f t="shared" si="77"/>
        <v>30</v>
      </c>
      <c r="BQ46" s="86">
        <f t="shared" si="77"/>
        <v>10</v>
      </c>
      <c r="BR46" s="86">
        <f t="shared" si="77"/>
        <v>0</v>
      </c>
      <c r="BS46" s="86">
        <f t="shared" si="77"/>
        <v>10</v>
      </c>
      <c r="BT46" s="86">
        <f t="shared" si="77"/>
        <v>0</v>
      </c>
      <c r="BU46" s="86">
        <f t="shared" si="62"/>
        <v>80</v>
      </c>
      <c r="BV46" s="89"/>
      <c r="BW46" s="32">
        <f t="shared" si="79"/>
        <v>0</v>
      </c>
      <c r="BX46" s="32">
        <f t="shared" si="80"/>
        <v>0</v>
      </c>
      <c r="BY46" s="32">
        <f t="shared" si="81"/>
        <v>843.6</v>
      </c>
      <c r="BZ46" s="32">
        <f t="shared" si="82"/>
        <v>0</v>
      </c>
      <c r="CA46" s="32">
        <f t="shared" si="83"/>
        <v>0</v>
      </c>
      <c r="CB46" s="32">
        <f t="shared" si="84"/>
        <v>0</v>
      </c>
      <c r="CC46" s="32">
        <f t="shared" si="85"/>
        <v>1687.2</v>
      </c>
      <c r="CD46" s="32">
        <f t="shared" si="86"/>
        <v>0</v>
      </c>
      <c r="CE46" s="32">
        <f t="shared" si="87"/>
        <v>843.6</v>
      </c>
      <c r="CF46" s="32">
        <f t="shared" si="88"/>
        <v>0</v>
      </c>
      <c r="CG46" s="32">
        <f t="shared" si="89"/>
        <v>0</v>
      </c>
      <c r="CH46" s="32">
        <f t="shared" si="90"/>
        <v>0</v>
      </c>
      <c r="CI46" s="32">
        <f t="shared" si="91"/>
        <v>843.6</v>
      </c>
      <c r="CJ46" s="32">
        <f t="shared" si="92"/>
        <v>0</v>
      </c>
      <c r="CK46" s="32">
        <f t="shared" si="93"/>
        <v>1687.2</v>
      </c>
      <c r="CL46" s="32">
        <f t="shared" si="94"/>
        <v>0</v>
      </c>
      <c r="CM46" s="32">
        <f t="shared" si="95"/>
        <v>843.6</v>
      </c>
      <c r="CN46" s="32">
        <f t="shared" si="96"/>
        <v>0</v>
      </c>
      <c r="CO46" s="32">
        <f t="shared" si="97"/>
        <v>0</v>
      </c>
      <c r="CP46" s="32">
        <f t="shared" si="63"/>
        <v>6748.8</v>
      </c>
      <c r="CQ46" s="89"/>
      <c r="CR46" s="32">
        <f t="shared" si="98"/>
        <v>0</v>
      </c>
      <c r="CS46" s="32">
        <f t="shared" si="99"/>
        <v>0</v>
      </c>
      <c r="CT46" s="32">
        <f t="shared" si="100"/>
        <v>0</v>
      </c>
      <c r="CU46" s="32">
        <f t="shared" si="101"/>
        <v>0</v>
      </c>
      <c r="CV46" s="32">
        <f t="shared" si="102"/>
        <v>0</v>
      </c>
      <c r="CW46" s="32">
        <f t="shared" si="103"/>
        <v>0</v>
      </c>
      <c r="CX46" s="32">
        <f t="shared" si="104"/>
        <v>0</v>
      </c>
      <c r="CY46" s="32">
        <f t="shared" si="105"/>
        <v>0</v>
      </c>
      <c r="CZ46" s="32">
        <f t="shared" si="106"/>
        <v>0</v>
      </c>
      <c r="DA46" s="32">
        <f t="shared" si="107"/>
        <v>0</v>
      </c>
      <c r="DB46" s="32">
        <f t="shared" si="64"/>
        <v>0</v>
      </c>
      <c r="DC46" s="87"/>
      <c r="DD46" s="32">
        <f t="shared" si="108"/>
        <v>0</v>
      </c>
      <c r="DE46" s="32">
        <f t="shared" si="109"/>
        <v>0</v>
      </c>
      <c r="DF46" s="32">
        <f t="shared" si="110"/>
        <v>0</v>
      </c>
      <c r="DG46" s="32">
        <f t="shared" si="111"/>
        <v>0</v>
      </c>
      <c r="DH46" s="32">
        <f t="shared" si="112"/>
        <v>0</v>
      </c>
      <c r="DI46" s="88">
        <f t="shared" si="65"/>
        <v>0</v>
      </c>
      <c r="DJ46" s="87"/>
      <c r="DK46" s="86">
        <f t="shared" si="128"/>
        <v>10</v>
      </c>
      <c r="DL46" s="86">
        <f t="shared" si="128"/>
        <v>10</v>
      </c>
      <c r="DM46" s="86">
        <f t="shared" si="128"/>
        <v>30</v>
      </c>
      <c r="DN46" s="86">
        <f t="shared" si="128"/>
        <v>30</v>
      </c>
      <c r="DO46" s="138"/>
      <c r="DP46" s="86">
        <f t="shared" si="72"/>
        <v>0</v>
      </c>
      <c r="DQ46" s="86">
        <f t="shared" si="72"/>
        <v>0</v>
      </c>
      <c r="DR46" s="86">
        <f t="shared" si="72"/>
        <v>0</v>
      </c>
      <c r="DS46" s="86">
        <f t="shared" si="72"/>
        <v>0</v>
      </c>
      <c r="DT46" s="138"/>
      <c r="DU46" s="86">
        <f t="shared" si="129"/>
        <v>0</v>
      </c>
      <c r="DV46" s="86">
        <f t="shared" si="129"/>
        <v>0</v>
      </c>
      <c r="DW46" s="86">
        <f t="shared" si="129"/>
        <v>0</v>
      </c>
      <c r="DX46" s="86">
        <f t="shared" si="129"/>
        <v>0</v>
      </c>
      <c r="DY46" s="138"/>
      <c r="DZ46" s="86">
        <f t="shared" si="73"/>
        <v>10</v>
      </c>
      <c r="EA46" s="86">
        <f t="shared" si="73"/>
        <v>10</v>
      </c>
      <c r="EB46" s="86">
        <f t="shared" si="73"/>
        <v>30</v>
      </c>
      <c r="EC46" s="86">
        <f t="shared" si="73"/>
        <v>30</v>
      </c>
      <c r="ED46" s="138"/>
      <c r="EE46" s="86">
        <f t="shared" si="130"/>
        <v>843.6</v>
      </c>
      <c r="EF46" s="86">
        <f t="shared" si="74"/>
        <v>843.6</v>
      </c>
      <c r="EG46" s="86">
        <f t="shared" si="74"/>
        <v>2530.8000000000002</v>
      </c>
      <c r="EH46" s="86">
        <f t="shared" si="74"/>
        <v>2530.8000000000002</v>
      </c>
      <c r="EI46" s="86">
        <f t="shared" si="69"/>
        <v>6748.8</v>
      </c>
      <c r="EJ46" s="87"/>
      <c r="EK46" s="32">
        <f t="shared" si="113"/>
        <v>7104.0000000000009</v>
      </c>
      <c r="EL46" s="32">
        <f t="shared" si="114"/>
        <v>0</v>
      </c>
      <c r="EM46" s="32">
        <f t="shared" si="115"/>
        <v>0</v>
      </c>
      <c r="EN46" s="32">
        <f t="shared" si="116"/>
        <v>7104.0000000000009</v>
      </c>
      <c r="EO46" s="32">
        <f t="shared" si="117"/>
        <v>710.40000000000009</v>
      </c>
      <c r="EP46" s="32">
        <f t="shared" si="118"/>
        <v>0</v>
      </c>
      <c r="EQ46" s="32">
        <f t="shared" si="119"/>
        <v>0</v>
      </c>
      <c r="ER46" s="32">
        <f t="shared" si="120"/>
        <v>710.40000000000009</v>
      </c>
      <c r="ES46" s="27"/>
      <c r="ET46" s="32">
        <f t="shared" si="121"/>
        <v>7713.2390400000013</v>
      </c>
      <c r="EU46" s="32">
        <f t="shared" si="122"/>
        <v>0</v>
      </c>
      <c r="EV46" s="32">
        <f t="shared" si="123"/>
        <v>0</v>
      </c>
      <c r="EW46" s="32">
        <f t="shared" si="124"/>
        <v>7713.2390400000013</v>
      </c>
      <c r="EX46" s="28"/>
      <c r="EY46" s="86" t="e">
        <f>SUMIF(#REF!,EY$7,$V46:$AN46)</f>
        <v>#REF!</v>
      </c>
      <c r="EZ46" s="86" t="e">
        <f>SUMIF(#REF!,EZ$7,$V46:$AN46)</f>
        <v>#REF!</v>
      </c>
      <c r="FA46" s="86" t="e">
        <f>SUMIF(#REF!,FA$7,$V46:$AN46)</f>
        <v>#REF!</v>
      </c>
      <c r="FB46" s="86" t="e">
        <f>SUMIF(#REF!,FB$7,$V46:$AN46)</f>
        <v>#REF!</v>
      </c>
      <c r="FC46" s="138" t="e">
        <f t="shared" si="125"/>
        <v>#REF!</v>
      </c>
      <c r="FD46" s="86">
        <f t="shared" si="75"/>
        <v>0</v>
      </c>
      <c r="FE46" s="86">
        <f t="shared" si="75"/>
        <v>0</v>
      </c>
      <c r="FF46" s="86">
        <f t="shared" si="75"/>
        <v>0</v>
      </c>
      <c r="FG46" s="86">
        <f t="shared" si="75"/>
        <v>0</v>
      </c>
      <c r="FH46" s="138">
        <f t="shared" si="126"/>
        <v>-6748.8</v>
      </c>
      <c r="FI46" s="86" t="e">
        <f>SUMIF(#REF!,FI$7,$BF46:$BJ46)</f>
        <v>#REF!</v>
      </c>
      <c r="FJ46" s="86" t="e">
        <f>SUMIF(#REF!,FJ$7,$BF46:$BJ46)</f>
        <v>#REF!</v>
      </c>
      <c r="FK46" s="86" t="e">
        <f>SUMIF(#REF!,FK$7,$BF46:$BJ46)</f>
        <v>#REF!</v>
      </c>
      <c r="FL46" s="86" t="e">
        <f>SUMIF(#REF!,FL$7,$BF46:$BJ46)</f>
        <v>#REF!</v>
      </c>
      <c r="FM46" s="138" t="e">
        <f t="shared" si="127"/>
        <v>#REF!</v>
      </c>
      <c r="FN46" s="86">
        <f t="shared" si="76"/>
        <v>0</v>
      </c>
      <c r="FO46" s="86">
        <f t="shared" si="76"/>
        <v>0</v>
      </c>
      <c r="FP46" s="86">
        <f t="shared" si="76"/>
        <v>0</v>
      </c>
      <c r="FQ46" s="86">
        <f t="shared" si="76"/>
        <v>0</v>
      </c>
    </row>
    <row r="47" spans="1:173" s="18" customFormat="1">
      <c r="A47" s="91">
        <v>2018</v>
      </c>
      <c r="B47" s="82" t="s">
        <v>338</v>
      </c>
      <c r="C47" s="11" t="s">
        <v>58</v>
      </c>
      <c r="D47" s="11" t="s">
        <v>43</v>
      </c>
      <c r="E47" s="11" t="s">
        <v>43</v>
      </c>
      <c r="F47" s="11" t="s">
        <v>176</v>
      </c>
      <c r="G47" s="11" t="s">
        <v>165</v>
      </c>
      <c r="H47" s="11"/>
      <c r="I47" s="11" t="str">
        <f t="shared" si="131"/>
        <v>OMO EP2.7KG</v>
      </c>
      <c r="J47" s="83" t="s">
        <v>339</v>
      </c>
      <c r="K47" s="7"/>
      <c r="L47" s="7"/>
      <c r="M47" s="9">
        <v>67127968</v>
      </c>
      <c r="N47" s="9">
        <v>6902088714333</v>
      </c>
      <c r="O47" s="12" t="s">
        <v>85</v>
      </c>
      <c r="P47" s="84">
        <v>4</v>
      </c>
      <c r="Q47" s="13">
        <v>89</v>
      </c>
      <c r="R47" s="14">
        <v>0.15</v>
      </c>
      <c r="S47" s="14">
        <v>0.15</v>
      </c>
      <c r="T47" s="14">
        <f t="shared" si="59"/>
        <v>0</v>
      </c>
      <c r="U47" s="84"/>
      <c r="V47" s="32">
        <v>10</v>
      </c>
      <c r="W47" s="32">
        <v>20</v>
      </c>
      <c r="X47" s="32">
        <v>80</v>
      </c>
      <c r="Y47" s="32">
        <v>30</v>
      </c>
      <c r="Z47" s="32">
        <v>30</v>
      </c>
      <c r="AA47" s="32">
        <v>50</v>
      </c>
      <c r="AB47" s="32">
        <v>230</v>
      </c>
      <c r="AC47" s="32">
        <v>50</v>
      </c>
      <c r="AD47" s="32">
        <v>150</v>
      </c>
      <c r="AE47" s="32">
        <v>40</v>
      </c>
      <c r="AF47" s="32">
        <v>20</v>
      </c>
      <c r="AG47" s="32">
        <v>30</v>
      </c>
      <c r="AH47" s="32">
        <v>220</v>
      </c>
      <c r="AI47" s="32">
        <v>40</v>
      </c>
      <c r="AJ47" s="32">
        <v>260</v>
      </c>
      <c r="AK47" s="32">
        <v>70</v>
      </c>
      <c r="AL47" s="32">
        <v>150</v>
      </c>
      <c r="AM47" s="32">
        <v>20</v>
      </c>
      <c r="AN47" s="32">
        <v>10</v>
      </c>
      <c r="AO47" s="86">
        <f t="shared" si="60"/>
        <v>1510</v>
      </c>
      <c r="AP47" s="87"/>
      <c r="AQ47" s="31">
        <v>0</v>
      </c>
      <c r="AR47" s="31">
        <v>0</v>
      </c>
      <c r="AS47" s="31">
        <v>0</v>
      </c>
      <c r="AT47" s="31">
        <v>0</v>
      </c>
      <c r="AU47" s="31">
        <v>0</v>
      </c>
      <c r="AV47" s="31">
        <v>0</v>
      </c>
      <c r="AW47" s="31">
        <v>0</v>
      </c>
      <c r="AX47" s="31">
        <v>0</v>
      </c>
      <c r="AY47" s="31">
        <v>0</v>
      </c>
      <c r="AZ47" s="31">
        <v>0</v>
      </c>
      <c r="BA47" s="31">
        <v>0</v>
      </c>
      <c r="BB47" s="88">
        <f t="shared" si="78"/>
        <v>0</v>
      </c>
      <c r="BC47" s="87"/>
      <c r="BD47" s="88" t="e">
        <f>SUM(#REF!)</f>
        <v>#REF!</v>
      </c>
      <c r="BE47" s="87"/>
      <c r="BF47" s="32"/>
      <c r="BG47" s="32"/>
      <c r="BH47" s="32"/>
      <c r="BI47" s="32"/>
      <c r="BJ47" s="32"/>
      <c r="BK47" s="88">
        <f t="shared" si="61"/>
        <v>0</v>
      </c>
      <c r="BL47" s="87"/>
      <c r="BM47" s="86">
        <f t="shared" si="77"/>
        <v>170</v>
      </c>
      <c r="BN47" s="86">
        <f t="shared" si="77"/>
        <v>330</v>
      </c>
      <c r="BO47" s="86">
        <f t="shared" si="77"/>
        <v>80</v>
      </c>
      <c r="BP47" s="86">
        <f t="shared" si="77"/>
        <v>540</v>
      </c>
      <c r="BQ47" s="86">
        <f t="shared" si="77"/>
        <v>140</v>
      </c>
      <c r="BR47" s="86">
        <f t="shared" si="77"/>
        <v>30</v>
      </c>
      <c r="BS47" s="86">
        <f t="shared" si="77"/>
        <v>220</v>
      </c>
      <c r="BT47" s="86">
        <f t="shared" si="77"/>
        <v>0</v>
      </c>
      <c r="BU47" s="86">
        <f t="shared" si="62"/>
        <v>1510</v>
      </c>
      <c r="BV47" s="89"/>
      <c r="BW47" s="32">
        <f t="shared" si="79"/>
        <v>845.5</v>
      </c>
      <c r="BX47" s="32">
        <f t="shared" si="80"/>
        <v>1691</v>
      </c>
      <c r="BY47" s="32">
        <f t="shared" si="81"/>
        <v>6764</v>
      </c>
      <c r="BZ47" s="32">
        <f t="shared" si="82"/>
        <v>2536.5</v>
      </c>
      <c r="CA47" s="32">
        <f t="shared" si="83"/>
        <v>2536.5</v>
      </c>
      <c r="CB47" s="32">
        <f t="shared" si="84"/>
        <v>4227.5</v>
      </c>
      <c r="CC47" s="32">
        <f t="shared" si="85"/>
        <v>19446.5</v>
      </c>
      <c r="CD47" s="32">
        <f t="shared" si="86"/>
        <v>4227.5</v>
      </c>
      <c r="CE47" s="32">
        <f t="shared" si="87"/>
        <v>12682.5</v>
      </c>
      <c r="CF47" s="32">
        <f t="shared" si="88"/>
        <v>3382</v>
      </c>
      <c r="CG47" s="32">
        <f t="shared" si="89"/>
        <v>1691</v>
      </c>
      <c r="CH47" s="32">
        <f t="shared" si="90"/>
        <v>2536.5</v>
      </c>
      <c r="CI47" s="32">
        <f t="shared" si="91"/>
        <v>18601</v>
      </c>
      <c r="CJ47" s="32">
        <f t="shared" si="92"/>
        <v>3382</v>
      </c>
      <c r="CK47" s="32">
        <f t="shared" si="93"/>
        <v>21983</v>
      </c>
      <c r="CL47" s="32">
        <f t="shared" si="94"/>
        <v>5918.5</v>
      </c>
      <c r="CM47" s="32">
        <f t="shared" si="95"/>
        <v>12682.5</v>
      </c>
      <c r="CN47" s="32">
        <f t="shared" si="96"/>
        <v>1691</v>
      </c>
      <c r="CO47" s="32">
        <f t="shared" si="97"/>
        <v>845.5</v>
      </c>
      <c r="CP47" s="32">
        <f t="shared" si="63"/>
        <v>127670.5</v>
      </c>
      <c r="CQ47" s="89"/>
      <c r="CR47" s="32">
        <f t="shared" si="98"/>
        <v>0</v>
      </c>
      <c r="CS47" s="32">
        <f t="shared" si="99"/>
        <v>0</v>
      </c>
      <c r="CT47" s="32">
        <f t="shared" si="100"/>
        <v>0</v>
      </c>
      <c r="CU47" s="32">
        <f t="shared" si="101"/>
        <v>0</v>
      </c>
      <c r="CV47" s="32">
        <f t="shared" si="102"/>
        <v>0</v>
      </c>
      <c r="CW47" s="32">
        <f t="shared" si="103"/>
        <v>0</v>
      </c>
      <c r="CX47" s="32">
        <f t="shared" si="104"/>
        <v>0</v>
      </c>
      <c r="CY47" s="32">
        <f t="shared" si="105"/>
        <v>0</v>
      </c>
      <c r="CZ47" s="32">
        <f t="shared" si="106"/>
        <v>0</v>
      </c>
      <c r="DA47" s="32">
        <f t="shared" si="107"/>
        <v>0</v>
      </c>
      <c r="DB47" s="32">
        <f t="shared" si="64"/>
        <v>0</v>
      </c>
      <c r="DC47" s="87"/>
      <c r="DD47" s="32">
        <f t="shared" si="108"/>
        <v>0</v>
      </c>
      <c r="DE47" s="32">
        <f t="shared" si="109"/>
        <v>0</v>
      </c>
      <c r="DF47" s="32">
        <f t="shared" si="110"/>
        <v>0</v>
      </c>
      <c r="DG47" s="32">
        <f t="shared" si="111"/>
        <v>0</v>
      </c>
      <c r="DH47" s="32">
        <f t="shared" si="112"/>
        <v>0</v>
      </c>
      <c r="DI47" s="88">
        <f t="shared" si="65"/>
        <v>0</v>
      </c>
      <c r="DJ47" s="87"/>
      <c r="DK47" s="86">
        <f t="shared" si="128"/>
        <v>270</v>
      </c>
      <c r="DL47" s="86">
        <f t="shared" si="128"/>
        <v>310</v>
      </c>
      <c r="DM47" s="86">
        <f t="shared" si="128"/>
        <v>500</v>
      </c>
      <c r="DN47" s="86">
        <f t="shared" si="128"/>
        <v>430</v>
      </c>
      <c r="DO47" s="138"/>
      <c r="DP47" s="86">
        <f t="shared" si="72"/>
        <v>0</v>
      </c>
      <c r="DQ47" s="86">
        <f t="shared" si="72"/>
        <v>0</v>
      </c>
      <c r="DR47" s="86">
        <f t="shared" si="72"/>
        <v>0</v>
      </c>
      <c r="DS47" s="86">
        <f t="shared" si="72"/>
        <v>0</v>
      </c>
      <c r="DT47" s="138"/>
      <c r="DU47" s="86">
        <f t="shared" si="129"/>
        <v>0</v>
      </c>
      <c r="DV47" s="86">
        <f t="shared" si="129"/>
        <v>0</v>
      </c>
      <c r="DW47" s="86">
        <f t="shared" si="129"/>
        <v>0</v>
      </c>
      <c r="DX47" s="86">
        <f t="shared" si="129"/>
        <v>0</v>
      </c>
      <c r="DY47" s="138"/>
      <c r="DZ47" s="86">
        <f t="shared" si="73"/>
        <v>270</v>
      </c>
      <c r="EA47" s="86">
        <f t="shared" si="73"/>
        <v>310</v>
      </c>
      <c r="EB47" s="86">
        <f t="shared" si="73"/>
        <v>500</v>
      </c>
      <c r="EC47" s="86">
        <f t="shared" si="73"/>
        <v>430</v>
      </c>
      <c r="ED47" s="138"/>
      <c r="EE47" s="86">
        <f t="shared" si="130"/>
        <v>22828.5</v>
      </c>
      <c r="EF47" s="86">
        <f t="shared" si="74"/>
        <v>26210.5</v>
      </c>
      <c r="EG47" s="86">
        <f t="shared" si="74"/>
        <v>42275</v>
      </c>
      <c r="EH47" s="86">
        <f t="shared" si="74"/>
        <v>36356.5</v>
      </c>
      <c r="EI47" s="86">
        <f t="shared" si="69"/>
        <v>127670.5</v>
      </c>
      <c r="EJ47" s="87"/>
      <c r="EK47" s="32">
        <f t="shared" si="113"/>
        <v>134390</v>
      </c>
      <c r="EL47" s="32">
        <f t="shared" si="114"/>
        <v>0</v>
      </c>
      <c r="EM47" s="32">
        <f t="shared" si="115"/>
        <v>0</v>
      </c>
      <c r="EN47" s="32">
        <f t="shared" si="116"/>
        <v>134390</v>
      </c>
      <c r="EO47" s="32">
        <f t="shared" si="117"/>
        <v>20158.5</v>
      </c>
      <c r="EP47" s="32">
        <f t="shared" si="118"/>
        <v>0</v>
      </c>
      <c r="EQ47" s="32">
        <f t="shared" si="119"/>
        <v>0</v>
      </c>
      <c r="ER47" s="32">
        <f t="shared" si="120"/>
        <v>20158.5</v>
      </c>
      <c r="ES47" s="27"/>
      <c r="ET47" s="32">
        <f t="shared" si="121"/>
        <v>137808.88159999999</v>
      </c>
      <c r="EU47" s="32">
        <f t="shared" si="122"/>
        <v>0</v>
      </c>
      <c r="EV47" s="32">
        <f t="shared" si="123"/>
        <v>0</v>
      </c>
      <c r="EW47" s="32">
        <f t="shared" si="124"/>
        <v>137808.88159999999</v>
      </c>
      <c r="EX47" s="28"/>
      <c r="EY47" s="86" t="e">
        <f>SUMIF(#REF!,EY$7,$V47:$AN47)</f>
        <v>#REF!</v>
      </c>
      <c r="EZ47" s="86" t="e">
        <f>SUMIF(#REF!,EZ$7,$V47:$AN47)</f>
        <v>#REF!</v>
      </c>
      <c r="FA47" s="86" t="e">
        <f>SUMIF(#REF!,FA$7,$V47:$AN47)</f>
        <v>#REF!</v>
      </c>
      <c r="FB47" s="86" t="e">
        <f>SUMIF(#REF!,FB$7,$V47:$AN47)</f>
        <v>#REF!</v>
      </c>
      <c r="FC47" s="138" t="e">
        <f t="shared" si="125"/>
        <v>#REF!</v>
      </c>
      <c r="FD47" s="86">
        <f t="shared" si="75"/>
        <v>0</v>
      </c>
      <c r="FE47" s="86">
        <f t="shared" si="75"/>
        <v>0</v>
      </c>
      <c r="FF47" s="86">
        <f t="shared" si="75"/>
        <v>0</v>
      </c>
      <c r="FG47" s="86">
        <f t="shared" si="75"/>
        <v>0</v>
      </c>
      <c r="FH47" s="138">
        <f t="shared" si="126"/>
        <v>-127670.5</v>
      </c>
      <c r="FI47" s="86" t="e">
        <f>SUMIF(#REF!,FI$7,$BF47:$BJ47)</f>
        <v>#REF!</v>
      </c>
      <c r="FJ47" s="86" t="e">
        <f>SUMIF(#REF!,FJ$7,$BF47:$BJ47)</f>
        <v>#REF!</v>
      </c>
      <c r="FK47" s="86" t="e">
        <f>SUMIF(#REF!,FK$7,$BF47:$BJ47)</f>
        <v>#REF!</v>
      </c>
      <c r="FL47" s="86" t="e">
        <f>SUMIF(#REF!,FL$7,$BF47:$BJ47)</f>
        <v>#REF!</v>
      </c>
      <c r="FM47" s="138" t="e">
        <f t="shared" si="127"/>
        <v>#REF!</v>
      </c>
      <c r="FN47" s="86">
        <f t="shared" si="76"/>
        <v>0</v>
      </c>
      <c r="FO47" s="86">
        <f t="shared" si="76"/>
        <v>0</v>
      </c>
      <c r="FP47" s="86">
        <f t="shared" si="76"/>
        <v>0</v>
      </c>
      <c r="FQ47" s="86">
        <f t="shared" si="76"/>
        <v>0</v>
      </c>
    </row>
    <row r="48" spans="1:173" s="18" customFormat="1">
      <c r="A48" s="91">
        <v>2018</v>
      </c>
      <c r="B48" s="82" t="s">
        <v>338</v>
      </c>
      <c r="C48" s="11" t="s">
        <v>58</v>
      </c>
      <c r="D48" s="11" t="s">
        <v>43</v>
      </c>
      <c r="E48" s="11" t="s">
        <v>43</v>
      </c>
      <c r="F48" s="11" t="s">
        <v>176</v>
      </c>
      <c r="G48" s="11" t="s">
        <v>168</v>
      </c>
      <c r="H48" s="11"/>
      <c r="I48" s="11" t="str">
        <f t="shared" si="131"/>
        <v>OMO EP1.38KG</v>
      </c>
      <c r="J48" s="83" t="s">
        <v>339</v>
      </c>
      <c r="K48" s="7"/>
      <c r="L48" s="7"/>
      <c r="M48" s="9">
        <v>67241891</v>
      </c>
      <c r="N48" s="9">
        <v>6902088717990</v>
      </c>
      <c r="O48" s="12" t="s">
        <v>68</v>
      </c>
      <c r="P48" s="84">
        <v>6</v>
      </c>
      <c r="Q48" s="13">
        <v>68.07999999999997</v>
      </c>
      <c r="R48" s="14">
        <v>0.1</v>
      </c>
      <c r="S48" s="14">
        <v>0.1</v>
      </c>
      <c r="T48" s="14">
        <f t="shared" si="59"/>
        <v>0</v>
      </c>
      <c r="U48" s="84"/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2">
        <v>0</v>
      </c>
      <c r="AN48" s="32">
        <v>0</v>
      </c>
      <c r="AO48" s="86">
        <f t="shared" si="60"/>
        <v>0</v>
      </c>
      <c r="AP48" s="87"/>
      <c r="AQ48" s="31">
        <v>0</v>
      </c>
      <c r="AR48" s="31">
        <v>0</v>
      </c>
      <c r="AS48" s="31">
        <v>0</v>
      </c>
      <c r="AT48" s="31">
        <v>0</v>
      </c>
      <c r="AU48" s="31">
        <v>0</v>
      </c>
      <c r="AV48" s="31">
        <v>0</v>
      </c>
      <c r="AW48" s="31">
        <v>0</v>
      </c>
      <c r="AX48" s="31">
        <v>0</v>
      </c>
      <c r="AY48" s="31">
        <v>0</v>
      </c>
      <c r="AZ48" s="31">
        <v>0</v>
      </c>
      <c r="BA48" s="31">
        <v>0</v>
      </c>
      <c r="BB48" s="88">
        <f t="shared" si="78"/>
        <v>0</v>
      </c>
      <c r="BC48" s="87"/>
      <c r="BD48" s="88" t="e">
        <f>SUM(#REF!)</f>
        <v>#REF!</v>
      </c>
      <c r="BE48" s="87"/>
      <c r="BF48" s="32"/>
      <c r="BG48" s="32"/>
      <c r="BH48" s="32"/>
      <c r="BI48" s="32"/>
      <c r="BJ48" s="32"/>
      <c r="BK48" s="88">
        <f t="shared" si="61"/>
        <v>0</v>
      </c>
      <c r="BL48" s="87"/>
      <c r="BM48" s="86">
        <f t="shared" ref="BM48:BT57" si="132">SUMIF($V$5:$BK$5,BM$7,$V48:$BK48)</f>
        <v>0</v>
      </c>
      <c r="BN48" s="86">
        <f t="shared" si="132"/>
        <v>0</v>
      </c>
      <c r="BO48" s="86">
        <f t="shared" si="132"/>
        <v>0</v>
      </c>
      <c r="BP48" s="86">
        <f t="shared" si="132"/>
        <v>0</v>
      </c>
      <c r="BQ48" s="86">
        <f t="shared" si="132"/>
        <v>0</v>
      </c>
      <c r="BR48" s="86">
        <f t="shared" si="132"/>
        <v>0</v>
      </c>
      <c r="BS48" s="86">
        <f t="shared" si="132"/>
        <v>0</v>
      </c>
      <c r="BT48" s="86">
        <f t="shared" si="132"/>
        <v>0</v>
      </c>
      <c r="BU48" s="86">
        <f t="shared" si="62"/>
        <v>0</v>
      </c>
      <c r="BV48" s="89"/>
      <c r="BW48" s="32">
        <f t="shared" si="79"/>
        <v>0</v>
      </c>
      <c r="BX48" s="32">
        <f t="shared" si="80"/>
        <v>0</v>
      </c>
      <c r="BY48" s="32">
        <f t="shared" si="81"/>
        <v>0</v>
      </c>
      <c r="BZ48" s="32">
        <f t="shared" si="82"/>
        <v>0</v>
      </c>
      <c r="CA48" s="32">
        <f t="shared" si="83"/>
        <v>0</v>
      </c>
      <c r="CB48" s="32">
        <f t="shared" si="84"/>
        <v>0</v>
      </c>
      <c r="CC48" s="32">
        <f t="shared" si="85"/>
        <v>0</v>
      </c>
      <c r="CD48" s="32">
        <f t="shared" si="86"/>
        <v>0</v>
      </c>
      <c r="CE48" s="32">
        <f t="shared" si="87"/>
        <v>0</v>
      </c>
      <c r="CF48" s="32">
        <f t="shared" si="88"/>
        <v>0</v>
      </c>
      <c r="CG48" s="32">
        <f t="shared" si="89"/>
        <v>0</v>
      </c>
      <c r="CH48" s="32">
        <f t="shared" si="90"/>
        <v>0</v>
      </c>
      <c r="CI48" s="32">
        <f t="shared" si="91"/>
        <v>0</v>
      </c>
      <c r="CJ48" s="32">
        <f t="shared" si="92"/>
        <v>0</v>
      </c>
      <c r="CK48" s="32">
        <f t="shared" si="93"/>
        <v>0</v>
      </c>
      <c r="CL48" s="32">
        <f t="shared" si="94"/>
        <v>0</v>
      </c>
      <c r="CM48" s="32">
        <f t="shared" si="95"/>
        <v>0</v>
      </c>
      <c r="CN48" s="32">
        <f t="shared" si="96"/>
        <v>0</v>
      </c>
      <c r="CO48" s="32">
        <f t="shared" si="97"/>
        <v>0</v>
      </c>
      <c r="CP48" s="32">
        <f t="shared" si="63"/>
        <v>0</v>
      </c>
      <c r="CQ48" s="89"/>
      <c r="CR48" s="32">
        <f t="shared" si="98"/>
        <v>0</v>
      </c>
      <c r="CS48" s="32">
        <f t="shared" si="99"/>
        <v>0</v>
      </c>
      <c r="CT48" s="32">
        <f t="shared" si="100"/>
        <v>0</v>
      </c>
      <c r="CU48" s="32">
        <f t="shared" si="101"/>
        <v>0</v>
      </c>
      <c r="CV48" s="32">
        <f t="shared" si="102"/>
        <v>0</v>
      </c>
      <c r="CW48" s="32">
        <f t="shared" si="103"/>
        <v>0</v>
      </c>
      <c r="CX48" s="32">
        <f t="shared" si="104"/>
        <v>0</v>
      </c>
      <c r="CY48" s="32">
        <f t="shared" si="105"/>
        <v>0</v>
      </c>
      <c r="CZ48" s="32">
        <f t="shared" si="106"/>
        <v>0</v>
      </c>
      <c r="DA48" s="32">
        <f t="shared" si="107"/>
        <v>0</v>
      </c>
      <c r="DB48" s="32">
        <f t="shared" si="64"/>
        <v>0</v>
      </c>
      <c r="DC48" s="87"/>
      <c r="DD48" s="32">
        <f t="shared" si="108"/>
        <v>0</v>
      </c>
      <c r="DE48" s="32">
        <f t="shared" si="109"/>
        <v>0</v>
      </c>
      <c r="DF48" s="32">
        <f t="shared" si="110"/>
        <v>0</v>
      </c>
      <c r="DG48" s="32">
        <f t="shared" si="111"/>
        <v>0</v>
      </c>
      <c r="DH48" s="32">
        <f t="shared" si="112"/>
        <v>0</v>
      </c>
      <c r="DI48" s="88">
        <f t="shared" si="65"/>
        <v>0</v>
      </c>
      <c r="DJ48" s="87"/>
      <c r="DK48" s="86">
        <f t="shared" si="128"/>
        <v>0</v>
      </c>
      <c r="DL48" s="86">
        <f t="shared" si="128"/>
        <v>0</v>
      </c>
      <c r="DM48" s="86">
        <f t="shared" si="128"/>
        <v>0</v>
      </c>
      <c r="DN48" s="86">
        <f t="shared" si="128"/>
        <v>0</v>
      </c>
      <c r="DO48" s="138"/>
      <c r="DP48" s="86">
        <f t="shared" ref="DP48:DS67" si="133">SUMIF($AQ$4:$BA$4,DP$7,$AQ48:$BA48)</f>
        <v>0</v>
      </c>
      <c r="DQ48" s="86">
        <f t="shared" si="133"/>
        <v>0</v>
      </c>
      <c r="DR48" s="86">
        <f t="shared" si="133"/>
        <v>0</v>
      </c>
      <c r="DS48" s="86">
        <f t="shared" si="133"/>
        <v>0</v>
      </c>
      <c r="DT48" s="138"/>
      <c r="DU48" s="86">
        <f t="shared" si="129"/>
        <v>0</v>
      </c>
      <c r="DV48" s="86">
        <f t="shared" si="129"/>
        <v>0</v>
      </c>
      <c r="DW48" s="86">
        <f t="shared" si="129"/>
        <v>0</v>
      </c>
      <c r="DX48" s="86">
        <f t="shared" si="129"/>
        <v>0</v>
      </c>
      <c r="DY48" s="138"/>
      <c r="DZ48" s="86">
        <f t="shared" ref="DZ48:EC67" si="134">SUMIF($V$4:$BK$4,DZ$7,$V48:$BK48)</f>
        <v>0</v>
      </c>
      <c r="EA48" s="86">
        <f t="shared" si="134"/>
        <v>0</v>
      </c>
      <c r="EB48" s="86">
        <f t="shared" si="134"/>
        <v>0</v>
      </c>
      <c r="EC48" s="86">
        <f t="shared" si="134"/>
        <v>0</v>
      </c>
      <c r="ED48" s="138"/>
      <c r="EE48" s="86">
        <f t="shared" si="130"/>
        <v>0</v>
      </c>
      <c r="EF48" s="86">
        <f t="shared" ref="EF48:EH67" si="135">SUMIF($BW$4:$DF$4,EF$7,$BW48:$DF48)</f>
        <v>0</v>
      </c>
      <c r="EG48" s="86">
        <f t="shared" si="135"/>
        <v>0</v>
      </c>
      <c r="EH48" s="86">
        <f t="shared" si="135"/>
        <v>0</v>
      </c>
      <c r="EI48" s="86">
        <f t="shared" si="69"/>
        <v>0</v>
      </c>
      <c r="EJ48" s="87"/>
      <c r="EK48" s="32">
        <f t="shared" si="113"/>
        <v>0</v>
      </c>
      <c r="EL48" s="32">
        <f t="shared" si="114"/>
        <v>0</v>
      </c>
      <c r="EM48" s="32">
        <f t="shared" si="115"/>
        <v>0</v>
      </c>
      <c r="EN48" s="32">
        <f t="shared" si="116"/>
        <v>0</v>
      </c>
      <c r="EO48" s="32">
        <f t="shared" si="117"/>
        <v>0</v>
      </c>
      <c r="EP48" s="32">
        <f t="shared" si="118"/>
        <v>0</v>
      </c>
      <c r="EQ48" s="32">
        <f t="shared" si="119"/>
        <v>0</v>
      </c>
      <c r="ER48" s="32">
        <f t="shared" si="120"/>
        <v>0</v>
      </c>
      <c r="ES48" s="27"/>
      <c r="ET48" s="32">
        <f t="shared" si="121"/>
        <v>0</v>
      </c>
      <c r="EU48" s="32">
        <f t="shared" si="122"/>
        <v>0</v>
      </c>
      <c r="EV48" s="32">
        <f t="shared" si="123"/>
        <v>0</v>
      </c>
      <c r="EW48" s="32">
        <f t="shared" si="124"/>
        <v>0</v>
      </c>
      <c r="EX48" s="28"/>
      <c r="EY48" s="86" t="e">
        <f>SUMIF(#REF!,EY$7,$V48:$AN48)</f>
        <v>#REF!</v>
      </c>
      <c r="EZ48" s="86" t="e">
        <f>SUMIF(#REF!,EZ$7,$V48:$AN48)</f>
        <v>#REF!</v>
      </c>
      <c r="FA48" s="86" t="e">
        <f>SUMIF(#REF!,FA$7,$V48:$AN48)</f>
        <v>#REF!</v>
      </c>
      <c r="FB48" s="86" t="e">
        <f>SUMIF(#REF!,FB$7,$V48:$AN48)</f>
        <v>#REF!</v>
      </c>
      <c r="FC48" s="138" t="e">
        <f t="shared" si="125"/>
        <v>#REF!</v>
      </c>
      <c r="FD48" s="86">
        <f t="shared" ref="FD48:FG67" si="136">SUMIF($AQ$4:$BA$4,FD$7,$AQ48:$BA48)</f>
        <v>0</v>
      </c>
      <c r="FE48" s="86">
        <f t="shared" si="136"/>
        <v>0</v>
      </c>
      <c r="FF48" s="86">
        <f t="shared" si="136"/>
        <v>0</v>
      </c>
      <c r="FG48" s="86">
        <f t="shared" si="136"/>
        <v>0</v>
      </c>
      <c r="FH48" s="138">
        <f t="shared" si="126"/>
        <v>0</v>
      </c>
      <c r="FI48" s="86" t="e">
        <f>SUMIF(#REF!,FI$7,$BF48:$BJ48)</f>
        <v>#REF!</v>
      </c>
      <c r="FJ48" s="86" t="e">
        <f>SUMIF(#REF!,FJ$7,$BF48:$BJ48)</f>
        <v>#REF!</v>
      </c>
      <c r="FK48" s="86" t="e">
        <f>SUMIF(#REF!,FK$7,$BF48:$BJ48)</f>
        <v>#REF!</v>
      </c>
      <c r="FL48" s="86" t="e">
        <f>SUMIF(#REF!,FL$7,$BF48:$BJ48)</f>
        <v>#REF!</v>
      </c>
      <c r="FM48" s="138" t="e">
        <f t="shared" si="127"/>
        <v>#REF!</v>
      </c>
      <c r="FN48" s="86">
        <f t="shared" ref="FN48:FQ67" si="137">SUMIF($V$4:$BK$4,FN$7,$V48:$BK48)</f>
        <v>0</v>
      </c>
      <c r="FO48" s="86">
        <f t="shared" si="137"/>
        <v>0</v>
      </c>
      <c r="FP48" s="86">
        <f t="shared" si="137"/>
        <v>0</v>
      </c>
      <c r="FQ48" s="86">
        <f t="shared" si="137"/>
        <v>0</v>
      </c>
    </row>
    <row r="49" spans="1:173">
      <c r="A49" s="81">
        <v>2018</v>
      </c>
      <c r="B49" s="82" t="s">
        <v>338</v>
      </c>
      <c r="C49" s="11" t="s">
        <v>58</v>
      </c>
      <c r="D49" s="11" t="s">
        <v>43</v>
      </c>
      <c r="E49" s="11" t="s">
        <v>43</v>
      </c>
      <c r="F49" s="11" t="s">
        <v>174</v>
      </c>
      <c r="G49" s="11" t="s">
        <v>169</v>
      </c>
      <c r="H49" s="11"/>
      <c r="I49" s="11" t="str">
        <f t="shared" si="131"/>
        <v>OMO bar206G*2</v>
      </c>
      <c r="J49" s="83" t="s">
        <v>665</v>
      </c>
      <c r="K49" s="7"/>
      <c r="L49" s="7"/>
      <c r="M49" s="9">
        <v>21004522</v>
      </c>
      <c r="N49" s="9">
        <v>6902088708103</v>
      </c>
      <c r="O49" s="12" t="s">
        <v>88</v>
      </c>
      <c r="P49" s="84">
        <v>24</v>
      </c>
      <c r="Q49" s="13">
        <v>111.14700854700855</v>
      </c>
      <c r="R49" s="14">
        <v>0.03</v>
      </c>
      <c r="S49" s="14"/>
      <c r="T49" s="14">
        <f t="shared" si="59"/>
        <v>0.03</v>
      </c>
      <c r="U49" s="85"/>
      <c r="V49" s="32">
        <v>70</v>
      </c>
      <c r="W49" s="32">
        <v>80</v>
      </c>
      <c r="X49" s="32">
        <v>160</v>
      </c>
      <c r="Y49" s="32">
        <v>60</v>
      </c>
      <c r="Z49" s="32">
        <v>70</v>
      </c>
      <c r="AA49" s="32">
        <v>70</v>
      </c>
      <c r="AB49" s="32">
        <v>340</v>
      </c>
      <c r="AC49" s="32">
        <v>30</v>
      </c>
      <c r="AD49" s="32">
        <v>130</v>
      </c>
      <c r="AE49" s="32">
        <v>50</v>
      </c>
      <c r="AF49" s="32">
        <v>30</v>
      </c>
      <c r="AG49" s="32">
        <v>40</v>
      </c>
      <c r="AH49" s="32">
        <v>380</v>
      </c>
      <c r="AI49" s="32">
        <v>70</v>
      </c>
      <c r="AJ49" s="32">
        <v>540</v>
      </c>
      <c r="AK49" s="32">
        <v>100</v>
      </c>
      <c r="AL49" s="32">
        <v>210</v>
      </c>
      <c r="AM49" s="32">
        <v>30</v>
      </c>
      <c r="AN49" s="32">
        <v>30</v>
      </c>
      <c r="AO49" s="86">
        <f t="shared" si="60"/>
        <v>2490</v>
      </c>
      <c r="AQ49" s="31">
        <v>2810</v>
      </c>
      <c r="AR49" s="31">
        <v>2090</v>
      </c>
      <c r="AS49" s="31">
        <v>1500</v>
      </c>
      <c r="AT49" s="31">
        <v>330</v>
      </c>
      <c r="AU49" s="31">
        <v>680</v>
      </c>
      <c r="AV49" s="31">
        <v>280</v>
      </c>
      <c r="AW49" s="31">
        <v>480</v>
      </c>
      <c r="AX49" s="31">
        <v>660</v>
      </c>
      <c r="AY49" s="31">
        <v>260</v>
      </c>
      <c r="AZ49" s="31">
        <v>180</v>
      </c>
      <c r="BA49" s="31">
        <v>110</v>
      </c>
      <c r="BB49" s="88">
        <f t="shared" si="78"/>
        <v>9380</v>
      </c>
      <c r="BC49" s="87"/>
      <c r="BD49" s="88" t="e">
        <f>SUM(#REF!)</f>
        <v>#REF!</v>
      </c>
      <c r="BF49" s="32">
        <v>200</v>
      </c>
      <c r="BG49" s="32">
        <v>300</v>
      </c>
      <c r="BH49" s="32">
        <v>200</v>
      </c>
      <c r="BI49" s="32">
        <v>100</v>
      </c>
      <c r="BJ49" s="32">
        <v>100</v>
      </c>
      <c r="BK49" s="88">
        <f t="shared" si="61"/>
        <v>900</v>
      </c>
      <c r="BM49" s="86">
        <f t="shared" si="132"/>
        <v>500</v>
      </c>
      <c r="BN49" s="86">
        <f t="shared" si="132"/>
        <v>1420</v>
      </c>
      <c r="BO49" s="86">
        <f t="shared" si="132"/>
        <v>5390</v>
      </c>
      <c r="BP49" s="86">
        <f t="shared" si="132"/>
        <v>3140</v>
      </c>
      <c r="BQ49" s="86">
        <f t="shared" si="132"/>
        <v>480</v>
      </c>
      <c r="BR49" s="86">
        <f t="shared" si="132"/>
        <v>110</v>
      </c>
      <c r="BS49" s="86">
        <f t="shared" si="132"/>
        <v>1620</v>
      </c>
      <c r="BT49" s="86">
        <f t="shared" si="132"/>
        <v>110</v>
      </c>
      <c r="BU49" s="86">
        <f t="shared" si="62"/>
        <v>12770</v>
      </c>
      <c r="BW49" s="32">
        <f t="shared" si="79"/>
        <v>7391.276068376068</v>
      </c>
      <c r="BX49" s="32">
        <f t="shared" si="80"/>
        <v>8447.1726495726489</v>
      </c>
      <c r="BY49" s="32">
        <f t="shared" si="81"/>
        <v>16894.345299145298</v>
      </c>
      <c r="BZ49" s="32">
        <f t="shared" si="82"/>
        <v>6335.379487179488</v>
      </c>
      <c r="CA49" s="32">
        <f t="shared" si="83"/>
        <v>7391.276068376068</v>
      </c>
      <c r="CB49" s="32">
        <f t="shared" si="84"/>
        <v>7391.276068376068</v>
      </c>
      <c r="CC49" s="32">
        <f t="shared" si="85"/>
        <v>35900.483760683761</v>
      </c>
      <c r="CD49" s="32">
        <f t="shared" si="86"/>
        <v>3167.689743589744</v>
      </c>
      <c r="CE49" s="32">
        <f t="shared" si="87"/>
        <v>13726.655555555555</v>
      </c>
      <c r="CF49" s="32">
        <f t="shared" si="88"/>
        <v>5279.4829059829062</v>
      </c>
      <c r="CG49" s="32">
        <f t="shared" si="89"/>
        <v>3167.689743589744</v>
      </c>
      <c r="CH49" s="32">
        <f t="shared" si="90"/>
        <v>4223.5863247863244</v>
      </c>
      <c r="CI49" s="32">
        <f t="shared" si="91"/>
        <v>40124.070085470084</v>
      </c>
      <c r="CJ49" s="32">
        <f t="shared" si="92"/>
        <v>7391.276068376068</v>
      </c>
      <c r="CK49" s="32">
        <f t="shared" si="93"/>
        <v>57018.415384615386</v>
      </c>
      <c r="CL49" s="32">
        <f t="shared" si="94"/>
        <v>10558.965811965812</v>
      </c>
      <c r="CM49" s="32">
        <f t="shared" si="95"/>
        <v>22173.828205128208</v>
      </c>
      <c r="CN49" s="32">
        <f t="shared" si="96"/>
        <v>3167.689743589744</v>
      </c>
      <c r="CO49" s="32">
        <f t="shared" si="97"/>
        <v>3167.689743589744</v>
      </c>
      <c r="CP49" s="32">
        <f t="shared" si="63"/>
        <v>262918.24871794874</v>
      </c>
      <c r="CR49" s="32">
        <f t="shared" si="98"/>
        <v>293583.70837606839</v>
      </c>
      <c r="CS49" s="32">
        <f t="shared" si="99"/>
        <v>218359.41299145299</v>
      </c>
      <c r="CT49" s="32">
        <f t="shared" si="100"/>
        <v>156717.28205128206</v>
      </c>
      <c r="CU49" s="32">
        <f t="shared" si="101"/>
        <v>34477.802051282051</v>
      </c>
      <c r="CV49" s="32">
        <f t="shared" si="102"/>
        <v>71045.167863247858</v>
      </c>
      <c r="CW49" s="32">
        <f t="shared" si="103"/>
        <v>29253.892649572648</v>
      </c>
      <c r="CX49" s="32">
        <f t="shared" si="104"/>
        <v>119105.13435897436</v>
      </c>
      <c r="CY49" s="32">
        <f t="shared" si="105"/>
        <v>27164.328888888889</v>
      </c>
      <c r="CZ49" s="32">
        <f t="shared" si="106"/>
        <v>18806.073846153846</v>
      </c>
      <c r="DA49" s="32">
        <f t="shared" si="107"/>
        <v>11492.600683760684</v>
      </c>
      <c r="DB49" s="32">
        <f t="shared" si="64"/>
        <v>980005.40376068384</v>
      </c>
      <c r="DC49" s="87"/>
      <c r="DD49" s="32">
        <f t="shared" si="108"/>
        <v>20895.637606837608</v>
      </c>
      <c r="DE49" s="32">
        <f t="shared" si="109"/>
        <v>31343.456410256411</v>
      </c>
      <c r="DF49" s="32">
        <f t="shared" si="110"/>
        <v>20895.637606837608</v>
      </c>
      <c r="DG49" s="32">
        <f t="shared" si="111"/>
        <v>10447.818803418804</v>
      </c>
      <c r="DH49" s="32">
        <f t="shared" si="112"/>
        <v>10447.818803418804</v>
      </c>
      <c r="DI49" s="88">
        <f t="shared" si="65"/>
        <v>94030.36923076924</v>
      </c>
      <c r="DK49" s="86">
        <f t="shared" si="128"/>
        <v>590</v>
      </c>
      <c r="DL49" s="86">
        <f t="shared" si="128"/>
        <v>520</v>
      </c>
      <c r="DM49" s="86">
        <f t="shared" si="128"/>
        <v>880</v>
      </c>
      <c r="DN49" s="86">
        <f t="shared" si="128"/>
        <v>500</v>
      </c>
      <c r="DO49" s="138"/>
      <c r="DP49" s="86">
        <f t="shared" si="133"/>
        <v>510</v>
      </c>
      <c r="DQ49" s="86">
        <f t="shared" si="133"/>
        <v>1420</v>
      </c>
      <c r="DR49" s="86">
        <f t="shared" si="133"/>
        <v>1050</v>
      </c>
      <c r="DS49" s="86">
        <f t="shared" si="133"/>
        <v>6400</v>
      </c>
      <c r="DT49" s="138"/>
      <c r="DU49" s="86">
        <f t="shared" si="129"/>
        <v>0</v>
      </c>
      <c r="DV49" s="86">
        <f t="shared" si="129"/>
        <v>300</v>
      </c>
      <c r="DW49" s="86">
        <f t="shared" si="129"/>
        <v>100</v>
      </c>
      <c r="DX49" s="86">
        <f t="shared" si="129"/>
        <v>500</v>
      </c>
      <c r="DY49" s="138"/>
      <c r="DZ49" s="86">
        <f t="shared" si="134"/>
        <v>1100</v>
      </c>
      <c r="EA49" s="86">
        <f t="shared" si="134"/>
        <v>2240</v>
      </c>
      <c r="EB49" s="86">
        <f t="shared" si="134"/>
        <v>2030</v>
      </c>
      <c r="EC49" s="86">
        <f t="shared" si="134"/>
        <v>7400</v>
      </c>
      <c r="ED49" s="138"/>
      <c r="EE49" s="86">
        <f t="shared" si="130"/>
        <v>115581.77418803418</v>
      </c>
      <c r="EF49" s="86">
        <f t="shared" si="135"/>
        <v>235653.88752136755</v>
      </c>
      <c r="EG49" s="86">
        <f t="shared" si="135"/>
        <v>191128.3958974359</v>
      </c>
      <c r="EH49" s="86">
        <f t="shared" si="135"/>
        <v>773694.32649572659</v>
      </c>
      <c r="EI49" s="86">
        <f t="shared" si="69"/>
        <v>1316058.3841025643</v>
      </c>
      <c r="EJ49" s="87"/>
      <c r="EK49" s="32">
        <f t="shared" si="113"/>
        <v>276756.05128205131</v>
      </c>
      <c r="EL49" s="32">
        <f t="shared" si="114"/>
        <v>1042558.9401709402</v>
      </c>
      <c r="EM49" s="32">
        <f t="shared" si="115"/>
        <v>100032.3076923077</v>
      </c>
      <c r="EN49" s="32">
        <f t="shared" si="116"/>
        <v>1419347.2991452992</v>
      </c>
      <c r="EO49" s="32">
        <f t="shared" si="117"/>
        <v>8302.6815384615384</v>
      </c>
      <c r="EP49" s="32">
        <f t="shared" si="118"/>
        <v>31276.768205128206</v>
      </c>
      <c r="EQ49" s="32">
        <f t="shared" si="119"/>
        <v>3000.9692307692308</v>
      </c>
      <c r="ER49" s="32">
        <f t="shared" si="120"/>
        <v>42580.418974358974</v>
      </c>
      <c r="ET49" s="32">
        <f t="shared" si="121"/>
        <v>323862.14525866671</v>
      </c>
      <c r="EU49" s="32">
        <f t="shared" si="122"/>
        <v>1208279.9390647521</v>
      </c>
      <c r="EV49" s="32">
        <f t="shared" si="123"/>
        <v>115933.04319384614</v>
      </c>
      <c r="EW49" s="32">
        <f t="shared" si="124"/>
        <v>1648075.127517265</v>
      </c>
      <c r="EY49" s="86" t="e">
        <f>SUMIF(#REF!,EY$7,$V49:$AN49)</f>
        <v>#REF!</v>
      </c>
      <c r="EZ49" s="86" t="e">
        <f>SUMIF(#REF!,EZ$7,$V49:$AN49)</f>
        <v>#REF!</v>
      </c>
      <c r="FA49" s="86" t="e">
        <f>SUMIF(#REF!,FA$7,$V49:$AN49)</f>
        <v>#REF!</v>
      </c>
      <c r="FB49" s="86" t="e">
        <f>SUMIF(#REF!,FB$7,$V49:$AN49)</f>
        <v>#REF!</v>
      </c>
      <c r="FC49" s="138" t="e">
        <f t="shared" si="125"/>
        <v>#REF!</v>
      </c>
      <c r="FD49" s="86">
        <f t="shared" si="136"/>
        <v>0</v>
      </c>
      <c r="FE49" s="86">
        <f t="shared" si="136"/>
        <v>0</v>
      </c>
      <c r="FF49" s="86">
        <f t="shared" si="136"/>
        <v>0</v>
      </c>
      <c r="FG49" s="86">
        <f t="shared" si="136"/>
        <v>0</v>
      </c>
      <c r="FH49" s="138">
        <f t="shared" si="126"/>
        <v>-262918.24871794874</v>
      </c>
      <c r="FI49" s="86" t="e">
        <f>SUMIF(#REF!,FI$7,$BF49:$BJ49)</f>
        <v>#REF!</v>
      </c>
      <c r="FJ49" s="86" t="e">
        <f>SUMIF(#REF!,FJ$7,$BF49:$BJ49)</f>
        <v>#REF!</v>
      </c>
      <c r="FK49" s="86" t="e">
        <f>SUMIF(#REF!,FK$7,$BF49:$BJ49)</f>
        <v>#REF!</v>
      </c>
      <c r="FL49" s="86" t="e">
        <f>SUMIF(#REF!,FL$7,$BF49:$BJ49)</f>
        <v>#REF!</v>
      </c>
      <c r="FM49" s="138" t="e">
        <f t="shared" si="127"/>
        <v>#REF!</v>
      </c>
      <c r="FN49" s="86">
        <f t="shared" si="137"/>
        <v>0</v>
      </c>
      <c r="FO49" s="86">
        <f t="shared" si="137"/>
        <v>0</v>
      </c>
      <c r="FP49" s="86">
        <f t="shared" si="137"/>
        <v>0</v>
      </c>
      <c r="FQ49" s="86">
        <f t="shared" si="137"/>
        <v>0</v>
      </c>
    </row>
    <row r="50" spans="1:173">
      <c r="A50" s="81">
        <v>2018</v>
      </c>
      <c r="B50" s="82" t="s">
        <v>338</v>
      </c>
      <c r="C50" s="11" t="s">
        <v>58</v>
      </c>
      <c r="D50" s="11" t="s">
        <v>43</v>
      </c>
      <c r="E50" s="11" t="s">
        <v>43</v>
      </c>
      <c r="F50" s="11" t="s">
        <v>175</v>
      </c>
      <c r="G50" s="11" t="s">
        <v>170</v>
      </c>
      <c r="H50" s="11"/>
      <c r="I50" s="11" t="str">
        <f t="shared" si="131"/>
        <v>OMO EL2.8KG</v>
      </c>
      <c r="J50" s="83" t="s">
        <v>341</v>
      </c>
      <c r="K50" s="7"/>
      <c r="L50" s="7"/>
      <c r="M50" s="9" t="s">
        <v>375</v>
      </c>
      <c r="N50" s="17">
        <v>6902088714609</v>
      </c>
      <c r="O50" s="12" t="s">
        <v>103</v>
      </c>
      <c r="P50" s="84">
        <v>4</v>
      </c>
      <c r="Q50" s="13">
        <v>120</v>
      </c>
      <c r="R50" s="14">
        <v>0.18</v>
      </c>
      <c r="S50" s="14">
        <v>0.1</v>
      </c>
      <c r="T50" s="14">
        <f t="shared" si="59"/>
        <v>7.9999999999999988E-2</v>
      </c>
      <c r="U50" s="85"/>
      <c r="V50" s="32">
        <v>120</v>
      </c>
      <c r="W50" s="32">
        <v>60</v>
      </c>
      <c r="X50" s="32">
        <v>370</v>
      </c>
      <c r="Y50" s="32">
        <v>60</v>
      </c>
      <c r="Z50" s="32">
        <v>100</v>
      </c>
      <c r="AA50" s="32">
        <v>130</v>
      </c>
      <c r="AB50" s="32">
        <v>340</v>
      </c>
      <c r="AC50" s="32">
        <v>80</v>
      </c>
      <c r="AD50" s="32">
        <v>120</v>
      </c>
      <c r="AE50" s="32">
        <v>70</v>
      </c>
      <c r="AF50" s="32">
        <v>30</v>
      </c>
      <c r="AG50" s="32">
        <v>50</v>
      </c>
      <c r="AH50" s="32">
        <v>380</v>
      </c>
      <c r="AI50" s="32">
        <v>60</v>
      </c>
      <c r="AJ50" s="32">
        <v>440</v>
      </c>
      <c r="AK50" s="32">
        <v>140</v>
      </c>
      <c r="AL50" s="32">
        <v>330</v>
      </c>
      <c r="AM50" s="32">
        <v>90</v>
      </c>
      <c r="AN50" s="32">
        <v>30</v>
      </c>
      <c r="AO50" s="86">
        <f t="shared" si="60"/>
        <v>3000</v>
      </c>
      <c r="AQ50" s="31">
        <v>1029</v>
      </c>
      <c r="AR50" s="31">
        <v>597</v>
      </c>
      <c r="AS50" s="31">
        <v>381</v>
      </c>
      <c r="AT50" s="31">
        <v>137</v>
      </c>
      <c r="AU50" s="31">
        <v>158</v>
      </c>
      <c r="AV50" s="31">
        <v>58</v>
      </c>
      <c r="AW50" s="31">
        <v>158</v>
      </c>
      <c r="AX50" s="31">
        <v>245</v>
      </c>
      <c r="AY50" s="31">
        <v>122</v>
      </c>
      <c r="AZ50" s="31">
        <v>87</v>
      </c>
      <c r="BA50" s="31">
        <v>28</v>
      </c>
      <c r="BB50" s="88">
        <f t="shared" si="78"/>
        <v>3000</v>
      </c>
      <c r="BC50" s="87"/>
      <c r="BD50" s="88" t="e">
        <f>SUM(#REF!)</f>
        <v>#REF!</v>
      </c>
      <c r="BF50" s="32">
        <v>100</v>
      </c>
      <c r="BG50" s="32">
        <v>300</v>
      </c>
      <c r="BH50" s="32">
        <v>100</v>
      </c>
      <c r="BI50" s="32">
        <v>50</v>
      </c>
      <c r="BJ50" s="32">
        <v>50</v>
      </c>
      <c r="BK50" s="88">
        <f t="shared" si="61"/>
        <v>600</v>
      </c>
      <c r="BM50" s="86">
        <f t="shared" si="132"/>
        <v>542</v>
      </c>
      <c r="BN50" s="86">
        <f t="shared" si="132"/>
        <v>788</v>
      </c>
      <c r="BO50" s="86">
        <f t="shared" si="132"/>
        <v>1953</v>
      </c>
      <c r="BP50" s="86">
        <f t="shared" si="132"/>
        <v>1659</v>
      </c>
      <c r="BQ50" s="86">
        <f t="shared" si="132"/>
        <v>707</v>
      </c>
      <c r="BR50" s="86">
        <f t="shared" si="132"/>
        <v>90</v>
      </c>
      <c r="BS50" s="86">
        <f t="shared" si="132"/>
        <v>833</v>
      </c>
      <c r="BT50" s="86">
        <f t="shared" si="132"/>
        <v>28</v>
      </c>
      <c r="BU50" s="86">
        <f t="shared" si="62"/>
        <v>6600</v>
      </c>
      <c r="BW50" s="32">
        <f t="shared" si="79"/>
        <v>13680</v>
      </c>
      <c r="BX50" s="32">
        <f t="shared" si="80"/>
        <v>6840</v>
      </c>
      <c r="BY50" s="32">
        <f t="shared" si="81"/>
        <v>42180</v>
      </c>
      <c r="BZ50" s="32">
        <f t="shared" si="82"/>
        <v>6840</v>
      </c>
      <c r="CA50" s="32">
        <f t="shared" si="83"/>
        <v>11400</v>
      </c>
      <c r="CB50" s="32">
        <f t="shared" si="84"/>
        <v>14820</v>
      </c>
      <c r="CC50" s="32">
        <f t="shared" si="85"/>
        <v>38760</v>
      </c>
      <c r="CD50" s="32">
        <f t="shared" si="86"/>
        <v>9120</v>
      </c>
      <c r="CE50" s="32">
        <f t="shared" si="87"/>
        <v>13680</v>
      </c>
      <c r="CF50" s="32">
        <f t="shared" si="88"/>
        <v>7980</v>
      </c>
      <c r="CG50" s="32">
        <f t="shared" si="89"/>
        <v>3420</v>
      </c>
      <c r="CH50" s="32">
        <f t="shared" si="90"/>
        <v>5700</v>
      </c>
      <c r="CI50" s="32">
        <f t="shared" si="91"/>
        <v>43320</v>
      </c>
      <c r="CJ50" s="32">
        <f t="shared" si="92"/>
        <v>6840</v>
      </c>
      <c r="CK50" s="32">
        <f t="shared" si="93"/>
        <v>50160</v>
      </c>
      <c r="CL50" s="32">
        <f t="shared" si="94"/>
        <v>15960</v>
      </c>
      <c r="CM50" s="32">
        <f t="shared" si="95"/>
        <v>37620</v>
      </c>
      <c r="CN50" s="32">
        <f t="shared" si="96"/>
        <v>10260</v>
      </c>
      <c r="CO50" s="32">
        <f t="shared" si="97"/>
        <v>3420</v>
      </c>
      <c r="CP50" s="32">
        <f t="shared" si="63"/>
        <v>342000</v>
      </c>
      <c r="CR50" s="32">
        <f t="shared" si="98"/>
        <v>104464.07999999999</v>
      </c>
      <c r="CS50" s="32">
        <f t="shared" si="99"/>
        <v>60607.439999999995</v>
      </c>
      <c r="CT50" s="32">
        <f t="shared" si="100"/>
        <v>38679.119999999995</v>
      </c>
      <c r="CU50" s="32">
        <f t="shared" si="101"/>
        <v>13908.24</v>
      </c>
      <c r="CV50" s="32">
        <f t="shared" si="102"/>
        <v>16040.16</v>
      </c>
      <c r="CW50" s="32">
        <f t="shared" si="103"/>
        <v>5888.16</v>
      </c>
      <c r="CX50" s="32">
        <f t="shared" si="104"/>
        <v>40912.559999999998</v>
      </c>
      <c r="CY50" s="32">
        <f t="shared" si="105"/>
        <v>12385.439999999999</v>
      </c>
      <c r="CZ50" s="32">
        <f t="shared" si="106"/>
        <v>8832.24</v>
      </c>
      <c r="DA50" s="32">
        <f t="shared" si="107"/>
        <v>2842.56</v>
      </c>
      <c r="DB50" s="32">
        <f t="shared" si="64"/>
        <v>304560</v>
      </c>
      <c r="DC50" s="87"/>
      <c r="DD50" s="32">
        <f t="shared" si="108"/>
        <v>10152</v>
      </c>
      <c r="DE50" s="32">
        <f t="shared" si="109"/>
        <v>30456</v>
      </c>
      <c r="DF50" s="32">
        <f t="shared" si="110"/>
        <v>10152</v>
      </c>
      <c r="DG50" s="32">
        <f t="shared" si="111"/>
        <v>5076</v>
      </c>
      <c r="DH50" s="32">
        <f t="shared" si="112"/>
        <v>5076</v>
      </c>
      <c r="DI50" s="88">
        <f t="shared" si="65"/>
        <v>60912</v>
      </c>
      <c r="DK50" s="86">
        <f t="shared" si="128"/>
        <v>940</v>
      </c>
      <c r="DL50" s="86">
        <f t="shared" si="128"/>
        <v>520</v>
      </c>
      <c r="DM50" s="86">
        <f t="shared" si="128"/>
        <v>1000</v>
      </c>
      <c r="DN50" s="86">
        <f t="shared" si="128"/>
        <v>540</v>
      </c>
      <c r="DO50" s="138"/>
      <c r="DP50" s="86">
        <f t="shared" si="133"/>
        <v>224</v>
      </c>
      <c r="DQ50" s="86">
        <f t="shared" si="133"/>
        <v>461</v>
      </c>
      <c r="DR50" s="86">
        <f t="shared" si="133"/>
        <v>308</v>
      </c>
      <c r="DS50" s="86">
        <f t="shared" si="133"/>
        <v>2007</v>
      </c>
      <c r="DT50" s="138"/>
      <c r="DU50" s="86">
        <f t="shared" si="129"/>
        <v>0</v>
      </c>
      <c r="DV50" s="86">
        <f t="shared" si="129"/>
        <v>150</v>
      </c>
      <c r="DW50" s="86">
        <f t="shared" si="129"/>
        <v>50</v>
      </c>
      <c r="DX50" s="86">
        <f t="shared" si="129"/>
        <v>400</v>
      </c>
      <c r="DY50" s="138"/>
      <c r="DZ50" s="86">
        <f t="shared" si="134"/>
        <v>1164</v>
      </c>
      <c r="EA50" s="86">
        <f t="shared" si="134"/>
        <v>1131</v>
      </c>
      <c r="EB50" s="86">
        <f t="shared" si="134"/>
        <v>1358</v>
      </c>
      <c r="EC50" s="86">
        <f t="shared" si="134"/>
        <v>2947</v>
      </c>
      <c r="ED50" s="138"/>
      <c r="EE50" s="86">
        <f t="shared" si="130"/>
        <v>129900.48000000001</v>
      </c>
      <c r="EF50" s="86">
        <f t="shared" si="135"/>
        <v>119075.28</v>
      </c>
      <c r="EG50" s="86">
        <f t="shared" si="135"/>
        <v>142425.60000000001</v>
      </c>
      <c r="EH50" s="86">
        <f t="shared" si="135"/>
        <v>305918.64</v>
      </c>
      <c r="EI50" s="86">
        <f t="shared" si="69"/>
        <v>697320</v>
      </c>
      <c r="EJ50" s="87"/>
      <c r="EK50" s="32">
        <f t="shared" si="113"/>
        <v>360000</v>
      </c>
      <c r="EL50" s="32">
        <f t="shared" si="114"/>
        <v>360000</v>
      </c>
      <c r="EM50" s="32">
        <f t="shared" si="115"/>
        <v>72000</v>
      </c>
      <c r="EN50" s="32">
        <f t="shared" si="116"/>
        <v>792000</v>
      </c>
      <c r="EO50" s="32">
        <f t="shared" si="117"/>
        <v>64800</v>
      </c>
      <c r="EP50" s="32">
        <f t="shared" si="118"/>
        <v>64800</v>
      </c>
      <c r="EQ50" s="32">
        <f t="shared" si="119"/>
        <v>12960</v>
      </c>
      <c r="ER50" s="32">
        <f t="shared" si="120"/>
        <v>142560</v>
      </c>
      <c r="ET50" s="32">
        <f t="shared" si="121"/>
        <v>356129.28000000003</v>
      </c>
      <c r="EU50" s="32">
        <f t="shared" si="122"/>
        <v>352704.96</v>
      </c>
      <c r="EV50" s="32">
        <f t="shared" si="123"/>
        <v>70540.991999999998</v>
      </c>
      <c r="EW50" s="32">
        <f t="shared" si="124"/>
        <v>779375.23199999996</v>
      </c>
      <c r="EY50" s="86" t="e">
        <f>SUMIF(#REF!,EY$7,$V50:$AN50)</f>
        <v>#REF!</v>
      </c>
      <c r="EZ50" s="86" t="e">
        <f>SUMIF(#REF!,EZ$7,$V50:$AN50)</f>
        <v>#REF!</v>
      </c>
      <c r="FA50" s="86" t="e">
        <f>SUMIF(#REF!,FA$7,$V50:$AN50)</f>
        <v>#REF!</v>
      </c>
      <c r="FB50" s="86" t="e">
        <f>SUMIF(#REF!,FB$7,$V50:$AN50)</f>
        <v>#REF!</v>
      </c>
      <c r="FC50" s="138" t="e">
        <f t="shared" si="125"/>
        <v>#REF!</v>
      </c>
      <c r="FD50" s="86">
        <f t="shared" si="136"/>
        <v>0</v>
      </c>
      <c r="FE50" s="86">
        <f t="shared" si="136"/>
        <v>0</v>
      </c>
      <c r="FF50" s="86">
        <f t="shared" si="136"/>
        <v>0</v>
      </c>
      <c r="FG50" s="86">
        <f t="shared" si="136"/>
        <v>0</v>
      </c>
      <c r="FH50" s="138">
        <f t="shared" si="126"/>
        <v>-342000</v>
      </c>
      <c r="FI50" s="86" t="e">
        <f>SUMIF(#REF!,FI$7,$BF50:$BJ50)</f>
        <v>#REF!</v>
      </c>
      <c r="FJ50" s="86" t="e">
        <f>SUMIF(#REF!,FJ$7,$BF50:$BJ50)</f>
        <v>#REF!</v>
      </c>
      <c r="FK50" s="86" t="e">
        <f>SUMIF(#REF!,FK$7,$BF50:$BJ50)</f>
        <v>#REF!</v>
      </c>
      <c r="FL50" s="86" t="e">
        <f>SUMIF(#REF!,FL$7,$BF50:$BJ50)</f>
        <v>#REF!</v>
      </c>
      <c r="FM50" s="138" t="e">
        <f t="shared" si="127"/>
        <v>#REF!</v>
      </c>
      <c r="FN50" s="86">
        <f t="shared" si="137"/>
        <v>0</v>
      </c>
      <c r="FO50" s="86">
        <f t="shared" si="137"/>
        <v>0</v>
      </c>
      <c r="FP50" s="86">
        <f t="shared" si="137"/>
        <v>0</v>
      </c>
      <c r="FQ50" s="86">
        <f t="shared" si="137"/>
        <v>0</v>
      </c>
    </row>
    <row r="51" spans="1:173">
      <c r="A51" s="81">
        <v>2018</v>
      </c>
      <c r="B51" s="82" t="s">
        <v>338</v>
      </c>
      <c r="C51" s="11" t="s">
        <v>58</v>
      </c>
      <c r="D51" s="11" t="s">
        <v>43</v>
      </c>
      <c r="E51" s="11" t="s">
        <v>43</v>
      </c>
      <c r="F51" s="11" t="s">
        <v>175</v>
      </c>
      <c r="G51" s="11" t="s">
        <v>170</v>
      </c>
      <c r="H51" s="11"/>
      <c r="I51" s="11" t="str">
        <f t="shared" si="131"/>
        <v>OMO EL2.8KG</v>
      </c>
      <c r="J51" s="83" t="s">
        <v>341</v>
      </c>
      <c r="K51" s="7"/>
      <c r="L51" s="7"/>
      <c r="M51" s="9" t="s">
        <v>376</v>
      </c>
      <c r="N51" s="17">
        <v>6902088714715</v>
      </c>
      <c r="O51" s="12" t="s">
        <v>104</v>
      </c>
      <c r="P51" s="84">
        <v>4</v>
      </c>
      <c r="Q51" s="13">
        <v>120</v>
      </c>
      <c r="R51" s="14">
        <v>0.18</v>
      </c>
      <c r="S51" s="14">
        <v>0.1</v>
      </c>
      <c r="T51" s="14">
        <f t="shared" si="59"/>
        <v>7.9999999999999988E-2</v>
      </c>
      <c r="U51" s="85"/>
      <c r="V51" s="32">
        <v>60</v>
      </c>
      <c r="W51" s="32">
        <v>30</v>
      </c>
      <c r="X51" s="32">
        <v>180</v>
      </c>
      <c r="Y51" s="32">
        <v>30</v>
      </c>
      <c r="Z51" s="32">
        <v>50</v>
      </c>
      <c r="AA51" s="32">
        <v>70</v>
      </c>
      <c r="AB51" s="32">
        <v>170</v>
      </c>
      <c r="AC51" s="32">
        <v>40</v>
      </c>
      <c r="AD51" s="32">
        <v>60</v>
      </c>
      <c r="AE51" s="32">
        <v>40</v>
      </c>
      <c r="AF51" s="32">
        <v>10</v>
      </c>
      <c r="AG51" s="32">
        <v>20</v>
      </c>
      <c r="AH51" s="32">
        <v>190</v>
      </c>
      <c r="AI51" s="32">
        <v>30</v>
      </c>
      <c r="AJ51" s="32">
        <v>220</v>
      </c>
      <c r="AK51" s="32">
        <v>70</v>
      </c>
      <c r="AL51" s="32">
        <v>170</v>
      </c>
      <c r="AM51" s="32">
        <v>40</v>
      </c>
      <c r="AN51" s="32">
        <v>10</v>
      </c>
      <c r="AO51" s="86">
        <f t="shared" si="60"/>
        <v>1490</v>
      </c>
      <c r="AQ51" s="31">
        <v>855</v>
      </c>
      <c r="AR51" s="31">
        <v>502</v>
      </c>
      <c r="AS51" s="31">
        <v>318</v>
      </c>
      <c r="AT51" s="31">
        <v>105</v>
      </c>
      <c r="AU51" s="31">
        <v>141</v>
      </c>
      <c r="AV51" s="31">
        <v>53</v>
      </c>
      <c r="AW51" s="31">
        <v>131</v>
      </c>
      <c r="AX51" s="31">
        <v>203</v>
      </c>
      <c r="AY51" s="31">
        <v>96</v>
      </c>
      <c r="AZ51" s="31">
        <v>70</v>
      </c>
      <c r="BA51" s="31">
        <v>26</v>
      </c>
      <c r="BB51" s="88">
        <f t="shared" si="78"/>
        <v>2500</v>
      </c>
      <c r="BC51" s="87"/>
      <c r="BD51" s="88" t="e">
        <f>SUM(#REF!)</f>
        <v>#REF!</v>
      </c>
      <c r="BF51" s="32"/>
      <c r="BG51" s="32"/>
      <c r="BH51" s="32"/>
      <c r="BI51" s="32"/>
      <c r="BJ51" s="32"/>
      <c r="BK51" s="88">
        <f t="shared" si="61"/>
        <v>0</v>
      </c>
      <c r="BM51" s="86">
        <f t="shared" si="132"/>
        <v>306</v>
      </c>
      <c r="BN51" s="86">
        <f t="shared" si="132"/>
        <v>431</v>
      </c>
      <c r="BO51" s="86">
        <f t="shared" si="132"/>
        <v>1552</v>
      </c>
      <c r="BP51" s="86">
        <f t="shared" si="132"/>
        <v>809</v>
      </c>
      <c r="BQ51" s="86">
        <f t="shared" si="132"/>
        <v>380</v>
      </c>
      <c r="BR51" s="86">
        <f t="shared" si="132"/>
        <v>40</v>
      </c>
      <c r="BS51" s="86">
        <f t="shared" si="132"/>
        <v>446</v>
      </c>
      <c r="BT51" s="86">
        <f t="shared" si="132"/>
        <v>26</v>
      </c>
      <c r="BU51" s="86">
        <f t="shared" si="62"/>
        <v>3990</v>
      </c>
      <c r="BW51" s="32">
        <f t="shared" si="79"/>
        <v>6840</v>
      </c>
      <c r="BX51" s="32">
        <f t="shared" si="80"/>
        <v>3420</v>
      </c>
      <c r="BY51" s="32">
        <f t="shared" si="81"/>
        <v>20520</v>
      </c>
      <c r="BZ51" s="32">
        <f t="shared" si="82"/>
        <v>3420</v>
      </c>
      <c r="CA51" s="32">
        <f t="shared" si="83"/>
        <v>5700</v>
      </c>
      <c r="CB51" s="32">
        <f t="shared" si="84"/>
        <v>7980</v>
      </c>
      <c r="CC51" s="32">
        <f t="shared" si="85"/>
        <v>19380</v>
      </c>
      <c r="CD51" s="32">
        <f t="shared" si="86"/>
        <v>4560</v>
      </c>
      <c r="CE51" s="32">
        <f t="shared" si="87"/>
        <v>6840</v>
      </c>
      <c r="CF51" s="32">
        <f t="shared" si="88"/>
        <v>4560</v>
      </c>
      <c r="CG51" s="32">
        <f t="shared" si="89"/>
        <v>1140</v>
      </c>
      <c r="CH51" s="32">
        <f t="shared" si="90"/>
        <v>2280</v>
      </c>
      <c r="CI51" s="32">
        <f t="shared" si="91"/>
        <v>21660</v>
      </c>
      <c r="CJ51" s="32">
        <f t="shared" si="92"/>
        <v>3420</v>
      </c>
      <c r="CK51" s="32">
        <f t="shared" si="93"/>
        <v>25080</v>
      </c>
      <c r="CL51" s="32">
        <f t="shared" si="94"/>
        <v>7980</v>
      </c>
      <c r="CM51" s="32">
        <f t="shared" si="95"/>
        <v>19380</v>
      </c>
      <c r="CN51" s="32">
        <f t="shared" si="96"/>
        <v>4560</v>
      </c>
      <c r="CO51" s="32">
        <f t="shared" si="97"/>
        <v>1140</v>
      </c>
      <c r="CP51" s="32">
        <f t="shared" si="63"/>
        <v>169860</v>
      </c>
      <c r="CR51" s="32">
        <f t="shared" si="98"/>
        <v>86799.599999999991</v>
      </c>
      <c r="CS51" s="32">
        <f t="shared" si="99"/>
        <v>50963.039999999994</v>
      </c>
      <c r="CT51" s="32">
        <f t="shared" si="100"/>
        <v>32283.359999999997</v>
      </c>
      <c r="CU51" s="32">
        <f t="shared" si="101"/>
        <v>10659.599999999999</v>
      </c>
      <c r="CV51" s="32">
        <f t="shared" si="102"/>
        <v>14314.32</v>
      </c>
      <c r="CW51" s="32">
        <f t="shared" si="103"/>
        <v>5380.5599999999995</v>
      </c>
      <c r="CX51" s="32">
        <f t="shared" si="104"/>
        <v>33907.68</v>
      </c>
      <c r="CY51" s="32">
        <f t="shared" si="105"/>
        <v>9745.92</v>
      </c>
      <c r="CZ51" s="32">
        <f t="shared" si="106"/>
        <v>7106.4</v>
      </c>
      <c r="DA51" s="32">
        <f t="shared" si="107"/>
        <v>2639.52</v>
      </c>
      <c r="DB51" s="32">
        <f t="shared" si="64"/>
        <v>253799.99999999997</v>
      </c>
      <c r="DC51" s="87"/>
      <c r="DD51" s="32">
        <f t="shared" si="108"/>
        <v>0</v>
      </c>
      <c r="DE51" s="32">
        <f t="shared" si="109"/>
        <v>0</v>
      </c>
      <c r="DF51" s="32">
        <f t="shared" si="110"/>
        <v>0</v>
      </c>
      <c r="DG51" s="32">
        <f t="shared" si="111"/>
        <v>0</v>
      </c>
      <c r="DH51" s="32">
        <f t="shared" si="112"/>
        <v>0</v>
      </c>
      <c r="DI51" s="88">
        <f t="shared" si="65"/>
        <v>0</v>
      </c>
      <c r="DK51" s="86">
        <f t="shared" si="128"/>
        <v>470</v>
      </c>
      <c r="DL51" s="86">
        <f t="shared" si="128"/>
        <v>250</v>
      </c>
      <c r="DM51" s="86">
        <f t="shared" si="128"/>
        <v>500</v>
      </c>
      <c r="DN51" s="86">
        <f t="shared" si="128"/>
        <v>270</v>
      </c>
      <c r="DO51" s="138"/>
      <c r="DP51" s="86">
        <f t="shared" si="133"/>
        <v>175</v>
      </c>
      <c r="DQ51" s="86">
        <f t="shared" si="133"/>
        <v>387</v>
      </c>
      <c r="DR51" s="86">
        <f t="shared" si="133"/>
        <v>263</v>
      </c>
      <c r="DS51" s="86">
        <f t="shared" si="133"/>
        <v>1675</v>
      </c>
      <c r="DT51" s="138"/>
      <c r="DU51" s="86">
        <f t="shared" si="129"/>
        <v>0</v>
      </c>
      <c r="DV51" s="86">
        <f t="shared" si="129"/>
        <v>0</v>
      </c>
      <c r="DW51" s="86">
        <f t="shared" si="129"/>
        <v>0</v>
      </c>
      <c r="DX51" s="86">
        <f t="shared" si="129"/>
        <v>0</v>
      </c>
      <c r="DY51" s="138"/>
      <c r="DZ51" s="86">
        <f t="shared" si="134"/>
        <v>645</v>
      </c>
      <c r="EA51" s="86">
        <f t="shared" si="134"/>
        <v>637</v>
      </c>
      <c r="EB51" s="86">
        <f t="shared" si="134"/>
        <v>763</v>
      </c>
      <c r="EC51" s="86">
        <f t="shared" si="134"/>
        <v>1945</v>
      </c>
      <c r="ED51" s="138"/>
      <c r="EE51" s="86">
        <f t="shared" si="130"/>
        <v>71346</v>
      </c>
      <c r="EF51" s="86">
        <f t="shared" si="135"/>
        <v>70427.759999999995</v>
      </c>
      <c r="EG51" s="86">
        <f t="shared" si="135"/>
        <v>81060.240000000005</v>
      </c>
      <c r="EH51" s="86">
        <f t="shared" si="135"/>
        <v>200825.99999999997</v>
      </c>
      <c r="EI51" s="86">
        <f t="shared" si="69"/>
        <v>423660</v>
      </c>
      <c r="EJ51" s="87"/>
      <c r="EK51" s="32">
        <f t="shared" si="113"/>
        <v>178800</v>
      </c>
      <c r="EL51" s="32">
        <f t="shared" si="114"/>
        <v>300000</v>
      </c>
      <c r="EM51" s="32">
        <f t="shared" si="115"/>
        <v>0</v>
      </c>
      <c r="EN51" s="32">
        <f t="shared" si="116"/>
        <v>478800</v>
      </c>
      <c r="EO51" s="32">
        <f t="shared" si="117"/>
        <v>32184</v>
      </c>
      <c r="EP51" s="32">
        <f t="shared" si="118"/>
        <v>54000</v>
      </c>
      <c r="EQ51" s="32">
        <f t="shared" si="119"/>
        <v>0</v>
      </c>
      <c r="ER51" s="32">
        <f t="shared" si="120"/>
        <v>86184</v>
      </c>
      <c r="ET51" s="32">
        <f t="shared" si="121"/>
        <v>176877.54240000001</v>
      </c>
      <c r="EU51" s="32">
        <f t="shared" si="122"/>
        <v>293920.8</v>
      </c>
      <c r="EV51" s="32">
        <f t="shared" si="123"/>
        <v>0</v>
      </c>
      <c r="EW51" s="32">
        <f t="shared" si="124"/>
        <v>470798.34239999996</v>
      </c>
      <c r="EY51" s="86" t="e">
        <f>SUMIF(#REF!,EY$7,$V51:$AN51)</f>
        <v>#REF!</v>
      </c>
      <c r="EZ51" s="86" t="e">
        <f>SUMIF(#REF!,EZ$7,$V51:$AN51)</f>
        <v>#REF!</v>
      </c>
      <c r="FA51" s="86" t="e">
        <f>SUMIF(#REF!,FA$7,$V51:$AN51)</f>
        <v>#REF!</v>
      </c>
      <c r="FB51" s="86" t="e">
        <f>SUMIF(#REF!,FB$7,$V51:$AN51)</f>
        <v>#REF!</v>
      </c>
      <c r="FC51" s="138" t="e">
        <f t="shared" si="125"/>
        <v>#REF!</v>
      </c>
      <c r="FD51" s="86">
        <f t="shared" si="136"/>
        <v>0</v>
      </c>
      <c r="FE51" s="86">
        <f t="shared" si="136"/>
        <v>0</v>
      </c>
      <c r="FF51" s="86">
        <f t="shared" si="136"/>
        <v>0</v>
      </c>
      <c r="FG51" s="86">
        <f t="shared" si="136"/>
        <v>0</v>
      </c>
      <c r="FH51" s="138">
        <f t="shared" si="126"/>
        <v>-169860</v>
      </c>
      <c r="FI51" s="86" t="e">
        <f>SUMIF(#REF!,FI$7,$BF51:$BJ51)</f>
        <v>#REF!</v>
      </c>
      <c r="FJ51" s="86" t="e">
        <f>SUMIF(#REF!,FJ$7,$BF51:$BJ51)</f>
        <v>#REF!</v>
      </c>
      <c r="FK51" s="86" t="e">
        <f>SUMIF(#REF!,FK$7,$BF51:$BJ51)</f>
        <v>#REF!</v>
      </c>
      <c r="FL51" s="86" t="e">
        <f>SUMIF(#REF!,FL$7,$BF51:$BJ51)</f>
        <v>#REF!</v>
      </c>
      <c r="FM51" s="138" t="e">
        <f t="shared" si="127"/>
        <v>#REF!</v>
      </c>
      <c r="FN51" s="86">
        <f t="shared" si="137"/>
        <v>0</v>
      </c>
      <c r="FO51" s="86">
        <f t="shared" si="137"/>
        <v>0</v>
      </c>
      <c r="FP51" s="86">
        <f t="shared" si="137"/>
        <v>0</v>
      </c>
      <c r="FQ51" s="86">
        <f t="shared" si="137"/>
        <v>0</v>
      </c>
    </row>
    <row r="52" spans="1:173">
      <c r="A52" s="81">
        <v>2018</v>
      </c>
      <c r="B52" s="82" t="s">
        <v>338</v>
      </c>
      <c r="C52" s="11" t="s">
        <v>59</v>
      </c>
      <c r="D52" s="11" t="s">
        <v>138</v>
      </c>
      <c r="E52" s="11" t="s">
        <v>146</v>
      </c>
      <c r="F52" s="11" t="s">
        <v>179</v>
      </c>
      <c r="G52" s="11" t="s">
        <v>171</v>
      </c>
      <c r="H52" s="11"/>
      <c r="I52" s="11" t="str">
        <f t="shared" si="131"/>
        <v>CLR650G</v>
      </c>
      <c r="J52" s="83" t="s">
        <v>665</v>
      </c>
      <c r="K52" s="7"/>
      <c r="L52" s="7"/>
      <c r="M52" s="9">
        <v>67335029</v>
      </c>
      <c r="N52" s="17">
        <v>6902088122251</v>
      </c>
      <c r="O52" s="12" t="s">
        <v>140</v>
      </c>
      <c r="P52" s="84">
        <v>6</v>
      </c>
      <c r="Q52" s="13">
        <v>335.33240000000001</v>
      </c>
      <c r="R52" s="14">
        <v>0.33500000000000002</v>
      </c>
      <c r="S52" s="14"/>
      <c r="T52" s="14">
        <f t="shared" si="59"/>
        <v>0.33500000000000002</v>
      </c>
      <c r="U52" s="85"/>
      <c r="V52" s="32">
        <v>110</v>
      </c>
      <c r="W52" s="32">
        <v>200</v>
      </c>
      <c r="X52" s="32">
        <v>230</v>
      </c>
      <c r="Y52" s="32">
        <v>200</v>
      </c>
      <c r="Z52" s="32">
        <v>160</v>
      </c>
      <c r="AA52" s="32">
        <v>120</v>
      </c>
      <c r="AB52" s="32">
        <v>240</v>
      </c>
      <c r="AC52" s="32">
        <v>130</v>
      </c>
      <c r="AD52" s="32">
        <v>240</v>
      </c>
      <c r="AE52" s="32">
        <v>120</v>
      </c>
      <c r="AF52" s="32">
        <v>100</v>
      </c>
      <c r="AG52" s="32">
        <v>90</v>
      </c>
      <c r="AH52" s="32">
        <v>560</v>
      </c>
      <c r="AI52" s="32">
        <v>120</v>
      </c>
      <c r="AJ52" s="32">
        <v>570</v>
      </c>
      <c r="AK52" s="32">
        <v>260</v>
      </c>
      <c r="AL52" s="32">
        <v>360</v>
      </c>
      <c r="AM52" s="32">
        <v>130</v>
      </c>
      <c r="AN52" s="32">
        <v>50</v>
      </c>
      <c r="AO52" s="86">
        <f t="shared" si="60"/>
        <v>3990</v>
      </c>
      <c r="AQ52" s="31">
        <v>460</v>
      </c>
      <c r="AR52" s="31">
        <v>420</v>
      </c>
      <c r="AS52" s="31">
        <v>360</v>
      </c>
      <c r="AT52" s="31">
        <v>130</v>
      </c>
      <c r="AU52" s="31">
        <v>260</v>
      </c>
      <c r="AV52" s="31">
        <v>140</v>
      </c>
      <c r="AW52" s="31">
        <v>300</v>
      </c>
      <c r="AX52" s="31">
        <v>130</v>
      </c>
      <c r="AY52" s="31">
        <v>80</v>
      </c>
      <c r="AZ52" s="31">
        <v>70</v>
      </c>
      <c r="BA52" s="31">
        <v>40</v>
      </c>
      <c r="BB52" s="88">
        <f t="shared" si="78"/>
        <v>2390</v>
      </c>
      <c r="BC52" s="87"/>
      <c r="BD52" s="88" t="e">
        <f>SUM(#REF!)</f>
        <v>#REF!</v>
      </c>
      <c r="BF52" s="32"/>
      <c r="BG52" s="32"/>
      <c r="BH52" s="32"/>
      <c r="BI52" s="32"/>
      <c r="BJ52" s="32"/>
      <c r="BK52" s="88">
        <f t="shared" si="61"/>
        <v>0</v>
      </c>
      <c r="BM52" s="86">
        <f t="shared" si="132"/>
        <v>570</v>
      </c>
      <c r="BN52" s="86">
        <f t="shared" si="132"/>
        <v>1090</v>
      </c>
      <c r="BO52" s="86">
        <f t="shared" si="132"/>
        <v>1470</v>
      </c>
      <c r="BP52" s="86">
        <f t="shared" si="132"/>
        <v>1600</v>
      </c>
      <c r="BQ52" s="86">
        <f t="shared" si="132"/>
        <v>530</v>
      </c>
      <c r="BR52" s="86">
        <f t="shared" si="132"/>
        <v>250</v>
      </c>
      <c r="BS52" s="86">
        <f t="shared" si="132"/>
        <v>830</v>
      </c>
      <c r="BT52" s="86">
        <f t="shared" si="132"/>
        <v>40</v>
      </c>
      <c r="BU52" s="86">
        <f t="shared" si="62"/>
        <v>6380</v>
      </c>
      <c r="BW52" s="32">
        <f t="shared" si="79"/>
        <v>35042.235799999995</v>
      </c>
      <c r="BX52" s="32">
        <f t="shared" si="80"/>
        <v>63713.155999999995</v>
      </c>
      <c r="BY52" s="32">
        <f t="shared" si="81"/>
        <v>73270.129400000005</v>
      </c>
      <c r="BZ52" s="32">
        <f t="shared" si="82"/>
        <v>63713.155999999995</v>
      </c>
      <c r="CA52" s="32">
        <f t="shared" si="83"/>
        <v>50970.524799999999</v>
      </c>
      <c r="CB52" s="32">
        <f t="shared" si="84"/>
        <v>38227.893599999996</v>
      </c>
      <c r="CC52" s="32">
        <f t="shared" si="85"/>
        <v>76455.787199999992</v>
      </c>
      <c r="CD52" s="32">
        <f t="shared" si="86"/>
        <v>41413.551399999997</v>
      </c>
      <c r="CE52" s="32">
        <f t="shared" si="87"/>
        <v>76455.787199999992</v>
      </c>
      <c r="CF52" s="32">
        <f t="shared" si="88"/>
        <v>38227.893599999996</v>
      </c>
      <c r="CG52" s="32">
        <f t="shared" si="89"/>
        <v>31856.577999999998</v>
      </c>
      <c r="CH52" s="32">
        <f t="shared" si="90"/>
        <v>28670.9202</v>
      </c>
      <c r="CI52" s="32">
        <f t="shared" si="91"/>
        <v>178396.83679999999</v>
      </c>
      <c r="CJ52" s="32">
        <f t="shared" si="92"/>
        <v>38227.893599999996</v>
      </c>
      <c r="CK52" s="32">
        <f t="shared" si="93"/>
        <v>181582.49459999998</v>
      </c>
      <c r="CL52" s="32">
        <f t="shared" si="94"/>
        <v>82827.102799999993</v>
      </c>
      <c r="CM52" s="32">
        <f t="shared" si="95"/>
        <v>114683.6808</v>
      </c>
      <c r="CN52" s="32">
        <f t="shared" si="96"/>
        <v>41413.551399999997</v>
      </c>
      <c r="CO52" s="32">
        <f t="shared" si="97"/>
        <v>15928.288999999999</v>
      </c>
      <c r="CP52" s="32">
        <f t="shared" si="63"/>
        <v>1271077.4622</v>
      </c>
      <c r="CR52" s="32">
        <f t="shared" si="98"/>
        <v>144997.72975999999</v>
      </c>
      <c r="CS52" s="32">
        <f t="shared" si="99"/>
        <v>132389.23152</v>
      </c>
      <c r="CT52" s="32">
        <f t="shared" si="100"/>
        <v>113476.48415999999</v>
      </c>
      <c r="CU52" s="32">
        <f t="shared" si="101"/>
        <v>40977.619279999999</v>
      </c>
      <c r="CV52" s="32">
        <f t="shared" si="102"/>
        <v>81955.238559999998</v>
      </c>
      <c r="CW52" s="32">
        <f t="shared" si="103"/>
        <v>44129.743839999996</v>
      </c>
      <c r="CX52" s="32">
        <f t="shared" si="104"/>
        <v>135541.35608</v>
      </c>
      <c r="CY52" s="32">
        <f t="shared" si="105"/>
        <v>25216.996479999998</v>
      </c>
      <c r="CZ52" s="32">
        <f t="shared" si="106"/>
        <v>22064.871919999998</v>
      </c>
      <c r="DA52" s="32">
        <f t="shared" si="107"/>
        <v>12608.498239999999</v>
      </c>
      <c r="DB52" s="32">
        <f t="shared" si="64"/>
        <v>753357.76983999996</v>
      </c>
      <c r="DC52" s="87"/>
      <c r="DD52" s="32">
        <f t="shared" si="108"/>
        <v>0</v>
      </c>
      <c r="DE52" s="32">
        <f t="shared" si="109"/>
        <v>0</v>
      </c>
      <c r="DF52" s="32">
        <f t="shared" si="110"/>
        <v>0</v>
      </c>
      <c r="DG52" s="32">
        <f t="shared" si="111"/>
        <v>0</v>
      </c>
      <c r="DH52" s="32">
        <f t="shared" si="112"/>
        <v>0</v>
      </c>
      <c r="DI52" s="88">
        <f t="shared" si="65"/>
        <v>0</v>
      </c>
      <c r="DK52" s="86">
        <f t="shared" si="128"/>
        <v>1190</v>
      </c>
      <c r="DL52" s="86">
        <f t="shared" si="128"/>
        <v>870</v>
      </c>
      <c r="DM52" s="86">
        <f t="shared" si="128"/>
        <v>1320</v>
      </c>
      <c r="DN52" s="86">
        <f t="shared" si="128"/>
        <v>610</v>
      </c>
      <c r="DO52" s="138"/>
      <c r="DP52" s="86">
        <f t="shared" si="133"/>
        <v>200</v>
      </c>
      <c r="DQ52" s="86">
        <f t="shared" si="133"/>
        <v>570</v>
      </c>
      <c r="DR52" s="86">
        <f t="shared" si="133"/>
        <v>380</v>
      </c>
      <c r="DS52" s="86">
        <f t="shared" si="133"/>
        <v>1240</v>
      </c>
      <c r="DT52" s="138"/>
      <c r="DU52" s="86">
        <f t="shared" si="129"/>
        <v>0</v>
      </c>
      <c r="DV52" s="86">
        <f t="shared" si="129"/>
        <v>0</v>
      </c>
      <c r="DW52" s="86">
        <f t="shared" si="129"/>
        <v>0</v>
      </c>
      <c r="DX52" s="86">
        <f t="shared" si="129"/>
        <v>0</v>
      </c>
      <c r="DY52" s="138"/>
      <c r="DZ52" s="86">
        <f t="shared" si="134"/>
        <v>1390</v>
      </c>
      <c r="EA52" s="86">
        <f t="shared" si="134"/>
        <v>1440</v>
      </c>
      <c r="EB52" s="86">
        <f t="shared" si="134"/>
        <v>1700</v>
      </c>
      <c r="EC52" s="86">
        <f t="shared" si="134"/>
        <v>1850</v>
      </c>
      <c r="ED52" s="138"/>
      <c r="EE52" s="86">
        <f t="shared" si="130"/>
        <v>442135.76939999999</v>
      </c>
      <c r="EF52" s="86">
        <f t="shared" si="135"/>
        <v>469431.82675999997</v>
      </c>
      <c r="EG52" s="86">
        <f t="shared" si="135"/>
        <v>527679.06463999988</v>
      </c>
      <c r="EH52" s="86">
        <f t="shared" si="135"/>
        <v>585188.57123999996</v>
      </c>
      <c r="EI52" s="86">
        <f t="shared" si="69"/>
        <v>2024435.2320399997</v>
      </c>
      <c r="EJ52" s="87"/>
      <c r="EK52" s="32">
        <f t="shared" si="113"/>
        <v>1337976.2760000001</v>
      </c>
      <c r="EL52" s="32">
        <f t="shared" si="114"/>
        <v>801444.43599999999</v>
      </c>
      <c r="EM52" s="32">
        <f t="shared" si="115"/>
        <v>0</v>
      </c>
      <c r="EN52" s="32">
        <f t="shared" si="116"/>
        <v>2139420.7120000003</v>
      </c>
      <c r="EO52" s="32">
        <f t="shared" si="117"/>
        <v>448222.05246000004</v>
      </c>
      <c r="EP52" s="32">
        <f t="shared" si="118"/>
        <v>268483.88605999999</v>
      </c>
      <c r="EQ52" s="32">
        <f t="shared" si="119"/>
        <v>0</v>
      </c>
      <c r="ER52" s="32">
        <f t="shared" si="120"/>
        <v>716705.93852000008</v>
      </c>
      <c r="ET52" s="32">
        <f t="shared" si="121"/>
        <v>1073399.4952786562</v>
      </c>
      <c r="EU52" s="32">
        <f t="shared" si="122"/>
        <v>636781.26506831206</v>
      </c>
      <c r="EV52" s="32">
        <f t="shared" si="123"/>
        <v>0</v>
      </c>
      <c r="EW52" s="32">
        <f t="shared" si="124"/>
        <v>1710180.7603469682</v>
      </c>
      <c r="EY52" s="86" t="e">
        <f>SUMIF(#REF!,EY$7,$V52:$AN52)</f>
        <v>#REF!</v>
      </c>
      <c r="EZ52" s="86" t="e">
        <f>SUMIF(#REF!,EZ$7,$V52:$AN52)</f>
        <v>#REF!</v>
      </c>
      <c r="FA52" s="86" t="e">
        <f>SUMIF(#REF!,FA$7,$V52:$AN52)</f>
        <v>#REF!</v>
      </c>
      <c r="FB52" s="86" t="e">
        <f>SUMIF(#REF!,FB$7,$V52:$AN52)</f>
        <v>#REF!</v>
      </c>
      <c r="FC52" s="138" t="e">
        <f t="shared" si="125"/>
        <v>#REF!</v>
      </c>
      <c r="FD52" s="86">
        <f t="shared" si="136"/>
        <v>0</v>
      </c>
      <c r="FE52" s="86">
        <f t="shared" si="136"/>
        <v>0</v>
      </c>
      <c r="FF52" s="86">
        <f t="shared" si="136"/>
        <v>0</v>
      </c>
      <c r="FG52" s="86">
        <f t="shared" si="136"/>
        <v>0</v>
      </c>
      <c r="FH52" s="138">
        <f t="shared" si="126"/>
        <v>-1271077.4622</v>
      </c>
      <c r="FI52" s="86" t="e">
        <f>SUMIF(#REF!,FI$7,$BF52:$BJ52)</f>
        <v>#REF!</v>
      </c>
      <c r="FJ52" s="86" t="e">
        <f>SUMIF(#REF!,FJ$7,$BF52:$BJ52)</f>
        <v>#REF!</v>
      </c>
      <c r="FK52" s="86" t="e">
        <f>SUMIF(#REF!,FK$7,$BF52:$BJ52)</f>
        <v>#REF!</v>
      </c>
      <c r="FL52" s="86" t="e">
        <f>SUMIF(#REF!,FL$7,$BF52:$BJ52)</f>
        <v>#REF!</v>
      </c>
      <c r="FM52" s="138" t="e">
        <f t="shared" si="127"/>
        <v>#REF!</v>
      </c>
      <c r="FN52" s="86">
        <f t="shared" si="137"/>
        <v>0</v>
      </c>
      <c r="FO52" s="86">
        <f t="shared" si="137"/>
        <v>0</v>
      </c>
      <c r="FP52" s="86">
        <f t="shared" si="137"/>
        <v>0</v>
      </c>
      <c r="FQ52" s="86">
        <f t="shared" si="137"/>
        <v>0</v>
      </c>
    </row>
    <row r="53" spans="1:173">
      <c r="A53" s="81">
        <v>2018</v>
      </c>
      <c r="B53" s="82" t="s">
        <v>338</v>
      </c>
      <c r="C53" s="11" t="s">
        <v>59</v>
      </c>
      <c r="D53" s="11" t="s">
        <v>138</v>
      </c>
      <c r="E53" s="11" t="s">
        <v>139</v>
      </c>
      <c r="F53" s="11" t="s">
        <v>179</v>
      </c>
      <c r="G53" s="11" t="s">
        <v>171</v>
      </c>
      <c r="H53" s="11"/>
      <c r="I53" s="11" t="str">
        <f t="shared" si="131"/>
        <v>CLR650G</v>
      </c>
      <c r="J53" s="83" t="s">
        <v>665</v>
      </c>
      <c r="K53" s="7"/>
      <c r="L53" s="7"/>
      <c r="M53" s="9">
        <v>67331444</v>
      </c>
      <c r="N53" s="17">
        <v>6902088134674</v>
      </c>
      <c r="O53" s="12" t="s">
        <v>141</v>
      </c>
      <c r="P53" s="84">
        <v>6</v>
      </c>
      <c r="Q53" s="13">
        <v>335.33240000000001</v>
      </c>
      <c r="R53" s="14">
        <v>0.33500000000000002</v>
      </c>
      <c r="S53" s="14"/>
      <c r="T53" s="14">
        <f t="shared" si="59"/>
        <v>0.33500000000000002</v>
      </c>
      <c r="U53" s="85"/>
      <c r="V53" s="32">
        <v>70</v>
      </c>
      <c r="W53" s="32">
        <v>130</v>
      </c>
      <c r="X53" s="32">
        <v>140</v>
      </c>
      <c r="Y53" s="32">
        <v>120</v>
      </c>
      <c r="Z53" s="32">
        <v>100</v>
      </c>
      <c r="AA53" s="32">
        <v>80</v>
      </c>
      <c r="AB53" s="32">
        <v>150</v>
      </c>
      <c r="AC53" s="32">
        <v>80</v>
      </c>
      <c r="AD53" s="32">
        <v>150</v>
      </c>
      <c r="AE53" s="32">
        <v>80</v>
      </c>
      <c r="AF53" s="32">
        <v>60</v>
      </c>
      <c r="AG53" s="32">
        <v>50</v>
      </c>
      <c r="AH53" s="32">
        <v>350</v>
      </c>
      <c r="AI53" s="32">
        <v>70</v>
      </c>
      <c r="AJ53" s="32">
        <v>360</v>
      </c>
      <c r="AK53" s="32">
        <v>160</v>
      </c>
      <c r="AL53" s="32">
        <v>230</v>
      </c>
      <c r="AM53" s="32">
        <v>80</v>
      </c>
      <c r="AN53" s="32">
        <v>30</v>
      </c>
      <c r="AO53" s="86">
        <f t="shared" si="60"/>
        <v>2490</v>
      </c>
      <c r="AQ53" s="31">
        <v>720</v>
      </c>
      <c r="AR53" s="31">
        <v>660</v>
      </c>
      <c r="AS53" s="31">
        <v>560</v>
      </c>
      <c r="AT53" s="31">
        <v>200</v>
      </c>
      <c r="AU53" s="31">
        <v>410</v>
      </c>
      <c r="AV53" s="31">
        <v>210</v>
      </c>
      <c r="AW53" s="31">
        <v>480</v>
      </c>
      <c r="AX53" s="31">
        <v>210</v>
      </c>
      <c r="AY53" s="31">
        <v>120</v>
      </c>
      <c r="AZ53" s="31">
        <v>110</v>
      </c>
      <c r="BA53" s="31">
        <v>60</v>
      </c>
      <c r="BB53" s="88">
        <f t="shared" si="78"/>
        <v>3740</v>
      </c>
      <c r="BC53" s="87"/>
      <c r="BD53" s="88" t="e">
        <f>SUM(#REF!)</f>
        <v>#REF!</v>
      </c>
      <c r="BF53" s="32"/>
      <c r="BG53" s="32"/>
      <c r="BH53" s="32"/>
      <c r="BI53" s="32"/>
      <c r="BJ53" s="32"/>
      <c r="BK53" s="88">
        <f t="shared" si="61"/>
        <v>0</v>
      </c>
      <c r="BM53" s="86">
        <f t="shared" si="132"/>
        <v>430</v>
      </c>
      <c r="BN53" s="86">
        <f t="shared" si="132"/>
        <v>930</v>
      </c>
      <c r="BO53" s="86">
        <f t="shared" si="132"/>
        <v>1860</v>
      </c>
      <c r="BP53" s="86">
        <f t="shared" si="132"/>
        <v>1620</v>
      </c>
      <c r="BQ53" s="86">
        <f t="shared" si="132"/>
        <v>400</v>
      </c>
      <c r="BR53" s="86">
        <f t="shared" si="132"/>
        <v>160</v>
      </c>
      <c r="BS53" s="86">
        <f t="shared" si="132"/>
        <v>770</v>
      </c>
      <c r="BT53" s="86">
        <f t="shared" si="132"/>
        <v>60</v>
      </c>
      <c r="BU53" s="86">
        <f t="shared" si="62"/>
        <v>6230</v>
      </c>
      <c r="BW53" s="32">
        <f t="shared" si="79"/>
        <v>22299.604599999999</v>
      </c>
      <c r="BX53" s="32">
        <f t="shared" si="80"/>
        <v>41413.551399999997</v>
      </c>
      <c r="BY53" s="32">
        <f t="shared" si="81"/>
        <v>44599.209199999998</v>
      </c>
      <c r="BZ53" s="32">
        <f t="shared" si="82"/>
        <v>38227.893599999996</v>
      </c>
      <c r="CA53" s="32">
        <f t="shared" si="83"/>
        <v>31856.577999999998</v>
      </c>
      <c r="CB53" s="32">
        <f t="shared" si="84"/>
        <v>25485.2624</v>
      </c>
      <c r="CC53" s="32">
        <f t="shared" si="85"/>
        <v>47784.866999999998</v>
      </c>
      <c r="CD53" s="32">
        <f t="shared" si="86"/>
        <v>25485.2624</v>
      </c>
      <c r="CE53" s="32">
        <f t="shared" si="87"/>
        <v>47784.866999999998</v>
      </c>
      <c r="CF53" s="32">
        <f t="shared" si="88"/>
        <v>25485.2624</v>
      </c>
      <c r="CG53" s="32">
        <f t="shared" si="89"/>
        <v>19113.946799999998</v>
      </c>
      <c r="CH53" s="32">
        <f t="shared" si="90"/>
        <v>15928.288999999999</v>
      </c>
      <c r="CI53" s="32">
        <f t="shared" si="91"/>
        <v>111498.02299999999</v>
      </c>
      <c r="CJ53" s="32">
        <f t="shared" si="92"/>
        <v>22299.604599999999</v>
      </c>
      <c r="CK53" s="32">
        <f t="shared" si="93"/>
        <v>114683.6808</v>
      </c>
      <c r="CL53" s="32">
        <f t="shared" si="94"/>
        <v>50970.524799999999</v>
      </c>
      <c r="CM53" s="32">
        <f t="shared" si="95"/>
        <v>73270.129400000005</v>
      </c>
      <c r="CN53" s="32">
        <f t="shared" si="96"/>
        <v>25485.2624</v>
      </c>
      <c r="CO53" s="32">
        <f t="shared" si="97"/>
        <v>9556.9733999999989</v>
      </c>
      <c r="CP53" s="32">
        <f t="shared" si="63"/>
        <v>793228.79220000003</v>
      </c>
      <c r="CR53" s="32">
        <f t="shared" si="98"/>
        <v>226952.96831999999</v>
      </c>
      <c r="CS53" s="32">
        <f t="shared" si="99"/>
        <v>208040.22095999998</v>
      </c>
      <c r="CT53" s="32">
        <f t="shared" si="100"/>
        <v>176518.97535999998</v>
      </c>
      <c r="CU53" s="32">
        <f t="shared" si="101"/>
        <v>63042.491199999989</v>
      </c>
      <c r="CV53" s="32">
        <f t="shared" si="102"/>
        <v>129237.10696</v>
      </c>
      <c r="CW53" s="32">
        <f t="shared" si="103"/>
        <v>66194.615760000001</v>
      </c>
      <c r="CX53" s="32">
        <f t="shared" si="104"/>
        <v>217496.59464</v>
      </c>
      <c r="CY53" s="32">
        <f t="shared" si="105"/>
        <v>37825.494719999995</v>
      </c>
      <c r="CZ53" s="32">
        <f t="shared" si="106"/>
        <v>34673.370159999999</v>
      </c>
      <c r="DA53" s="32">
        <f t="shared" si="107"/>
        <v>18912.747359999998</v>
      </c>
      <c r="DB53" s="32">
        <f t="shared" si="64"/>
        <v>1178894.5854399998</v>
      </c>
      <c r="DC53" s="87"/>
      <c r="DD53" s="32">
        <f t="shared" si="108"/>
        <v>0</v>
      </c>
      <c r="DE53" s="32">
        <f t="shared" si="109"/>
        <v>0</v>
      </c>
      <c r="DF53" s="32">
        <f t="shared" si="110"/>
        <v>0</v>
      </c>
      <c r="DG53" s="32">
        <f t="shared" si="111"/>
        <v>0</v>
      </c>
      <c r="DH53" s="32">
        <f t="shared" si="112"/>
        <v>0</v>
      </c>
      <c r="DI53" s="88">
        <f t="shared" si="65"/>
        <v>0</v>
      </c>
      <c r="DK53" s="86">
        <f t="shared" si="128"/>
        <v>750</v>
      </c>
      <c r="DL53" s="86">
        <f t="shared" si="128"/>
        <v>530</v>
      </c>
      <c r="DM53" s="86">
        <f t="shared" si="128"/>
        <v>830</v>
      </c>
      <c r="DN53" s="86">
        <f t="shared" si="128"/>
        <v>380</v>
      </c>
      <c r="DO53" s="138"/>
      <c r="DP53" s="86">
        <f t="shared" si="133"/>
        <v>310</v>
      </c>
      <c r="DQ53" s="86">
        <f t="shared" si="133"/>
        <v>900</v>
      </c>
      <c r="DR53" s="86">
        <f t="shared" si="133"/>
        <v>590</v>
      </c>
      <c r="DS53" s="86">
        <f t="shared" si="133"/>
        <v>1940</v>
      </c>
      <c r="DT53" s="138"/>
      <c r="DU53" s="86">
        <f t="shared" si="129"/>
        <v>0</v>
      </c>
      <c r="DV53" s="86">
        <f t="shared" si="129"/>
        <v>0</v>
      </c>
      <c r="DW53" s="86">
        <f t="shared" si="129"/>
        <v>0</v>
      </c>
      <c r="DX53" s="86">
        <f t="shared" si="129"/>
        <v>0</v>
      </c>
      <c r="DY53" s="138"/>
      <c r="DZ53" s="86">
        <f t="shared" si="134"/>
        <v>1060</v>
      </c>
      <c r="EA53" s="86">
        <f t="shared" si="134"/>
        <v>1430</v>
      </c>
      <c r="EB53" s="86">
        <f t="shared" si="134"/>
        <v>1420</v>
      </c>
      <c r="EC53" s="86">
        <f t="shared" si="134"/>
        <v>2320</v>
      </c>
      <c r="ED53" s="138"/>
      <c r="EE53" s="86">
        <f t="shared" si="130"/>
        <v>336640.19636</v>
      </c>
      <c r="EF53" s="86">
        <f t="shared" si="135"/>
        <v>471443.82115999999</v>
      </c>
      <c r="EG53" s="86">
        <f t="shared" si="135"/>
        <v>431472.19907999999</v>
      </c>
      <c r="EH53" s="86">
        <f t="shared" si="135"/>
        <v>732567.16103999992</v>
      </c>
      <c r="EI53" s="86">
        <f t="shared" si="69"/>
        <v>1972123.3776399998</v>
      </c>
      <c r="EJ53" s="87"/>
      <c r="EK53" s="32">
        <f t="shared" si="113"/>
        <v>834977.67599999998</v>
      </c>
      <c r="EL53" s="32">
        <f t="shared" si="114"/>
        <v>1254143.176</v>
      </c>
      <c r="EM53" s="32">
        <f t="shared" si="115"/>
        <v>0</v>
      </c>
      <c r="EN53" s="32">
        <f t="shared" si="116"/>
        <v>2089120.852</v>
      </c>
      <c r="EO53" s="32">
        <f t="shared" si="117"/>
        <v>279717.52146000002</v>
      </c>
      <c r="EP53" s="32">
        <f t="shared" si="118"/>
        <v>420137.96396000002</v>
      </c>
      <c r="EQ53" s="32">
        <f t="shared" si="119"/>
        <v>0</v>
      </c>
      <c r="ER53" s="32">
        <f t="shared" si="120"/>
        <v>699855.48542000004</v>
      </c>
      <c r="ET53" s="32">
        <f t="shared" si="121"/>
        <v>669865.85043705604</v>
      </c>
      <c r="EU53" s="32">
        <f t="shared" si="122"/>
        <v>996469.42734539194</v>
      </c>
      <c r="EV53" s="32">
        <f t="shared" si="123"/>
        <v>0</v>
      </c>
      <c r="EW53" s="32">
        <f t="shared" si="124"/>
        <v>1666335.2777824481</v>
      </c>
      <c r="EY53" s="86" t="e">
        <f>SUMIF(#REF!,EY$7,$V53:$AN53)</f>
        <v>#REF!</v>
      </c>
      <c r="EZ53" s="86" t="e">
        <f>SUMIF(#REF!,EZ$7,$V53:$AN53)</f>
        <v>#REF!</v>
      </c>
      <c r="FA53" s="86" t="e">
        <f>SUMIF(#REF!,FA$7,$V53:$AN53)</f>
        <v>#REF!</v>
      </c>
      <c r="FB53" s="86" t="e">
        <f>SUMIF(#REF!,FB$7,$V53:$AN53)</f>
        <v>#REF!</v>
      </c>
      <c r="FC53" s="138" t="e">
        <f t="shared" si="125"/>
        <v>#REF!</v>
      </c>
      <c r="FD53" s="86">
        <f t="shared" si="136"/>
        <v>0</v>
      </c>
      <c r="FE53" s="86">
        <f t="shared" si="136"/>
        <v>0</v>
      </c>
      <c r="FF53" s="86">
        <f t="shared" si="136"/>
        <v>0</v>
      </c>
      <c r="FG53" s="86">
        <f t="shared" si="136"/>
        <v>0</v>
      </c>
      <c r="FH53" s="138">
        <f t="shared" si="126"/>
        <v>-793228.79220000003</v>
      </c>
      <c r="FI53" s="86" t="e">
        <f>SUMIF(#REF!,FI$7,$BF53:$BJ53)</f>
        <v>#REF!</v>
      </c>
      <c r="FJ53" s="86" t="e">
        <f>SUMIF(#REF!,FJ$7,$BF53:$BJ53)</f>
        <v>#REF!</v>
      </c>
      <c r="FK53" s="86" t="e">
        <f>SUMIF(#REF!,FK$7,$BF53:$BJ53)</f>
        <v>#REF!</v>
      </c>
      <c r="FL53" s="86" t="e">
        <f>SUMIF(#REF!,FL$7,$BF53:$BJ53)</f>
        <v>#REF!</v>
      </c>
      <c r="FM53" s="138" t="e">
        <f t="shared" si="127"/>
        <v>#REF!</v>
      </c>
      <c r="FN53" s="86">
        <f t="shared" si="137"/>
        <v>0</v>
      </c>
      <c r="FO53" s="86">
        <f t="shared" si="137"/>
        <v>0</v>
      </c>
      <c r="FP53" s="86">
        <f t="shared" si="137"/>
        <v>0</v>
      </c>
      <c r="FQ53" s="86">
        <f t="shared" si="137"/>
        <v>0</v>
      </c>
    </row>
    <row r="54" spans="1:173" s="18" customFormat="1">
      <c r="A54" s="91">
        <v>2018</v>
      </c>
      <c r="B54" s="82" t="s">
        <v>338</v>
      </c>
      <c r="C54" s="11" t="s">
        <v>58</v>
      </c>
      <c r="D54" s="11" t="s">
        <v>52</v>
      </c>
      <c r="E54" s="11" t="s">
        <v>52</v>
      </c>
      <c r="F54" s="11" t="s">
        <v>52</v>
      </c>
      <c r="G54" s="11" t="s">
        <v>213</v>
      </c>
      <c r="H54" s="11"/>
      <c r="I54" s="11" t="s">
        <v>285</v>
      </c>
      <c r="J54" s="83" t="s">
        <v>665</v>
      </c>
      <c r="K54" s="7"/>
      <c r="L54" s="7"/>
      <c r="M54" s="9">
        <v>67373227</v>
      </c>
      <c r="N54" s="9">
        <v>6902088700183</v>
      </c>
      <c r="O54" s="12" t="s">
        <v>214</v>
      </c>
      <c r="P54" s="84">
        <v>6</v>
      </c>
      <c r="Q54" s="13">
        <v>111.02564102564099</v>
      </c>
      <c r="R54" s="14">
        <v>0.03</v>
      </c>
      <c r="S54" s="14"/>
      <c r="T54" s="14">
        <f t="shared" si="59"/>
        <v>0.03</v>
      </c>
      <c r="U54" s="84"/>
      <c r="V54" s="32">
        <v>230</v>
      </c>
      <c r="W54" s="32">
        <v>200</v>
      </c>
      <c r="X54" s="32">
        <v>470</v>
      </c>
      <c r="Y54" s="32">
        <v>220</v>
      </c>
      <c r="Z54" s="32">
        <v>160</v>
      </c>
      <c r="AA54" s="32">
        <v>450</v>
      </c>
      <c r="AB54" s="32">
        <v>510</v>
      </c>
      <c r="AC54" s="32">
        <v>200</v>
      </c>
      <c r="AD54" s="32">
        <v>210</v>
      </c>
      <c r="AE54" s="32">
        <v>240</v>
      </c>
      <c r="AF54" s="32">
        <v>60</v>
      </c>
      <c r="AG54" s="32">
        <v>60</v>
      </c>
      <c r="AH54" s="32">
        <v>230</v>
      </c>
      <c r="AI54" s="32">
        <v>140</v>
      </c>
      <c r="AJ54" s="32">
        <v>570</v>
      </c>
      <c r="AK54" s="32">
        <v>120</v>
      </c>
      <c r="AL54" s="32">
        <v>1020</v>
      </c>
      <c r="AM54" s="32">
        <v>360</v>
      </c>
      <c r="AN54" s="32">
        <v>60</v>
      </c>
      <c r="AO54" s="86">
        <f t="shared" si="60"/>
        <v>5510</v>
      </c>
      <c r="AP54" s="87"/>
      <c r="AQ54" s="31">
        <v>0</v>
      </c>
      <c r="AR54" s="31">
        <v>0</v>
      </c>
      <c r="AS54" s="31">
        <v>0</v>
      </c>
      <c r="AT54" s="31">
        <v>0</v>
      </c>
      <c r="AU54" s="31">
        <v>0</v>
      </c>
      <c r="AV54" s="31">
        <v>0</v>
      </c>
      <c r="AW54" s="31">
        <v>0</v>
      </c>
      <c r="AX54" s="31">
        <v>0</v>
      </c>
      <c r="AY54" s="31">
        <v>0</v>
      </c>
      <c r="AZ54" s="31">
        <v>0</v>
      </c>
      <c r="BA54" s="31">
        <v>0</v>
      </c>
      <c r="BB54" s="88">
        <f t="shared" si="78"/>
        <v>0</v>
      </c>
      <c r="BC54" s="87"/>
      <c r="BD54" s="88" t="e">
        <f>SUM(#REF!)</f>
        <v>#REF!</v>
      </c>
      <c r="BE54" s="87"/>
      <c r="BF54" s="32"/>
      <c r="BG54" s="32"/>
      <c r="BH54" s="32"/>
      <c r="BI54" s="32"/>
      <c r="BJ54" s="32"/>
      <c r="BK54" s="88">
        <f t="shared" si="61"/>
        <v>0</v>
      </c>
      <c r="BL54" s="87"/>
      <c r="BM54" s="86">
        <f t="shared" si="132"/>
        <v>1380</v>
      </c>
      <c r="BN54" s="86">
        <f t="shared" si="132"/>
        <v>690</v>
      </c>
      <c r="BO54" s="86">
        <f t="shared" si="132"/>
        <v>440</v>
      </c>
      <c r="BP54" s="86">
        <f t="shared" si="132"/>
        <v>1360</v>
      </c>
      <c r="BQ54" s="86">
        <f t="shared" si="132"/>
        <v>1150</v>
      </c>
      <c r="BR54" s="86">
        <f t="shared" si="132"/>
        <v>260</v>
      </c>
      <c r="BS54" s="86">
        <f t="shared" si="132"/>
        <v>230</v>
      </c>
      <c r="BT54" s="86">
        <f t="shared" si="132"/>
        <v>0</v>
      </c>
      <c r="BU54" s="86">
        <f t="shared" si="62"/>
        <v>5510</v>
      </c>
      <c r="BV54" s="89"/>
      <c r="BW54" s="32">
        <f t="shared" si="79"/>
        <v>24259.102564102559</v>
      </c>
      <c r="BX54" s="32">
        <f t="shared" si="80"/>
        <v>21094.871794871789</v>
      </c>
      <c r="BY54" s="32">
        <f t="shared" si="81"/>
        <v>49572.948717948704</v>
      </c>
      <c r="BZ54" s="32">
        <f t="shared" si="82"/>
        <v>23204.358974358969</v>
      </c>
      <c r="CA54" s="32">
        <f t="shared" si="83"/>
        <v>16875.89743589743</v>
      </c>
      <c r="CB54" s="32">
        <f t="shared" si="84"/>
        <v>47463.461538461524</v>
      </c>
      <c r="CC54" s="32">
        <f t="shared" si="85"/>
        <v>53791.923076923056</v>
      </c>
      <c r="CD54" s="32">
        <f t="shared" si="86"/>
        <v>21094.871794871789</v>
      </c>
      <c r="CE54" s="32">
        <f t="shared" si="87"/>
        <v>22149.615384615379</v>
      </c>
      <c r="CF54" s="32">
        <f t="shared" si="88"/>
        <v>25313.846153846145</v>
      </c>
      <c r="CG54" s="32">
        <f t="shared" si="89"/>
        <v>6328.4615384615363</v>
      </c>
      <c r="CH54" s="32">
        <f t="shared" si="90"/>
        <v>6328.4615384615363</v>
      </c>
      <c r="CI54" s="32">
        <f t="shared" si="91"/>
        <v>24259.102564102559</v>
      </c>
      <c r="CJ54" s="32">
        <f t="shared" si="92"/>
        <v>14766.41025641025</v>
      </c>
      <c r="CK54" s="32">
        <f t="shared" si="93"/>
        <v>60120.384615384595</v>
      </c>
      <c r="CL54" s="32">
        <f t="shared" si="94"/>
        <v>12656.923076923073</v>
      </c>
      <c r="CM54" s="32">
        <f t="shared" si="95"/>
        <v>107583.84615384611</v>
      </c>
      <c r="CN54" s="32">
        <f t="shared" si="96"/>
        <v>37970.76923076922</v>
      </c>
      <c r="CO54" s="32">
        <f t="shared" si="97"/>
        <v>6328.4615384615363</v>
      </c>
      <c r="CP54" s="32">
        <f t="shared" si="63"/>
        <v>581163.71794871776</v>
      </c>
      <c r="CQ54" s="89"/>
      <c r="CR54" s="32">
        <f t="shared" si="98"/>
        <v>0</v>
      </c>
      <c r="CS54" s="32">
        <f t="shared" si="99"/>
        <v>0</v>
      </c>
      <c r="CT54" s="32">
        <f t="shared" si="100"/>
        <v>0</v>
      </c>
      <c r="CU54" s="32">
        <f t="shared" si="101"/>
        <v>0</v>
      </c>
      <c r="CV54" s="32">
        <f t="shared" si="102"/>
        <v>0</v>
      </c>
      <c r="CW54" s="32">
        <f t="shared" si="103"/>
        <v>0</v>
      </c>
      <c r="CX54" s="32">
        <f t="shared" si="104"/>
        <v>0</v>
      </c>
      <c r="CY54" s="32">
        <f t="shared" si="105"/>
        <v>0</v>
      </c>
      <c r="CZ54" s="32">
        <f t="shared" si="106"/>
        <v>0</v>
      </c>
      <c r="DA54" s="32">
        <f t="shared" si="107"/>
        <v>0</v>
      </c>
      <c r="DB54" s="32">
        <f t="shared" si="64"/>
        <v>0</v>
      </c>
      <c r="DC54" s="87"/>
      <c r="DD54" s="32">
        <f t="shared" si="108"/>
        <v>0</v>
      </c>
      <c r="DE54" s="32">
        <f t="shared" si="109"/>
        <v>0</v>
      </c>
      <c r="DF54" s="32">
        <f t="shared" si="110"/>
        <v>0</v>
      </c>
      <c r="DG54" s="32">
        <f t="shared" si="111"/>
        <v>0</v>
      </c>
      <c r="DH54" s="32">
        <f t="shared" si="112"/>
        <v>0</v>
      </c>
      <c r="DI54" s="88">
        <f t="shared" si="65"/>
        <v>0</v>
      </c>
      <c r="DJ54" s="87"/>
      <c r="DK54" s="86">
        <f t="shared" si="128"/>
        <v>2030</v>
      </c>
      <c r="DL54" s="86">
        <f t="shared" si="128"/>
        <v>490</v>
      </c>
      <c r="DM54" s="86">
        <f t="shared" si="128"/>
        <v>2070</v>
      </c>
      <c r="DN54" s="86">
        <f t="shared" si="128"/>
        <v>920</v>
      </c>
      <c r="DO54" s="138"/>
      <c r="DP54" s="86">
        <f t="shared" si="133"/>
        <v>0</v>
      </c>
      <c r="DQ54" s="86">
        <f t="shared" si="133"/>
        <v>0</v>
      </c>
      <c r="DR54" s="86">
        <f t="shared" si="133"/>
        <v>0</v>
      </c>
      <c r="DS54" s="86">
        <f t="shared" si="133"/>
        <v>0</v>
      </c>
      <c r="DT54" s="138"/>
      <c r="DU54" s="86">
        <f t="shared" si="129"/>
        <v>0</v>
      </c>
      <c r="DV54" s="86">
        <f t="shared" si="129"/>
        <v>0</v>
      </c>
      <c r="DW54" s="86">
        <f t="shared" si="129"/>
        <v>0</v>
      </c>
      <c r="DX54" s="86">
        <f t="shared" si="129"/>
        <v>0</v>
      </c>
      <c r="DY54" s="138"/>
      <c r="DZ54" s="86">
        <f t="shared" si="134"/>
        <v>2030</v>
      </c>
      <c r="EA54" s="86">
        <f t="shared" si="134"/>
        <v>490</v>
      </c>
      <c r="EB54" s="86">
        <f t="shared" si="134"/>
        <v>2070</v>
      </c>
      <c r="EC54" s="86">
        <f t="shared" si="134"/>
        <v>920</v>
      </c>
      <c r="ED54" s="138"/>
      <c r="EE54" s="86">
        <f t="shared" si="130"/>
        <v>214112.94871794866</v>
      </c>
      <c r="EF54" s="86">
        <f t="shared" si="135"/>
        <v>51682.435897435884</v>
      </c>
      <c r="EG54" s="86">
        <f t="shared" si="135"/>
        <v>218331.92307692301</v>
      </c>
      <c r="EH54" s="86">
        <f t="shared" si="135"/>
        <v>97036.410256410221</v>
      </c>
      <c r="EI54" s="86">
        <f t="shared" si="69"/>
        <v>581163.71794871776</v>
      </c>
      <c r="EJ54" s="87"/>
      <c r="EK54" s="32">
        <f t="shared" si="113"/>
        <v>611751.28205128189</v>
      </c>
      <c r="EL54" s="32">
        <f t="shared" si="114"/>
        <v>0</v>
      </c>
      <c r="EM54" s="32">
        <f t="shared" si="115"/>
        <v>0</v>
      </c>
      <c r="EN54" s="32">
        <f t="shared" si="116"/>
        <v>611751.28205128189</v>
      </c>
      <c r="EO54" s="32">
        <f t="shared" si="117"/>
        <v>18352.538461538457</v>
      </c>
      <c r="EP54" s="32">
        <f t="shared" si="118"/>
        <v>0</v>
      </c>
      <c r="EQ54" s="32">
        <f t="shared" si="119"/>
        <v>0</v>
      </c>
      <c r="ER54" s="32">
        <f t="shared" si="120"/>
        <v>18352.538461538457</v>
      </c>
      <c r="ES54" s="27"/>
      <c r="ET54" s="32">
        <f t="shared" si="121"/>
        <v>715876.24426666647</v>
      </c>
      <c r="EU54" s="32">
        <f t="shared" si="122"/>
        <v>0</v>
      </c>
      <c r="EV54" s="32">
        <f t="shared" si="123"/>
        <v>0</v>
      </c>
      <c r="EW54" s="32">
        <f t="shared" si="124"/>
        <v>715876.24426666647</v>
      </c>
      <c r="EX54" s="28"/>
      <c r="EY54" s="86" t="e">
        <f>SUMIF(#REF!,EY$7,$V54:$AN54)</f>
        <v>#REF!</v>
      </c>
      <c r="EZ54" s="86" t="e">
        <f>SUMIF(#REF!,EZ$7,$V54:$AN54)</f>
        <v>#REF!</v>
      </c>
      <c r="FA54" s="86" t="e">
        <f>SUMIF(#REF!,FA$7,$V54:$AN54)</f>
        <v>#REF!</v>
      </c>
      <c r="FB54" s="86" t="e">
        <f>SUMIF(#REF!,FB$7,$V54:$AN54)</f>
        <v>#REF!</v>
      </c>
      <c r="FC54" s="138" t="e">
        <f t="shared" si="125"/>
        <v>#REF!</v>
      </c>
      <c r="FD54" s="86">
        <f t="shared" si="136"/>
        <v>0</v>
      </c>
      <c r="FE54" s="86">
        <f t="shared" si="136"/>
        <v>0</v>
      </c>
      <c r="FF54" s="86">
        <f t="shared" si="136"/>
        <v>0</v>
      </c>
      <c r="FG54" s="86">
        <f t="shared" si="136"/>
        <v>0</v>
      </c>
      <c r="FH54" s="138">
        <f t="shared" si="126"/>
        <v>-581163.71794871776</v>
      </c>
      <c r="FI54" s="86" t="e">
        <f>SUMIF(#REF!,FI$7,$BF54:$BJ54)</f>
        <v>#REF!</v>
      </c>
      <c r="FJ54" s="86" t="e">
        <f>SUMIF(#REF!,FJ$7,$BF54:$BJ54)</f>
        <v>#REF!</v>
      </c>
      <c r="FK54" s="86" t="e">
        <f>SUMIF(#REF!,FK$7,$BF54:$BJ54)</f>
        <v>#REF!</v>
      </c>
      <c r="FL54" s="86" t="e">
        <f>SUMIF(#REF!,FL$7,$BF54:$BJ54)</f>
        <v>#REF!</v>
      </c>
      <c r="FM54" s="138" t="e">
        <f t="shared" si="127"/>
        <v>#REF!</v>
      </c>
      <c r="FN54" s="86">
        <f t="shared" si="137"/>
        <v>0</v>
      </c>
      <c r="FO54" s="86">
        <f t="shared" si="137"/>
        <v>0</v>
      </c>
      <c r="FP54" s="86">
        <f t="shared" si="137"/>
        <v>0</v>
      </c>
      <c r="FQ54" s="86">
        <f t="shared" si="137"/>
        <v>0</v>
      </c>
    </row>
    <row r="55" spans="1:173" s="18" customFormat="1">
      <c r="A55" s="91">
        <v>2018</v>
      </c>
      <c r="B55" s="82" t="s">
        <v>338</v>
      </c>
      <c r="C55" s="11" t="s">
        <v>58</v>
      </c>
      <c r="D55" s="11" t="s">
        <v>52</v>
      </c>
      <c r="E55" s="11" t="s">
        <v>52</v>
      </c>
      <c r="F55" s="11" t="s">
        <v>52</v>
      </c>
      <c r="G55" s="11" t="s">
        <v>220</v>
      </c>
      <c r="H55" s="11"/>
      <c r="I55" s="11" t="s">
        <v>285</v>
      </c>
      <c r="J55" s="83" t="s">
        <v>665</v>
      </c>
      <c r="K55" s="7"/>
      <c r="L55" s="7"/>
      <c r="M55" s="9">
        <v>67373225</v>
      </c>
      <c r="N55" s="9">
        <v>6902088700558</v>
      </c>
      <c r="O55" s="12" t="s">
        <v>215</v>
      </c>
      <c r="P55" s="84">
        <v>6</v>
      </c>
      <c r="Q55" s="13">
        <v>111.02564102564099</v>
      </c>
      <c r="R55" s="14">
        <v>0.03</v>
      </c>
      <c r="S55" s="14"/>
      <c r="T55" s="14">
        <f t="shared" si="59"/>
        <v>0.03</v>
      </c>
      <c r="U55" s="84"/>
      <c r="V55" s="32">
        <v>490</v>
      </c>
      <c r="W55" s="32">
        <v>440</v>
      </c>
      <c r="X55" s="32">
        <v>1020</v>
      </c>
      <c r="Y55" s="32">
        <v>490</v>
      </c>
      <c r="Z55" s="32">
        <v>360</v>
      </c>
      <c r="AA55" s="32">
        <v>970</v>
      </c>
      <c r="AB55" s="32">
        <v>1110</v>
      </c>
      <c r="AC55" s="32">
        <v>440</v>
      </c>
      <c r="AD55" s="32">
        <v>460</v>
      </c>
      <c r="AE55" s="32">
        <v>520</v>
      </c>
      <c r="AF55" s="32">
        <v>130</v>
      </c>
      <c r="AG55" s="32">
        <v>130</v>
      </c>
      <c r="AH55" s="32">
        <v>500</v>
      </c>
      <c r="AI55" s="32">
        <v>300</v>
      </c>
      <c r="AJ55" s="32">
        <v>1240</v>
      </c>
      <c r="AK55" s="32">
        <v>260</v>
      </c>
      <c r="AL55" s="32">
        <v>2220</v>
      </c>
      <c r="AM55" s="32">
        <v>790</v>
      </c>
      <c r="AN55" s="32">
        <v>130</v>
      </c>
      <c r="AO55" s="86">
        <f t="shared" si="60"/>
        <v>12000</v>
      </c>
      <c r="AP55" s="87"/>
      <c r="AQ55" s="31">
        <v>0</v>
      </c>
      <c r="AR55" s="31">
        <v>0</v>
      </c>
      <c r="AS55" s="31">
        <v>0</v>
      </c>
      <c r="AT55" s="31">
        <v>0</v>
      </c>
      <c r="AU55" s="31">
        <v>0</v>
      </c>
      <c r="AV55" s="31">
        <v>0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88">
        <f t="shared" si="78"/>
        <v>0</v>
      </c>
      <c r="BC55" s="87"/>
      <c r="BD55" s="88" t="e">
        <f>SUM(#REF!)</f>
        <v>#REF!</v>
      </c>
      <c r="BE55" s="87"/>
      <c r="BF55" s="32">
        <v>80</v>
      </c>
      <c r="BG55" s="32">
        <v>300</v>
      </c>
      <c r="BH55" s="32">
        <v>80</v>
      </c>
      <c r="BI55" s="32">
        <v>40</v>
      </c>
      <c r="BJ55" s="32">
        <v>40</v>
      </c>
      <c r="BK55" s="88">
        <f t="shared" si="61"/>
        <v>540</v>
      </c>
      <c r="BL55" s="87"/>
      <c r="BM55" s="86">
        <f t="shared" si="132"/>
        <v>3010</v>
      </c>
      <c r="BN55" s="86">
        <f t="shared" si="132"/>
        <v>1540</v>
      </c>
      <c r="BO55" s="86">
        <f t="shared" si="132"/>
        <v>980</v>
      </c>
      <c r="BP55" s="86">
        <f t="shared" si="132"/>
        <v>3340</v>
      </c>
      <c r="BQ55" s="86">
        <f t="shared" si="132"/>
        <v>2480</v>
      </c>
      <c r="BR55" s="86">
        <f t="shared" si="132"/>
        <v>570</v>
      </c>
      <c r="BS55" s="86">
        <f t="shared" si="132"/>
        <v>620</v>
      </c>
      <c r="BT55" s="86">
        <f t="shared" si="132"/>
        <v>0</v>
      </c>
      <c r="BU55" s="86">
        <f t="shared" si="62"/>
        <v>12540</v>
      </c>
      <c r="BV55" s="89"/>
      <c r="BW55" s="32">
        <f t="shared" si="79"/>
        <v>51682.435897435884</v>
      </c>
      <c r="BX55" s="32">
        <f t="shared" si="80"/>
        <v>46408.717948717938</v>
      </c>
      <c r="BY55" s="32">
        <f t="shared" si="81"/>
        <v>107583.84615384611</v>
      </c>
      <c r="BZ55" s="32">
        <f t="shared" si="82"/>
        <v>51682.435897435884</v>
      </c>
      <c r="CA55" s="32">
        <f t="shared" si="83"/>
        <v>37970.76923076922</v>
      </c>
      <c r="CB55" s="32">
        <f t="shared" si="84"/>
        <v>102310.12820512817</v>
      </c>
      <c r="CC55" s="32">
        <f t="shared" si="85"/>
        <v>117076.53846153842</v>
      </c>
      <c r="CD55" s="32">
        <f t="shared" si="86"/>
        <v>46408.717948717938</v>
      </c>
      <c r="CE55" s="32">
        <f t="shared" si="87"/>
        <v>48518.205128205118</v>
      </c>
      <c r="CF55" s="32">
        <f t="shared" si="88"/>
        <v>54846.666666666642</v>
      </c>
      <c r="CG55" s="32">
        <f t="shared" si="89"/>
        <v>13711.666666666661</v>
      </c>
      <c r="CH55" s="32">
        <f t="shared" si="90"/>
        <v>13711.666666666661</v>
      </c>
      <c r="CI55" s="32">
        <f t="shared" si="91"/>
        <v>52737.17948717947</v>
      </c>
      <c r="CJ55" s="32">
        <f t="shared" si="92"/>
        <v>31642.307692307681</v>
      </c>
      <c r="CK55" s="32">
        <f t="shared" si="93"/>
        <v>130788.2051282051</v>
      </c>
      <c r="CL55" s="32">
        <f t="shared" si="94"/>
        <v>27423.333333333321</v>
      </c>
      <c r="CM55" s="32">
        <f t="shared" si="95"/>
        <v>234153.07692307685</v>
      </c>
      <c r="CN55" s="32">
        <f t="shared" si="96"/>
        <v>83324.743589743564</v>
      </c>
      <c r="CO55" s="32">
        <f t="shared" si="97"/>
        <v>13711.666666666661</v>
      </c>
      <c r="CP55" s="32">
        <f t="shared" si="63"/>
        <v>1265692.3076923073</v>
      </c>
      <c r="CQ55" s="89"/>
      <c r="CR55" s="32">
        <f t="shared" si="98"/>
        <v>0</v>
      </c>
      <c r="CS55" s="32">
        <f t="shared" si="99"/>
        <v>0</v>
      </c>
      <c r="CT55" s="32">
        <f t="shared" si="100"/>
        <v>0</v>
      </c>
      <c r="CU55" s="32">
        <f t="shared" si="101"/>
        <v>0</v>
      </c>
      <c r="CV55" s="32">
        <f t="shared" si="102"/>
        <v>0</v>
      </c>
      <c r="CW55" s="32">
        <f t="shared" si="103"/>
        <v>0</v>
      </c>
      <c r="CX55" s="32">
        <f t="shared" si="104"/>
        <v>0</v>
      </c>
      <c r="CY55" s="32">
        <f t="shared" si="105"/>
        <v>0</v>
      </c>
      <c r="CZ55" s="32">
        <f t="shared" si="106"/>
        <v>0</v>
      </c>
      <c r="DA55" s="32">
        <f t="shared" si="107"/>
        <v>0</v>
      </c>
      <c r="DB55" s="32">
        <f t="shared" si="64"/>
        <v>0</v>
      </c>
      <c r="DC55" s="87"/>
      <c r="DD55" s="32">
        <f t="shared" si="108"/>
        <v>8349.1282051282014</v>
      </c>
      <c r="DE55" s="32">
        <f t="shared" si="109"/>
        <v>31309.230769230759</v>
      </c>
      <c r="DF55" s="32">
        <f t="shared" si="110"/>
        <v>8349.1282051282014</v>
      </c>
      <c r="DG55" s="32">
        <f t="shared" si="111"/>
        <v>4174.5641025641007</v>
      </c>
      <c r="DH55" s="32">
        <f t="shared" si="112"/>
        <v>4174.5641025641007</v>
      </c>
      <c r="DI55" s="88">
        <f t="shared" si="65"/>
        <v>56356.615384615368</v>
      </c>
      <c r="DJ55" s="87"/>
      <c r="DK55" s="86">
        <f t="shared" si="128"/>
        <v>4420</v>
      </c>
      <c r="DL55" s="86">
        <f t="shared" si="128"/>
        <v>1060</v>
      </c>
      <c r="DM55" s="86">
        <f t="shared" si="128"/>
        <v>4510</v>
      </c>
      <c r="DN55" s="86">
        <f t="shared" si="128"/>
        <v>2010</v>
      </c>
      <c r="DO55" s="138"/>
      <c r="DP55" s="86">
        <f t="shared" si="133"/>
        <v>0</v>
      </c>
      <c r="DQ55" s="86">
        <f t="shared" si="133"/>
        <v>0</v>
      </c>
      <c r="DR55" s="86">
        <f t="shared" si="133"/>
        <v>0</v>
      </c>
      <c r="DS55" s="86">
        <f t="shared" si="133"/>
        <v>0</v>
      </c>
      <c r="DT55" s="138"/>
      <c r="DU55" s="86">
        <f t="shared" si="129"/>
        <v>0</v>
      </c>
      <c r="DV55" s="86">
        <f t="shared" si="129"/>
        <v>120</v>
      </c>
      <c r="DW55" s="86">
        <f t="shared" si="129"/>
        <v>40</v>
      </c>
      <c r="DX55" s="86">
        <f t="shared" si="129"/>
        <v>380</v>
      </c>
      <c r="DY55" s="138"/>
      <c r="DZ55" s="86">
        <f t="shared" si="134"/>
        <v>4420</v>
      </c>
      <c r="EA55" s="86">
        <f t="shared" si="134"/>
        <v>1180</v>
      </c>
      <c r="EB55" s="86">
        <f t="shared" si="134"/>
        <v>4550</v>
      </c>
      <c r="EC55" s="86">
        <f t="shared" si="134"/>
        <v>2390</v>
      </c>
      <c r="ED55" s="138"/>
      <c r="EE55" s="86">
        <f t="shared" si="130"/>
        <v>466196.66666666651</v>
      </c>
      <c r="EF55" s="86">
        <f t="shared" si="135"/>
        <v>120151.94871794868</v>
      </c>
      <c r="EG55" s="86">
        <f t="shared" si="135"/>
        <v>475689.35897435882</v>
      </c>
      <c r="EH55" s="86">
        <f t="shared" si="135"/>
        <v>251661.82051282044</v>
      </c>
      <c r="EI55" s="86">
        <f t="shared" si="69"/>
        <v>1313699.7948717945</v>
      </c>
      <c r="EJ55" s="87"/>
      <c r="EK55" s="32">
        <f t="shared" si="113"/>
        <v>1332307.692307692</v>
      </c>
      <c r="EL55" s="32">
        <f t="shared" si="114"/>
        <v>0</v>
      </c>
      <c r="EM55" s="32">
        <f t="shared" si="115"/>
        <v>59953.846153846134</v>
      </c>
      <c r="EN55" s="32">
        <f t="shared" si="116"/>
        <v>1392261.5384615383</v>
      </c>
      <c r="EO55" s="32">
        <f t="shared" si="117"/>
        <v>39969.230769230759</v>
      </c>
      <c r="EP55" s="32">
        <f t="shared" si="118"/>
        <v>0</v>
      </c>
      <c r="EQ55" s="32">
        <f t="shared" si="119"/>
        <v>1798.6153846153841</v>
      </c>
      <c r="ER55" s="32">
        <f t="shared" si="120"/>
        <v>41767.846153846142</v>
      </c>
      <c r="ES55" s="27"/>
      <c r="ET55" s="32">
        <f t="shared" si="121"/>
        <v>1559077.1199999996</v>
      </c>
      <c r="EU55" s="32">
        <f t="shared" si="122"/>
        <v>0</v>
      </c>
      <c r="EV55" s="32">
        <f t="shared" si="123"/>
        <v>69483.869723076903</v>
      </c>
      <c r="EW55" s="32">
        <f t="shared" si="124"/>
        <v>1628560.9897230766</v>
      </c>
      <c r="EX55" s="28"/>
      <c r="EY55" s="86" t="e">
        <f>SUMIF(#REF!,EY$7,$V55:$AN55)</f>
        <v>#REF!</v>
      </c>
      <c r="EZ55" s="86" t="e">
        <f>SUMIF(#REF!,EZ$7,$V55:$AN55)</f>
        <v>#REF!</v>
      </c>
      <c r="FA55" s="86" t="e">
        <f>SUMIF(#REF!,FA$7,$V55:$AN55)</f>
        <v>#REF!</v>
      </c>
      <c r="FB55" s="86" t="e">
        <f>SUMIF(#REF!,FB$7,$V55:$AN55)</f>
        <v>#REF!</v>
      </c>
      <c r="FC55" s="138" t="e">
        <f t="shared" si="125"/>
        <v>#REF!</v>
      </c>
      <c r="FD55" s="86">
        <f t="shared" si="136"/>
        <v>0</v>
      </c>
      <c r="FE55" s="86">
        <f t="shared" si="136"/>
        <v>0</v>
      </c>
      <c r="FF55" s="86">
        <f t="shared" si="136"/>
        <v>0</v>
      </c>
      <c r="FG55" s="86">
        <f t="shared" si="136"/>
        <v>0</v>
      </c>
      <c r="FH55" s="138">
        <f t="shared" si="126"/>
        <v>-1265692.3076923073</v>
      </c>
      <c r="FI55" s="86" t="e">
        <f>SUMIF(#REF!,FI$7,$BF55:$BJ55)</f>
        <v>#REF!</v>
      </c>
      <c r="FJ55" s="86" t="e">
        <f>SUMIF(#REF!,FJ$7,$BF55:$BJ55)</f>
        <v>#REF!</v>
      </c>
      <c r="FK55" s="86" t="e">
        <f>SUMIF(#REF!,FK$7,$BF55:$BJ55)</f>
        <v>#REF!</v>
      </c>
      <c r="FL55" s="86" t="e">
        <f>SUMIF(#REF!,FL$7,$BF55:$BJ55)</f>
        <v>#REF!</v>
      </c>
      <c r="FM55" s="138" t="e">
        <f t="shared" si="127"/>
        <v>#REF!</v>
      </c>
      <c r="FN55" s="86">
        <f t="shared" si="137"/>
        <v>0</v>
      </c>
      <c r="FO55" s="86">
        <f t="shared" si="137"/>
        <v>0</v>
      </c>
      <c r="FP55" s="86">
        <f t="shared" si="137"/>
        <v>0</v>
      </c>
      <c r="FQ55" s="86">
        <f t="shared" si="137"/>
        <v>0</v>
      </c>
    </row>
    <row r="56" spans="1:173" s="18" customFormat="1">
      <c r="A56" s="91">
        <v>2018</v>
      </c>
      <c r="B56" s="82" t="s">
        <v>338</v>
      </c>
      <c r="C56" s="11" t="s">
        <v>59</v>
      </c>
      <c r="D56" s="11" t="s">
        <v>45</v>
      </c>
      <c r="E56" s="11" t="s">
        <v>62</v>
      </c>
      <c r="F56" s="11" t="s">
        <v>177</v>
      </c>
      <c r="G56" s="11" t="s">
        <v>253</v>
      </c>
      <c r="H56" s="11"/>
      <c r="I56" s="11" t="s">
        <v>254</v>
      </c>
      <c r="J56" s="83" t="s">
        <v>665</v>
      </c>
      <c r="K56" s="7"/>
      <c r="L56" s="7"/>
      <c r="M56" s="9">
        <v>67262969</v>
      </c>
      <c r="N56" s="9">
        <v>6902088316490</v>
      </c>
      <c r="O56" s="12" t="s">
        <v>255</v>
      </c>
      <c r="P56" s="84">
        <v>12</v>
      </c>
      <c r="Q56" s="13">
        <v>239.38</v>
      </c>
      <c r="R56" s="14">
        <v>0.03</v>
      </c>
      <c r="S56" s="14"/>
      <c r="T56" s="14">
        <f t="shared" si="59"/>
        <v>0.03</v>
      </c>
      <c r="U56" s="84"/>
      <c r="V56" s="32">
        <v>90</v>
      </c>
      <c r="W56" s="32">
        <v>100</v>
      </c>
      <c r="X56" s="32">
        <v>180</v>
      </c>
      <c r="Y56" s="32">
        <v>80</v>
      </c>
      <c r="Z56" s="32">
        <v>70</v>
      </c>
      <c r="AA56" s="32">
        <v>80</v>
      </c>
      <c r="AB56" s="32">
        <v>170</v>
      </c>
      <c r="AC56" s="32">
        <v>80</v>
      </c>
      <c r="AD56" s="32">
        <v>180</v>
      </c>
      <c r="AE56" s="32">
        <v>80</v>
      </c>
      <c r="AF56" s="32">
        <v>70</v>
      </c>
      <c r="AG56" s="32">
        <v>70</v>
      </c>
      <c r="AH56" s="32">
        <v>340</v>
      </c>
      <c r="AI56" s="32">
        <v>70</v>
      </c>
      <c r="AJ56" s="32">
        <v>380</v>
      </c>
      <c r="AK56" s="32">
        <v>130</v>
      </c>
      <c r="AL56" s="32">
        <v>220</v>
      </c>
      <c r="AM56" s="32">
        <v>70</v>
      </c>
      <c r="AN56" s="32">
        <v>50</v>
      </c>
      <c r="AO56" s="86">
        <f t="shared" si="60"/>
        <v>2510</v>
      </c>
      <c r="AP56" s="87"/>
      <c r="AQ56" s="31">
        <v>1620</v>
      </c>
      <c r="AR56" s="31">
        <v>1140</v>
      </c>
      <c r="AS56" s="31">
        <v>1000</v>
      </c>
      <c r="AT56" s="31">
        <v>250</v>
      </c>
      <c r="AU56" s="31">
        <v>480</v>
      </c>
      <c r="AV56" s="31">
        <v>120</v>
      </c>
      <c r="AW56" s="31">
        <v>710</v>
      </c>
      <c r="AX56" s="31">
        <v>230</v>
      </c>
      <c r="AY56" s="31">
        <v>140</v>
      </c>
      <c r="AZ56" s="31">
        <v>100</v>
      </c>
      <c r="BA56" s="31">
        <v>50</v>
      </c>
      <c r="BB56" s="88">
        <f t="shared" si="78"/>
        <v>5840</v>
      </c>
      <c r="BC56" s="87"/>
      <c r="BD56" s="88" t="e">
        <f>SUM(#REF!)</f>
        <v>#REF!</v>
      </c>
      <c r="BE56" s="87"/>
      <c r="BF56" s="32">
        <v>50</v>
      </c>
      <c r="BG56" s="32">
        <v>150</v>
      </c>
      <c r="BH56" s="32">
        <v>150</v>
      </c>
      <c r="BI56" s="32">
        <v>25</v>
      </c>
      <c r="BJ56" s="32">
        <v>25</v>
      </c>
      <c r="BK56" s="88">
        <f t="shared" si="61"/>
        <v>400</v>
      </c>
      <c r="BL56" s="87"/>
      <c r="BM56" s="86">
        <f t="shared" si="132"/>
        <v>430</v>
      </c>
      <c r="BN56" s="86">
        <f t="shared" si="132"/>
        <v>1015</v>
      </c>
      <c r="BO56" s="86">
        <f t="shared" si="132"/>
        <v>3230</v>
      </c>
      <c r="BP56" s="86">
        <f t="shared" si="132"/>
        <v>2560</v>
      </c>
      <c r="BQ56" s="86">
        <f t="shared" si="132"/>
        <v>450</v>
      </c>
      <c r="BR56" s="86">
        <f t="shared" si="132"/>
        <v>150</v>
      </c>
      <c r="BS56" s="86">
        <f t="shared" si="132"/>
        <v>865</v>
      </c>
      <c r="BT56" s="86">
        <f t="shared" si="132"/>
        <v>50</v>
      </c>
      <c r="BU56" s="86">
        <f t="shared" si="62"/>
        <v>8750</v>
      </c>
      <c r="BV56" s="89"/>
      <c r="BW56" s="32">
        <f t="shared" si="79"/>
        <v>20466.989999999998</v>
      </c>
      <c r="BX56" s="32">
        <f t="shared" si="80"/>
        <v>22741.1</v>
      </c>
      <c r="BY56" s="32">
        <f t="shared" si="81"/>
        <v>40933.979999999996</v>
      </c>
      <c r="BZ56" s="32">
        <f t="shared" si="82"/>
        <v>18192.88</v>
      </c>
      <c r="CA56" s="32">
        <f t="shared" si="83"/>
        <v>15918.769999999999</v>
      </c>
      <c r="CB56" s="32">
        <f t="shared" si="84"/>
        <v>18192.88</v>
      </c>
      <c r="CC56" s="32">
        <f t="shared" si="85"/>
        <v>38659.869999999995</v>
      </c>
      <c r="CD56" s="32">
        <f t="shared" si="86"/>
        <v>18192.88</v>
      </c>
      <c r="CE56" s="32">
        <f t="shared" si="87"/>
        <v>40933.979999999996</v>
      </c>
      <c r="CF56" s="32">
        <f t="shared" si="88"/>
        <v>18192.88</v>
      </c>
      <c r="CG56" s="32">
        <f t="shared" si="89"/>
        <v>15918.769999999999</v>
      </c>
      <c r="CH56" s="32">
        <f t="shared" si="90"/>
        <v>15918.769999999999</v>
      </c>
      <c r="CI56" s="32">
        <f t="shared" si="91"/>
        <v>77319.739999999991</v>
      </c>
      <c r="CJ56" s="32">
        <f t="shared" si="92"/>
        <v>15918.769999999999</v>
      </c>
      <c r="CK56" s="32">
        <f t="shared" si="93"/>
        <v>86416.18</v>
      </c>
      <c r="CL56" s="32">
        <f t="shared" si="94"/>
        <v>29563.429999999997</v>
      </c>
      <c r="CM56" s="32">
        <f t="shared" si="95"/>
        <v>50030.42</v>
      </c>
      <c r="CN56" s="32">
        <f t="shared" si="96"/>
        <v>15918.769999999999</v>
      </c>
      <c r="CO56" s="32">
        <f t="shared" si="97"/>
        <v>11370.55</v>
      </c>
      <c r="CP56" s="32">
        <f t="shared" si="63"/>
        <v>570801.6100000001</v>
      </c>
      <c r="CQ56" s="89"/>
      <c r="CR56" s="32">
        <f t="shared" si="98"/>
        <v>364527.86399999994</v>
      </c>
      <c r="CS56" s="32">
        <f t="shared" si="99"/>
        <v>256519.60800000001</v>
      </c>
      <c r="CT56" s="32">
        <f t="shared" si="100"/>
        <v>225017.19999999998</v>
      </c>
      <c r="CU56" s="32">
        <f t="shared" si="101"/>
        <v>56254.299999999996</v>
      </c>
      <c r="CV56" s="32">
        <f t="shared" si="102"/>
        <v>108008.25599999999</v>
      </c>
      <c r="CW56" s="32">
        <f t="shared" si="103"/>
        <v>27002.063999999998</v>
      </c>
      <c r="CX56" s="32">
        <f t="shared" si="104"/>
        <v>211516.16799999998</v>
      </c>
      <c r="CY56" s="32">
        <f t="shared" si="105"/>
        <v>31502.407999999996</v>
      </c>
      <c r="CZ56" s="32">
        <f t="shared" si="106"/>
        <v>22501.719999999998</v>
      </c>
      <c r="DA56" s="32">
        <f t="shared" si="107"/>
        <v>11250.859999999999</v>
      </c>
      <c r="DB56" s="32">
        <f t="shared" si="64"/>
        <v>1314100.4480000001</v>
      </c>
      <c r="DC56" s="87"/>
      <c r="DD56" s="32">
        <f t="shared" si="108"/>
        <v>11250.859999999999</v>
      </c>
      <c r="DE56" s="32">
        <f t="shared" si="109"/>
        <v>33752.579999999994</v>
      </c>
      <c r="DF56" s="32">
        <f t="shared" si="110"/>
        <v>33752.579999999994</v>
      </c>
      <c r="DG56" s="32">
        <f t="shared" si="111"/>
        <v>5625.4299999999994</v>
      </c>
      <c r="DH56" s="32">
        <f t="shared" si="112"/>
        <v>5625.4299999999994</v>
      </c>
      <c r="DI56" s="88">
        <f t="shared" si="65"/>
        <v>90006.879999999976</v>
      </c>
      <c r="DJ56" s="87"/>
      <c r="DK56" s="86">
        <f t="shared" si="128"/>
        <v>730</v>
      </c>
      <c r="DL56" s="86">
        <f t="shared" si="128"/>
        <v>550</v>
      </c>
      <c r="DM56" s="86">
        <f t="shared" si="128"/>
        <v>800</v>
      </c>
      <c r="DN56" s="86">
        <f t="shared" si="128"/>
        <v>430</v>
      </c>
      <c r="DO56" s="138"/>
      <c r="DP56" s="86">
        <f t="shared" si="133"/>
        <v>350</v>
      </c>
      <c r="DQ56" s="86">
        <f t="shared" si="133"/>
        <v>1060</v>
      </c>
      <c r="DR56" s="86">
        <f t="shared" si="133"/>
        <v>670</v>
      </c>
      <c r="DS56" s="86">
        <f t="shared" si="133"/>
        <v>3760</v>
      </c>
      <c r="DT56" s="138"/>
      <c r="DU56" s="86">
        <f t="shared" si="129"/>
        <v>0</v>
      </c>
      <c r="DV56" s="86">
        <f t="shared" si="129"/>
        <v>175</v>
      </c>
      <c r="DW56" s="86">
        <f t="shared" si="129"/>
        <v>25</v>
      </c>
      <c r="DX56" s="86">
        <f t="shared" si="129"/>
        <v>200</v>
      </c>
      <c r="DY56" s="138"/>
      <c r="DZ56" s="86">
        <f t="shared" si="134"/>
        <v>1080</v>
      </c>
      <c r="EA56" s="86">
        <f t="shared" si="134"/>
        <v>1785</v>
      </c>
      <c r="EB56" s="86">
        <f t="shared" si="134"/>
        <v>1495</v>
      </c>
      <c r="EC56" s="86">
        <f t="shared" si="134"/>
        <v>4390</v>
      </c>
      <c r="ED56" s="138"/>
      <c r="EE56" s="86">
        <f t="shared" si="130"/>
        <v>244766.05</v>
      </c>
      <c r="EF56" s="86">
        <f t="shared" si="135"/>
        <v>408597.72200000001</v>
      </c>
      <c r="EG56" s="86">
        <f t="shared" si="135"/>
        <v>321439.46399999998</v>
      </c>
      <c r="EH56" s="86">
        <f t="shared" si="135"/>
        <v>988854.84199999983</v>
      </c>
      <c r="EI56" s="86">
        <f t="shared" si="69"/>
        <v>1963658.0779999997</v>
      </c>
      <c r="EJ56" s="87"/>
      <c r="EK56" s="32">
        <f t="shared" si="113"/>
        <v>600843.80000000005</v>
      </c>
      <c r="EL56" s="32">
        <f t="shared" si="114"/>
        <v>1397979.2</v>
      </c>
      <c r="EM56" s="32">
        <f t="shared" si="115"/>
        <v>95752</v>
      </c>
      <c r="EN56" s="32">
        <f t="shared" si="116"/>
        <v>2094575</v>
      </c>
      <c r="EO56" s="32">
        <f t="shared" si="117"/>
        <v>18025.314000000002</v>
      </c>
      <c r="EP56" s="32">
        <f t="shared" si="118"/>
        <v>41939.375999999997</v>
      </c>
      <c r="EQ56" s="32">
        <f t="shared" si="119"/>
        <v>2872.56</v>
      </c>
      <c r="ER56" s="32">
        <f t="shared" si="120"/>
        <v>62837.25</v>
      </c>
      <c r="ES56" s="27"/>
      <c r="ET56" s="32">
        <f t="shared" si="121"/>
        <v>703112.22151039995</v>
      </c>
      <c r="EU56" s="32">
        <f t="shared" si="122"/>
        <v>1620196.3817151999</v>
      </c>
      <c r="EV56" s="32">
        <f t="shared" si="123"/>
        <v>110972.354912</v>
      </c>
      <c r="EW56" s="32">
        <f t="shared" si="124"/>
        <v>2434280.9581375998</v>
      </c>
      <c r="EX56" s="28"/>
      <c r="EY56" s="86" t="e">
        <f>SUMIF(#REF!,EY$7,$V56:$AN56)</f>
        <v>#REF!</v>
      </c>
      <c r="EZ56" s="86" t="e">
        <f>SUMIF(#REF!,EZ$7,$V56:$AN56)</f>
        <v>#REF!</v>
      </c>
      <c r="FA56" s="86" t="e">
        <f>SUMIF(#REF!,FA$7,$V56:$AN56)</f>
        <v>#REF!</v>
      </c>
      <c r="FB56" s="86" t="e">
        <f>SUMIF(#REF!,FB$7,$V56:$AN56)</f>
        <v>#REF!</v>
      </c>
      <c r="FC56" s="138" t="e">
        <f t="shared" si="125"/>
        <v>#REF!</v>
      </c>
      <c r="FD56" s="86">
        <f t="shared" si="136"/>
        <v>0</v>
      </c>
      <c r="FE56" s="86">
        <f t="shared" si="136"/>
        <v>0</v>
      </c>
      <c r="FF56" s="86">
        <f t="shared" si="136"/>
        <v>0</v>
      </c>
      <c r="FG56" s="86">
        <f t="shared" si="136"/>
        <v>0</v>
      </c>
      <c r="FH56" s="138">
        <f t="shared" si="126"/>
        <v>-570801.6100000001</v>
      </c>
      <c r="FI56" s="86" t="e">
        <f>SUMIF(#REF!,FI$7,$BF56:$BJ56)</f>
        <v>#REF!</v>
      </c>
      <c r="FJ56" s="86" t="e">
        <f>SUMIF(#REF!,FJ$7,$BF56:$BJ56)</f>
        <v>#REF!</v>
      </c>
      <c r="FK56" s="86" t="e">
        <f>SUMIF(#REF!,FK$7,$BF56:$BJ56)</f>
        <v>#REF!</v>
      </c>
      <c r="FL56" s="86" t="e">
        <f>SUMIF(#REF!,FL$7,$BF56:$BJ56)</f>
        <v>#REF!</v>
      </c>
      <c r="FM56" s="138" t="e">
        <f t="shared" si="127"/>
        <v>#REF!</v>
      </c>
      <c r="FN56" s="86">
        <f t="shared" si="137"/>
        <v>0</v>
      </c>
      <c r="FO56" s="86">
        <f t="shared" si="137"/>
        <v>0</v>
      </c>
      <c r="FP56" s="86">
        <f t="shared" si="137"/>
        <v>0</v>
      </c>
      <c r="FQ56" s="86">
        <f t="shared" si="137"/>
        <v>0</v>
      </c>
    </row>
    <row r="57" spans="1:173" s="18" customFormat="1">
      <c r="A57" s="91">
        <v>2018</v>
      </c>
      <c r="B57" s="82" t="s">
        <v>338</v>
      </c>
      <c r="C57" s="11" t="s">
        <v>59</v>
      </c>
      <c r="D57" s="11" t="s">
        <v>45</v>
      </c>
      <c r="E57" s="11" t="s">
        <v>62</v>
      </c>
      <c r="F57" s="11" t="s">
        <v>177</v>
      </c>
      <c r="G57" s="11" t="s">
        <v>253</v>
      </c>
      <c r="H57" s="11"/>
      <c r="I57" s="11" t="s">
        <v>254</v>
      </c>
      <c r="J57" s="83" t="s">
        <v>665</v>
      </c>
      <c r="K57" s="7"/>
      <c r="L57" s="7"/>
      <c r="M57" s="120">
        <v>67262923</v>
      </c>
      <c r="N57" s="9">
        <v>6902088316506</v>
      </c>
      <c r="O57" s="12" t="s">
        <v>343</v>
      </c>
      <c r="P57" s="84">
        <v>12</v>
      </c>
      <c r="Q57" s="13">
        <v>239.38</v>
      </c>
      <c r="R57" s="14">
        <v>0.03</v>
      </c>
      <c r="S57" s="14"/>
      <c r="T57" s="14">
        <f t="shared" ref="T57" si="138">R57-S57</f>
        <v>0.03</v>
      </c>
      <c r="U57" s="84"/>
      <c r="V57" s="32">
        <v>40</v>
      </c>
      <c r="W57" s="32">
        <v>40</v>
      </c>
      <c r="X57" s="32">
        <v>70</v>
      </c>
      <c r="Y57" s="32">
        <v>30</v>
      </c>
      <c r="Z57" s="32">
        <v>30</v>
      </c>
      <c r="AA57" s="32">
        <v>30</v>
      </c>
      <c r="AB57" s="32">
        <v>70</v>
      </c>
      <c r="AC57" s="32">
        <v>30</v>
      </c>
      <c r="AD57" s="32">
        <v>70</v>
      </c>
      <c r="AE57" s="32">
        <v>30</v>
      </c>
      <c r="AF57" s="32">
        <v>30</v>
      </c>
      <c r="AG57" s="32">
        <v>30</v>
      </c>
      <c r="AH57" s="32">
        <v>140</v>
      </c>
      <c r="AI57" s="32">
        <v>30</v>
      </c>
      <c r="AJ57" s="32">
        <v>150</v>
      </c>
      <c r="AK57" s="32">
        <v>50</v>
      </c>
      <c r="AL57" s="32">
        <v>90</v>
      </c>
      <c r="AM57" s="32">
        <v>30</v>
      </c>
      <c r="AN57" s="32">
        <v>20</v>
      </c>
      <c r="AO57" s="86">
        <f t="shared" si="60"/>
        <v>1010</v>
      </c>
      <c r="AP57" s="87"/>
      <c r="AQ57" s="31">
        <v>1090</v>
      </c>
      <c r="AR57" s="31">
        <v>760</v>
      </c>
      <c r="AS57" s="31">
        <v>670</v>
      </c>
      <c r="AT57" s="31">
        <v>170</v>
      </c>
      <c r="AU57" s="31">
        <v>320</v>
      </c>
      <c r="AV57" s="31">
        <v>80</v>
      </c>
      <c r="AW57" s="31">
        <v>480</v>
      </c>
      <c r="AX57" s="31">
        <v>160</v>
      </c>
      <c r="AY57" s="31">
        <v>90</v>
      </c>
      <c r="AZ57" s="31">
        <v>70</v>
      </c>
      <c r="BA57" s="31">
        <v>40</v>
      </c>
      <c r="BB57" s="88">
        <f t="shared" si="78"/>
        <v>3930</v>
      </c>
      <c r="BC57" s="87"/>
      <c r="BD57" s="88" t="e">
        <f>SUM(#REF!)</f>
        <v>#REF!</v>
      </c>
      <c r="BE57" s="87"/>
      <c r="BF57" s="32">
        <v>50</v>
      </c>
      <c r="BG57" s="32">
        <v>150</v>
      </c>
      <c r="BH57" s="32">
        <v>150</v>
      </c>
      <c r="BI57" s="32">
        <v>25</v>
      </c>
      <c r="BJ57" s="32">
        <v>25</v>
      </c>
      <c r="BK57" s="88">
        <f t="shared" si="61"/>
        <v>400</v>
      </c>
      <c r="BL57" s="87"/>
      <c r="BM57" s="86">
        <f t="shared" si="132"/>
        <v>210</v>
      </c>
      <c r="BN57" s="86">
        <f t="shared" si="132"/>
        <v>545</v>
      </c>
      <c r="BO57" s="86">
        <f t="shared" si="132"/>
        <v>2110</v>
      </c>
      <c r="BP57" s="86">
        <f t="shared" si="132"/>
        <v>1610</v>
      </c>
      <c r="BQ57" s="86">
        <f t="shared" si="132"/>
        <v>210</v>
      </c>
      <c r="BR57" s="86">
        <f t="shared" si="132"/>
        <v>60</v>
      </c>
      <c r="BS57" s="86">
        <f t="shared" si="132"/>
        <v>555</v>
      </c>
      <c r="BT57" s="86">
        <f t="shared" si="132"/>
        <v>40</v>
      </c>
      <c r="BU57" s="86">
        <f t="shared" si="62"/>
        <v>5340</v>
      </c>
      <c r="BV57" s="89"/>
      <c r="BW57" s="32">
        <f t="shared" si="79"/>
        <v>9096.44</v>
      </c>
      <c r="BX57" s="32">
        <f t="shared" si="80"/>
        <v>9096.44</v>
      </c>
      <c r="BY57" s="32">
        <f t="shared" si="81"/>
        <v>15918.769999999999</v>
      </c>
      <c r="BZ57" s="32">
        <f t="shared" si="82"/>
        <v>6822.329999999999</v>
      </c>
      <c r="CA57" s="32">
        <f t="shared" si="83"/>
        <v>6822.329999999999</v>
      </c>
      <c r="CB57" s="32">
        <f t="shared" si="84"/>
        <v>6822.329999999999</v>
      </c>
      <c r="CC57" s="32">
        <f t="shared" si="85"/>
        <v>15918.769999999999</v>
      </c>
      <c r="CD57" s="32">
        <f t="shared" si="86"/>
        <v>6822.329999999999</v>
      </c>
      <c r="CE57" s="32">
        <f t="shared" si="87"/>
        <v>15918.769999999999</v>
      </c>
      <c r="CF57" s="32">
        <f t="shared" si="88"/>
        <v>6822.329999999999</v>
      </c>
      <c r="CG57" s="32">
        <f t="shared" si="89"/>
        <v>6822.329999999999</v>
      </c>
      <c r="CH57" s="32">
        <f t="shared" si="90"/>
        <v>6822.329999999999</v>
      </c>
      <c r="CI57" s="32">
        <f t="shared" si="91"/>
        <v>31837.539999999997</v>
      </c>
      <c r="CJ57" s="32">
        <f t="shared" si="92"/>
        <v>6822.329999999999</v>
      </c>
      <c r="CK57" s="32">
        <f t="shared" si="93"/>
        <v>34111.65</v>
      </c>
      <c r="CL57" s="32">
        <f t="shared" si="94"/>
        <v>11370.55</v>
      </c>
      <c r="CM57" s="32">
        <f t="shared" si="95"/>
        <v>20466.989999999998</v>
      </c>
      <c r="CN57" s="32">
        <f t="shared" si="96"/>
        <v>6822.329999999999</v>
      </c>
      <c r="CO57" s="32">
        <f t="shared" si="97"/>
        <v>4548.22</v>
      </c>
      <c r="CP57" s="32">
        <f t="shared" si="63"/>
        <v>229685.10999999996</v>
      </c>
      <c r="CQ57" s="89"/>
      <c r="CR57" s="32">
        <f t="shared" si="98"/>
        <v>245268.74799999996</v>
      </c>
      <c r="CS57" s="32">
        <f t="shared" si="99"/>
        <v>171013.07199999999</v>
      </c>
      <c r="CT57" s="32">
        <f t="shared" si="100"/>
        <v>150761.524</v>
      </c>
      <c r="CU57" s="32">
        <f t="shared" si="101"/>
        <v>38252.923999999999</v>
      </c>
      <c r="CV57" s="32">
        <f t="shared" si="102"/>
        <v>72005.504000000001</v>
      </c>
      <c r="CW57" s="32">
        <f t="shared" si="103"/>
        <v>18001.376</v>
      </c>
      <c r="CX57" s="32">
        <f t="shared" si="104"/>
        <v>144011.008</v>
      </c>
      <c r="CY57" s="32">
        <f t="shared" si="105"/>
        <v>20251.547999999999</v>
      </c>
      <c r="CZ57" s="32">
        <f t="shared" si="106"/>
        <v>15751.203999999998</v>
      </c>
      <c r="DA57" s="32">
        <f t="shared" si="107"/>
        <v>9000.6880000000001</v>
      </c>
      <c r="DB57" s="32">
        <f t="shared" si="64"/>
        <v>884317.5959999999</v>
      </c>
      <c r="DC57" s="87"/>
      <c r="DD57" s="32">
        <f t="shared" si="108"/>
        <v>11250.859999999999</v>
      </c>
      <c r="DE57" s="32">
        <f t="shared" si="109"/>
        <v>33752.579999999994</v>
      </c>
      <c r="DF57" s="32">
        <f t="shared" si="110"/>
        <v>33752.579999999994</v>
      </c>
      <c r="DG57" s="32">
        <f t="shared" si="111"/>
        <v>5625.4299999999994</v>
      </c>
      <c r="DH57" s="32">
        <f t="shared" si="112"/>
        <v>5625.4299999999994</v>
      </c>
      <c r="DI57" s="88">
        <f t="shared" si="65"/>
        <v>90006.879999999976</v>
      </c>
      <c r="DJ57" s="87"/>
      <c r="DK57" s="86">
        <f t="shared" si="128"/>
        <v>290</v>
      </c>
      <c r="DL57" s="86">
        <f t="shared" si="128"/>
        <v>230</v>
      </c>
      <c r="DM57" s="86">
        <f t="shared" si="128"/>
        <v>320</v>
      </c>
      <c r="DN57" s="86">
        <f t="shared" si="128"/>
        <v>170</v>
      </c>
      <c r="DO57" s="138"/>
      <c r="DP57" s="86">
        <f t="shared" si="133"/>
        <v>240</v>
      </c>
      <c r="DQ57" s="86">
        <f t="shared" si="133"/>
        <v>720</v>
      </c>
      <c r="DR57" s="86">
        <f t="shared" si="133"/>
        <v>450</v>
      </c>
      <c r="DS57" s="86">
        <f t="shared" si="133"/>
        <v>2520</v>
      </c>
      <c r="DT57" s="138"/>
      <c r="DU57" s="86">
        <f t="shared" si="129"/>
        <v>0</v>
      </c>
      <c r="DV57" s="86">
        <f t="shared" si="129"/>
        <v>175</v>
      </c>
      <c r="DW57" s="86">
        <f t="shared" si="129"/>
        <v>25</v>
      </c>
      <c r="DX57" s="86">
        <f t="shared" si="129"/>
        <v>200</v>
      </c>
      <c r="DY57" s="138"/>
      <c r="DZ57" s="86">
        <f t="shared" si="134"/>
        <v>530</v>
      </c>
      <c r="EA57" s="86">
        <f t="shared" si="134"/>
        <v>1125</v>
      </c>
      <c r="EB57" s="86">
        <f t="shared" si="134"/>
        <v>795</v>
      </c>
      <c r="EC57" s="86">
        <f t="shared" si="134"/>
        <v>2890</v>
      </c>
      <c r="ED57" s="138"/>
      <c r="EE57" s="86">
        <f t="shared" si="130"/>
        <v>119953.318</v>
      </c>
      <c r="EF57" s="86">
        <f t="shared" si="135"/>
        <v>257070.18199999997</v>
      </c>
      <c r="EG57" s="86">
        <f t="shared" si="135"/>
        <v>165028.57200000001</v>
      </c>
      <c r="EH57" s="86">
        <f t="shared" si="135"/>
        <v>650706.65399999986</v>
      </c>
      <c r="EI57" s="86">
        <f t="shared" si="69"/>
        <v>1192758.7259999998</v>
      </c>
      <c r="EJ57" s="87"/>
      <c r="EK57" s="32">
        <f t="shared" si="113"/>
        <v>241773.8</v>
      </c>
      <c r="EL57" s="32">
        <f t="shared" si="114"/>
        <v>940763.4</v>
      </c>
      <c r="EM57" s="32">
        <f t="shared" si="115"/>
        <v>95752</v>
      </c>
      <c r="EN57" s="32">
        <f t="shared" si="116"/>
        <v>1278289.2</v>
      </c>
      <c r="EO57" s="32">
        <f t="shared" si="117"/>
        <v>7253.213999999999</v>
      </c>
      <c r="EP57" s="32">
        <f t="shared" si="118"/>
        <v>28222.901999999998</v>
      </c>
      <c r="EQ57" s="32">
        <f t="shared" si="119"/>
        <v>2872.56</v>
      </c>
      <c r="ER57" s="32">
        <f t="shared" si="120"/>
        <v>38348.675999999992</v>
      </c>
      <c r="ES57" s="27"/>
      <c r="ET57" s="32">
        <f t="shared" si="121"/>
        <v>282925.63495039998</v>
      </c>
      <c r="EU57" s="32">
        <f t="shared" si="122"/>
        <v>1090303.3870104</v>
      </c>
      <c r="EV57" s="32">
        <f t="shared" si="123"/>
        <v>110972.354912</v>
      </c>
      <c r="EW57" s="32">
        <f t="shared" si="124"/>
        <v>1484201.3768728001</v>
      </c>
      <c r="EX57" s="28"/>
      <c r="EY57" s="86" t="e">
        <f>SUMIF(#REF!,EY$7,$V57:$AN57)</f>
        <v>#REF!</v>
      </c>
      <c r="EZ57" s="86" t="e">
        <f>SUMIF(#REF!,EZ$7,$V57:$AN57)</f>
        <v>#REF!</v>
      </c>
      <c r="FA57" s="86" t="e">
        <f>SUMIF(#REF!,FA$7,$V57:$AN57)</f>
        <v>#REF!</v>
      </c>
      <c r="FB57" s="86" t="e">
        <f>SUMIF(#REF!,FB$7,$V57:$AN57)</f>
        <v>#REF!</v>
      </c>
      <c r="FC57" s="138" t="e">
        <f t="shared" si="125"/>
        <v>#REF!</v>
      </c>
      <c r="FD57" s="86">
        <f t="shared" si="136"/>
        <v>0</v>
      </c>
      <c r="FE57" s="86">
        <f t="shared" si="136"/>
        <v>0</v>
      </c>
      <c r="FF57" s="86">
        <f t="shared" si="136"/>
        <v>0</v>
      </c>
      <c r="FG57" s="86">
        <f t="shared" si="136"/>
        <v>0</v>
      </c>
      <c r="FH57" s="138">
        <f t="shared" si="126"/>
        <v>-229685.10999999996</v>
      </c>
      <c r="FI57" s="86" t="e">
        <f>SUMIF(#REF!,FI$7,$BF57:$BJ57)</f>
        <v>#REF!</v>
      </c>
      <c r="FJ57" s="86" t="e">
        <f>SUMIF(#REF!,FJ$7,$BF57:$BJ57)</f>
        <v>#REF!</v>
      </c>
      <c r="FK57" s="86" t="e">
        <f>SUMIF(#REF!,FK$7,$BF57:$BJ57)</f>
        <v>#REF!</v>
      </c>
      <c r="FL57" s="86" t="e">
        <f>SUMIF(#REF!,FL$7,$BF57:$BJ57)</f>
        <v>#REF!</v>
      </c>
      <c r="FM57" s="138" t="e">
        <f t="shared" si="127"/>
        <v>#REF!</v>
      </c>
      <c r="FN57" s="86">
        <f t="shared" si="137"/>
        <v>0</v>
      </c>
      <c r="FO57" s="86">
        <f t="shared" si="137"/>
        <v>0</v>
      </c>
      <c r="FP57" s="86">
        <f t="shared" si="137"/>
        <v>0</v>
      </c>
      <c r="FQ57" s="86">
        <f t="shared" si="137"/>
        <v>0</v>
      </c>
    </row>
    <row r="58" spans="1:173">
      <c r="A58" s="81">
        <v>2018</v>
      </c>
      <c r="B58" s="82" t="s">
        <v>338</v>
      </c>
      <c r="C58" s="11" t="s">
        <v>59</v>
      </c>
      <c r="D58" s="11" t="s">
        <v>292</v>
      </c>
      <c r="E58" s="11" t="s">
        <v>293</v>
      </c>
      <c r="F58" s="11" t="s">
        <v>179</v>
      </c>
      <c r="G58" s="11" t="s">
        <v>291</v>
      </c>
      <c r="H58" s="11"/>
      <c r="I58" s="11" t="str">
        <f t="shared" ref="I58:I59" si="139">F58&amp;G58</f>
        <v>CLR350G</v>
      </c>
      <c r="J58" s="83" t="s">
        <v>665</v>
      </c>
      <c r="K58" s="7"/>
      <c r="L58" s="7"/>
      <c r="M58" s="9">
        <v>67334979</v>
      </c>
      <c r="N58" s="9">
        <v>6902088127829</v>
      </c>
      <c r="O58" s="12" t="s">
        <v>364</v>
      </c>
      <c r="P58" s="84">
        <v>12</v>
      </c>
      <c r="Q58" s="13">
        <v>278.8</v>
      </c>
      <c r="R58" s="14">
        <v>0</v>
      </c>
      <c r="S58" s="14"/>
      <c r="T58" s="14">
        <f t="shared" si="59"/>
        <v>0</v>
      </c>
      <c r="U58" s="85"/>
      <c r="V58" s="32">
        <v>130</v>
      </c>
      <c r="W58" s="32">
        <v>230</v>
      </c>
      <c r="X58" s="32">
        <v>260</v>
      </c>
      <c r="Y58" s="32">
        <v>220</v>
      </c>
      <c r="Z58" s="32">
        <v>190</v>
      </c>
      <c r="AA58" s="32">
        <v>140</v>
      </c>
      <c r="AB58" s="32">
        <v>270</v>
      </c>
      <c r="AC58" s="32">
        <v>150</v>
      </c>
      <c r="AD58" s="32">
        <v>270</v>
      </c>
      <c r="AE58" s="32">
        <v>140</v>
      </c>
      <c r="AF58" s="32">
        <v>110</v>
      </c>
      <c r="AG58" s="32">
        <v>100</v>
      </c>
      <c r="AH58" s="32">
        <v>630</v>
      </c>
      <c r="AI58" s="32">
        <v>130</v>
      </c>
      <c r="AJ58" s="32">
        <v>640</v>
      </c>
      <c r="AK58" s="32">
        <v>290</v>
      </c>
      <c r="AL58" s="32">
        <v>410</v>
      </c>
      <c r="AM58" s="32">
        <v>150</v>
      </c>
      <c r="AN58" s="32">
        <v>60</v>
      </c>
      <c r="AO58" s="86">
        <f t="shared" si="60"/>
        <v>4520</v>
      </c>
      <c r="AQ58" s="31">
        <v>440</v>
      </c>
      <c r="AR58" s="31">
        <v>400</v>
      </c>
      <c r="AS58" s="31">
        <v>340</v>
      </c>
      <c r="AT58" s="31">
        <v>130</v>
      </c>
      <c r="AU58" s="31">
        <v>250</v>
      </c>
      <c r="AV58" s="31">
        <v>130</v>
      </c>
      <c r="AW58" s="31">
        <v>290</v>
      </c>
      <c r="AX58" s="31">
        <v>130</v>
      </c>
      <c r="AY58" s="31">
        <v>70</v>
      </c>
      <c r="AZ58" s="31">
        <v>70</v>
      </c>
      <c r="BA58" s="31">
        <v>40</v>
      </c>
      <c r="BB58" s="88">
        <f t="shared" si="78"/>
        <v>2290</v>
      </c>
      <c r="BC58" s="87"/>
      <c r="BD58" s="88" t="e">
        <f>SUM(#REF!)</f>
        <v>#REF!</v>
      </c>
      <c r="BF58" s="32">
        <v>30</v>
      </c>
      <c r="BG58" s="32">
        <v>70</v>
      </c>
      <c r="BH58" s="32">
        <v>30</v>
      </c>
      <c r="BI58" s="32">
        <v>15</v>
      </c>
      <c r="BJ58" s="32">
        <v>15</v>
      </c>
      <c r="BK58" s="88">
        <f t="shared" si="61"/>
        <v>160</v>
      </c>
      <c r="BM58" s="86">
        <f t="shared" ref="BM58:BT67" si="140">SUMIF($V$5:$BK$5,BM$7,$V58:$BK58)</f>
        <v>630</v>
      </c>
      <c r="BN58" s="86">
        <f t="shared" si="140"/>
        <v>1195</v>
      </c>
      <c r="BO58" s="86">
        <f t="shared" si="140"/>
        <v>1490</v>
      </c>
      <c r="BP58" s="86">
        <f t="shared" si="140"/>
        <v>1790</v>
      </c>
      <c r="BQ58" s="86">
        <f t="shared" si="140"/>
        <v>600</v>
      </c>
      <c r="BR58" s="86">
        <f t="shared" si="140"/>
        <v>290</v>
      </c>
      <c r="BS58" s="86">
        <f t="shared" si="140"/>
        <v>935</v>
      </c>
      <c r="BT58" s="86">
        <f t="shared" si="140"/>
        <v>40</v>
      </c>
      <c r="BU58" s="86">
        <f t="shared" si="62"/>
        <v>6970</v>
      </c>
      <c r="BW58" s="32">
        <f t="shared" si="79"/>
        <v>34431.799999999996</v>
      </c>
      <c r="BX58" s="32">
        <f t="shared" si="80"/>
        <v>60917.799999999996</v>
      </c>
      <c r="BY58" s="32">
        <f t="shared" si="81"/>
        <v>68863.599999999991</v>
      </c>
      <c r="BZ58" s="32">
        <f t="shared" si="82"/>
        <v>58269.2</v>
      </c>
      <c r="CA58" s="32">
        <f t="shared" si="83"/>
        <v>50323.399999999994</v>
      </c>
      <c r="CB58" s="32">
        <f t="shared" si="84"/>
        <v>37080.400000000001</v>
      </c>
      <c r="CC58" s="32">
        <f t="shared" si="85"/>
        <v>71512.2</v>
      </c>
      <c r="CD58" s="32">
        <f t="shared" si="86"/>
        <v>39729</v>
      </c>
      <c r="CE58" s="32">
        <f t="shared" si="87"/>
        <v>71512.2</v>
      </c>
      <c r="CF58" s="32">
        <f t="shared" si="88"/>
        <v>37080.400000000001</v>
      </c>
      <c r="CG58" s="32">
        <f t="shared" si="89"/>
        <v>29134.6</v>
      </c>
      <c r="CH58" s="32">
        <f t="shared" si="90"/>
        <v>26486</v>
      </c>
      <c r="CI58" s="32">
        <f t="shared" si="91"/>
        <v>166861.79999999999</v>
      </c>
      <c r="CJ58" s="32">
        <f t="shared" si="92"/>
        <v>34431.799999999996</v>
      </c>
      <c r="CK58" s="32">
        <f t="shared" si="93"/>
        <v>169510.39999999999</v>
      </c>
      <c r="CL58" s="32">
        <f t="shared" si="94"/>
        <v>76809.399999999994</v>
      </c>
      <c r="CM58" s="32">
        <f t="shared" si="95"/>
        <v>108592.59999999999</v>
      </c>
      <c r="CN58" s="32">
        <f t="shared" si="96"/>
        <v>39729</v>
      </c>
      <c r="CO58" s="32">
        <f t="shared" si="97"/>
        <v>15891.599999999999</v>
      </c>
      <c r="CP58" s="32">
        <f t="shared" si="63"/>
        <v>1197167.2000000002</v>
      </c>
      <c r="CR58" s="32">
        <f t="shared" si="98"/>
        <v>115311.67999999999</v>
      </c>
      <c r="CS58" s="32">
        <f t="shared" si="99"/>
        <v>104828.79999999999</v>
      </c>
      <c r="CT58" s="32">
        <f t="shared" si="100"/>
        <v>89104.48</v>
      </c>
      <c r="CU58" s="32">
        <f t="shared" si="101"/>
        <v>34069.360000000001</v>
      </c>
      <c r="CV58" s="32">
        <f t="shared" si="102"/>
        <v>65517.999999999993</v>
      </c>
      <c r="CW58" s="32">
        <f t="shared" si="103"/>
        <v>34069.360000000001</v>
      </c>
      <c r="CX58" s="32">
        <f t="shared" si="104"/>
        <v>110070.23999999999</v>
      </c>
      <c r="CY58" s="32">
        <f t="shared" si="105"/>
        <v>18345.039999999997</v>
      </c>
      <c r="CZ58" s="32">
        <f t="shared" si="106"/>
        <v>18345.039999999997</v>
      </c>
      <c r="DA58" s="32">
        <f t="shared" si="107"/>
        <v>10482.879999999999</v>
      </c>
      <c r="DB58" s="32">
        <f t="shared" si="64"/>
        <v>600144.88</v>
      </c>
      <c r="DC58" s="87"/>
      <c r="DD58" s="32">
        <f t="shared" si="108"/>
        <v>7862.16</v>
      </c>
      <c r="DE58" s="32">
        <f t="shared" si="109"/>
        <v>18345.04</v>
      </c>
      <c r="DF58" s="32">
        <f t="shared" si="110"/>
        <v>7862.16</v>
      </c>
      <c r="DG58" s="32">
        <f t="shared" si="111"/>
        <v>3931.08</v>
      </c>
      <c r="DH58" s="32">
        <f t="shared" si="112"/>
        <v>3931.08</v>
      </c>
      <c r="DI58" s="88">
        <f t="shared" si="65"/>
        <v>41931.520000000004</v>
      </c>
      <c r="DK58" s="86">
        <f t="shared" si="128"/>
        <v>1370</v>
      </c>
      <c r="DL58" s="86">
        <f t="shared" si="128"/>
        <v>970</v>
      </c>
      <c r="DM58" s="86">
        <f t="shared" si="128"/>
        <v>1490</v>
      </c>
      <c r="DN58" s="86">
        <f t="shared" si="128"/>
        <v>690</v>
      </c>
      <c r="DO58" s="138"/>
      <c r="DP58" s="86">
        <f t="shared" si="133"/>
        <v>200</v>
      </c>
      <c r="DQ58" s="86">
        <f t="shared" si="133"/>
        <v>550</v>
      </c>
      <c r="DR58" s="86">
        <f t="shared" si="133"/>
        <v>360</v>
      </c>
      <c r="DS58" s="86">
        <f t="shared" si="133"/>
        <v>1180</v>
      </c>
      <c r="DT58" s="138"/>
      <c r="DU58" s="86">
        <f t="shared" si="129"/>
        <v>0</v>
      </c>
      <c r="DV58" s="86">
        <f t="shared" si="129"/>
        <v>45</v>
      </c>
      <c r="DW58" s="86">
        <f t="shared" si="129"/>
        <v>15</v>
      </c>
      <c r="DX58" s="86">
        <f t="shared" si="129"/>
        <v>100</v>
      </c>
      <c r="DY58" s="138"/>
      <c r="DZ58" s="86">
        <f t="shared" si="134"/>
        <v>1570</v>
      </c>
      <c r="EA58" s="86">
        <f t="shared" si="134"/>
        <v>1565</v>
      </c>
      <c r="EB58" s="86">
        <f t="shared" si="134"/>
        <v>1865</v>
      </c>
      <c r="EC58" s="86">
        <f t="shared" si="134"/>
        <v>1970</v>
      </c>
      <c r="ED58" s="138"/>
      <c r="EE58" s="86">
        <f t="shared" si="130"/>
        <v>415272.59999999992</v>
      </c>
      <c r="EF58" s="86">
        <f t="shared" si="135"/>
        <v>419398.83999999997</v>
      </c>
      <c r="EG58" s="86">
        <f t="shared" si="135"/>
        <v>478504.43999999994</v>
      </c>
      <c r="EH58" s="86">
        <f t="shared" si="135"/>
        <v>518205.55999999988</v>
      </c>
      <c r="EI58" s="86">
        <f t="shared" si="69"/>
        <v>1831381.4399999997</v>
      </c>
      <c r="EJ58" s="87"/>
      <c r="EK58" s="32">
        <f t="shared" si="113"/>
        <v>1260176</v>
      </c>
      <c r="EL58" s="32">
        <f t="shared" si="114"/>
        <v>638452</v>
      </c>
      <c r="EM58" s="32">
        <f t="shared" si="115"/>
        <v>44608</v>
      </c>
      <c r="EN58" s="32">
        <f t="shared" si="116"/>
        <v>1943236</v>
      </c>
      <c r="EO58" s="32">
        <f t="shared" si="117"/>
        <v>0</v>
      </c>
      <c r="EP58" s="32">
        <f t="shared" si="118"/>
        <v>0</v>
      </c>
      <c r="EQ58" s="32">
        <f t="shared" si="119"/>
        <v>0</v>
      </c>
      <c r="ER58" s="32">
        <f t="shared" si="120"/>
        <v>0</v>
      </c>
      <c r="ET58" s="32">
        <f t="shared" si="121"/>
        <v>1520276.3263999999</v>
      </c>
      <c r="EU58" s="32">
        <f t="shared" si="122"/>
        <v>762822.44959999993</v>
      </c>
      <c r="EV58" s="32">
        <f t="shared" si="123"/>
        <v>53297.638400000003</v>
      </c>
      <c r="EW58" s="32">
        <f t="shared" si="124"/>
        <v>2336396.4143999997</v>
      </c>
      <c r="EY58" s="86" t="e">
        <f>SUMIF(#REF!,EY$7,$V58:$AN58)</f>
        <v>#REF!</v>
      </c>
      <c r="EZ58" s="86" t="e">
        <f>SUMIF(#REF!,EZ$7,$V58:$AN58)</f>
        <v>#REF!</v>
      </c>
      <c r="FA58" s="86" t="e">
        <f>SUMIF(#REF!,FA$7,$V58:$AN58)</f>
        <v>#REF!</v>
      </c>
      <c r="FB58" s="86" t="e">
        <f>SUMIF(#REF!,FB$7,$V58:$AN58)</f>
        <v>#REF!</v>
      </c>
      <c r="FC58" s="138" t="e">
        <f t="shared" si="125"/>
        <v>#REF!</v>
      </c>
      <c r="FD58" s="86">
        <f t="shared" si="136"/>
        <v>0</v>
      </c>
      <c r="FE58" s="86">
        <f t="shared" si="136"/>
        <v>0</v>
      </c>
      <c r="FF58" s="86">
        <f t="shared" si="136"/>
        <v>0</v>
      </c>
      <c r="FG58" s="86">
        <f t="shared" si="136"/>
        <v>0</v>
      </c>
      <c r="FH58" s="138">
        <f t="shared" si="126"/>
        <v>-1197167.2000000002</v>
      </c>
      <c r="FI58" s="86" t="e">
        <f>SUMIF(#REF!,FI$7,$BF58:$BJ58)</f>
        <v>#REF!</v>
      </c>
      <c r="FJ58" s="86" t="e">
        <f>SUMIF(#REF!,FJ$7,$BF58:$BJ58)</f>
        <v>#REF!</v>
      </c>
      <c r="FK58" s="86" t="e">
        <f>SUMIF(#REF!,FK$7,$BF58:$BJ58)</f>
        <v>#REF!</v>
      </c>
      <c r="FL58" s="86" t="e">
        <f>SUMIF(#REF!,FL$7,$BF58:$BJ58)</f>
        <v>#REF!</v>
      </c>
      <c r="FM58" s="138" t="e">
        <f t="shared" si="127"/>
        <v>#REF!</v>
      </c>
      <c r="FN58" s="86">
        <f t="shared" si="137"/>
        <v>0</v>
      </c>
      <c r="FO58" s="86">
        <f t="shared" si="137"/>
        <v>0</v>
      </c>
      <c r="FP58" s="86">
        <f t="shared" si="137"/>
        <v>0</v>
      </c>
      <c r="FQ58" s="86">
        <f t="shared" si="137"/>
        <v>0</v>
      </c>
    </row>
    <row r="59" spans="1:173">
      <c r="A59" s="81">
        <v>2018</v>
      </c>
      <c r="B59" s="82" t="s">
        <v>338</v>
      </c>
      <c r="C59" s="11" t="s">
        <v>59</v>
      </c>
      <c r="D59" s="11" t="s">
        <v>292</v>
      </c>
      <c r="E59" s="11" t="s">
        <v>139</v>
      </c>
      <c r="F59" s="11" t="s">
        <v>179</v>
      </c>
      <c r="G59" s="11" t="s">
        <v>291</v>
      </c>
      <c r="H59" s="11"/>
      <c r="I59" s="11" t="str">
        <f t="shared" si="139"/>
        <v>CLR350G</v>
      </c>
      <c r="J59" s="83" t="s">
        <v>665</v>
      </c>
      <c r="K59" s="7"/>
      <c r="L59" s="7"/>
      <c r="M59" s="9">
        <v>67334976</v>
      </c>
      <c r="N59" s="9">
        <v>6902088127898</v>
      </c>
      <c r="O59" s="12" t="s">
        <v>365</v>
      </c>
      <c r="P59" s="84">
        <v>12</v>
      </c>
      <c r="Q59" s="13">
        <v>278.8</v>
      </c>
      <c r="R59" s="14">
        <v>0</v>
      </c>
      <c r="S59" s="14"/>
      <c r="T59" s="14">
        <f t="shared" si="59"/>
        <v>0</v>
      </c>
      <c r="U59" s="85"/>
      <c r="V59" s="32">
        <v>100</v>
      </c>
      <c r="W59" s="32">
        <v>180</v>
      </c>
      <c r="X59" s="32">
        <v>200</v>
      </c>
      <c r="Y59" s="32">
        <v>170</v>
      </c>
      <c r="Z59" s="32">
        <v>140</v>
      </c>
      <c r="AA59" s="32">
        <v>110</v>
      </c>
      <c r="AB59" s="32">
        <v>210</v>
      </c>
      <c r="AC59" s="32">
        <v>110</v>
      </c>
      <c r="AD59" s="32">
        <v>210</v>
      </c>
      <c r="AE59" s="32">
        <v>110</v>
      </c>
      <c r="AF59" s="32">
        <v>90</v>
      </c>
      <c r="AG59" s="32">
        <v>80</v>
      </c>
      <c r="AH59" s="32">
        <v>490</v>
      </c>
      <c r="AI59" s="32">
        <v>100</v>
      </c>
      <c r="AJ59" s="32">
        <v>500</v>
      </c>
      <c r="AK59" s="32">
        <v>220</v>
      </c>
      <c r="AL59" s="32">
        <v>320</v>
      </c>
      <c r="AM59" s="32">
        <v>120</v>
      </c>
      <c r="AN59" s="32">
        <v>50</v>
      </c>
      <c r="AO59" s="86">
        <f t="shared" si="60"/>
        <v>3510</v>
      </c>
      <c r="AQ59" s="31">
        <v>350</v>
      </c>
      <c r="AR59" s="31">
        <v>320</v>
      </c>
      <c r="AS59" s="31">
        <v>270</v>
      </c>
      <c r="AT59" s="31">
        <v>110</v>
      </c>
      <c r="AU59" s="31">
        <v>200</v>
      </c>
      <c r="AV59" s="31">
        <v>100</v>
      </c>
      <c r="AW59" s="31">
        <v>230</v>
      </c>
      <c r="AX59" s="31">
        <v>100</v>
      </c>
      <c r="AY59" s="31">
        <v>60</v>
      </c>
      <c r="AZ59" s="31">
        <v>50</v>
      </c>
      <c r="BA59" s="31">
        <v>30</v>
      </c>
      <c r="BB59" s="88">
        <f t="shared" si="78"/>
        <v>1820</v>
      </c>
      <c r="BC59" s="87"/>
      <c r="BD59" s="88" t="e">
        <f>SUM(#REF!)</f>
        <v>#REF!</v>
      </c>
      <c r="BF59" s="32">
        <v>20</v>
      </c>
      <c r="BG59" s="32">
        <v>50</v>
      </c>
      <c r="BH59" s="32">
        <v>20</v>
      </c>
      <c r="BI59" s="32">
        <v>10</v>
      </c>
      <c r="BJ59" s="32">
        <v>10</v>
      </c>
      <c r="BK59" s="88">
        <f t="shared" si="61"/>
        <v>110</v>
      </c>
      <c r="BM59" s="86">
        <f t="shared" si="140"/>
        <v>500</v>
      </c>
      <c r="BN59" s="86">
        <f t="shared" si="140"/>
        <v>930</v>
      </c>
      <c r="BO59" s="86">
        <f t="shared" si="140"/>
        <v>1180</v>
      </c>
      <c r="BP59" s="86">
        <f t="shared" si="140"/>
        <v>1390</v>
      </c>
      <c r="BQ59" s="86">
        <f t="shared" si="140"/>
        <v>460</v>
      </c>
      <c r="BR59" s="86">
        <f t="shared" si="140"/>
        <v>230</v>
      </c>
      <c r="BS59" s="86">
        <f t="shared" si="140"/>
        <v>720</v>
      </c>
      <c r="BT59" s="86">
        <f t="shared" si="140"/>
        <v>30</v>
      </c>
      <c r="BU59" s="86">
        <f t="shared" si="62"/>
        <v>5440</v>
      </c>
      <c r="BW59" s="32">
        <f t="shared" si="79"/>
        <v>26486</v>
      </c>
      <c r="BX59" s="32">
        <f t="shared" si="80"/>
        <v>47674.799999999996</v>
      </c>
      <c r="BY59" s="32">
        <f t="shared" si="81"/>
        <v>52972</v>
      </c>
      <c r="BZ59" s="32">
        <f t="shared" si="82"/>
        <v>45026.2</v>
      </c>
      <c r="CA59" s="32">
        <f t="shared" si="83"/>
        <v>37080.400000000001</v>
      </c>
      <c r="CB59" s="32">
        <f t="shared" si="84"/>
        <v>29134.6</v>
      </c>
      <c r="CC59" s="32">
        <f t="shared" si="85"/>
        <v>55620.6</v>
      </c>
      <c r="CD59" s="32">
        <f t="shared" si="86"/>
        <v>29134.6</v>
      </c>
      <c r="CE59" s="32">
        <f t="shared" si="87"/>
        <v>55620.6</v>
      </c>
      <c r="CF59" s="32">
        <f t="shared" si="88"/>
        <v>29134.6</v>
      </c>
      <c r="CG59" s="32">
        <f t="shared" si="89"/>
        <v>23837.399999999998</v>
      </c>
      <c r="CH59" s="32">
        <f t="shared" si="90"/>
        <v>21188.799999999999</v>
      </c>
      <c r="CI59" s="32">
        <f t="shared" si="91"/>
        <v>129781.4</v>
      </c>
      <c r="CJ59" s="32">
        <f t="shared" si="92"/>
        <v>26486</v>
      </c>
      <c r="CK59" s="32">
        <f t="shared" si="93"/>
        <v>132430</v>
      </c>
      <c r="CL59" s="32">
        <f t="shared" si="94"/>
        <v>58269.2</v>
      </c>
      <c r="CM59" s="32">
        <f t="shared" si="95"/>
        <v>84755.199999999997</v>
      </c>
      <c r="CN59" s="32">
        <f t="shared" si="96"/>
        <v>31783.199999999997</v>
      </c>
      <c r="CO59" s="32">
        <f t="shared" si="97"/>
        <v>13243</v>
      </c>
      <c r="CP59" s="32">
        <f t="shared" si="63"/>
        <v>929658.59999999974</v>
      </c>
      <c r="CR59" s="32">
        <f t="shared" si="98"/>
        <v>91725.2</v>
      </c>
      <c r="CS59" s="32">
        <f t="shared" si="99"/>
        <v>83863.039999999994</v>
      </c>
      <c r="CT59" s="32">
        <f t="shared" si="100"/>
        <v>70759.44</v>
      </c>
      <c r="CU59" s="32">
        <f t="shared" si="101"/>
        <v>28827.919999999998</v>
      </c>
      <c r="CV59" s="32">
        <f t="shared" si="102"/>
        <v>52414.399999999994</v>
      </c>
      <c r="CW59" s="32">
        <f t="shared" si="103"/>
        <v>26207.199999999997</v>
      </c>
      <c r="CX59" s="32">
        <f t="shared" si="104"/>
        <v>86483.76</v>
      </c>
      <c r="CY59" s="32">
        <f t="shared" si="105"/>
        <v>15724.32</v>
      </c>
      <c r="CZ59" s="32">
        <f t="shared" si="106"/>
        <v>13103.599999999999</v>
      </c>
      <c r="DA59" s="32">
        <f t="shared" si="107"/>
        <v>7862.16</v>
      </c>
      <c r="DB59" s="32">
        <f t="shared" si="64"/>
        <v>476971.04</v>
      </c>
      <c r="DC59" s="87"/>
      <c r="DD59" s="32">
        <f t="shared" si="108"/>
        <v>5241.4400000000005</v>
      </c>
      <c r="DE59" s="32">
        <f t="shared" si="109"/>
        <v>13103.6</v>
      </c>
      <c r="DF59" s="32">
        <f t="shared" si="110"/>
        <v>5241.4400000000005</v>
      </c>
      <c r="DG59" s="32">
        <f t="shared" si="111"/>
        <v>2620.7200000000003</v>
      </c>
      <c r="DH59" s="32">
        <f t="shared" si="112"/>
        <v>2620.7200000000003</v>
      </c>
      <c r="DI59" s="88">
        <f t="shared" si="65"/>
        <v>28827.920000000006</v>
      </c>
      <c r="DK59" s="86">
        <f t="shared" si="128"/>
        <v>1060</v>
      </c>
      <c r="DL59" s="86">
        <f t="shared" si="128"/>
        <v>760</v>
      </c>
      <c r="DM59" s="86">
        <f t="shared" si="128"/>
        <v>1160</v>
      </c>
      <c r="DN59" s="86">
        <f t="shared" si="128"/>
        <v>530</v>
      </c>
      <c r="DO59" s="138"/>
      <c r="DP59" s="86">
        <f t="shared" si="133"/>
        <v>160</v>
      </c>
      <c r="DQ59" s="86">
        <f t="shared" si="133"/>
        <v>430</v>
      </c>
      <c r="DR59" s="86">
        <f t="shared" si="133"/>
        <v>290</v>
      </c>
      <c r="DS59" s="86">
        <f t="shared" si="133"/>
        <v>940</v>
      </c>
      <c r="DT59" s="138"/>
      <c r="DU59" s="86">
        <f t="shared" si="129"/>
        <v>0</v>
      </c>
      <c r="DV59" s="86">
        <f t="shared" si="129"/>
        <v>30</v>
      </c>
      <c r="DW59" s="86">
        <f t="shared" si="129"/>
        <v>10</v>
      </c>
      <c r="DX59" s="86">
        <f t="shared" si="129"/>
        <v>70</v>
      </c>
      <c r="DY59" s="138"/>
      <c r="DZ59" s="86">
        <f t="shared" si="134"/>
        <v>1220</v>
      </c>
      <c r="EA59" s="86">
        <f t="shared" si="134"/>
        <v>1220</v>
      </c>
      <c r="EB59" s="86">
        <f t="shared" si="134"/>
        <v>1460</v>
      </c>
      <c r="EC59" s="86">
        <f t="shared" si="134"/>
        <v>1540</v>
      </c>
      <c r="ED59" s="138"/>
      <c r="EE59" s="86">
        <f t="shared" si="130"/>
        <v>322683.11999999994</v>
      </c>
      <c r="EF59" s="86">
        <f t="shared" si="135"/>
        <v>327088.15999999997</v>
      </c>
      <c r="EG59" s="86">
        <f t="shared" si="135"/>
        <v>375376.32</v>
      </c>
      <c r="EH59" s="86">
        <f t="shared" si="135"/>
        <v>405068.51999999996</v>
      </c>
      <c r="EI59" s="86">
        <f t="shared" si="69"/>
        <v>1430216.1199999999</v>
      </c>
      <c r="EJ59" s="87"/>
      <c r="EK59" s="32">
        <f t="shared" si="113"/>
        <v>978588</v>
      </c>
      <c r="EL59" s="32">
        <f t="shared" si="114"/>
        <v>507416</v>
      </c>
      <c r="EM59" s="32">
        <f t="shared" si="115"/>
        <v>30668</v>
      </c>
      <c r="EN59" s="32">
        <f t="shared" si="116"/>
        <v>1516672</v>
      </c>
      <c r="EO59" s="32">
        <f t="shared" si="117"/>
        <v>0</v>
      </c>
      <c r="EP59" s="32">
        <f t="shared" si="118"/>
        <v>0</v>
      </c>
      <c r="EQ59" s="32">
        <f t="shared" si="119"/>
        <v>0</v>
      </c>
      <c r="ER59" s="32">
        <f t="shared" si="120"/>
        <v>0</v>
      </c>
      <c r="ET59" s="32">
        <f t="shared" si="121"/>
        <v>1180568.5632</v>
      </c>
      <c r="EU59" s="32">
        <f t="shared" si="122"/>
        <v>606260.63679999998</v>
      </c>
      <c r="EV59" s="32">
        <f t="shared" si="123"/>
        <v>36642.126400000001</v>
      </c>
      <c r="EW59" s="32">
        <f t="shared" si="124"/>
        <v>1823471.3263999999</v>
      </c>
      <c r="EY59" s="86" t="e">
        <f>SUMIF(#REF!,EY$7,$V59:$AN59)</f>
        <v>#REF!</v>
      </c>
      <c r="EZ59" s="86" t="e">
        <f>SUMIF(#REF!,EZ$7,$V59:$AN59)</f>
        <v>#REF!</v>
      </c>
      <c r="FA59" s="86" t="e">
        <f>SUMIF(#REF!,FA$7,$V59:$AN59)</f>
        <v>#REF!</v>
      </c>
      <c r="FB59" s="86" t="e">
        <f>SUMIF(#REF!,FB$7,$V59:$AN59)</f>
        <v>#REF!</v>
      </c>
      <c r="FC59" s="138" t="e">
        <f t="shared" si="125"/>
        <v>#REF!</v>
      </c>
      <c r="FD59" s="86">
        <f t="shared" si="136"/>
        <v>0</v>
      </c>
      <c r="FE59" s="86">
        <f t="shared" si="136"/>
        <v>0</v>
      </c>
      <c r="FF59" s="86">
        <f t="shared" si="136"/>
        <v>0</v>
      </c>
      <c r="FG59" s="86">
        <f t="shared" si="136"/>
        <v>0</v>
      </c>
      <c r="FH59" s="138">
        <f t="shared" si="126"/>
        <v>-929658.59999999974</v>
      </c>
      <c r="FI59" s="86" t="e">
        <f>SUMIF(#REF!,FI$7,$BF59:$BJ59)</f>
        <v>#REF!</v>
      </c>
      <c r="FJ59" s="86" t="e">
        <f>SUMIF(#REF!,FJ$7,$BF59:$BJ59)</f>
        <v>#REF!</v>
      </c>
      <c r="FK59" s="86" t="e">
        <f>SUMIF(#REF!,FK$7,$BF59:$BJ59)</f>
        <v>#REF!</v>
      </c>
      <c r="FL59" s="86" t="e">
        <f>SUMIF(#REF!,FL$7,$BF59:$BJ59)</f>
        <v>#REF!</v>
      </c>
      <c r="FM59" s="138" t="e">
        <f t="shared" si="127"/>
        <v>#REF!</v>
      </c>
      <c r="FN59" s="86">
        <f t="shared" si="137"/>
        <v>0</v>
      </c>
      <c r="FO59" s="86">
        <f t="shared" si="137"/>
        <v>0</v>
      </c>
      <c r="FP59" s="86">
        <f t="shared" si="137"/>
        <v>0</v>
      </c>
      <c r="FQ59" s="86">
        <f t="shared" si="137"/>
        <v>0</v>
      </c>
    </row>
    <row r="60" spans="1:173">
      <c r="A60" s="81">
        <v>2018</v>
      </c>
      <c r="B60" s="82" t="s">
        <v>338</v>
      </c>
      <c r="C60" s="11" t="s">
        <v>59</v>
      </c>
      <c r="D60" s="11" t="s">
        <v>297</v>
      </c>
      <c r="E60" s="11" t="s">
        <v>298</v>
      </c>
      <c r="F60" s="11" t="s">
        <v>177</v>
      </c>
      <c r="G60" s="11" t="s">
        <v>294</v>
      </c>
      <c r="H60" s="11"/>
      <c r="I60" s="11" t="s">
        <v>276</v>
      </c>
      <c r="J60" s="83" t="s">
        <v>665</v>
      </c>
      <c r="K60" s="7"/>
      <c r="L60" s="7"/>
      <c r="M60" s="9">
        <v>67291699</v>
      </c>
      <c r="N60" s="17">
        <v>6902088314977</v>
      </c>
      <c r="O60" s="12" t="s">
        <v>295</v>
      </c>
      <c r="P60" s="84">
        <v>12</v>
      </c>
      <c r="Q60" s="13">
        <v>201.23</v>
      </c>
      <c r="R60" s="14">
        <v>0.03</v>
      </c>
      <c r="S60" s="14"/>
      <c r="T60" s="14">
        <f t="shared" si="59"/>
        <v>0.03</v>
      </c>
      <c r="U60" s="85"/>
      <c r="V60" s="32">
        <v>50</v>
      </c>
      <c r="W60" s="32">
        <v>60</v>
      </c>
      <c r="X60" s="32">
        <v>110</v>
      </c>
      <c r="Y60" s="32">
        <v>50</v>
      </c>
      <c r="Z60" s="32">
        <v>40</v>
      </c>
      <c r="AA60" s="32">
        <v>50</v>
      </c>
      <c r="AB60" s="32">
        <v>100</v>
      </c>
      <c r="AC60" s="32">
        <v>50</v>
      </c>
      <c r="AD60" s="32">
        <v>110</v>
      </c>
      <c r="AE60" s="32">
        <v>50</v>
      </c>
      <c r="AF60" s="32">
        <v>40</v>
      </c>
      <c r="AG60" s="32">
        <v>40</v>
      </c>
      <c r="AH60" s="32">
        <v>210</v>
      </c>
      <c r="AI60" s="32">
        <v>40</v>
      </c>
      <c r="AJ60" s="32">
        <v>230</v>
      </c>
      <c r="AK60" s="32">
        <v>80</v>
      </c>
      <c r="AL60" s="32">
        <v>130</v>
      </c>
      <c r="AM60" s="32">
        <v>40</v>
      </c>
      <c r="AN60" s="32">
        <v>30</v>
      </c>
      <c r="AO60" s="86">
        <f t="shared" si="60"/>
        <v>1510</v>
      </c>
      <c r="AQ60" s="31">
        <v>640</v>
      </c>
      <c r="AR60" s="31">
        <v>450</v>
      </c>
      <c r="AS60" s="31">
        <v>390</v>
      </c>
      <c r="AT60" s="31">
        <v>90</v>
      </c>
      <c r="AU60" s="31">
        <v>190</v>
      </c>
      <c r="AV60" s="31">
        <v>50</v>
      </c>
      <c r="AW60" s="31">
        <v>290</v>
      </c>
      <c r="AX60" s="31">
        <v>90</v>
      </c>
      <c r="AY60" s="31">
        <v>50</v>
      </c>
      <c r="AZ60" s="31">
        <v>40</v>
      </c>
      <c r="BA60" s="31">
        <v>20</v>
      </c>
      <c r="BB60" s="88">
        <f t="shared" si="78"/>
        <v>2300</v>
      </c>
      <c r="BC60" s="87"/>
      <c r="BD60" s="88" t="e">
        <f>SUM(#REF!)</f>
        <v>#REF!</v>
      </c>
      <c r="BF60" s="32">
        <v>40</v>
      </c>
      <c r="BG60" s="32">
        <v>120</v>
      </c>
      <c r="BH60" s="32">
        <v>100</v>
      </c>
      <c r="BI60" s="32">
        <v>20</v>
      </c>
      <c r="BJ60" s="32">
        <v>20</v>
      </c>
      <c r="BK60" s="88">
        <f t="shared" si="61"/>
        <v>300</v>
      </c>
      <c r="BM60" s="86">
        <f t="shared" si="140"/>
        <v>220</v>
      </c>
      <c r="BN60" s="86">
        <f t="shared" si="140"/>
        <v>520</v>
      </c>
      <c r="BO60" s="86">
        <f t="shared" si="140"/>
        <v>1310</v>
      </c>
      <c r="BP60" s="86">
        <f t="shared" si="140"/>
        <v>1230</v>
      </c>
      <c r="BQ60" s="86">
        <f t="shared" si="140"/>
        <v>250</v>
      </c>
      <c r="BR60" s="86">
        <f t="shared" si="140"/>
        <v>90</v>
      </c>
      <c r="BS60" s="86">
        <f t="shared" si="140"/>
        <v>470</v>
      </c>
      <c r="BT60" s="86">
        <f t="shared" si="140"/>
        <v>20</v>
      </c>
      <c r="BU60" s="86">
        <f t="shared" si="62"/>
        <v>4110</v>
      </c>
      <c r="BW60" s="32">
        <f t="shared" si="79"/>
        <v>9558.4249999999993</v>
      </c>
      <c r="BX60" s="32">
        <f t="shared" si="80"/>
        <v>11470.109999999999</v>
      </c>
      <c r="BY60" s="32">
        <f t="shared" si="81"/>
        <v>21028.535</v>
      </c>
      <c r="BZ60" s="32">
        <f t="shared" si="82"/>
        <v>9558.4249999999993</v>
      </c>
      <c r="CA60" s="32">
        <f t="shared" si="83"/>
        <v>7646.74</v>
      </c>
      <c r="CB60" s="32">
        <f t="shared" si="84"/>
        <v>9558.4249999999993</v>
      </c>
      <c r="CC60" s="32">
        <f t="shared" si="85"/>
        <v>19116.849999999999</v>
      </c>
      <c r="CD60" s="32">
        <f t="shared" si="86"/>
        <v>9558.4249999999993</v>
      </c>
      <c r="CE60" s="32">
        <f t="shared" si="87"/>
        <v>21028.535</v>
      </c>
      <c r="CF60" s="32">
        <f t="shared" si="88"/>
        <v>9558.4249999999993</v>
      </c>
      <c r="CG60" s="32">
        <f t="shared" si="89"/>
        <v>7646.74</v>
      </c>
      <c r="CH60" s="32">
        <f t="shared" si="90"/>
        <v>7646.74</v>
      </c>
      <c r="CI60" s="32">
        <f t="shared" si="91"/>
        <v>40145.384999999995</v>
      </c>
      <c r="CJ60" s="32">
        <f t="shared" si="92"/>
        <v>7646.74</v>
      </c>
      <c r="CK60" s="32">
        <f t="shared" si="93"/>
        <v>43968.75499999999</v>
      </c>
      <c r="CL60" s="32">
        <f t="shared" si="94"/>
        <v>15293.48</v>
      </c>
      <c r="CM60" s="32">
        <f t="shared" si="95"/>
        <v>24851.904999999995</v>
      </c>
      <c r="CN60" s="32">
        <f t="shared" si="96"/>
        <v>7646.74</v>
      </c>
      <c r="CO60" s="32">
        <f t="shared" si="97"/>
        <v>5735.0549999999994</v>
      </c>
      <c r="CP60" s="32">
        <f t="shared" si="63"/>
        <v>288664.43499999994</v>
      </c>
      <c r="CR60" s="32">
        <f t="shared" si="98"/>
        <v>121059.96799999999</v>
      </c>
      <c r="CS60" s="32">
        <f t="shared" si="99"/>
        <v>85120.29</v>
      </c>
      <c r="CT60" s="32">
        <f t="shared" si="100"/>
        <v>73770.917999999991</v>
      </c>
      <c r="CU60" s="32">
        <f t="shared" si="101"/>
        <v>17024.058000000001</v>
      </c>
      <c r="CV60" s="32">
        <f t="shared" si="102"/>
        <v>35939.677999999993</v>
      </c>
      <c r="CW60" s="32">
        <f t="shared" si="103"/>
        <v>9457.81</v>
      </c>
      <c r="CX60" s="32">
        <f t="shared" si="104"/>
        <v>71879.355999999985</v>
      </c>
      <c r="CY60" s="32">
        <f t="shared" si="105"/>
        <v>9457.81</v>
      </c>
      <c r="CZ60" s="32">
        <f t="shared" si="106"/>
        <v>7566.2479999999996</v>
      </c>
      <c r="DA60" s="32">
        <f t="shared" si="107"/>
        <v>3783.1239999999998</v>
      </c>
      <c r="DB60" s="32">
        <f t="shared" si="64"/>
        <v>435059.26</v>
      </c>
      <c r="DC60" s="87"/>
      <c r="DD60" s="32">
        <f t="shared" si="108"/>
        <v>7566.2479999999996</v>
      </c>
      <c r="DE60" s="32">
        <f t="shared" si="109"/>
        <v>22698.743999999999</v>
      </c>
      <c r="DF60" s="32">
        <f t="shared" si="110"/>
        <v>18915.62</v>
      </c>
      <c r="DG60" s="32">
        <f t="shared" si="111"/>
        <v>3783.1239999999998</v>
      </c>
      <c r="DH60" s="32">
        <f t="shared" si="112"/>
        <v>3783.1239999999998</v>
      </c>
      <c r="DI60" s="88">
        <f t="shared" si="65"/>
        <v>56746.859999999986</v>
      </c>
      <c r="DK60" s="86">
        <f t="shared" si="128"/>
        <v>440</v>
      </c>
      <c r="DL60" s="86">
        <f t="shared" si="128"/>
        <v>330</v>
      </c>
      <c r="DM60" s="86">
        <f t="shared" si="128"/>
        <v>480</v>
      </c>
      <c r="DN60" s="86">
        <f t="shared" si="128"/>
        <v>260</v>
      </c>
      <c r="DO60" s="138"/>
      <c r="DP60" s="86">
        <f t="shared" si="133"/>
        <v>130</v>
      </c>
      <c r="DQ60" s="86">
        <f t="shared" si="133"/>
        <v>430</v>
      </c>
      <c r="DR60" s="86">
        <f t="shared" si="133"/>
        <v>260</v>
      </c>
      <c r="DS60" s="86">
        <f t="shared" si="133"/>
        <v>1480</v>
      </c>
      <c r="DT60" s="138"/>
      <c r="DU60" s="86">
        <f t="shared" si="129"/>
        <v>0</v>
      </c>
      <c r="DV60" s="86">
        <f t="shared" si="129"/>
        <v>120</v>
      </c>
      <c r="DW60" s="86">
        <f t="shared" si="129"/>
        <v>20</v>
      </c>
      <c r="DX60" s="86">
        <f t="shared" si="129"/>
        <v>160</v>
      </c>
      <c r="DY60" s="138"/>
      <c r="DZ60" s="86">
        <f t="shared" si="134"/>
        <v>570</v>
      </c>
      <c r="EA60" s="86">
        <f t="shared" si="134"/>
        <v>880</v>
      </c>
      <c r="EB60" s="86">
        <f t="shared" si="134"/>
        <v>760</v>
      </c>
      <c r="EC60" s="86">
        <f t="shared" si="134"/>
        <v>1900</v>
      </c>
      <c r="ED60" s="138"/>
      <c r="EE60" s="86">
        <f t="shared" si="130"/>
        <v>108704.446</v>
      </c>
      <c r="EF60" s="86">
        <f t="shared" si="135"/>
        <v>167121.51499999998</v>
      </c>
      <c r="EG60" s="86">
        <f t="shared" si="135"/>
        <v>137158.36799999999</v>
      </c>
      <c r="EH60" s="86">
        <f t="shared" si="135"/>
        <v>359919.978</v>
      </c>
      <c r="EI60" s="86">
        <f t="shared" si="69"/>
        <v>772904.30700000003</v>
      </c>
      <c r="EJ60" s="87"/>
      <c r="EK60" s="32">
        <f t="shared" si="113"/>
        <v>303857.3</v>
      </c>
      <c r="EL60" s="32">
        <f t="shared" si="114"/>
        <v>462829</v>
      </c>
      <c r="EM60" s="32">
        <f t="shared" si="115"/>
        <v>60369</v>
      </c>
      <c r="EN60" s="32">
        <f t="shared" si="116"/>
        <v>827055.3</v>
      </c>
      <c r="EO60" s="32">
        <f t="shared" si="117"/>
        <v>9115.7189999999991</v>
      </c>
      <c r="EP60" s="32">
        <f t="shared" si="118"/>
        <v>13884.869999999999</v>
      </c>
      <c r="EQ60" s="32">
        <f t="shared" si="119"/>
        <v>1811.07</v>
      </c>
      <c r="ER60" s="32">
        <f t="shared" si="120"/>
        <v>24811.659</v>
      </c>
      <c r="ET60" s="32">
        <f t="shared" si="121"/>
        <v>355576.2433184</v>
      </c>
      <c r="EU60" s="32">
        <f t="shared" si="122"/>
        <v>536398.44652400003</v>
      </c>
      <c r="EV60" s="32">
        <f t="shared" si="123"/>
        <v>69965.014763999992</v>
      </c>
      <c r="EW60" s="32">
        <f t="shared" si="124"/>
        <v>961939.70460639999</v>
      </c>
      <c r="EY60" s="86" t="e">
        <f>SUMIF(#REF!,EY$7,$V60:$AN60)</f>
        <v>#REF!</v>
      </c>
      <c r="EZ60" s="86" t="e">
        <f>SUMIF(#REF!,EZ$7,$V60:$AN60)</f>
        <v>#REF!</v>
      </c>
      <c r="FA60" s="86" t="e">
        <f>SUMIF(#REF!,FA$7,$V60:$AN60)</f>
        <v>#REF!</v>
      </c>
      <c r="FB60" s="86" t="e">
        <f>SUMIF(#REF!,FB$7,$V60:$AN60)</f>
        <v>#REF!</v>
      </c>
      <c r="FC60" s="138" t="e">
        <f t="shared" si="125"/>
        <v>#REF!</v>
      </c>
      <c r="FD60" s="86">
        <f t="shared" si="136"/>
        <v>0</v>
      </c>
      <c r="FE60" s="86">
        <f t="shared" si="136"/>
        <v>0</v>
      </c>
      <c r="FF60" s="86">
        <f t="shared" si="136"/>
        <v>0</v>
      </c>
      <c r="FG60" s="86">
        <f t="shared" si="136"/>
        <v>0</v>
      </c>
      <c r="FH60" s="138">
        <f t="shared" si="126"/>
        <v>-288664.43499999994</v>
      </c>
      <c r="FI60" s="86" t="e">
        <f>SUMIF(#REF!,FI$7,$BF60:$BJ60)</f>
        <v>#REF!</v>
      </c>
      <c r="FJ60" s="86" t="e">
        <f>SUMIF(#REF!,FJ$7,$BF60:$BJ60)</f>
        <v>#REF!</v>
      </c>
      <c r="FK60" s="86" t="e">
        <f>SUMIF(#REF!,FK$7,$BF60:$BJ60)</f>
        <v>#REF!</v>
      </c>
      <c r="FL60" s="86" t="e">
        <f>SUMIF(#REF!,FL$7,$BF60:$BJ60)</f>
        <v>#REF!</v>
      </c>
      <c r="FM60" s="138" t="e">
        <f t="shared" si="127"/>
        <v>#REF!</v>
      </c>
      <c r="FN60" s="86">
        <f t="shared" si="137"/>
        <v>0</v>
      </c>
      <c r="FO60" s="86">
        <f t="shared" si="137"/>
        <v>0</v>
      </c>
      <c r="FP60" s="86">
        <f t="shared" si="137"/>
        <v>0</v>
      </c>
      <c r="FQ60" s="86">
        <f t="shared" si="137"/>
        <v>0</v>
      </c>
    </row>
    <row r="61" spans="1:173">
      <c r="A61" s="81">
        <v>2018</v>
      </c>
      <c r="B61" s="82" t="s">
        <v>338</v>
      </c>
      <c r="C61" s="11" t="s">
        <v>59</v>
      </c>
      <c r="D61" s="11" t="s">
        <v>297</v>
      </c>
      <c r="E61" s="11" t="s">
        <v>298</v>
      </c>
      <c r="F61" s="11" t="s">
        <v>177</v>
      </c>
      <c r="G61" s="11" t="s">
        <v>294</v>
      </c>
      <c r="H61" s="11"/>
      <c r="I61" s="11" t="s">
        <v>276</v>
      </c>
      <c r="J61" s="83" t="s">
        <v>665</v>
      </c>
      <c r="K61" s="7"/>
      <c r="L61" s="7"/>
      <c r="M61" s="9">
        <v>67262944</v>
      </c>
      <c r="N61" s="17">
        <v>6902088313024</v>
      </c>
      <c r="O61" s="12" t="s">
        <v>296</v>
      </c>
      <c r="P61" s="84">
        <v>12</v>
      </c>
      <c r="Q61" s="13">
        <v>201.23</v>
      </c>
      <c r="R61" s="14">
        <v>0.03</v>
      </c>
      <c r="S61" s="14"/>
      <c r="T61" s="14">
        <f t="shared" si="59"/>
        <v>0.03</v>
      </c>
      <c r="U61" s="85"/>
      <c r="V61" s="32">
        <v>40</v>
      </c>
      <c r="W61" s="32">
        <v>40</v>
      </c>
      <c r="X61" s="32">
        <v>70</v>
      </c>
      <c r="Y61" s="32">
        <v>30</v>
      </c>
      <c r="Z61" s="32">
        <v>30</v>
      </c>
      <c r="AA61" s="32">
        <v>30</v>
      </c>
      <c r="AB61" s="32">
        <v>70</v>
      </c>
      <c r="AC61" s="32">
        <v>30</v>
      </c>
      <c r="AD61" s="32">
        <v>70</v>
      </c>
      <c r="AE61" s="32">
        <v>30</v>
      </c>
      <c r="AF61" s="32">
        <v>30</v>
      </c>
      <c r="AG61" s="32">
        <v>30</v>
      </c>
      <c r="AH61" s="32">
        <v>140</v>
      </c>
      <c r="AI61" s="32">
        <v>30</v>
      </c>
      <c r="AJ61" s="32">
        <v>150</v>
      </c>
      <c r="AK61" s="32">
        <v>50</v>
      </c>
      <c r="AL61" s="32">
        <v>90</v>
      </c>
      <c r="AM61" s="32">
        <v>30</v>
      </c>
      <c r="AN61" s="32">
        <v>20</v>
      </c>
      <c r="AO61" s="86">
        <f t="shared" si="60"/>
        <v>1010</v>
      </c>
      <c r="AQ61" s="31">
        <v>510</v>
      </c>
      <c r="AR61" s="31">
        <v>360</v>
      </c>
      <c r="AS61" s="31">
        <v>320</v>
      </c>
      <c r="AT61" s="31">
        <v>80</v>
      </c>
      <c r="AU61" s="31">
        <v>150</v>
      </c>
      <c r="AV61" s="31">
        <v>40</v>
      </c>
      <c r="AW61" s="31">
        <v>230</v>
      </c>
      <c r="AX61" s="31">
        <v>70</v>
      </c>
      <c r="AY61" s="31">
        <v>40</v>
      </c>
      <c r="AZ61" s="31">
        <v>30</v>
      </c>
      <c r="BA61" s="31">
        <v>20</v>
      </c>
      <c r="BB61" s="88">
        <f t="shared" si="78"/>
        <v>1850</v>
      </c>
      <c r="BC61" s="87"/>
      <c r="BD61" s="88" t="e">
        <f>SUM(#REF!)</f>
        <v>#REF!</v>
      </c>
      <c r="BF61" s="32">
        <v>30</v>
      </c>
      <c r="BG61" s="32">
        <v>100</v>
      </c>
      <c r="BH61" s="32">
        <v>90</v>
      </c>
      <c r="BI61" s="32">
        <v>15</v>
      </c>
      <c r="BJ61" s="32">
        <v>15</v>
      </c>
      <c r="BK61" s="88">
        <f t="shared" si="61"/>
        <v>250</v>
      </c>
      <c r="BM61" s="86">
        <f t="shared" si="140"/>
        <v>160</v>
      </c>
      <c r="BN61" s="86">
        <f t="shared" si="140"/>
        <v>365</v>
      </c>
      <c r="BO61" s="86">
        <f t="shared" si="140"/>
        <v>1040</v>
      </c>
      <c r="BP61" s="86">
        <f t="shared" si="140"/>
        <v>940</v>
      </c>
      <c r="BQ61" s="86">
        <f t="shared" si="140"/>
        <v>170</v>
      </c>
      <c r="BR61" s="86">
        <f t="shared" si="140"/>
        <v>60</v>
      </c>
      <c r="BS61" s="86">
        <f t="shared" si="140"/>
        <v>355</v>
      </c>
      <c r="BT61" s="86">
        <f t="shared" si="140"/>
        <v>20</v>
      </c>
      <c r="BU61" s="86">
        <f t="shared" si="62"/>
        <v>3110</v>
      </c>
      <c r="BW61" s="32">
        <f t="shared" si="79"/>
        <v>7646.74</v>
      </c>
      <c r="BX61" s="32">
        <f t="shared" si="80"/>
        <v>7646.74</v>
      </c>
      <c r="BY61" s="32">
        <f t="shared" si="81"/>
        <v>13381.794999999998</v>
      </c>
      <c r="BZ61" s="32">
        <f t="shared" si="82"/>
        <v>5735.0549999999994</v>
      </c>
      <c r="CA61" s="32">
        <f t="shared" si="83"/>
        <v>5735.0549999999994</v>
      </c>
      <c r="CB61" s="32">
        <f t="shared" si="84"/>
        <v>5735.0549999999994</v>
      </c>
      <c r="CC61" s="32">
        <f t="shared" si="85"/>
        <v>13381.794999999998</v>
      </c>
      <c r="CD61" s="32">
        <f t="shared" si="86"/>
        <v>5735.0549999999994</v>
      </c>
      <c r="CE61" s="32">
        <f t="shared" si="87"/>
        <v>13381.794999999998</v>
      </c>
      <c r="CF61" s="32">
        <f t="shared" si="88"/>
        <v>5735.0549999999994</v>
      </c>
      <c r="CG61" s="32">
        <f t="shared" si="89"/>
        <v>5735.0549999999994</v>
      </c>
      <c r="CH61" s="32">
        <f t="shared" si="90"/>
        <v>5735.0549999999994</v>
      </c>
      <c r="CI61" s="32">
        <f t="shared" si="91"/>
        <v>26763.589999999997</v>
      </c>
      <c r="CJ61" s="32">
        <f t="shared" si="92"/>
        <v>5735.0549999999994</v>
      </c>
      <c r="CK61" s="32">
        <f t="shared" si="93"/>
        <v>28675.274999999998</v>
      </c>
      <c r="CL61" s="32">
        <f t="shared" si="94"/>
        <v>9558.4249999999993</v>
      </c>
      <c r="CM61" s="32">
        <f t="shared" si="95"/>
        <v>17205.165000000001</v>
      </c>
      <c r="CN61" s="32">
        <f t="shared" si="96"/>
        <v>5735.0549999999994</v>
      </c>
      <c r="CO61" s="32">
        <f t="shared" si="97"/>
        <v>3823.37</v>
      </c>
      <c r="CP61" s="32">
        <f t="shared" si="63"/>
        <v>193080.18499999994</v>
      </c>
      <c r="CR61" s="32">
        <f t="shared" si="98"/>
        <v>96469.661999999982</v>
      </c>
      <c r="CS61" s="32">
        <f t="shared" si="99"/>
        <v>68096.232000000004</v>
      </c>
      <c r="CT61" s="32">
        <f t="shared" si="100"/>
        <v>60529.983999999997</v>
      </c>
      <c r="CU61" s="32">
        <f t="shared" si="101"/>
        <v>15132.495999999999</v>
      </c>
      <c r="CV61" s="32">
        <f t="shared" si="102"/>
        <v>28373.429999999997</v>
      </c>
      <c r="CW61" s="32">
        <f t="shared" si="103"/>
        <v>7566.2479999999996</v>
      </c>
      <c r="CX61" s="32">
        <f t="shared" si="104"/>
        <v>56746.859999999993</v>
      </c>
      <c r="CY61" s="32">
        <f t="shared" si="105"/>
        <v>7566.2479999999996</v>
      </c>
      <c r="CZ61" s="32">
        <f t="shared" si="106"/>
        <v>5674.6859999999997</v>
      </c>
      <c r="DA61" s="32">
        <f t="shared" si="107"/>
        <v>3783.1239999999998</v>
      </c>
      <c r="DB61" s="32">
        <f t="shared" si="64"/>
        <v>349938.97</v>
      </c>
      <c r="DC61" s="87"/>
      <c r="DD61" s="32">
        <f t="shared" si="108"/>
        <v>5674.6859999999997</v>
      </c>
      <c r="DE61" s="32">
        <f t="shared" si="109"/>
        <v>18915.62</v>
      </c>
      <c r="DF61" s="32">
        <f t="shared" si="110"/>
        <v>17024.057999999997</v>
      </c>
      <c r="DG61" s="32">
        <f t="shared" si="111"/>
        <v>2837.3429999999998</v>
      </c>
      <c r="DH61" s="32">
        <f t="shared" si="112"/>
        <v>2837.3429999999998</v>
      </c>
      <c r="DI61" s="88">
        <f t="shared" si="65"/>
        <v>47289.049999999996</v>
      </c>
      <c r="DK61" s="86">
        <f t="shared" si="128"/>
        <v>290</v>
      </c>
      <c r="DL61" s="86">
        <f t="shared" si="128"/>
        <v>230</v>
      </c>
      <c r="DM61" s="86">
        <f t="shared" si="128"/>
        <v>320</v>
      </c>
      <c r="DN61" s="86">
        <f t="shared" si="128"/>
        <v>170</v>
      </c>
      <c r="DO61" s="138"/>
      <c r="DP61" s="86">
        <f t="shared" si="133"/>
        <v>110</v>
      </c>
      <c r="DQ61" s="86">
        <f t="shared" si="133"/>
        <v>340</v>
      </c>
      <c r="DR61" s="86">
        <f t="shared" si="133"/>
        <v>210</v>
      </c>
      <c r="DS61" s="86">
        <f t="shared" si="133"/>
        <v>1190</v>
      </c>
      <c r="DT61" s="138"/>
      <c r="DU61" s="86">
        <f t="shared" si="129"/>
        <v>0</v>
      </c>
      <c r="DV61" s="86">
        <f t="shared" si="129"/>
        <v>105</v>
      </c>
      <c r="DW61" s="86">
        <f t="shared" si="129"/>
        <v>15</v>
      </c>
      <c r="DX61" s="86">
        <f t="shared" si="129"/>
        <v>130</v>
      </c>
      <c r="DY61" s="138"/>
      <c r="DZ61" s="86">
        <f t="shared" si="134"/>
        <v>400</v>
      </c>
      <c r="EA61" s="86">
        <f t="shared" si="134"/>
        <v>675</v>
      </c>
      <c r="EB61" s="86">
        <f t="shared" si="134"/>
        <v>545</v>
      </c>
      <c r="EC61" s="86">
        <f t="shared" si="134"/>
        <v>1490</v>
      </c>
      <c r="ED61" s="138"/>
      <c r="EE61" s="86">
        <f t="shared" si="130"/>
        <v>76246.047000000006</v>
      </c>
      <c r="EF61" s="86">
        <f t="shared" si="135"/>
        <v>129089.04499999998</v>
      </c>
      <c r="EG61" s="86">
        <f t="shared" si="135"/>
        <v>97113.597999999998</v>
      </c>
      <c r="EH61" s="86">
        <f t="shared" si="135"/>
        <v>282184.82899999997</v>
      </c>
      <c r="EI61" s="86">
        <f t="shared" si="69"/>
        <v>584633.51899999997</v>
      </c>
      <c r="EJ61" s="87"/>
      <c r="EK61" s="32">
        <f t="shared" si="113"/>
        <v>203242.3</v>
      </c>
      <c r="EL61" s="32">
        <f t="shared" si="114"/>
        <v>372275.5</v>
      </c>
      <c r="EM61" s="32">
        <f t="shared" si="115"/>
        <v>50307.5</v>
      </c>
      <c r="EN61" s="32">
        <f t="shared" si="116"/>
        <v>625825.30000000005</v>
      </c>
      <c r="EO61" s="32">
        <f t="shared" si="117"/>
        <v>6097.2689999999993</v>
      </c>
      <c r="EP61" s="32">
        <f t="shared" si="118"/>
        <v>11168.264999999999</v>
      </c>
      <c r="EQ61" s="32">
        <f t="shared" si="119"/>
        <v>1509.2249999999999</v>
      </c>
      <c r="ER61" s="32">
        <f t="shared" si="120"/>
        <v>18774.758999999998</v>
      </c>
      <c r="ET61" s="32">
        <f t="shared" si="121"/>
        <v>237835.76539839996</v>
      </c>
      <c r="EU61" s="32">
        <f t="shared" si="122"/>
        <v>431450.92437799997</v>
      </c>
      <c r="EV61" s="32">
        <f t="shared" si="123"/>
        <v>58304.178969999994</v>
      </c>
      <c r="EW61" s="32">
        <f t="shared" si="124"/>
        <v>727590.86874639988</v>
      </c>
      <c r="EY61" s="86" t="e">
        <f>SUMIF(#REF!,EY$7,$V61:$AN61)</f>
        <v>#REF!</v>
      </c>
      <c r="EZ61" s="86" t="e">
        <f>SUMIF(#REF!,EZ$7,$V61:$AN61)</f>
        <v>#REF!</v>
      </c>
      <c r="FA61" s="86" t="e">
        <f>SUMIF(#REF!,FA$7,$V61:$AN61)</f>
        <v>#REF!</v>
      </c>
      <c r="FB61" s="86" t="e">
        <f>SUMIF(#REF!,FB$7,$V61:$AN61)</f>
        <v>#REF!</v>
      </c>
      <c r="FC61" s="138" t="e">
        <f t="shared" si="125"/>
        <v>#REF!</v>
      </c>
      <c r="FD61" s="86">
        <f t="shared" si="136"/>
        <v>0</v>
      </c>
      <c r="FE61" s="86">
        <f t="shared" si="136"/>
        <v>0</v>
      </c>
      <c r="FF61" s="86">
        <f t="shared" si="136"/>
        <v>0</v>
      </c>
      <c r="FG61" s="86">
        <f t="shared" si="136"/>
        <v>0</v>
      </c>
      <c r="FH61" s="138">
        <f t="shared" si="126"/>
        <v>-193080.18499999994</v>
      </c>
      <c r="FI61" s="86" t="e">
        <f>SUMIF(#REF!,FI$7,$BF61:$BJ61)</f>
        <v>#REF!</v>
      </c>
      <c r="FJ61" s="86" t="e">
        <f>SUMIF(#REF!,FJ$7,$BF61:$BJ61)</f>
        <v>#REF!</v>
      </c>
      <c r="FK61" s="86" t="e">
        <f>SUMIF(#REF!,FK$7,$BF61:$BJ61)</f>
        <v>#REF!</v>
      </c>
      <c r="FL61" s="86" t="e">
        <f>SUMIF(#REF!,FL$7,$BF61:$BJ61)</f>
        <v>#REF!</v>
      </c>
      <c r="FM61" s="138" t="e">
        <f t="shared" si="127"/>
        <v>#REF!</v>
      </c>
      <c r="FN61" s="86">
        <f t="shared" si="137"/>
        <v>0</v>
      </c>
      <c r="FO61" s="86">
        <f t="shared" si="137"/>
        <v>0</v>
      </c>
      <c r="FP61" s="86">
        <f t="shared" si="137"/>
        <v>0</v>
      </c>
      <c r="FQ61" s="86">
        <f t="shared" si="137"/>
        <v>0</v>
      </c>
    </row>
    <row r="62" spans="1:173">
      <c r="A62" s="81">
        <v>2018</v>
      </c>
      <c r="B62" s="82" t="s">
        <v>338</v>
      </c>
      <c r="C62" s="11" t="s">
        <v>58</v>
      </c>
      <c r="D62" s="11" t="s">
        <v>43</v>
      </c>
      <c r="E62" s="11" t="s">
        <v>309</v>
      </c>
      <c r="F62" s="11" t="s">
        <v>174</v>
      </c>
      <c r="G62" s="11" t="s">
        <v>302</v>
      </c>
      <c r="H62" s="11"/>
      <c r="I62" s="11" t="str">
        <f>F62&amp;G62</f>
        <v>OMO bar200G*2</v>
      </c>
      <c r="J62" s="83" t="s">
        <v>665</v>
      </c>
      <c r="K62" s="7"/>
      <c r="L62" s="7"/>
      <c r="M62" s="9">
        <v>67277778</v>
      </c>
      <c r="N62" s="17">
        <v>6902088718560</v>
      </c>
      <c r="O62" s="12" t="s">
        <v>301</v>
      </c>
      <c r="P62" s="84">
        <v>24</v>
      </c>
      <c r="Q62" s="13">
        <v>100.0590291262136</v>
      </c>
      <c r="R62" s="14">
        <v>0</v>
      </c>
      <c r="S62" s="14"/>
      <c r="T62" s="14">
        <f t="shared" si="59"/>
        <v>0</v>
      </c>
      <c r="U62" s="85"/>
      <c r="V62" s="32">
        <v>60</v>
      </c>
      <c r="W62" s="32">
        <v>70</v>
      </c>
      <c r="X62" s="32">
        <v>130</v>
      </c>
      <c r="Y62" s="32">
        <v>50</v>
      </c>
      <c r="Z62" s="32">
        <v>60</v>
      </c>
      <c r="AA62" s="32">
        <v>50</v>
      </c>
      <c r="AB62" s="32">
        <v>280</v>
      </c>
      <c r="AC62" s="32">
        <v>30</v>
      </c>
      <c r="AD62" s="32">
        <v>100</v>
      </c>
      <c r="AE62" s="32">
        <v>40</v>
      </c>
      <c r="AF62" s="32">
        <v>30</v>
      </c>
      <c r="AG62" s="32">
        <v>40</v>
      </c>
      <c r="AH62" s="32">
        <v>300</v>
      </c>
      <c r="AI62" s="32">
        <v>60</v>
      </c>
      <c r="AJ62" s="32">
        <v>430</v>
      </c>
      <c r="AK62" s="32">
        <v>80</v>
      </c>
      <c r="AL62" s="32">
        <v>170</v>
      </c>
      <c r="AM62" s="32">
        <v>20</v>
      </c>
      <c r="AN62" s="32">
        <v>20</v>
      </c>
      <c r="AO62" s="86">
        <f t="shared" si="60"/>
        <v>2020</v>
      </c>
      <c r="AQ62" s="31">
        <v>0</v>
      </c>
      <c r="AR62" s="31">
        <v>0</v>
      </c>
      <c r="AS62" s="31">
        <v>0</v>
      </c>
      <c r="AT62" s="31">
        <v>0</v>
      </c>
      <c r="AU62" s="31">
        <v>0</v>
      </c>
      <c r="AV62" s="31">
        <v>0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88">
        <f t="shared" si="78"/>
        <v>0</v>
      </c>
      <c r="BC62" s="87"/>
      <c r="BD62" s="88" t="e">
        <f>SUM(#REF!)</f>
        <v>#REF!</v>
      </c>
      <c r="BF62" s="32"/>
      <c r="BG62" s="32"/>
      <c r="BH62" s="32"/>
      <c r="BI62" s="32"/>
      <c r="BJ62" s="32"/>
      <c r="BK62" s="88">
        <f t="shared" si="61"/>
        <v>0</v>
      </c>
      <c r="BM62" s="86">
        <f t="shared" si="140"/>
        <v>190</v>
      </c>
      <c r="BN62" s="86">
        <f t="shared" si="140"/>
        <v>510</v>
      </c>
      <c r="BO62" s="86">
        <f t="shared" si="140"/>
        <v>140</v>
      </c>
      <c r="BP62" s="86">
        <f t="shared" si="140"/>
        <v>550</v>
      </c>
      <c r="BQ62" s="86">
        <f t="shared" si="140"/>
        <v>240</v>
      </c>
      <c r="BR62" s="86">
        <f t="shared" si="140"/>
        <v>90</v>
      </c>
      <c r="BS62" s="86">
        <f t="shared" si="140"/>
        <v>300</v>
      </c>
      <c r="BT62" s="86">
        <f t="shared" si="140"/>
        <v>0</v>
      </c>
      <c r="BU62" s="86">
        <f t="shared" si="62"/>
        <v>2020</v>
      </c>
      <c r="BW62" s="32">
        <f t="shared" si="79"/>
        <v>5703.3646601941755</v>
      </c>
      <c r="BX62" s="32">
        <f t="shared" si="80"/>
        <v>6653.9254368932043</v>
      </c>
      <c r="BY62" s="32">
        <f t="shared" si="81"/>
        <v>12357.290097087378</v>
      </c>
      <c r="BZ62" s="32">
        <f t="shared" si="82"/>
        <v>4752.8038834951458</v>
      </c>
      <c r="CA62" s="32">
        <f t="shared" si="83"/>
        <v>5703.3646601941755</v>
      </c>
      <c r="CB62" s="32">
        <f t="shared" si="84"/>
        <v>4752.8038834951458</v>
      </c>
      <c r="CC62" s="32">
        <f t="shared" si="85"/>
        <v>26615.701747572817</v>
      </c>
      <c r="CD62" s="32">
        <f t="shared" si="86"/>
        <v>2851.6823300970877</v>
      </c>
      <c r="CE62" s="32">
        <f t="shared" si="87"/>
        <v>9505.6077669902916</v>
      </c>
      <c r="CF62" s="32">
        <f t="shared" si="88"/>
        <v>3802.2431067961165</v>
      </c>
      <c r="CG62" s="32">
        <f t="shared" si="89"/>
        <v>2851.6823300970877</v>
      </c>
      <c r="CH62" s="32">
        <f t="shared" si="90"/>
        <v>3802.2431067961165</v>
      </c>
      <c r="CI62" s="32">
        <f t="shared" si="91"/>
        <v>28516.823300970875</v>
      </c>
      <c r="CJ62" s="32">
        <f t="shared" si="92"/>
        <v>5703.3646601941755</v>
      </c>
      <c r="CK62" s="32">
        <f t="shared" si="93"/>
        <v>40874.11339805826</v>
      </c>
      <c r="CL62" s="32">
        <f t="shared" si="94"/>
        <v>7604.4862135922331</v>
      </c>
      <c r="CM62" s="32">
        <f t="shared" si="95"/>
        <v>16159.533203883497</v>
      </c>
      <c r="CN62" s="32">
        <f t="shared" si="96"/>
        <v>1901.1215533980583</v>
      </c>
      <c r="CO62" s="32">
        <f t="shared" si="97"/>
        <v>1901.1215533980583</v>
      </c>
      <c r="CP62" s="32">
        <f t="shared" si="63"/>
        <v>192013.27689320387</v>
      </c>
      <c r="CR62" s="32">
        <f t="shared" si="98"/>
        <v>0</v>
      </c>
      <c r="CS62" s="32">
        <f t="shared" si="99"/>
        <v>0</v>
      </c>
      <c r="CT62" s="32">
        <f t="shared" si="100"/>
        <v>0</v>
      </c>
      <c r="CU62" s="32">
        <f t="shared" si="101"/>
        <v>0</v>
      </c>
      <c r="CV62" s="32">
        <f t="shared" si="102"/>
        <v>0</v>
      </c>
      <c r="CW62" s="32">
        <f t="shared" si="103"/>
        <v>0</v>
      </c>
      <c r="CX62" s="32">
        <f t="shared" si="104"/>
        <v>0</v>
      </c>
      <c r="CY62" s="32">
        <f t="shared" si="105"/>
        <v>0</v>
      </c>
      <c r="CZ62" s="32">
        <f t="shared" si="106"/>
        <v>0</v>
      </c>
      <c r="DA62" s="32">
        <f t="shared" si="107"/>
        <v>0</v>
      </c>
      <c r="DB62" s="32">
        <f t="shared" si="64"/>
        <v>0</v>
      </c>
      <c r="DC62" s="87"/>
      <c r="DD62" s="32">
        <f t="shared" si="108"/>
        <v>0</v>
      </c>
      <c r="DE62" s="32">
        <f t="shared" si="109"/>
        <v>0</v>
      </c>
      <c r="DF62" s="32">
        <f t="shared" si="110"/>
        <v>0</v>
      </c>
      <c r="DG62" s="32">
        <f t="shared" si="111"/>
        <v>0</v>
      </c>
      <c r="DH62" s="32">
        <f t="shared" si="112"/>
        <v>0</v>
      </c>
      <c r="DI62" s="88">
        <f t="shared" si="65"/>
        <v>0</v>
      </c>
      <c r="DK62" s="86">
        <f t="shared" si="128"/>
        <v>480</v>
      </c>
      <c r="DL62" s="86">
        <f t="shared" si="128"/>
        <v>430</v>
      </c>
      <c r="DM62" s="86">
        <f t="shared" si="128"/>
        <v>700</v>
      </c>
      <c r="DN62" s="86">
        <f t="shared" si="128"/>
        <v>410</v>
      </c>
      <c r="DO62" s="138"/>
      <c r="DP62" s="86">
        <f t="shared" si="133"/>
        <v>0</v>
      </c>
      <c r="DQ62" s="86">
        <f t="shared" si="133"/>
        <v>0</v>
      </c>
      <c r="DR62" s="86">
        <f t="shared" si="133"/>
        <v>0</v>
      </c>
      <c r="DS62" s="86">
        <f t="shared" si="133"/>
        <v>0</v>
      </c>
      <c r="DT62" s="138"/>
      <c r="DU62" s="86">
        <f t="shared" si="129"/>
        <v>0</v>
      </c>
      <c r="DV62" s="86">
        <f t="shared" si="129"/>
        <v>0</v>
      </c>
      <c r="DW62" s="86">
        <f t="shared" si="129"/>
        <v>0</v>
      </c>
      <c r="DX62" s="86">
        <f t="shared" si="129"/>
        <v>0</v>
      </c>
      <c r="DY62" s="138"/>
      <c r="DZ62" s="86">
        <f t="shared" si="134"/>
        <v>480</v>
      </c>
      <c r="EA62" s="86">
        <f t="shared" si="134"/>
        <v>430</v>
      </c>
      <c r="EB62" s="86">
        <f t="shared" si="134"/>
        <v>700</v>
      </c>
      <c r="EC62" s="86">
        <f t="shared" si="134"/>
        <v>410</v>
      </c>
      <c r="ED62" s="138"/>
      <c r="EE62" s="86">
        <f t="shared" si="130"/>
        <v>45626.917281553389</v>
      </c>
      <c r="EF62" s="86">
        <f t="shared" si="135"/>
        <v>40874.113398058253</v>
      </c>
      <c r="EG62" s="86">
        <f t="shared" si="135"/>
        <v>66539.254368932045</v>
      </c>
      <c r="EH62" s="86">
        <f t="shared" si="135"/>
        <v>38972.991844660195</v>
      </c>
      <c r="EI62" s="86">
        <f t="shared" si="69"/>
        <v>192013.27689320387</v>
      </c>
      <c r="EJ62" s="87"/>
      <c r="EK62" s="32">
        <f t="shared" si="113"/>
        <v>202119.23883495148</v>
      </c>
      <c r="EL62" s="32">
        <f t="shared" si="114"/>
        <v>0</v>
      </c>
      <c r="EM62" s="32">
        <f t="shared" si="115"/>
        <v>0</v>
      </c>
      <c r="EN62" s="32">
        <f t="shared" si="116"/>
        <v>202119.23883495148</v>
      </c>
      <c r="EO62" s="32">
        <f t="shared" si="117"/>
        <v>0</v>
      </c>
      <c r="EP62" s="32">
        <f t="shared" si="118"/>
        <v>0</v>
      </c>
      <c r="EQ62" s="32">
        <f t="shared" si="119"/>
        <v>0</v>
      </c>
      <c r="ER62" s="32">
        <f t="shared" si="120"/>
        <v>0</v>
      </c>
      <c r="ET62" s="32">
        <f t="shared" si="121"/>
        <v>243836.64973048549</v>
      </c>
      <c r="EU62" s="32">
        <f t="shared" si="122"/>
        <v>0</v>
      </c>
      <c r="EV62" s="32">
        <f t="shared" si="123"/>
        <v>0</v>
      </c>
      <c r="EW62" s="32">
        <f t="shared" si="124"/>
        <v>243836.64973048549</v>
      </c>
      <c r="EY62" s="86" t="e">
        <f>SUMIF(#REF!,EY$7,$V62:$AN62)</f>
        <v>#REF!</v>
      </c>
      <c r="EZ62" s="86" t="e">
        <f>SUMIF(#REF!,EZ$7,$V62:$AN62)</f>
        <v>#REF!</v>
      </c>
      <c r="FA62" s="86" t="e">
        <f>SUMIF(#REF!,FA$7,$V62:$AN62)</f>
        <v>#REF!</v>
      </c>
      <c r="FB62" s="86" t="e">
        <f>SUMIF(#REF!,FB$7,$V62:$AN62)</f>
        <v>#REF!</v>
      </c>
      <c r="FC62" s="138" t="e">
        <f t="shared" si="125"/>
        <v>#REF!</v>
      </c>
      <c r="FD62" s="86">
        <f t="shared" si="136"/>
        <v>0</v>
      </c>
      <c r="FE62" s="86">
        <f t="shared" si="136"/>
        <v>0</v>
      </c>
      <c r="FF62" s="86">
        <f t="shared" si="136"/>
        <v>0</v>
      </c>
      <c r="FG62" s="86">
        <f t="shared" si="136"/>
        <v>0</v>
      </c>
      <c r="FH62" s="138">
        <f t="shared" si="126"/>
        <v>-192013.27689320387</v>
      </c>
      <c r="FI62" s="86" t="e">
        <f>SUMIF(#REF!,FI$7,$BF62:$BJ62)</f>
        <v>#REF!</v>
      </c>
      <c r="FJ62" s="86" t="e">
        <f>SUMIF(#REF!,FJ$7,$BF62:$BJ62)</f>
        <v>#REF!</v>
      </c>
      <c r="FK62" s="86" t="e">
        <f>SUMIF(#REF!,FK$7,$BF62:$BJ62)</f>
        <v>#REF!</v>
      </c>
      <c r="FL62" s="86" t="e">
        <f>SUMIF(#REF!,FL$7,$BF62:$BJ62)</f>
        <v>#REF!</v>
      </c>
      <c r="FM62" s="138" t="e">
        <f t="shared" si="127"/>
        <v>#REF!</v>
      </c>
      <c r="FN62" s="86">
        <f t="shared" si="137"/>
        <v>0</v>
      </c>
      <c r="FO62" s="86">
        <f t="shared" si="137"/>
        <v>0</v>
      </c>
      <c r="FP62" s="86">
        <f t="shared" si="137"/>
        <v>0</v>
      </c>
      <c r="FQ62" s="86">
        <f t="shared" si="137"/>
        <v>0</v>
      </c>
    </row>
    <row r="63" spans="1:173">
      <c r="A63" s="81">
        <v>2018</v>
      </c>
      <c r="B63" s="82" t="s">
        <v>338</v>
      </c>
      <c r="C63" s="11" t="s">
        <v>58</v>
      </c>
      <c r="D63" s="11" t="s">
        <v>43</v>
      </c>
      <c r="E63" s="11" t="s">
        <v>309</v>
      </c>
      <c r="F63" s="11" t="s">
        <v>174</v>
      </c>
      <c r="G63" s="11" t="s">
        <v>306</v>
      </c>
      <c r="H63" s="11"/>
      <c r="I63" s="11" t="str">
        <f t="shared" ref="I63:I65" si="141">F63&amp;G63</f>
        <v>OMO bar100G*2</v>
      </c>
      <c r="J63" s="83" t="s">
        <v>665</v>
      </c>
      <c r="K63" s="7"/>
      <c r="L63" s="7"/>
      <c r="M63" s="9">
        <v>67495348</v>
      </c>
      <c r="N63" s="17">
        <v>6902088713466</v>
      </c>
      <c r="O63" s="12" t="s">
        <v>303</v>
      </c>
      <c r="P63" s="84">
        <v>24</v>
      </c>
      <c r="Q63" s="13">
        <v>90</v>
      </c>
      <c r="R63" s="14">
        <v>0</v>
      </c>
      <c r="S63" s="14"/>
      <c r="T63" s="14">
        <f t="shared" si="59"/>
        <v>0</v>
      </c>
      <c r="U63" s="85"/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86">
        <f t="shared" si="60"/>
        <v>0</v>
      </c>
      <c r="AQ63" s="31">
        <v>0</v>
      </c>
      <c r="AR63" s="31">
        <v>0</v>
      </c>
      <c r="AS63" s="31">
        <v>0</v>
      </c>
      <c r="AT63" s="31">
        <v>0</v>
      </c>
      <c r="AU63" s="31">
        <v>0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88">
        <f t="shared" si="78"/>
        <v>0</v>
      </c>
      <c r="BC63" s="87"/>
      <c r="BD63" s="88" t="e">
        <f>SUM(#REF!)</f>
        <v>#REF!</v>
      </c>
      <c r="BF63" s="32"/>
      <c r="BG63" s="32"/>
      <c r="BH63" s="32"/>
      <c r="BI63" s="32"/>
      <c r="BJ63" s="32"/>
      <c r="BK63" s="88">
        <f t="shared" si="61"/>
        <v>0</v>
      </c>
      <c r="BM63" s="86">
        <f t="shared" si="140"/>
        <v>0</v>
      </c>
      <c r="BN63" s="86">
        <f t="shared" si="140"/>
        <v>0</v>
      </c>
      <c r="BO63" s="86">
        <f t="shared" si="140"/>
        <v>0</v>
      </c>
      <c r="BP63" s="86">
        <f t="shared" si="140"/>
        <v>0</v>
      </c>
      <c r="BQ63" s="86">
        <f t="shared" si="140"/>
        <v>0</v>
      </c>
      <c r="BR63" s="86">
        <f t="shared" si="140"/>
        <v>0</v>
      </c>
      <c r="BS63" s="86">
        <f t="shared" si="140"/>
        <v>0</v>
      </c>
      <c r="BT63" s="86">
        <f t="shared" si="140"/>
        <v>0</v>
      </c>
      <c r="BU63" s="86">
        <f t="shared" si="62"/>
        <v>0</v>
      </c>
      <c r="BW63" s="32">
        <f t="shared" si="79"/>
        <v>0</v>
      </c>
      <c r="BX63" s="32">
        <f t="shared" si="80"/>
        <v>0</v>
      </c>
      <c r="BY63" s="32">
        <f t="shared" si="81"/>
        <v>0</v>
      </c>
      <c r="BZ63" s="32">
        <f t="shared" si="82"/>
        <v>0</v>
      </c>
      <c r="CA63" s="32">
        <f t="shared" si="83"/>
        <v>0</v>
      </c>
      <c r="CB63" s="32">
        <f t="shared" si="84"/>
        <v>0</v>
      </c>
      <c r="CC63" s="32">
        <f t="shared" si="85"/>
        <v>0</v>
      </c>
      <c r="CD63" s="32">
        <f t="shared" si="86"/>
        <v>0</v>
      </c>
      <c r="CE63" s="32">
        <f t="shared" si="87"/>
        <v>0</v>
      </c>
      <c r="CF63" s="32">
        <f t="shared" si="88"/>
        <v>0</v>
      </c>
      <c r="CG63" s="32">
        <f t="shared" si="89"/>
        <v>0</v>
      </c>
      <c r="CH63" s="32">
        <f t="shared" si="90"/>
        <v>0</v>
      </c>
      <c r="CI63" s="32">
        <f t="shared" si="91"/>
        <v>0</v>
      </c>
      <c r="CJ63" s="32">
        <f t="shared" si="92"/>
        <v>0</v>
      </c>
      <c r="CK63" s="32">
        <f t="shared" si="93"/>
        <v>0</v>
      </c>
      <c r="CL63" s="32">
        <f t="shared" si="94"/>
        <v>0</v>
      </c>
      <c r="CM63" s="32">
        <f t="shared" si="95"/>
        <v>0</v>
      </c>
      <c r="CN63" s="32">
        <f t="shared" si="96"/>
        <v>0</v>
      </c>
      <c r="CO63" s="32">
        <f t="shared" si="97"/>
        <v>0</v>
      </c>
      <c r="CP63" s="32">
        <f t="shared" si="63"/>
        <v>0</v>
      </c>
      <c r="CR63" s="32">
        <f t="shared" si="98"/>
        <v>0</v>
      </c>
      <c r="CS63" s="32">
        <f t="shared" si="99"/>
        <v>0</v>
      </c>
      <c r="CT63" s="32">
        <f t="shared" si="100"/>
        <v>0</v>
      </c>
      <c r="CU63" s="32">
        <f t="shared" si="101"/>
        <v>0</v>
      </c>
      <c r="CV63" s="32">
        <f t="shared" si="102"/>
        <v>0</v>
      </c>
      <c r="CW63" s="32">
        <f t="shared" si="103"/>
        <v>0</v>
      </c>
      <c r="CX63" s="32">
        <f t="shared" si="104"/>
        <v>0</v>
      </c>
      <c r="CY63" s="32">
        <f t="shared" si="105"/>
        <v>0</v>
      </c>
      <c r="CZ63" s="32">
        <f t="shared" si="106"/>
        <v>0</v>
      </c>
      <c r="DA63" s="32">
        <f t="shared" si="107"/>
        <v>0</v>
      </c>
      <c r="DB63" s="32">
        <f t="shared" si="64"/>
        <v>0</v>
      </c>
      <c r="DC63" s="87"/>
      <c r="DD63" s="32">
        <f t="shared" si="108"/>
        <v>0</v>
      </c>
      <c r="DE63" s="32">
        <f t="shared" si="109"/>
        <v>0</v>
      </c>
      <c r="DF63" s="32">
        <f t="shared" si="110"/>
        <v>0</v>
      </c>
      <c r="DG63" s="32">
        <f t="shared" si="111"/>
        <v>0</v>
      </c>
      <c r="DH63" s="32">
        <f t="shared" si="112"/>
        <v>0</v>
      </c>
      <c r="DI63" s="88">
        <f t="shared" si="65"/>
        <v>0</v>
      </c>
      <c r="DK63" s="86">
        <f t="shared" si="128"/>
        <v>0</v>
      </c>
      <c r="DL63" s="86">
        <f t="shared" si="128"/>
        <v>0</v>
      </c>
      <c r="DM63" s="86">
        <f t="shared" si="128"/>
        <v>0</v>
      </c>
      <c r="DN63" s="86">
        <f t="shared" si="128"/>
        <v>0</v>
      </c>
      <c r="DO63" s="138"/>
      <c r="DP63" s="86">
        <f t="shared" si="133"/>
        <v>0</v>
      </c>
      <c r="DQ63" s="86">
        <f t="shared" si="133"/>
        <v>0</v>
      </c>
      <c r="DR63" s="86">
        <f t="shared" si="133"/>
        <v>0</v>
      </c>
      <c r="DS63" s="86">
        <f t="shared" si="133"/>
        <v>0</v>
      </c>
      <c r="DT63" s="138"/>
      <c r="DU63" s="86">
        <f t="shared" si="129"/>
        <v>0</v>
      </c>
      <c r="DV63" s="86">
        <f t="shared" si="129"/>
        <v>0</v>
      </c>
      <c r="DW63" s="86">
        <f t="shared" si="129"/>
        <v>0</v>
      </c>
      <c r="DX63" s="86">
        <f t="shared" si="129"/>
        <v>0</v>
      </c>
      <c r="DY63" s="138"/>
      <c r="DZ63" s="86">
        <f t="shared" si="134"/>
        <v>0</v>
      </c>
      <c r="EA63" s="86">
        <f t="shared" si="134"/>
        <v>0</v>
      </c>
      <c r="EB63" s="86">
        <f t="shared" si="134"/>
        <v>0</v>
      </c>
      <c r="EC63" s="86">
        <f t="shared" si="134"/>
        <v>0</v>
      </c>
      <c r="ED63" s="138"/>
      <c r="EE63" s="86">
        <f t="shared" si="130"/>
        <v>0</v>
      </c>
      <c r="EF63" s="86">
        <f t="shared" si="135"/>
        <v>0</v>
      </c>
      <c r="EG63" s="86">
        <f t="shared" si="135"/>
        <v>0</v>
      </c>
      <c r="EH63" s="86">
        <f t="shared" si="135"/>
        <v>0</v>
      </c>
      <c r="EI63" s="86">
        <f t="shared" si="69"/>
        <v>0</v>
      </c>
      <c r="EJ63" s="87"/>
      <c r="EK63" s="32">
        <f t="shared" si="113"/>
        <v>0</v>
      </c>
      <c r="EL63" s="32">
        <f t="shared" si="114"/>
        <v>0</v>
      </c>
      <c r="EM63" s="32">
        <f t="shared" si="115"/>
        <v>0</v>
      </c>
      <c r="EN63" s="32">
        <f t="shared" si="116"/>
        <v>0</v>
      </c>
      <c r="EO63" s="32">
        <f t="shared" si="117"/>
        <v>0</v>
      </c>
      <c r="EP63" s="32">
        <f t="shared" si="118"/>
        <v>0</v>
      </c>
      <c r="EQ63" s="32">
        <f t="shared" si="119"/>
        <v>0</v>
      </c>
      <c r="ER63" s="32">
        <f t="shared" si="120"/>
        <v>0</v>
      </c>
      <c r="ET63" s="32">
        <f t="shared" si="121"/>
        <v>0</v>
      </c>
      <c r="EU63" s="32">
        <f t="shared" si="122"/>
        <v>0</v>
      </c>
      <c r="EV63" s="32">
        <f t="shared" si="123"/>
        <v>0</v>
      </c>
      <c r="EW63" s="32">
        <f t="shared" si="124"/>
        <v>0</v>
      </c>
      <c r="EY63" s="86" t="e">
        <f>SUMIF(#REF!,EY$7,$V63:$AN63)</f>
        <v>#REF!</v>
      </c>
      <c r="EZ63" s="86" t="e">
        <f>SUMIF(#REF!,EZ$7,$V63:$AN63)</f>
        <v>#REF!</v>
      </c>
      <c r="FA63" s="86" t="e">
        <f>SUMIF(#REF!,FA$7,$V63:$AN63)</f>
        <v>#REF!</v>
      </c>
      <c r="FB63" s="86" t="e">
        <f>SUMIF(#REF!,FB$7,$V63:$AN63)</f>
        <v>#REF!</v>
      </c>
      <c r="FC63" s="138" t="e">
        <f t="shared" si="125"/>
        <v>#REF!</v>
      </c>
      <c r="FD63" s="86">
        <f t="shared" si="136"/>
        <v>0</v>
      </c>
      <c r="FE63" s="86">
        <f t="shared" si="136"/>
        <v>0</v>
      </c>
      <c r="FF63" s="86">
        <f t="shared" si="136"/>
        <v>0</v>
      </c>
      <c r="FG63" s="86">
        <f t="shared" si="136"/>
        <v>0</v>
      </c>
      <c r="FH63" s="138">
        <f t="shared" si="126"/>
        <v>0</v>
      </c>
      <c r="FI63" s="86" t="e">
        <f>SUMIF(#REF!,FI$7,$BF63:$BJ63)</f>
        <v>#REF!</v>
      </c>
      <c r="FJ63" s="86" t="e">
        <f>SUMIF(#REF!,FJ$7,$BF63:$BJ63)</f>
        <v>#REF!</v>
      </c>
      <c r="FK63" s="86" t="e">
        <f>SUMIF(#REF!,FK$7,$BF63:$BJ63)</f>
        <v>#REF!</v>
      </c>
      <c r="FL63" s="86" t="e">
        <f>SUMIF(#REF!,FL$7,$BF63:$BJ63)</f>
        <v>#REF!</v>
      </c>
      <c r="FM63" s="138" t="e">
        <f t="shared" si="127"/>
        <v>#REF!</v>
      </c>
      <c r="FN63" s="86">
        <f t="shared" si="137"/>
        <v>0</v>
      </c>
      <c r="FO63" s="86">
        <f t="shared" si="137"/>
        <v>0</v>
      </c>
      <c r="FP63" s="86">
        <f t="shared" si="137"/>
        <v>0</v>
      </c>
      <c r="FQ63" s="86">
        <f t="shared" si="137"/>
        <v>0</v>
      </c>
    </row>
    <row r="64" spans="1:173">
      <c r="A64" s="81">
        <v>2018</v>
      </c>
      <c r="B64" s="82" t="s">
        <v>338</v>
      </c>
      <c r="C64" s="11" t="s">
        <v>58</v>
      </c>
      <c r="D64" s="11" t="s">
        <v>43</v>
      </c>
      <c r="E64" s="11" t="s">
        <v>309</v>
      </c>
      <c r="F64" s="11" t="s">
        <v>305</v>
      </c>
      <c r="G64" s="11" t="s">
        <v>307</v>
      </c>
      <c r="H64" s="11"/>
      <c r="I64" s="11" t="str">
        <f t="shared" si="141"/>
        <v>OMO ATP560G</v>
      </c>
      <c r="J64" s="83" t="s">
        <v>339</v>
      </c>
      <c r="K64" s="7"/>
      <c r="L64" s="7"/>
      <c r="M64" s="9">
        <v>21034000</v>
      </c>
      <c r="N64" s="17">
        <v>6902088708974</v>
      </c>
      <c r="O64" s="12" t="s">
        <v>304</v>
      </c>
      <c r="P64" s="84">
        <v>12</v>
      </c>
      <c r="Q64" s="13">
        <v>80.295199999999994</v>
      </c>
      <c r="R64" s="14">
        <v>0.1</v>
      </c>
      <c r="S64" s="14">
        <v>0.1</v>
      </c>
      <c r="T64" s="14">
        <f t="shared" si="59"/>
        <v>0</v>
      </c>
      <c r="U64" s="85"/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0</v>
      </c>
      <c r="AD64" s="32">
        <v>0</v>
      </c>
      <c r="AE64" s="32">
        <v>0</v>
      </c>
      <c r="AF64" s="32">
        <v>0</v>
      </c>
      <c r="AG64" s="32">
        <v>0</v>
      </c>
      <c r="AH64" s="32">
        <v>0</v>
      </c>
      <c r="AI64" s="32">
        <v>0</v>
      </c>
      <c r="AJ64" s="32">
        <v>0</v>
      </c>
      <c r="AK64" s="32">
        <v>0</v>
      </c>
      <c r="AL64" s="32">
        <v>0</v>
      </c>
      <c r="AM64" s="32">
        <v>0</v>
      </c>
      <c r="AN64" s="32">
        <v>0</v>
      </c>
      <c r="AO64" s="86">
        <f t="shared" si="60"/>
        <v>0</v>
      </c>
      <c r="AQ64" s="31">
        <v>0</v>
      </c>
      <c r="AR64" s="31">
        <v>0</v>
      </c>
      <c r="AS64" s="31">
        <v>0</v>
      </c>
      <c r="AT64" s="31">
        <v>0</v>
      </c>
      <c r="AU64" s="31">
        <v>0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88">
        <f t="shared" si="78"/>
        <v>0</v>
      </c>
      <c r="BC64" s="87"/>
      <c r="BD64" s="88" t="e">
        <f>SUM(#REF!)</f>
        <v>#REF!</v>
      </c>
      <c r="BF64" s="32"/>
      <c r="BG64" s="32"/>
      <c r="BH64" s="32"/>
      <c r="BI64" s="32"/>
      <c r="BJ64" s="32"/>
      <c r="BK64" s="88">
        <f t="shared" si="61"/>
        <v>0</v>
      </c>
      <c r="BM64" s="86">
        <f t="shared" si="140"/>
        <v>0</v>
      </c>
      <c r="BN64" s="86">
        <f t="shared" si="140"/>
        <v>0</v>
      </c>
      <c r="BO64" s="86">
        <f t="shared" si="140"/>
        <v>0</v>
      </c>
      <c r="BP64" s="86">
        <f t="shared" si="140"/>
        <v>0</v>
      </c>
      <c r="BQ64" s="86">
        <f t="shared" si="140"/>
        <v>0</v>
      </c>
      <c r="BR64" s="86">
        <f t="shared" si="140"/>
        <v>0</v>
      </c>
      <c r="BS64" s="86">
        <f t="shared" si="140"/>
        <v>0</v>
      </c>
      <c r="BT64" s="86">
        <f t="shared" si="140"/>
        <v>0</v>
      </c>
      <c r="BU64" s="86">
        <f t="shared" si="62"/>
        <v>0</v>
      </c>
      <c r="BW64" s="32">
        <f t="shared" si="79"/>
        <v>0</v>
      </c>
      <c r="BX64" s="32">
        <f t="shared" si="80"/>
        <v>0</v>
      </c>
      <c r="BY64" s="32">
        <f t="shared" si="81"/>
        <v>0</v>
      </c>
      <c r="BZ64" s="32">
        <f t="shared" si="82"/>
        <v>0</v>
      </c>
      <c r="CA64" s="32">
        <f t="shared" si="83"/>
        <v>0</v>
      </c>
      <c r="CB64" s="32">
        <f t="shared" si="84"/>
        <v>0</v>
      </c>
      <c r="CC64" s="32">
        <f t="shared" si="85"/>
        <v>0</v>
      </c>
      <c r="CD64" s="32">
        <f t="shared" si="86"/>
        <v>0</v>
      </c>
      <c r="CE64" s="32">
        <f t="shared" si="87"/>
        <v>0</v>
      </c>
      <c r="CF64" s="32">
        <f t="shared" si="88"/>
        <v>0</v>
      </c>
      <c r="CG64" s="32">
        <f t="shared" si="89"/>
        <v>0</v>
      </c>
      <c r="CH64" s="32">
        <f t="shared" si="90"/>
        <v>0</v>
      </c>
      <c r="CI64" s="32">
        <f t="shared" si="91"/>
        <v>0</v>
      </c>
      <c r="CJ64" s="32">
        <f t="shared" si="92"/>
        <v>0</v>
      </c>
      <c r="CK64" s="32">
        <f t="shared" si="93"/>
        <v>0</v>
      </c>
      <c r="CL64" s="32">
        <f t="shared" si="94"/>
        <v>0</v>
      </c>
      <c r="CM64" s="32">
        <f t="shared" si="95"/>
        <v>0</v>
      </c>
      <c r="CN64" s="32">
        <f t="shared" si="96"/>
        <v>0</v>
      </c>
      <c r="CO64" s="32">
        <f t="shared" si="97"/>
        <v>0</v>
      </c>
      <c r="CP64" s="32">
        <f t="shared" si="63"/>
        <v>0</v>
      </c>
      <c r="CR64" s="32">
        <f t="shared" si="98"/>
        <v>0</v>
      </c>
      <c r="CS64" s="32">
        <f t="shared" si="99"/>
        <v>0</v>
      </c>
      <c r="CT64" s="32">
        <f t="shared" si="100"/>
        <v>0</v>
      </c>
      <c r="CU64" s="32">
        <f t="shared" si="101"/>
        <v>0</v>
      </c>
      <c r="CV64" s="32">
        <f t="shared" si="102"/>
        <v>0</v>
      </c>
      <c r="CW64" s="32">
        <f t="shared" si="103"/>
        <v>0</v>
      </c>
      <c r="CX64" s="32">
        <f t="shared" si="104"/>
        <v>0</v>
      </c>
      <c r="CY64" s="32">
        <f t="shared" si="105"/>
        <v>0</v>
      </c>
      <c r="CZ64" s="32">
        <f t="shared" si="106"/>
        <v>0</v>
      </c>
      <c r="DA64" s="32">
        <f t="shared" si="107"/>
        <v>0</v>
      </c>
      <c r="DB64" s="32">
        <f t="shared" si="64"/>
        <v>0</v>
      </c>
      <c r="DC64" s="87"/>
      <c r="DD64" s="32">
        <f t="shared" si="108"/>
        <v>0</v>
      </c>
      <c r="DE64" s="32">
        <f t="shared" si="109"/>
        <v>0</v>
      </c>
      <c r="DF64" s="32">
        <f t="shared" si="110"/>
        <v>0</v>
      </c>
      <c r="DG64" s="32">
        <f t="shared" si="111"/>
        <v>0</v>
      </c>
      <c r="DH64" s="32">
        <f t="shared" si="112"/>
        <v>0</v>
      </c>
      <c r="DI64" s="88">
        <f t="shared" si="65"/>
        <v>0</v>
      </c>
      <c r="DK64" s="86">
        <f t="shared" si="128"/>
        <v>0</v>
      </c>
      <c r="DL64" s="86">
        <f t="shared" si="128"/>
        <v>0</v>
      </c>
      <c r="DM64" s="86">
        <f t="shared" si="128"/>
        <v>0</v>
      </c>
      <c r="DN64" s="86">
        <f t="shared" si="128"/>
        <v>0</v>
      </c>
      <c r="DO64" s="138"/>
      <c r="DP64" s="86">
        <f t="shared" si="133"/>
        <v>0</v>
      </c>
      <c r="DQ64" s="86">
        <f t="shared" si="133"/>
        <v>0</v>
      </c>
      <c r="DR64" s="86">
        <f t="shared" si="133"/>
        <v>0</v>
      </c>
      <c r="DS64" s="86">
        <f t="shared" si="133"/>
        <v>0</v>
      </c>
      <c r="DT64" s="138"/>
      <c r="DU64" s="86">
        <f t="shared" si="129"/>
        <v>0</v>
      </c>
      <c r="DV64" s="86">
        <f t="shared" si="129"/>
        <v>0</v>
      </c>
      <c r="DW64" s="86">
        <f t="shared" si="129"/>
        <v>0</v>
      </c>
      <c r="DX64" s="86">
        <f t="shared" si="129"/>
        <v>0</v>
      </c>
      <c r="DY64" s="138"/>
      <c r="DZ64" s="86">
        <f t="shared" si="134"/>
        <v>0</v>
      </c>
      <c r="EA64" s="86">
        <f t="shared" si="134"/>
        <v>0</v>
      </c>
      <c r="EB64" s="86">
        <f t="shared" si="134"/>
        <v>0</v>
      </c>
      <c r="EC64" s="86">
        <f t="shared" si="134"/>
        <v>0</v>
      </c>
      <c r="ED64" s="138"/>
      <c r="EE64" s="86">
        <f t="shared" si="130"/>
        <v>0</v>
      </c>
      <c r="EF64" s="86">
        <f t="shared" si="135"/>
        <v>0</v>
      </c>
      <c r="EG64" s="86">
        <f t="shared" si="135"/>
        <v>0</v>
      </c>
      <c r="EH64" s="86">
        <f t="shared" si="135"/>
        <v>0</v>
      </c>
      <c r="EI64" s="86">
        <f t="shared" si="69"/>
        <v>0</v>
      </c>
      <c r="EJ64" s="87"/>
      <c r="EK64" s="32">
        <f t="shared" si="113"/>
        <v>0</v>
      </c>
      <c r="EL64" s="32">
        <f t="shared" si="114"/>
        <v>0</v>
      </c>
      <c r="EM64" s="32">
        <f t="shared" si="115"/>
        <v>0</v>
      </c>
      <c r="EN64" s="32">
        <f t="shared" si="116"/>
        <v>0</v>
      </c>
      <c r="EO64" s="32">
        <f t="shared" si="117"/>
        <v>0</v>
      </c>
      <c r="EP64" s="32">
        <f t="shared" si="118"/>
        <v>0</v>
      </c>
      <c r="EQ64" s="32">
        <f t="shared" si="119"/>
        <v>0</v>
      </c>
      <c r="ER64" s="32">
        <f t="shared" si="120"/>
        <v>0</v>
      </c>
      <c r="ET64" s="32">
        <f t="shared" si="121"/>
        <v>0</v>
      </c>
      <c r="EU64" s="32">
        <f t="shared" si="122"/>
        <v>0</v>
      </c>
      <c r="EV64" s="32">
        <f t="shared" si="123"/>
        <v>0</v>
      </c>
      <c r="EW64" s="32">
        <f t="shared" si="124"/>
        <v>0</v>
      </c>
      <c r="EY64" s="86" t="e">
        <f>SUMIF(#REF!,EY$7,$V64:$AN64)</f>
        <v>#REF!</v>
      </c>
      <c r="EZ64" s="86" t="e">
        <f>SUMIF(#REF!,EZ$7,$V64:$AN64)</f>
        <v>#REF!</v>
      </c>
      <c r="FA64" s="86" t="e">
        <f>SUMIF(#REF!,FA$7,$V64:$AN64)</f>
        <v>#REF!</v>
      </c>
      <c r="FB64" s="86" t="e">
        <f>SUMIF(#REF!,FB$7,$V64:$AN64)</f>
        <v>#REF!</v>
      </c>
      <c r="FC64" s="138" t="e">
        <f t="shared" si="125"/>
        <v>#REF!</v>
      </c>
      <c r="FD64" s="86">
        <f t="shared" si="136"/>
        <v>0</v>
      </c>
      <c r="FE64" s="86">
        <f t="shared" si="136"/>
        <v>0</v>
      </c>
      <c r="FF64" s="86">
        <f t="shared" si="136"/>
        <v>0</v>
      </c>
      <c r="FG64" s="86">
        <f t="shared" si="136"/>
        <v>0</v>
      </c>
      <c r="FH64" s="138">
        <f t="shared" si="126"/>
        <v>0</v>
      </c>
      <c r="FI64" s="86" t="e">
        <f>SUMIF(#REF!,FI$7,$BF64:$BJ64)</f>
        <v>#REF!</v>
      </c>
      <c r="FJ64" s="86" t="e">
        <f>SUMIF(#REF!,FJ$7,$BF64:$BJ64)</f>
        <v>#REF!</v>
      </c>
      <c r="FK64" s="86" t="e">
        <f>SUMIF(#REF!,FK$7,$BF64:$BJ64)</f>
        <v>#REF!</v>
      </c>
      <c r="FL64" s="86" t="e">
        <f>SUMIF(#REF!,FL$7,$BF64:$BJ64)</f>
        <v>#REF!</v>
      </c>
      <c r="FM64" s="138" t="e">
        <f t="shared" si="127"/>
        <v>#REF!</v>
      </c>
      <c r="FN64" s="86">
        <f t="shared" si="137"/>
        <v>0</v>
      </c>
      <c r="FO64" s="86">
        <f t="shared" si="137"/>
        <v>0</v>
      </c>
      <c r="FP64" s="86">
        <f t="shared" si="137"/>
        <v>0</v>
      </c>
      <c r="FQ64" s="86">
        <f t="shared" si="137"/>
        <v>0</v>
      </c>
    </row>
    <row r="65" spans="1:173">
      <c r="A65" s="81">
        <v>2018</v>
      </c>
      <c r="B65" s="82" t="s">
        <v>338</v>
      </c>
      <c r="C65" s="11" t="s">
        <v>58</v>
      </c>
      <c r="D65" s="11" t="s">
        <v>43</v>
      </c>
      <c r="E65" s="11" t="s">
        <v>309</v>
      </c>
      <c r="F65" s="11" t="s">
        <v>174</v>
      </c>
      <c r="G65" s="11" t="s">
        <v>308</v>
      </c>
      <c r="H65" s="11"/>
      <c r="I65" s="11" t="str">
        <f t="shared" si="141"/>
        <v>OMO bar200G</v>
      </c>
      <c r="J65" s="83" t="s">
        <v>665</v>
      </c>
      <c r="K65" s="7"/>
      <c r="L65" s="7"/>
      <c r="M65" s="9">
        <v>67334045</v>
      </c>
      <c r="N65" s="17">
        <v>6902088713763</v>
      </c>
      <c r="O65" s="12" t="s">
        <v>323</v>
      </c>
      <c r="P65" s="84">
        <v>40</v>
      </c>
      <c r="Q65" s="13">
        <v>94.3</v>
      </c>
      <c r="R65" s="14">
        <v>0</v>
      </c>
      <c r="S65" s="14"/>
      <c r="T65" s="14">
        <f t="shared" si="59"/>
        <v>0</v>
      </c>
      <c r="U65" s="85"/>
      <c r="V65" s="32">
        <v>60</v>
      </c>
      <c r="W65" s="32">
        <v>70</v>
      </c>
      <c r="X65" s="32">
        <v>130</v>
      </c>
      <c r="Y65" s="32">
        <v>50</v>
      </c>
      <c r="Z65" s="32">
        <v>60</v>
      </c>
      <c r="AA65" s="32">
        <v>50</v>
      </c>
      <c r="AB65" s="32">
        <v>280</v>
      </c>
      <c r="AC65" s="32">
        <v>30</v>
      </c>
      <c r="AD65" s="32">
        <v>100</v>
      </c>
      <c r="AE65" s="32">
        <v>40</v>
      </c>
      <c r="AF65" s="32">
        <v>30</v>
      </c>
      <c r="AG65" s="32">
        <v>40</v>
      </c>
      <c r="AH65" s="32">
        <v>300</v>
      </c>
      <c r="AI65" s="32">
        <v>60</v>
      </c>
      <c r="AJ65" s="32">
        <v>430</v>
      </c>
      <c r="AK65" s="32">
        <v>80</v>
      </c>
      <c r="AL65" s="32">
        <v>170</v>
      </c>
      <c r="AM65" s="32">
        <v>20</v>
      </c>
      <c r="AN65" s="32">
        <v>20</v>
      </c>
      <c r="AO65" s="86">
        <f t="shared" si="60"/>
        <v>2020</v>
      </c>
      <c r="AQ65" s="31">
        <v>0</v>
      </c>
      <c r="AR65" s="31">
        <v>0</v>
      </c>
      <c r="AS65" s="31">
        <v>0</v>
      </c>
      <c r="AT65" s="31">
        <v>0</v>
      </c>
      <c r="AU65" s="31">
        <v>0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88">
        <f t="shared" si="78"/>
        <v>0</v>
      </c>
      <c r="BC65" s="87"/>
      <c r="BD65" s="88" t="e">
        <f>SUM(#REF!)</f>
        <v>#REF!</v>
      </c>
      <c r="BF65" s="32"/>
      <c r="BG65" s="32"/>
      <c r="BH65" s="32"/>
      <c r="BI65" s="32"/>
      <c r="BJ65" s="32"/>
      <c r="BK65" s="88">
        <f t="shared" si="61"/>
        <v>0</v>
      </c>
      <c r="BM65" s="86">
        <f t="shared" si="140"/>
        <v>190</v>
      </c>
      <c r="BN65" s="86">
        <f t="shared" si="140"/>
        <v>510</v>
      </c>
      <c r="BO65" s="86">
        <f t="shared" si="140"/>
        <v>140</v>
      </c>
      <c r="BP65" s="86">
        <f t="shared" si="140"/>
        <v>550</v>
      </c>
      <c r="BQ65" s="86">
        <f t="shared" si="140"/>
        <v>240</v>
      </c>
      <c r="BR65" s="86">
        <f t="shared" si="140"/>
        <v>90</v>
      </c>
      <c r="BS65" s="86">
        <f t="shared" si="140"/>
        <v>300</v>
      </c>
      <c r="BT65" s="86">
        <f t="shared" si="140"/>
        <v>0</v>
      </c>
      <c r="BU65" s="86">
        <f t="shared" si="62"/>
        <v>2020</v>
      </c>
      <c r="BW65" s="32">
        <f t="shared" si="79"/>
        <v>5375.0999999999995</v>
      </c>
      <c r="BX65" s="32">
        <f t="shared" si="80"/>
        <v>6270.95</v>
      </c>
      <c r="BY65" s="32">
        <f t="shared" si="81"/>
        <v>11646.05</v>
      </c>
      <c r="BZ65" s="32">
        <f t="shared" si="82"/>
        <v>4479.25</v>
      </c>
      <c r="CA65" s="32">
        <f t="shared" si="83"/>
        <v>5375.0999999999995</v>
      </c>
      <c r="CB65" s="32">
        <f t="shared" si="84"/>
        <v>4479.25</v>
      </c>
      <c r="CC65" s="32">
        <f t="shared" si="85"/>
        <v>25083.8</v>
      </c>
      <c r="CD65" s="32">
        <f t="shared" si="86"/>
        <v>2687.5499999999997</v>
      </c>
      <c r="CE65" s="32">
        <f t="shared" si="87"/>
        <v>8958.5</v>
      </c>
      <c r="CF65" s="32">
        <f t="shared" si="88"/>
        <v>3583.3999999999996</v>
      </c>
      <c r="CG65" s="32">
        <f t="shared" si="89"/>
        <v>2687.5499999999997</v>
      </c>
      <c r="CH65" s="32">
        <f t="shared" si="90"/>
        <v>3583.3999999999996</v>
      </c>
      <c r="CI65" s="32">
        <f t="shared" si="91"/>
        <v>26875.5</v>
      </c>
      <c r="CJ65" s="32">
        <f t="shared" si="92"/>
        <v>5375.0999999999995</v>
      </c>
      <c r="CK65" s="32">
        <f t="shared" si="93"/>
        <v>38521.549999999996</v>
      </c>
      <c r="CL65" s="32">
        <f t="shared" si="94"/>
        <v>7166.7999999999993</v>
      </c>
      <c r="CM65" s="32">
        <f t="shared" si="95"/>
        <v>15229.449999999999</v>
      </c>
      <c r="CN65" s="32">
        <f t="shared" si="96"/>
        <v>1791.6999999999998</v>
      </c>
      <c r="CO65" s="32">
        <f t="shared" si="97"/>
        <v>1791.6999999999998</v>
      </c>
      <c r="CP65" s="32">
        <f t="shared" si="63"/>
        <v>180961.7</v>
      </c>
      <c r="CR65" s="32">
        <f t="shared" si="98"/>
        <v>0</v>
      </c>
      <c r="CS65" s="32">
        <f t="shared" si="99"/>
        <v>0</v>
      </c>
      <c r="CT65" s="32">
        <f t="shared" si="100"/>
        <v>0</v>
      </c>
      <c r="CU65" s="32">
        <f t="shared" si="101"/>
        <v>0</v>
      </c>
      <c r="CV65" s="32">
        <f t="shared" si="102"/>
        <v>0</v>
      </c>
      <c r="CW65" s="32">
        <f t="shared" si="103"/>
        <v>0</v>
      </c>
      <c r="CX65" s="32">
        <f t="shared" si="104"/>
        <v>0</v>
      </c>
      <c r="CY65" s="32">
        <f t="shared" si="105"/>
        <v>0</v>
      </c>
      <c r="CZ65" s="32">
        <f t="shared" si="106"/>
        <v>0</v>
      </c>
      <c r="DA65" s="32">
        <f t="shared" si="107"/>
        <v>0</v>
      </c>
      <c r="DB65" s="32">
        <f t="shared" si="64"/>
        <v>0</v>
      </c>
      <c r="DC65" s="87"/>
      <c r="DD65" s="32">
        <f t="shared" si="108"/>
        <v>0</v>
      </c>
      <c r="DE65" s="32">
        <f t="shared" si="109"/>
        <v>0</v>
      </c>
      <c r="DF65" s="32">
        <f t="shared" si="110"/>
        <v>0</v>
      </c>
      <c r="DG65" s="32">
        <f t="shared" si="111"/>
        <v>0</v>
      </c>
      <c r="DH65" s="32">
        <f t="shared" si="112"/>
        <v>0</v>
      </c>
      <c r="DI65" s="88">
        <f t="shared" si="65"/>
        <v>0</v>
      </c>
      <c r="DK65" s="86">
        <f t="shared" si="128"/>
        <v>480</v>
      </c>
      <c r="DL65" s="86">
        <f t="shared" si="128"/>
        <v>430</v>
      </c>
      <c r="DM65" s="86">
        <f t="shared" si="128"/>
        <v>700</v>
      </c>
      <c r="DN65" s="86">
        <f t="shared" si="128"/>
        <v>410</v>
      </c>
      <c r="DO65" s="138"/>
      <c r="DP65" s="86">
        <f t="shared" si="133"/>
        <v>0</v>
      </c>
      <c r="DQ65" s="86">
        <f t="shared" si="133"/>
        <v>0</v>
      </c>
      <c r="DR65" s="86">
        <f t="shared" si="133"/>
        <v>0</v>
      </c>
      <c r="DS65" s="86">
        <f t="shared" si="133"/>
        <v>0</v>
      </c>
      <c r="DT65" s="138"/>
      <c r="DU65" s="86">
        <f t="shared" si="129"/>
        <v>0</v>
      </c>
      <c r="DV65" s="86">
        <f t="shared" si="129"/>
        <v>0</v>
      </c>
      <c r="DW65" s="86">
        <f t="shared" si="129"/>
        <v>0</v>
      </c>
      <c r="DX65" s="86">
        <f t="shared" si="129"/>
        <v>0</v>
      </c>
      <c r="DY65" s="138"/>
      <c r="DZ65" s="86">
        <f t="shared" si="134"/>
        <v>480</v>
      </c>
      <c r="EA65" s="86">
        <f t="shared" si="134"/>
        <v>430</v>
      </c>
      <c r="EB65" s="86">
        <f t="shared" si="134"/>
        <v>700</v>
      </c>
      <c r="EC65" s="86">
        <f t="shared" si="134"/>
        <v>410</v>
      </c>
      <c r="ED65" s="138"/>
      <c r="EE65" s="86">
        <f t="shared" si="130"/>
        <v>43000.799999999996</v>
      </c>
      <c r="EF65" s="86">
        <f t="shared" si="135"/>
        <v>38521.549999999996</v>
      </c>
      <c r="EG65" s="86">
        <f t="shared" si="135"/>
        <v>62709.499999999985</v>
      </c>
      <c r="EH65" s="86">
        <f t="shared" si="135"/>
        <v>36729.85</v>
      </c>
      <c r="EI65" s="86">
        <f t="shared" si="69"/>
        <v>180961.69999999998</v>
      </c>
      <c r="EJ65" s="87"/>
      <c r="EK65" s="32">
        <f t="shared" si="113"/>
        <v>190486</v>
      </c>
      <c r="EL65" s="32">
        <f t="shared" si="114"/>
        <v>0</v>
      </c>
      <c r="EM65" s="32">
        <f t="shared" si="115"/>
        <v>0</v>
      </c>
      <c r="EN65" s="32">
        <f t="shared" si="116"/>
        <v>190486</v>
      </c>
      <c r="EO65" s="32">
        <f t="shared" si="117"/>
        <v>0</v>
      </c>
      <c r="EP65" s="32">
        <f t="shared" si="118"/>
        <v>0</v>
      </c>
      <c r="EQ65" s="32">
        <f t="shared" si="119"/>
        <v>0</v>
      </c>
      <c r="ER65" s="32">
        <f t="shared" si="120"/>
        <v>0</v>
      </c>
      <c r="ET65" s="32">
        <f t="shared" si="121"/>
        <v>229802.31039999999</v>
      </c>
      <c r="EU65" s="32">
        <f t="shared" si="122"/>
        <v>0</v>
      </c>
      <c r="EV65" s="32">
        <f t="shared" si="123"/>
        <v>0</v>
      </c>
      <c r="EW65" s="32">
        <f t="shared" si="124"/>
        <v>229802.31039999999</v>
      </c>
      <c r="EY65" s="86" t="e">
        <f>SUMIF(#REF!,EY$7,$V65:$AN65)</f>
        <v>#REF!</v>
      </c>
      <c r="EZ65" s="86" t="e">
        <f>SUMIF(#REF!,EZ$7,$V65:$AN65)</f>
        <v>#REF!</v>
      </c>
      <c r="FA65" s="86" t="e">
        <f>SUMIF(#REF!,FA$7,$V65:$AN65)</f>
        <v>#REF!</v>
      </c>
      <c r="FB65" s="86" t="e">
        <f>SUMIF(#REF!,FB$7,$V65:$AN65)</f>
        <v>#REF!</v>
      </c>
      <c r="FC65" s="138" t="e">
        <f t="shared" si="125"/>
        <v>#REF!</v>
      </c>
      <c r="FD65" s="86">
        <f t="shared" si="136"/>
        <v>0</v>
      </c>
      <c r="FE65" s="86">
        <f t="shared" si="136"/>
        <v>0</v>
      </c>
      <c r="FF65" s="86">
        <f t="shared" si="136"/>
        <v>0</v>
      </c>
      <c r="FG65" s="86">
        <f t="shared" si="136"/>
        <v>0</v>
      </c>
      <c r="FH65" s="138">
        <f t="shared" si="126"/>
        <v>-180961.7</v>
      </c>
      <c r="FI65" s="86" t="e">
        <f>SUMIF(#REF!,FI$7,$BF65:$BJ65)</f>
        <v>#REF!</v>
      </c>
      <c r="FJ65" s="86" t="e">
        <f>SUMIF(#REF!,FJ$7,$BF65:$BJ65)</f>
        <v>#REF!</v>
      </c>
      <c r="FK65" s="86" t="e">
        <f>SUMIF(#REF!,FK$7,$BF65:$BJ65)</f>
        <v>#REF!</v>
      </c>
      <c r="FL65" s="86" t="e">
        <f>SUMIF(#REF!,FL$7,$BF65:$BJ65)</f>
        <v>#REF!</v>
      </c>
      <c r="FM65" s="138" t="e">
        <f t="shared" si="127"/>
        <v>#REF!</v>
      </c>
      <c r="FN65" s="86">
        <f t="shared" si="137"/>
        <v>0</v>
      </c>
      <c r="FO65" s="86">
        <f t="shared" si="137"/>
        <v>0</v>
      </c>
      <c r="FP65" s="86">
        <f t="shared" si="137"/>
        <v>0</v>
      </c>
      <c r="FQ65" s="86">
        <f t="shared" si="137"/>
        <v>0</v>
      </c>
    </row>
    <row r="66" spans="1:173">
      <c r="A66" s="81">
        <v>2018</v>
      </c>
      <c r="B66" s="82" t="s">
        <v>338</v>
      </c>
      <c r="C66" s="11" t="s">
        <v>59</v>
      </c>
      <c r="D66" s="11" t="s">
        <v>292</v>
      </c>
      <c r="E66" s="11" t="s">
        <v>314</v>
      </c>
      <c r="F66" s="11" t="s">
        <v>62</v>
      </c>
      <c r="G66" s="11" t="s">
        <v>316</v>
      </c>
      <c r="H66" s="11"/>
      <c r="I66" s="11" t="str">
        <f t="shared" ref="I66:I67" si="142">F66&amp;G66</f>
        <v>Lux350ML</v>
      </c>
      <c r="J66" s="83" t="s">
        <v>665</v>
      </c>
      <c r="K66" s="7"/>
      <c r="L66" s="7"/>
      <c r="M66" s="9">
        <v>67129019</v>
      </c>
      <c r="N66" s="17">
        <v>6902088128611</v>
      </c>
      <c r="O66" s="12" t="s">
        <v>312</v>
      </c>
      <c r="P66" s="84">
        <v>12</v>
      </c>
      <c r="Q66" s="115">
        <v>202.20000000000002</v>
      </c>
      <c r="R66" s="14">
        <v>0.09</v>
      </c>
      <c r="S66" s="14"/>
      <c r="T66" s="14">
        <f t="shared" si="59"/>
        <v>0.09</v>
      </c>
      <c r="U66" s="85"/>
      <c r="V66" s="32">
        <v>30</v>
      </c>
      <c r="W66" s="32">
        <v>50</v>
      </c>
      <c r="X66" s="32">
        <v>60</v>
      </c>
      <c r="Y66" s="32">
        <v>50</v>
      </c>
      <c r="Z66" s="32">
        <v>40</v>
      </c>
      <c r="AA66" s="32">
        <v>30</v>
      </c>
      <c r="AB66" s="32">
        <v>60</v>
      </c>
      <c r="AC66" s="32">
        <v>30</v>
      </c>
      <c r="AD66" s="32">
        <v>60</v>
      </c>
      <c r="AE66" s="32">
        <v>30</v>
      </c>
      <c r="AF66" s="32">
        <v>20</v>
      </c>
      <c r="AG66" s="32">
        <v>20</v>
      </c>
      <c r="AH66" s="32">
        <v>140</v>
      </c>
      <c r="AI66" s="32">
        <v>30</v>
      </c>
      <c r="AJ66" s="32">
        <v>140</v>
      </c>
      <c r="AK66" s="32">
        <v>60</v>
      </c>
      <c r="AL66" s="32">
        <v>90</v>
      </c>
      <c r="AM66" s="32">
        <v>30</v>
      </c>
      <c r="AN66" s="32">
        <v>10</v>
      </c>
      <c r="AO66" s="86">
        <f t="shared" si="60"/>
        <v>980</v>
      </c>
      <c r="AQ66" s="31">
        <v>0</v>
      </c>
      <c r="AR66" s="31">
        <v>0</v>
      </c>
      <c r="AS66" s="31">
        <v>0</v>
      </c>
      <c r="AT66" s="31">
        <v>220</v>
      </c>
      <c r="AU66" s="31">
        <v>0</v>
      </c>
      <c r="AV66" s="31">
        <v>0</v>
      </c>
      <c r="AW66" s="31">
        <v>0</v>
      </c>
      <c r="AX66" s="31">
        <v>0</v>
      </c>
      <c r="AY66" s="31">
        <v>0</v>
      </c>
      <c r="AZ66" s="31">
        <v>120</v>
      </c>
      <c r="BA66" s="31">
        <v>0</v>
      </c>
      <c r="BB66" s="88">
        <f t="shared" si="78"/>
        <v>340</v>
      </c>
      <c r="BC66" s="87"/>
      <c r="BD66" s="88" t="e">
        <f>SUM(#REF!)</f>
        <v>#REF!</v>
      </c>
      <c r="BF66" s="32"/>
      <c r="BG66" s="32"/>
      <c r="BH66" s="32"/>
      <c r="BI66" s="32"/>
      <c r="BJ66" s="32"/>
      <c r="BK66" s="88">
        <f t="shared" si="61"/>
        <v>0</v>
      </c>
      <c r="BM66" s="86">
        <f t="shared" si="140"/>
        <v>120</v>
      </c>
      <c r="BN66" s="86">
        <f t="shared" si="140"/>
        <v>200</v>
      </c>
      <c r="BO66" s="86">
        <f t="shared" si="140"/>
        <v>330</v>
      </c>
      <c r="BP66" s="86">
        <f t="shared" si="140"/>
        <v>230</v>
      </c>
      <c r="BQ66" s="86">
        <f t="shared" si="140"/>
        <v>240</v>
      </c>
      <c r="BR66" s="86">
        <f t="shared" si="140"/>
        <v>60</v>
      </c>
      <c r="BS66" s="86">
        <f t="shared" si="140"/>
        <v>140</v>
      </c>
      <c r="BT66" s="86">
        <f t="shared" si="140"/>
        <v>0</v>
      </c>
      <c r="BU66" s="86">
        <f t="shared" si="62"/>
        <v>1320</v>
      </c>
      <c r="BW66" s="32">
        <f t="shared" si="79"/>
        <v>5762.7000000000007</v>
      </c>
      <c r="BX66" s="32">
        <f t="shared" si="80"/>
        <v>9604.5</v>
      </c>
      <c r="BY66" s="32">
        <f t="shared" si="81"/>
        <v>11525.400000000001</v>
      </c>
      <c r="BZ66" s="32">
        <f t="shared" si="82"/>
        <v>9604.5</v>
      </c>
      <c r="CA66" s="32">
        <f t="shared" si="83"/>
        <v>7683.6</v>
      </c>
      <c r="CB66" s="32">
        <f t="shared" si="84"/>
        <v>5762.7000000000007</v>
      </c>
      <c r="CC66" s="32">
        <f t="shared" si="85"/>
        <v>11525.400000000001</v>
      </c>
      <c r="CD66" s="32">
        <f t="shared" si="86"/>
        <v>5762.7000000000007</v>
      </c>
      <c r="CE66" s="32">
        <f t="shared" si="87"/>
        <v>11525.400000000001</v>
      </c>
      <c r="CF66" s="32">
        <f t="shared" si="88"/>
        <v>5762.7000000000007</v>
      </c>
      <c r="CG66" s="32">
        <f t="shared" si="89"/>
        <v>3841.8</v>
      </c>
      <c r="CH66" s="32">
        <f t="shared" si="90"/>
        <v>3841.8</v>
      </c>
      <c r="CI66" s="32">
        <f t="shared" si="91"/>
        <v>26892.600000000002</v>
      </c>
      <c r="CJ66" s="32">
        <f t="shared" si="92"/>
        <v>5762.7000000000007</v>
      </c>
      <c r="CK66" s="32">
        <f t="shared" si="93"/>
        <v>26892.600000000002</v>
      </c>
      <c r="CL66" s="32">
        <f t="shared" si="94"/>
        <v>11525.400000000001</v>
      </c>
      <c r="CM66" s="32">
        <f t="shared" si="95"/>
        <v>17288.099999999999</v>
      </c>
      <c r="CN66" s="32">
        <f t="shared" si="96"/>
        <v>5762.7000000000007</v>
      </c>
      <c r="CO66" s="32">
        <f t="shared" si="97"/>
        <v>1920.9</v>
      </c>
      <c r="CP66" s="32">
        <f t="shared" si="63"/>
        <v>188248.20000000004</v>
      </c>
      <c r="CR66" s="32">
        <f t="shared" si="98"/>
        <v>0</v>
      </c>
      <c r="CS66" s="32">
        <f t="shared" si="99"/>
        <v>0</v>
      </c>
      <c r="CT66" s="32">
        <f t="shared" si="100"/>
        <v>0</v>
      </c>
      <c r="CU66" s="32">
        <f t="shared" si="101"/>
        <v>41814.960000000006</v>
      </c>
      <c r="CV66" s="32">
        <f t="shared" si="102"/>
        <v>0</v>
      </c>
      <c r="CW66" s="32">
        <f t="shared" si="103"/>
        <v>0</v>
      </c>
      <c r="CX66" s="32">
        <f t="shared" si="104"/>
        <v>0</v>
      </c>
      <c r="CY66" s="32">
        <f t="shared" si="105"/>
        <v>0</v>
      </c>
      <c r="CZ66" s="32">
        <f t="shared" si="106"/>
        <v>22808.160000000003</v>
      </c>
      <c r="DA66" s="32">
        <f t="shared" si="107"/>
        <v>0</v>
      </c>
      <c r="DB66" s="32">
        <f t="shared" si="64"/>
        <v>64623.12000000001</v>
      </c>
      <c r="DC66" s="87"/>
      <c r="DD66" s="32">
        <f t="shared" si="108"/>
        <v>0</v>
      </c>
      <c r="DE66" s="32">
        <f t="shared" si="109"/>
        <v>0</v>
      </c>
      <c r="DF66" s="32">
        <f t="shared" si="110"/>
        <v>0</v>
      </c>
      <c r="DG66" s="32">
        <f t="shared" si="111"/>
        <v>0</v>
      </c>
      <c r="DH66" s="32">
        <f t="shared" si="112"/>
        <v>0</v>
      </c>
      <c r="DI66" s="88">
        <f t="shared" si="65"/>
        <v>0</v>
      </c>
      <c r="DK66" s="86">
        <f t="shared" si="128"/>
        <v>300</v>
      </c>
      <c r="DL66" s="86">
        <f t="shared" si="128"/>
        <v>210</v>
      </c>
      <c r="DM66" s="86">
        <f t="shared" si="128"/>
        <v>320</v>
      </c>
      <c r="DN66" s="86">
        <f t="shared" si="128"/>
        <v>150</v>
      </c>
      <c r="DO66" s="138"/>
      <c r="DP66" s="86">
        <f t="shared" si="133"/>
        <v>340</v>
      </c>
      <c r="DQ66" s="86">
        <f t="shared" si="133"/>
        <v>0</v>
      </c>
      <c r="DR66" s="86">
        <f t="shared" si="133"/>
        <v>0</v>
      </c>
      <c r="DS66" s="86">
        <f t="shared" si="133"/>
        <v>0</v>
      </c>
      <c r="DT66" s="138"/>
      <c r="DU66" s="86">
        <f t="shared" si="129"/>
        <v>0</v>
      </c>
      <c r="DV66" s="86">
        <f t="shared" si="129"/>
        <v>0</v>
      </c>
      <c r="DW66" s="86">
        <f t="shared" si="129"/>
        <v>0</v>
      </c>
      <c r="DX66" s="86">
        <f t="shared" si="129"/>
        <v>0</v>
      </c>
      <c r="DY66" s="138"/>
      <c r="DZ66" s="86">
        <f t="shared" si="134"/>
        <v>640</v>
      </c>
      <c r="EA66" s="86">
        <f t="shared" si="134"/>
        <v>210</v>
      </c>
      <c r="EB66" s="86">
        <f t="shared" si="134"/>
        <v>320</v>
      </c>
      <c r="EC66" s="86">
        <f t="shared" si="134"/>
        <v>150</v>
      </c>
      <c r="ED66" s="138"/>
      <c r="EE66" s="86">
        <f t="shared" si="130"/>
        <v>122250.12000000002</v>
      </c>
      <c r="EF66" s="86">
        <f t="shared" si="135"/>
        <v>40338.900000000009</v>
      </c>
      <c r="EG66" s="86">
        <f t="shared" si="135"/>
        <v>61468.800000000003</v>
      </c>
      <c r="EH66" s="86">
        <f t="shared" si="135"/>
        <v>28813.500000000004</v>
      </c>
      <c r="EI66" s="86">
        <f t="shared" si="69"/>
        <v>252871.32</v>
      </c>
      <c r="EJ66" s="87"/>
      <c r="EK66" s="32">
        <f t="shared" si="113"/>
        <v>198156.00000000003</v>
      </c>
      <c r="EL66" s="32">
        <f t="shared" si="114"/>
        <v>68748</v>
      </c>
      <c r="EM66" s="32">
        <f t="shared" si="115"/>
        <v>0</v>
      </c>
      <c r="EN66" s="32">
        <f t="shared" si="116"/>
        <v>266904</v>
      </c>
      <c r="EO66" s="32">
        <f t="shared" si="117"/>
        <v>17834.04</v>
      </c>
      <c r="EP66" s="32">
        <f t="shared" si="118"/>
        <v>6187.32</v>
      </c>
      <c r="EQ66" s="32">
        <f t="shared" si="119"/>
        <v>0</v>
      </c>
      <c r="ER66" s="32">
        <f t="shared" si="120"/>
        <v>24021.360000000001</v>
      </c>
      <c r="ET66" s="32">
        <f t="shared" si="121"/>
        <v>217540.41254399999</v>
      </c>
      <c r="EU66" s="32">
        <f t="shared" si="122"/>
        <v>74747.500463999997</v>
      </c>
      <c r="EV66" s="32">
        <f t="shared" si="123"/>
        <v>0</v>
      </c>
      <c r="EW66" s="32">
        <f t="shared" si="124"/>
        <v>292287.913008</v>
      </c>
      <c r="EY66" s="86" t="e">
        <f>SUMIF(#REF!,EY$7,$V66:$AN66)</f>
        <v>#REF!</v>
      </c>
      <c r="EZ66" s="86" t="e">
        <f>SUMIF(#REF!,EZ$7,$V66:$AN66)</f>
        <v>#REF!</v>
      </c>
      <c r="FA66" s="86" t="e">
        <f>SUMIF(#REF!,FA$7,$V66:$AN66)</f>
        <v>#REF!</v>
      </c>
      <c r="FB66" s="86" t="e">
        <f>SUMIF(#REF!,FB$7,$V66:$AN66)</f>
        <v>#REF!</v>
      </c>
      <c r="FC66" s="138" t="e">
        <f t="shared" si="125"/>
        <v>#REF!</v>
      </c>
      <c r="FD66" s="86">
        <f t="shared" si="136"/>
        <v>0</v>
      </c>
      <c r="FE66" s="86">
        <f t="shared" si="136"/>
        <v>0</v>
      </c>
      <c r="FF66" s="86">
        <f t="shared" si="136"/>
        <v>0</v>
      </c>
      <c r="FG66" s="86">
        <f t="shared" si="136"/>
        <v>0</v>
      </c>
      <c r="FH66" s="138">
        <f t="shared" si="126"/>
        <v>-188248.20000000004</v>
      </c>
      <c r="FI66" s="86" t="e">
        <f>SUMIF(#REF!,FI$7,$BF66:$BJ66)</f>
        <v>#REF!</v>
      </c>
      <c r="FJ66" s="86" t="e">
        <f>SUMIF(#REF!,FJ$7,$BF66:$BJ66)</f>
        <v>#REF!</v>
      </c>
      <c r="FK66" s="86" t="e">
        <f>SUMIF(#REF!,FK$7,$BF66:$BJ66)</f>
        <v>#REF!</v>
      </c>
      <c r="FL66" s="86" t="e">
        <f>SUMIF(#REF!,FL$7,$BF66:$BJ66)</f>
        <v>#REF!</v>
      </c>
      <c r="FM66" s="138" t="e">
        <f t="shared" si="127"/>
        <v>#REF!</v>
      </c>
      <c r="FN66" s="86">
        <f t="shared" si="137"/>
        <v>0</v>
      </c>
      <c r="FO66" s="86">
        <f t="shared" si="137"/>
        <v>0</v>
      </c>
      <c r="FP66" s="86">
        <f t="shared" si="137"/>
        <v>0</v>
      </c>
      <c r="FQ66" s="86">
        <f t="shared" si="137"/>
        <v>0</v>
      </c>
    </row>
    <row r="67" spans="1:173">
      <c r="A67" s="81">
        <v>2018</v>
      </c>
      <c r="B67" s="82" t="s">
        <v>338</v>
      </c>
      <c r="C67" s="11" t="s">
        <v>59</v>
      </c>
      <c r="D67" s="11" t="s">
        <v>315</v>
      </c>
      <c r="E67" s="11" t="s">
        <v>314</v>
      </c>
      <c r="F67" s="11" t="s">
        <v>62</v>
      </c>
      <c r="G67" s="11" t="s">
        <v>316</v>
      </c>
      <c r="H67" s="11"/>
      <c r="I67" s="11" t="str">
        <f t="shared" si="142"/>
        <v>Lux350ML</v>
      </c>
      <c r="J67" s="83" t="s">
        <v>665</v>
      </c>
      <c r="K67" s="7"/>
      <c r="L67" s="7"/>
      <c r="M67" s="9">
        <v>67129048</v>
      </c>
      <c r="N67" s="17">
        <v>6902088128635</v>
      </c>
      <c r="O67" s="12" t="s">
        <v>313</v>
      </c>
      <c r="P67" s="84">
        <v>12</v>
      </c>
      <c r="Q67" s="115">
        <v>202.20000000000002</v>
      </c>
      <c r="R67" s="14">
        <v>0.09</v>
      </c>
      <c r="S67" s="14"/>
      <c r="T67" s="14">
        <f t="shared" si="59"/>
        <v>0.09</v>
      </c>
      <c r="U67" s="85"/>
      <c r="V67" s="32">
        <v>30</v>
      </c>
      <c r="W67" s="32">
        <v>50</v>
      </c>
      <c r="X67" s="32">
        <v>60</v>
      </c>
      <c r="Y67" s="32">
        <v>50</v>
      </c>
      <c r="Z67" s="32">
        <v>40</v>
      </c>
      <c r="AA67" s="32">
        <v>30</v>
      </c>
      <c r="AB67" s="32">
        <v>60</v>
      </c>
      <c r="AC67" s="32">
        <v>30</v>
      </c>
      <c r="AD67" s="32">
        <v>60</v>
      </c>
      <c r="AE67" s="32">
        <v>30</v>
      </c>
      <c r="AF67" s="32">
        <v>20</v>
      </c>
      <c r="AG67" s="32">
        <v>20</v>
      </c>
      <c r="AH67" s="32">
        <v>140</v>
      </c>
      <c r="AI67" s="32">
        <v>30</v>
      </c>
      <c r="AJ67" s="32">
        <v>140</v>
      </c>
      <c r="AK67" s="32">
        <v>60</v>
      </c>
      <c r="AL67" s="32">
        <v>90</v>
      </c>
      <c r="AM67" s="32">
        <v>30</v>
      </c>
      <c r="AN67" s="32">
        <v>10</v>
      </c>
      <c r="AO67" s="86">
        <f t="shared" si="60"/>
        <v>980</v>
      </c>
      <c r="AQ67" s="31">
        <v>0</v>
      </c>
      <c r="AR67" s="31">
        <v>0</v>
      </c>
      <c r="AS67" s="31">
        <v>0</v>
      </c>
      <c r="AT67" s="31">
        <v>170</v>
      </c>
      <c r="AU67" s="31">
        <v>0</v>
      </c>
      <c r="AV67" s="31">
        <v>0</v>
      </c>
      <c r="AW67" s="31">
        <v>0</v>
      </c>
      <c r="AX67" s="31">
        <v>0</v>
      </c>
      <c r="AY67" s="31">
        <v>0</v>
      </c>
      <c r="AZ67" s="31">
        <v>90</v>
      </c>
      <c r="BA67" s="31">
        <v>0</v>
      </c>
      <c r="BB67" s="88">
        <f t="shared" si="78"/>
        <v>260</v>
      </c>
      <c r="BC67" s="87"/>
      <c r="BD67" s="88" t="e">
        <f>SUM(#REF!)</f>
        <v>#REF!</v>
      </c>
      <c r="BF67" s="32"/>
      <c r="BG67" s="32"/>
      <c r="BH67" s="32"/>
      <c r="BI67" s="32"/>
      <c r="BJ67" s="32"/>
      <c r="BK67" s="88">
        <f t="shared" si="61"/>
        <v>0</v>
      </c>
      <c r="BM67" s="86">
        <f t="shared" si="140"/>
        <v>120</v>
      </c>
      <c r="BN67" s="86">
        <f t="shared" si="140"/>
        <v>200</v>
      </c>
      <c r="BO67" s="86">
        <f t="shared" si="140"/>
        <v>280</v>
      </c>
      <c r="BP67" s="86">
        <f t="shared" si="140"/>
        <v>230</v>
      </c>
      <c r="BQ67" s="86">
        <f t="shared" si="140"/>
        <v>210</v>
      </c>
      <c r="BR67" s="86">
        <f t="shared" si="140"/>
        <v>60</v>
      </c>
      <c r="BS67" s="86">
        <f t="shared" si="140"/>
        <v>140</v>
      </c>
      <c r="BT67" s="86">
        <f t="shared" si="140"/>
        <v>0</v>
      </c>
      <c r="BU67" s="86">
        <f t="shared" si="62"/>
        <v>1240</v>
      </c>
      <c r="BW67" s="32">
        <f t="shared" si="79"/>
        <v>5762.7000000000007</v>
      </c>
      <c r="BX67" s="32">
        <f t="shared" si="80"/>
        <v>9604.5</v>
      </c>
      <c r="BY67" s="32">
        <f t="shared" si="81"/>
        <v>11525.400000000001</v>
      </c>
      <c r="BZ67" s="32">
        <f t="shared" si="82"/>
        <v>9604.5</v>
      </c>
      <c r="CA67" s="32">
        <f t="shared" si="83"/>
        <v>7683.6</v>
      </c>
      <c r="CB67" s="32">
        <f t="shared" si="84"/>
        <v>5762.7000000000007</v>
      </c>
      <c r="CC67" s="32">
        <f t="shared" si="85"/>
        <v>11525.400000000001</v>
      </c>
      <c r="CD67" s="32">
        <f t="shared" si="86"/>
        <v>5762.7000000000007</v>
      </c>
      <c r="CE67" s="32">
        <f t="shared" si="87"/>
        <v>11525.400000000001</v>
      </c>
      <c r="CF67" s="32">
        <f t="shared" si="88"/>
        <v>5762.7000000000007</v>
      </c>
      <c r="CG67" s="32">
        <f t="shared" si="89"/>
        <v>3841.8</v>
      </c>
      <c r="CH67" s="32">
        <f t="shared" si="90"/>
        <v>3841.8</v>
      </c>
      <c r="CI67" s="32">
        <f t="shared" si="91"/>
        <v>26892.600000000002</v>
      </c>
      <c r="CJ67" s="32">
        <f t="shared" si="92"/>
        <v>5762.7000000000007</v>
      </c>
      <c r="CK67" s="32">
        <f t="shared" si="93"/>
        <v>26892.600000000002</v>
      </c>
      <c r="CL67" s="32">
        <f t="shared" si="94"/>
        <v>11525.400000000001</v>
      </c>
      <c r="CM67" s="32">
        <f t="shared" si="95"/>
        <v>17288.099999999999</v>
      </c>
      <c r="CN67" s="32">
        <f t="shared" si="96"/>
        <v>5762.7000000000007</v>
      </c>
      <c r="CO67" s="32">
        <f t="shared" si="97"/>
        <v>1920.9</v>
      </c>
      <c r="CP67" s="32">
        <f t="shared" si="63"/>
        <v>188248.20000000004</v>
      </c>
      <c r="CR67" s="32">
        <f t="shared" si="98"/>
        <v>0</v>
      </c>
      <c r="CS67" s="32">
        <f t="shared" si="99"/>
        <v>0</v>
      </c>
      <c r="CT67" s="32">
        <f t="shared" si="100"/>
        <v>0</v>
      </c>
      <c r="CU67" s="32">
        <f t="shared" si="101"/>
        <v>32311.559999999998</v>
      </c>
      <c r="CV67" s="32">
        <f t="shared" si="102"/>
        <v>0</v>
      </c>
      <c r="CW67" s="32">
        <f t="shared" si="103"/>
        <v>0</v>
      </c>
      <c r="CX67" s="32">
        <f t="shared" si="104"/>
        <v>0</v>
      </c>
      <c r="CY67" s="32">
        <f t="shared" si="105"/>
        <v>0</v>
      </c>
      <c r="CZ67" s="32">
        <f t="shared" si="106"/>
        <v>17106.12</v>
      </c>
      <c r="DA67" s="32">
        <f t="shared" si="107"/>
        <v>0</v>
      </c>
      <c r="DB67" s="32">
        <f t="shared" si="64"/>
        <v>49417.679999999993</v>
      </c>
      <c r="DC67" s="87"/>
      <c r="DD67" s="32">
        <f t="shared" si="108"/>
        <v>0</v>
      </c>
      <c r="DE67" s="32">
        <f t="shared" si="109"/>
        <v>0</v>
      </c>
      <c r="DF67" s="32">
        <f t="shared" si="110"/>
        <v>0</v>
      </c>
      <c r="DG67" s="32">
        <f t="shared" si="111"/>
        <v>0</v>
      </c>
      <c r="DH67" s="32">
        <f t="shared" si="112"/>
        <v>0</v>
      </c>
      <c r="DI67" s="88">
        <f t="shared" si="65"/>
        <v>0</v>
      </c>
      <c r="DK67" s="86">
        <f t="shared" si="128"/>
        <v>300</v>
      </c>
      <c r="DL67" s="86">
        <f t="shared" si="128"/>
        <v>210</v>
      </c>
      <c r="DM67" s="86">
        <f t="shared" si="128"/>
        <v>320</v>
      </c>
      <c r="DN67" s="86">
        <f t="shared" si="128"/>
        <v>150</v>
      </c>
      <c r="DO67" s="138"/>
      <c r="DP67" s="86">
        <f t="shared" si="133"/>
        <v>260</v>
      </c>
      <c r="DQ67" s="86">
        <f t="shared" si="133"/>
        <v>0</v>
      </c>
      <c r="DR67" s="86">
        <f t="shared" si="133"/>
        <v>0</v>
      </c>
      <c r="DS67" s="86">
        <f t="shared" si="133"/>
        <v>0</v>
      </c>
      <c r="DT67" s="138"/>
      <c r="DU67" s="86">
        <f t="shared" si="129"/>
        <v>0</v>
      </c>
      <c r="DV67" s="86">
        <f t="shared" si="129"/>
        <v>0</v>
      </c>
      <c r="DW67" s="86">
        <f t="shared" si="129"/>
        <v>0</v>
      </c>
      <c r="DX67" s="86">
        <f t="shared" si="129"/>
        <v>0</v>
      </c>
      <c r="DY67" s="138"/>
      <c r="DZ67" s="86">
        <f t="shared" si="134"/>
        <v>560</v>
      </c>
      <c r="EA67" s="86">
        <f t="shared" si="134"/>
        <v>210</v>
      </c>
      <c r="EB67" s="86">
        <f t="shared" si="134"/>
        <v>320</v>
      </c>
      <c r="EC67" s="86">
        <f t="shared" si="134"/>
        <v>150</v>
      </c>
      <c r="ED67" s="138"/>
      <c r="EE67" s="86">
        <f t="shared" si="130"/>
        <v>107044.68</v>
      </c>
      <c r="EF67" s="86">
        <f t="shared" si="135"/>
        <v>40338.900000000009</v>
      </c>
      <c r="EG67" s="86">
        <f t="shared" si="135"/>
        <v>61468.800000000003</v>
      </c>
      <c r="EH67" s="86">
        <f t="shared" si="135"/>
        <v>28813.500000000004</v>
      </c>
      <c r="EI67" s="86">
        <f t="shared" si="69"/>
        <v>237665.88</v>
      </c>
      <c r="EJ67" s="87"/>
      <c r="EK67" s="32">
        <f t="shared" si="113"/>
        <v>198156.00000000003</v>
      </c>
      <c r="EL67" s="32">
        <f t="shared" si="114"/>
        <v>52572.000000000007</v>
      </c>
      <c r="EM67" s="32">
        <f t="shared" si="115"/>
        <v>0</v>
      </c>
      <c r="EN67" s="32">
        <f t="shared" si="116"/>
        <v>250728.00000000003</v>
      </c>
      <c r="EO67" s="32">
        <f t="shared" si="117"/>
        <v>17834.04</v>
      </c>
      <c r="EP67" s="32">
        <f t="shared" si="118"/>
        <v>4731.4800000000005</v>
      </c>
      <c r="EQ67" s="32">
        <f t="shared" si="119"/>
        <v>0</v>
      </c>
      <c r="ER67" s="32">
        <f t="shared" si="120"/>
        <v>22565.52</v>
      </c>
      <c r="ET67" s="32">
        <f t="shared" si="121"/>
        <v>217540.41254399999</v>
      </c>
      <c r="EU67" s="32">
        <f t="shared" si="122"/>
        <v>57159.853296000008</v>
      </c>
      <c r="EV67" s="32">
        <f t="shared" si="123"/>
        <v>0</v>
      </c>
      <c r="EW67" s="32">
        <f t="shared" si="124"/>
        <v>274700.26584000001</v>
      </c>
      <c r="EY67" s="86" t="e">
        <f>SUMIF(#REF!,EY$7,$V67:$AN67)</f>
        <v>#REF!</v>
      </c>
      <c r="EZ67" s="86" t="e">
        <f>SUMIF(#REF!,EZ$7,$V67:$AN67)</f>
        <v>#REF!</v>
      </c>
      <c r="FA67" s="86" t="e">
        <f>SUMIF(#REF!,FA$7,$V67:$AN67)</f>
        <v>#REF!</v>
      </c>
      <c r="FB67" s="86" t="e">
        <f>SUMIF(#REF!,FB$7,$V67:$AN67)</f>
        <v>#REF!</v>
      </c>
      <c r="FC67" s="138" t="e">
        <f t="shared" si="125"/>
        <v>#REF!</v>
      </c>
      <c r="FD67" s="86">
        <f t="shared" si="136"/>
        <v>0</v>
      </c>
      <c r="FE67" s="86">
        <f t="shared" si="136"/>
        <v>0</v>
      </c>
      <c r="FF67" s="86">
        <f t="shared" si="136"/>
        <v>0</v>
      </c>
      <c r="FG67" s="86">
        <f t="shared" si="136"/>
        <v>0</v>
      </c>
      <c r="FH67" s="138">
        <f t="shared" si="126"/>
        <v>-188248.20000000004</v>
      </c>
      <c r="FI67" s="86" t="e">
        <f>SUMIF(#REF!,FI$7,$BF67:$BJ67)</f>
        <v>#REF!</v>
      </c>
      <c r="FJ67" s="86" t="e">
        <f>SUMIF(#REF!,FJ$7,$BF67:$BJ67)</f>
        <v>#REF!</v>
      </c>
      <c r="FK67" s="86" t="e">
        <f>SUMIF(#REF!,FK$7,$BF67:$BJ67)</f>
        <v>#REF!</v>
      </c>
      <c r="FL67" s="86" t="e">
        <f>SUMIF(#REF!,FL$7,$BF67:$BJ67)</f>
        <v>#REF!</v>
      </c>
      <c r="FM67" s="138" t="e">
        <f t="shared" si="127"/>
        <v>#REF!</v>
      </c>
      <c r="FN67" s="86">
        <f t="shared" si="137"/>
        <v>0</v>
      </c>
      <c r="FO67" s="86">
        <f t="shared" si="137"/>
        <v>0</v>
      </c>
      <c r="FP67" s="86">
        <f t="shared" si="137"/>
        <v>0</v>
      </c>
      <c r="FQ67" s="86">
        <f t="shared" si="137"/>
        <v>0</v>
      </c>
    </row>
    <row r="68" spans="1:173">
      <c r="A68" s="81">
        <v>2018</v>
      </c>
      <c r="B68" s="82" t="s">
        <v>338</v>
      </c>
      <c r="C68" s="11" t="s">
        <v>59</v>
      </c>
      <c r="D68" s="11" t="s">
        <v>315</v>
      </c>
      <c r="E68" s="11" t="s">
        <v>345</v>
      </c>
      <c r="F68" s="11" t="s">
        <v>345</v>
      </c>
      <c r="G68" s="11" t="s">
        <v>346</v>
      </c>
      <c r="H68" s="11"/>
      <c r="I68" s="11" t="str">
        <f t="shared" ref="I68" si="143">F68&amp;G68</f>
        <v>HZL175ML</v>
      </c>
      <c r="J68" s="83" t="s">
        <v>665</v>
      </c>
      <c r="K68" s="7"/>
      <c r="L68" s="7"/>
      <c r="M68" s="120">
        <v>67044668</v>
      </c>
      <c r="N68" s="17">
        <v>6902088105834</v>
      </c>
      <c r="O68" s="12" t="s">
        <v>372</v>
      </c>
      <c r="P68" s="84">
        <v>12</v>
      </c>
      <c r="Q68" s="115">
        <v>94.32</v>
      </c>
      <c r="R68" s="14">
        <v>0</v>
      </c>
      <c r="S68" s="14"/>
      <c r="T68" s="14">
        <v>0</v>
      </c>
      <c r="U68" s="85"/>
      <c r="V68" s="32">
        <v>0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2">
        <v>0</v>
      </c>
      <c r="AD68" s="32">
        <v>0</v>
      </c>
      <c r="AE68" s="32">
        <v>0</v>
      </c>
      <c r="AF68" s="32">
        <v>0</v>
      </c>
      <c r="AG68" s="32">
        <v>0</v>
      </c>
      <c r="AH68" s="32">
        <v>0</v>
      </c>
      <c r="AI68" s="32">
        <v>0</v>
      </c>
      <c r="AJ68" s="32">
        <v>0</v>
      </c>
      <c r="AK68" s="32">
        <v>0</v>
      </c>
      <c r="AL68" s="32">
        <v>0</v>
      </c>
      <c r="AM68" s="32">
        <v>0</v>
      </c>
      <c r="AN68" s="32">
        <v>0</v>
      </c>
      <c r="AO68" s="86">
        <f t="shared" si="60"/>
        <v>0</v>
      </c>
      <c r="AQ68" s="31">
        <v>0</v>
      </c>
      <c r="AR68" s="31">
        <v>0</v>
      </c>
      <c r="AS68" s="31">
        <v>0</v>
      </c>
      <c r="AT68" s="31">
        <v>0</v>
      </c>
      <c r="AU68" s="31">
        <v>0</v>
      </c>
      <c r="AV68" s="31">
        <v>220</v>
      </c>
      <c r="AW68" s="31">
        <v>480</v>
      </c>
      <c r="AX68" s="31">
        <v>210</v>
      </c>
      <c r="AY68" s="31">
        <v>0</v>
      </c>
      <c r="AZ68" s="31">
        <v>0</v>
      </c>
      <c r="BA68" s="31">
        <v>0</v>
      </c>
      <c r="BB68" s="88">
        <f t="shared" si="78"/>
        <v>910</v>
      </c>
      <c r="BC68" s="87"/>
      <c r="BD68" s="88" t="e">
        <f>SUM(#REF!)</f>
        <v>#REF!</v>
      </c>
      <c r="BF68" s="32"/>
      <c r="BG68" s="32"/>
      <c r="BH68" s="32"/>
      <c r="BI68" s="32"/>
      <c r="BJ68" s="32"/>
      <c r="BK68" s="88">
        <f t="shared" si="61"/>
        <v>0</v>
      </c>
      <c r="BM68" s="86">
        <f t="shared" ref="BM68:BT77" si="144">SUMIF($V$5:$BK$5,BM$7,$V68:$BK68)</f>
        <v>0</v>
      </c>
      <c r="BN68" s="86">
        <f t="shared" si="144"/>
        <v>0</v>
      </c>
      <c r="BO68" s="86">
        <f t="shared" si="144"/>
        <v>0</v>
      </c>
      <c r="BP68" s="86">
        <f t="shared" si="144"/>
        <v>480</v>
      </c>
      <c r="BQ68" s="86">
        <f t="shared" si="144"/>
        <v>0</v>
      </c>
      <c r="BR68" s="86">
        <f t="shared" si="144"/>
        <v>0</v>
      </c>
      <c r="BS68" s="86">
        <f t="shared" si="144"/>
        <v>430</v>
      </c>
      <c r="BT68" s="86">
        <f t="shared" si="144"/>
        <v>0</v>
      </c>
      <c r="BU68" s="86">
        <f t="shared" si="62"/>
        <v>910</v>
      </c>
      <c r="BW68" s="32">
        <f t="shared" si="79"/>
        <v>0</v>
      </c>
      <c r="BX68" s="32">
        <f t="shared" si="80"/>
        <v>0</v>
      </c>
      <c r="BY68" s="32">
        <f t="shared" si="81"/>
        <v>0</v>
      </c>
      <c r="BZ68" s="32">
        <f t="shared" si="82"/>
        <v>0</v>
      </c>
      <c r="CA68" s="32">
        <f t="shared" si="83"/>
        <v>0</v>
      </c>
      <c r="CB68" s="32">
        <f t="shared" si="84"/>
        <v>0</v>
      </c>
      <c r="CC68" s="32">
        <f t="shared" si="85"/>
        <v>0</v>
      </c>
      <c r="CD68" s="32">
        <f t="shared" si="86"/>
        <v>0</v>
      </c>
      <c r="CE68" s="32">
        <f t="shared" si="87"/>
        <v>0</v>
      </c>
      <c r="CF68" s="32">
        <f t="shared" si="88"/>
        <v>0</v>
      </c>
      <c r="CG68" s="32">
        <f t="shared" si="89"/>
        <v>0</v>
      </c>
      <c r="CH68" s="32">
        <f t="shared" si="90"/>
        <v>0</v>
      </c>
      <c r="CI68" s="32">
        <f t="shared" si="91"/>
        <v>0</v>
      </c>
      <c r="CJ68" s="32">
        <f t="shared" si="92"/>
        <v>0</v>
      </c>
      <c r="CK68" s="32">
        <f t="shared" si="93"/>
        <v>0</v>
      </c>
      <c r="CL68" s="32">
        <f t="shared" si="94"/>
        <v>0</v>
      </c>
      <c r="CM68" s="32">
        <f t="shared" si="95"/>
        <v>0</v>
      </c>
      <c r="CN68" s="32">
        <f t="shared" si="96"/>
        <v>0</v>
      </c>
      <c r="CO68" s="32">
        <f t="shared" si="97"/>
        <v>0</v>
      </c>
      <c r="CP68" s="32">
        <f t="shared" ref="CP68:CP70" si="145">SUM(BW68:CO68)</f>
        <v>0</v>
      </c>
      <c r="CR68" s="32">
        <f t="shared" si="98"/>
        <v>0</v>
      </c>
      <c r="CS68" s="32">
        <f t="shared" si="99"/>
        <v>0</v>
      </c>
      <c r="CT68" s="32">
        <f t="shared" si="100"/>
        <v>0</v>
      </c>
      <c r="CU68" s="32">
        <f t="shared" si="101"/>
        <v>0</v>
      </c>
      <c r="CV68" s="32">
        <f t="shared" si="102"/>
        <v>0</v>
      </c>
      <c r="CW68" s="32">
        <f t="shared" si="103"/>
        <v>19505.375999999997</v>
      </c>
      <c r="CX68" s="32">
        <f t="shared" si="104"/>
        <v>61175.95199999999</v>
      </c>
      <c r="CY68" s="32">
        <f t="shared" si="105"/>
        <v>0</v>
      </c>
      <c r="CZ68" s="32">
        <f t="shared" si="106"/>
        <v>0</v>
      </c>
      <c r="DA68" s="32">
        <f t="shared" si="107"/>
        <v>0</v>
      </c>
      <c r="DB68" s="32">
        <f t="shared" ref="DB68:DB70" si="146">SUM(CR68:DA68)</f>
        <v>80681.32799999998</v>
      </c>
      <c r="DC68" s="87"/>
      <c r="DD68" s="32">
        <f t="shared" si="108"/>
        <v>0</v>
      </c>
      <c r="DE68" s="32">
        <f t="shared" si="109"/>
        <v>0</v>
      </c>
      <c r="DF68" s="32">
        <f t="shared" si="110"/>
        <v>0</v>
      </c>
      <c r="DG68" s="32">
        <f t="shared" si="111"/>
        <v>0</v>
      </c>
      <c r="DH68" s="32">
        <f t="shared" si="112"/>
        <v>0</v>
      </c>
      <c r="DI68" s="88">
        <f t="shared" si="65"/>
        <v>0</v>
      </c>
      <c r="DK68" s="86">
        <f t="shared" si="128"/>
        <v>0</v>
      </c>
      <c r="DL68" s="86">
        <f t="shared" si="128"/>
        <v>0</v>
      </c>
      <c r="DM68" s="86">
        <f t="shared" si="128"/>
        <v>0</v>
      </c>
      <c r="DN68" s="86">
        <f t="shared" si="128"/>
        <v>0</v>
      </c>
      <c r="DO68" s="138"/>
      <c r="DP68" s="86">
        <f t="shared" ref="DP68:DS77" si="147">SUMIF($AQ$4:$BA$4,DP$7,$AQ68:$BA68)</f>
        <v>0</v>
      </c>
      <c r="DQ68" s="86">
        <f t="shared" si="147"/>
        <v>910</v>
      </c>
      <c r="DR68" s="86">
        <f t="shared" si="147"/>
        <v>0</v>
      </c>
      <c r="DS68" s="86">
        <f t="shared" si="147"/>
        <v>0</v>
      </c>
      <c r="DT68" s="138"/>
      <c r="DU68" s="86">
        <f t="shared" si="129"/>
        <v>0</v>
      </c>
      <c r="DV68" s="86">
        <f t="shared" si="129"/>
        <v>0</v>
      </c>
      <c r="DW68" s="86">
        <f t="shared" si="129"/>
        <v>0</v>
      </c>
      <c r="DX68" s="86">
        <f t="shared" si="129"/>
        <v>0</v>
      </c>
      <c r="DY68" s="138"/>
      <c r="DZ68" s="86">
        <f t="shared" ref="DZ68:EC77" si="148">SUMIF($V$4:$BK$4,DZ$7,$V68:$BK68)</f>
        <v>0</v>
      </c>
      <c r="EA68" s="86">
        <f t="shared" si="148"/>
        <v>910</v>
      </c>
      <c r="EB68" s="86">
        <f t="shared" si="148"/>
        <v>0</v>
      </c>
      <c r="EC68" s="86">
        <f t="shared" si="148"/>
        <v>0</v>
      </c>
      <c r="ED68" s="138"/>
      <c r="EE68" s="86">
        <f t="shared" si="130"/>
        <v>0</v>
      </c>
      <c r="EF68" s="86">
        <f t="shared" ref="EF68:EH77" si="149">SUMIF($BW$4:$DF$4,EF$7,$BW68:$DF68)</f>
        <v>80681.32799999998</v>
      </c>
      <c r="EG68" s="86">
        <f t="shared" si="149"/>
        <v>0</v>
      </c>
      <c r="EH68" s="86">
        <f t="shared" si="149"/>
        <v>0</v>
      </c>
      <c r="EI68" s="86">
        <f t="shared" ref="EI68:EI70" si="150">SUM(EE68:EH68)</f>
        <v>80681.32799999998</v>
      </c>
      <c r="EJ68" s="87"/>
      <c r="EK68" s="32">
        <f t="shared" si="113"/>
        <v>0</v>
      </c>
      <c r="EL68" s="32">
        <f t="shared" si="114"/>
        <v>85831.2</v>
      </c>
      <c r="EM68" s="32">
        <f t="shared" si="115"/>
        <v>0</v>
      </c>
      <c r="EN68" s="32">
        <f t="shared" si="116"/>
        <v>85831.2</v>
      </c>
      <c r="EO68" s="32">
        <f t="shared" si="117"/>
        <v>0</v>
      </c>
      <c r="EP68" s="32">
        <f t="shared" si="118"/>
        <v>0</v>
      </c>
      <c r="EQ68" s="32">
        <f t="shared" si="119"/>
        <v>0</v>
      </c>
      <c r="ER68" s="32">
        <f t="shared" si="120"/>
        <v>0</v>
      </c>
      <c r="ET68" s="32">
        <f t="shared" si="121"/>
        <v>0</v>
      </c>
      <c r="EU68" s="32">
        <f t="shared" si="122"/>
        <v>102551.11775999999</v>
      </c>
      <c r="EV68" s="32">
        <f t="shared" si="123"/>
        <v>0</v>
      </c>
      <c r="EW68" s="32">
        <f t="shared" si="124"/>
        <v>102551.11775999999</v>
      </c>
      <c r="EY68" s="86" t="e">
        <f>SUMIF(#REF!,EY$7,$V68:$AN68)</f>
        <v>#REF!</v>
      </c>
      <c r="EZ68" s="86" t="e">
        <f>SUMIF(#REF!,EZ$7,$V68:$AN68)</f>
        <v>#REF!</v>
      </c>
      <c r="FA68" s="86" t="e">
        <f>SUMIF(#REF!,FA$7,$V68:$AN68)</f>
        <v>#REF!</v>
      </c>
      <c r="FB68" s="86" t="e">
        <f>SUMIF(#REF!,FB$7,$V68:$AN68)</f>
        <v>#REF!</v>
      </c>
      <c r="FC68" s="138" t="e">
        <f t="shared" si="125"/>
        <v>#REF!</v>
      </c>
      <c r="FD68" s="86">
        <f t="shared" ref="FD68:FG74" si="151">SUMIF($AQ$4:$BA$4,FD$7,$AQ68:$BA68)</f>
        <v>0</v>
      </c>
      <c r="FE68" s="86">
        <f t="shared" si="151"/>
        <v>0</v>
      </c>
      <c r="FF68" s="86">
        <f t="shared" si="151"/>
        <v>0</v>
      </c>
      <c r="FG68" s="86">
        <f t="shared" si="151"/>
        <v>0</v>
      </c>
      <c r="FH68" s="138">
        <f t="shared" si="126"/>
        <v>0</v>
      </c>
      <c r="FI68" s="86" t="e">
        <f>SUMIF(#REF!,FI$7,$BF68:$BJ68)</f>
        <v>#REF!</v>
      </c>
      <c r="FJ68" s="86" t="e">
        <f>SUMIF(#REF!,FJ$7,$BF68:$BJ68)</f>
        <v>#REF!</v>
      </c>
      <c r="FK68" s="86" t="e">
        <f>SUMIF(#REF!,FK$7,$BF68:$BJ68)</f>
        <v>#REF!</v>
      </c>
      <c r="FL68" s="86" t="e">
        <f>SUMIF(#REF!,FL$7,$BF68:$BJ68)</f>
        <v>#REF!</v>
      </c>
      <c r="FM68" s="138" t="e">
        <f t="shared" si="127"/>
        <v>#REF!</v>
      </c>
      <c r="FN68" s="86">
        <f t="shared" ref="FN68:FQ74" si="152">SUMIF($V$4:$BK$4,FN$7,$V68:$BK68)</f>
        <v>0</v>
      </c>
      <c r="FO68" s="86">
        <f t="shared" si="152"/>
        <v>0</v>
      </c>
      <c r="FP68" s="86">
        <f t="shared" si="152"/>
        <v>0</v>
      </c>
      <c r="FQ68" s="86">
        <f t="shared" si="152"/>
        <v>0</v>
      </c>
    </row>
    <row r="69" spans="1:173">
      <c r="A69" s="81">
        <v>2018</v>
      </c>
      <c r="B69" s="82" t="s">
        <v>392</v>
      </c>
      <c r="C69" s="11" t="s">
        <v>59</v>
      </c>
      <c r="D69" s="11" t="s">
        <v>393</v>
      </c>
      <c r="E69" s="11" t="s">
        <v>394</v>
      </c>
      <c r="F69" s="11" t="s">
        <v>395</v>
      </c>
      <c r="G69" s="11" t="s">
        <v>396</v>
      </c>
      <c r="H69" s="11"/>
      <c r="I69" s="11" t="str">
        <f t="shared" ref="I69:I71" si="153">F69&amp;G69</f>
        <v>CLR400+160G</v>
      </c>
      <c r="J69" s="83" t="s">
        <v>397</v>
      </c>
      <c r="K69" s="7"/>
      <c r="L69" s="7"/>
      <c r="M69" s="120">
        <v>67373313</v>
      </c>
      <c r="N69" s="17">
        <v>6902088120103</v>
      </c>
      <c r="O69" s="12" t="s">
        <v>398</v>
      </c>
      <c r="P69" s="84">
        <v>12</v>
      </c>
      <c r="Q69" s="115">
        <v>426.59999999999997</v>
      </c>
      <c r="R69" s="14">
        <v>0.18</v>
      </c>
      <c r="S69" s="14">
        <v>0.12</v>
      </c>
      <c r="T69" s="14">
        <v>0.06</v>
      </c>
      <c r="U69" s="85"/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86">
        <f t="shared" si="60"/>
        <v>0</v>
      </c>
      <c r="AQ69" s="31">
        <v>130</v>
      </c>
      <c r="AR69" s="31">
        <v>110</v>
      </c>
      <c r="AS69" s="31">
        <v>100</v>
      </c>
      <c r="AT69" s="31">
        <v>40</v>
      </c>
      <c r="AU69" s="31">
        <v>70</v>
      </c>
      <c r="AV69" s="31">
        <v>40</v>
      </c>
      <c r="AW69" s="31">
        <v>80</v>
      </c>
      <c r="AX69" s="31">
        <v>40</v>
      </c>
      <c r="AY69" s="31">
        <v>20</v>
      </c>
      <c r="AZ69" s="31">
        <v>20</v>
      </c>
      <c r="BA69" s="31">
        <v>10</v>
      </c>
      <c r="BB69" s="88">
        <f t="shared" si="78"/>
        <v>660</v>
      </c>
      <c r="BC69" s="87"/>
      <c r="BD69" s="88" t="e">
        <f>SUM(#REF!)</f>
        <v>#REF!</v>
      </c>
      <c r="BF69" s="32"/>
      <c r="BG69" s="32"/>
      <c r="BH69" s="32"/>
      <c r="BI69" s="32"/>
      <c r="BJ69" s="32"/>
      <c r="BK69" s="88">
        <f t="shared" si="61"/>
        <v>0</v>
      </c>
      <c r="BM69" s="86">
        <f t="shared" si="144"/>
        <v>20</v>
      </c>
      <c r="BN69" s="86">
        <f t="shared" si="144"/>
        <v>70</v>
      </c>
      <c r="BO69" s="86">
        <f t="shared" si="144"/>
        <v>280</v>
      </c>
      <c r="BP69" s="86">
        <f t="shared" si="144"/>
        <v>180</v>
      </c>
      <c r="BQ69" s="86">
        <f t="shared" si="144"/>
        <v>20</v>
      </c>
      <c r="BR69" s="86">
        <f t="shared" si="144"/>
        <v>0</v>
      </c>
      <c r="BS69" s="86">
        <f t="shared" si="144"/>
        <v>80</v>
      </c>
      <c r="BT69" s="86">
        <f t="shared" si="144"/>
        <v>10</v>
      </c>
      <c r="BU69" s="86">
        <f t="shared" si="62"/>
        <v>660</v>
      </c>
      <c r="BW69" s="32">
        <f t="shared" si="79"/>
        <v>0</v>
      </c>
      <c r="BX69" s="32">
        <f t="shared" si="80"/>
        <v>0</v>
      </c>
      <c r="BY69" s="32">
        <f t="shared" si="81"/>
        <v>0</v>
      </c>
      <c r="BZ69" s="32">
        <f t="shared" si="82"/>
        <v>0</v>
      </c>
      <c r="CA69" s="32">
        <f t="shared" si="83"/>
        <v>0</v>
      </c>
      <c r="CB69" s="32">
        <f t="shared" si="84"/>
        <v>0</v>
      </c>
      <c r="CC69" s="32">
        <f t="shared" si="85"/>
        <v>0</v>
      </c>
      <c r="CD69" s="32">
        <f t="shared" si="86"/>
        <v>0</v>
      </c>
      <c r="CE69" s="32">
        <f t="shared" si="87"/>
        <v>0</v>
      </c>
      <c r="CF69" s="32">
        <f t="shared" si="88"/>
        <v>0</v>
      </c>
      <c r="CG69" s="32">
        <f t="shared" si="89"/>
        <v>0</v>
      </c>
      <c r="CH69" s="32">
        <f t="shared" si="90"/>
        <v>0</v>
      </c>
      <c r="CI69" s="32">
        <f t="shared" si="91"/>
        <v>0</v>
      </c>
      <c r="CJ69" s="32">
        <f t="shared" si="92"/>
        <v>0</v>
      </c>
      <c r="CK69" s="32">
        <f t="shared" si="93"/>
        <v>0</v>
      </c>
      <c r="CL69" s="32">
        <f t="shared" si="94"/>
        <v>0</v>
      </c>
      <c r="CM69" s="32">
        <f t="shared" si="95"/>
        <v>0</v>
      </c>
      <c r="CN69" s="32">
        <f t="shared" si="96"/>
        <v>0</v>
      </c>
      <c r="CO69" s="32">
        <f t="shared" si="97"/>
        <v>0</v>
      </c>
      <c r="CP69" s="32">
        <f t="shared" si="145"/>
        <v>0</v>
      </c>
      <c r="CR69" s="32">
        <f t="shared" si="98"/>
        <v>45874.857599999988</v>
      </c>
      <c r="CS69" s="32">
        <f t="shared" si="99"/>
        <v>38817.187199999993</v>
      </c>
      <c r="CT69" s="32">
        <f t="shared" si="100"/>
        <v>35288.351999999992</v>
      </c>
      <c r="CU69" s="32">
        <f t="shared" si="101"/>
        <v>14115.340799999998</v>
      </c>
      <c r="CV69" s="32">
        <f t="shared" si="102"/>
        <v>24701.846399999995</v>
      </c>
      <c r="CW69" s="32">
        <f t="shared" si="103"/>
        <v>14115.340799999998</v>
      </c>
      <c r="CX69" s="32">
        <f t="shared" si="104"/>
        <v>42346.022399999987</v>
      </c>
      <c r="CY69" s="32">
        <f t="shared" si="105"/>
        <v>7057.6703999999991</v>
      </c>
      <c r="CZ69" s="32">
        <f t="shared" si="106"/>
        <v>7057.6703999999991</v>
      </c>
      <c r="DA69" s="32">
        <f t="shared" si="107"/>
        <v>3528.8351999999995</v>
      </c>
      <c r="DB69" s="32">
        <f t="shared" si="146"/>
        <v>232903.12319999997</v>
      </c>
      <c r="DC69" s="87"/>
      <c r="DD69" s="32">
        <f t="shared" si="108"/>
        <v>0</v>
      </c>
      <c r="DE69" s="32">
        <f t="shared" si="109"/>
        <v>0</v>
      </c>
      <c r="DF69" s="32">
        <f t="shared" si="110"/>
        <v>0</v>
      </c>
      <c r="DG69" s="32">
        <f t="shared" si="111"/>
        <v>0</v>
      </c>
      <c r="DH69" s="32">
        <f t="shared" si="112"/>
        <v>0</v>
      </c>
      <c r="DI69" s="88">
        <f t="shared" si="65"/>
        <v>0</v>
      </c>
      <c r="DK69" s="86">
        <f t="shared" si="128"/>
        <v>0</v>
      </c>
      <c r="DL69" s="86">
        <f t="shared" si="128"/>
        <v>0</v>
      </c>
      <c r="DM69" s="86">
        <f t="shared" si="128"/>
        <v>0</v>
      </c>
      <c r="DN69" s="86">
        <f t="shared" si="128"/>
        <v>0</v>
      </c>
      <c r="DO69" s="138"/>
      <c r="DP69" s="86">
        <f t="shared" si="147"/>
        <v>60</v>
      </c>
      <c r="DQ69" s="86">
        <f t="shared" si="147"/>
        <v>160</v>
      </c>
      <c r="DR69" s="86">
        <f t="shared" si="147"/>
        <v>100</v>
      </c>
      <c r="DS69" s="86">
        <f t="shared" si="147"/>
        <v>340</v>
      </c>
      <c r="DT69" s="138"/>
      <c r="DU69" s="86">
        <f t="shared" si="129"/>
        <v>0</v>
      </c>
      <c r="DV69" s="86">
        <f t="shared" si="129"/>
        <v>0</v>
      </c>
      <c r="DW69" s="86">
        <f t="shared" si="129"/>
        <v>0</v>
      </c>
      <c r="DX69" s="86">
        <f t="shared" si="129"/>
        <v>0</v>
      </c>
      <c r="DY69" s="138"/>
      <c r="DZ69" s="86">
        <f t="shared" si="148"/>
        <v>60</v>
      </c>
      <c r="EA69" s="86">
        <f t="shared" si="148"/>
        <v>160</v>
      </c>
      <c r="EB69" s="86">
        <f t="shared" si="148"/>
        <v>100</v>
      </c>
      <c r="EC69" s="86">
        <f t="shared" si="148"/>
        <v>340</v>
      </c>
      <c r="ED69" s="138"/>
      <c r="EE69" s="86">
        <f t="shared" si="130"/>
        <v>21173.011199999997</v>
      </c>
      <c r="EF69" s="86">
        <f t="shared" si="149"/>
        <v>59990.198399999987</v>
      </c>
      <c r="EG69" s="86">
        <f t="shared" si="149"/>
        <v>31759.516799999994</v>
      </c>
      <c r="EH69" s="86">
        <f t="shared" si="149"/>
        <v>119980.39679999996</v>
      </c>
      <c r="EI69" s="86">
        <f t="shared" si="150"/>
        <v>232903.12319999994</v>
      </c>
      <c r="EJ69" s="87"/>
      <c r="EK69" s="32">
        <f t="shared" si="113"/>
        <v>0</v>
      </c>
      <c r="EL69" s="32">
        <f t="shared" si="114"/>
        <v>281556</v>
      </c>
      <c r="EM69" s="32">
        <f t="shared" si="115"/>
        <v>0</v>
      </c>
      <c r="EN69" s="32">
        <f t="shared" si="116"/>
        <v>281556</v>
      </c>
      <c r="EO69" s="32">
        <f t="shared" si="117"/>
        <v>0</v>
      </c>
      <c r="EP69" s="32">
        <f t="shared" si="118"/>
        <v>50680.08</v>
      </c>
      <c r="EQ69" s="32">
        <f t="shared" si="119"/>
        <v>0</v>
      </c>
      <c r="ER69" s="32">
        <f t="shared" si="120"/>
        <v>50680.08</v>
      </c>
      <c r="ET69" s="32">
        <f t="shared" si="121"/>
        <v>0</v>
      </c>
      <c r="EU69" s="32">
        <f t="shared" si="122"/>
        <v>275850.54921600001</v>
      </c>
      <c r="EV69" s="32">
        <f t="shared" si="123"/>
        <v>0</v>
      </c>
      <c r="EW69" s="32">
        <f t="shared" si="124"/>
        <v>275850.54921600001</v>
      </c>
      <c r="EY69" s="86" t="e">
        <f>SUMIF(#REF!,EY$7,$V69:$AN69)</f>
        <v>#REF!</v>
      </c>
      <c r="EZ69" s="86" t="e">
        <f>SUMIF(#REF!,EZ$7,$V69:$AN69)</f>
        <v>#REF!</v>
      </c>
      <c r="FA69" s="86" t="e">
        <f>SUMIF(#REF!,FA$7,$V69:$AN69)</f>
        <v>#REF!</v>
      </c>
      <c r="FB69" s="86" t="e">
        <f>SUMIF(#REF!,FB$7,$V69:$AN69)</f>
        <v>#REF!</v>
      </c>
      <c r="FC69" s="138" t="e">
        <f t="shared" si="125"/>
        <v>#REF!</v>
      </c>
      <c r="FD69" s="86">
        <f t="shared" si="151"/>
        <v>0</v>
      </c>
      <c r="FE69" s="86">
        <f t="shared" si="151"/>
        <v>0</v>
      </c>
      <c r="FF69" s="86">
        <f t="shared" si="151"/>
        <v>0</v>
      </c>
      <c r="FG69" s="86">
        <f t="shared" si="151"/>
        <v>0</v>
      </c>
      <c r="FH69" s="138">
        <f t="shared" si="126"/>
        <v>0</v>
      </c>
      <c r="FI69" s="86" t="e">
        <f>SUMIF(#REF!,FI$7,$BF69:$BJ69)</f>
        <v>#REF!</v>
      </c>
      <c r="FJ69" s="86" t="e">
        <f>SUMIF(#REF!,FJ$7,$BF69:$BJ69)</f>
        <v>#REF!</v>
      </c>
      <c r="FK69" s="86" t="e">
        <f>SUMIF(#REF!,FK$7,$BF69:$BJ69)</f>
        <v>#REF!</v>
      </c>
      <c r="FL69" s="86" t="e">
        <f>SUMIF(#REF!,FL$7,$BF69:$BJ69)</f>
        <v>#REF!</v>
      </c>
      <c r="FM69" s="138" t="e">
        <f t="shared" si="127"/>
        <v>#REF!</v>
      </c>
      <c r="FN69" s="86">
        <f t="shared" si="152"/>
        <v>0</v>
      </c>
      <c r="FO69" s="86">
        <f t="shared" si="152"/>
        <v>0</v>
      </c>
      <c r="FP69" s="86">
        <f t="shared" si="152"/>
        <v>0</v>
      </c>
      <c r="FQ69" s="86">
        <f t="shared" si="152"/>
        <v>0</v>
      </c>
    </row>
    <row r="70" spans="1:173">
      <c r="A70" s="81">
        <v>2018</v>
      </c>
      <c r="B70" s="82" t="s">
        <v>399</v>
      </c>
      <c r="C70" s="11" t="s">
        <v>59</v>
      </c>
      <c r="D70" s="11" t="s">
        <v>400</v>
      </c>
      <c r="E70" s="11" t="s">
        <v>394</v>
      </c>
      <c r="F70" s="11" t="s">
        <v>401</v>
      </c>
      <c r="G70" s="11" t="s">
        <v>402</v>
      </c>
      <c r="H70" s="11"/>
      <c r="I70" s="11" t="str">
        <f t="shared" si="153"/>
        <v>CLR400+160G</v>
      </c>
      <c r="J70" s="83" t="s">
        <v>665</v>
      </c>
      <c r="K70" s="7"/>
      <c r="L70" s="7"/>
      <c r="M70" s="120">
        <v>67427024</v>
      </c>
      <c r="N70" s="17">
        <v>6902088122411</v>
      </c>
      <c r="O70" s="12" t="s">
        <v>403</v>
      </c>
      <c r="P70" s="84">
        <v>12</v>
      </c>
      <c r="Q70" s="115">
        <v>426.59999999999997</v>
      </c>
      <c r="R70" s="14">
        <v>0.18</v>
      </c>
      <c r="S70" s="14">
        <v>0.12</v>
      </c>
      <c r="T70" s="14">
        <v>0.06</v>
      </c>
      <c r="U70" s="85"/>
      <c r="V70" s="32">
        <v>0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2">
        <v>0</v>
      </c>
      <c r="AD70" s="32">
        <v>0</v>
      </c>
      <c r="AE70" s="32">
        <v>0</v>
      </c>
      <c r="AF70" s="32">
        <v>0</v>
      </c>
      <c r="AG70" s="32">
        <v>0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86">
        <f t="shared" si="60"/>
        <v>0</v>
      </c>
      <c r="AQ70" s="31">
        <v>0</v>
      </c>
      <c r="AR70" s="31">
        <v>0</v>
      </c>
      <c r="AS70" s="31">
        <v>0</v>
      </c>
      <c r="AT70" s="31">
        <v>0</v>
      </c>
      <c r="AU70" s="31">
        <v>0</v>
      </c>
      <c r="AV70" s="31">
        <v>0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88">
        <f t="shared" si="78"/>
        <v>0</v>
      </c>
      <c r="BC70" s="87"/>
      <c r="BD70" s="88" t="e">
        <f>SUM(#REF!)</f>
        <v>#REF!</v>
      </c>
      <c r="BF70" s="32"/>
      <c r="BG70" s="32"/>
      <c r="BH70" s="32"/>
      <c r="BI70" s="32"/>
      <c r="BJ70" s="32"/>
      <c r="BK70" s="88">
        <f t="shared" si="61"/>
        <v>0</v>
      </c>
      <c r="BM70" s="86">
        <f t="shared" si="144"/>
        <v>0</v>
      </c>
      <c r="BN70" s="86">
        <f t="shared" si="144"/>
        <v>0</v>
      </c>
      <c r="BO70" s="86">
        <f t="shared" si="144"/>
        <v>0</v>
      </c>
      <c r="BP70" s="86">
        <f t="shared" si="144"/>
        <v>0</v>
      </c>
      <c r="BQ70" s="86">
        <f t="shared" si="144"/>
        <v>0</v>
      </c>
      <c r="BR70" s="86">
        <f t="shared" si="144"/>
        <v>0</v>
      </c>
      <c r="BS70" s="86">
        <f t="shared" si="144"/>
        <v>0</v>
      </c>
      <c r="BT70" s="86">
        <f t="shared" si="144"/>
        <v>0</v>
      </c>
      <c r="BU70" s="86">
        <f t="shared" si="62"/>
        <v>0</v>
      </c>
      <c r="BW70" s="32">
        <f t="shared" si="79"/>
        <v>0</v>
      </c>
      <c r="BX70" s="32">
        <f t="shared" si="80"/>
        <v>0</v>
      </c>
      <c r="BY70" s="32">
        <f t="shared" si="81"/>
        <v>0</v>
      </c>
      <c r="BZ70" s="32">
        <f t="shared" si="82"/>
        <v>0</v>
      </c>
      <c r="CA70" s="32">
        <f t="shared" si="83"/>
        <v>0</v>
      </c>
      <c r="CB70" s="32">
        <f t="shared" si="84"/>
        <v>0</v>
      </c>
      <c r="CC70" s="32">
        <f t="shared" si="85"/>
        <v>0</v>
      </c>
      <c r="CD70" s="32">
        <f t="shared" si="86"/>
        <v>0</v>
      </c>
      <c r="CE70" s="32">
        <f t="shared" si="87"/>
        <v>0</v>
      </c>
      <c r="CF70" s="32">
        <f t="shared" si="88"/>
        <v>0</v>
      </c>
      <c r="CG70" s="32">
        <f t="shared" si="89"/>
        <v>0</v>
      </c>
      <c r="CH70" s="32">
        <f t="shared" si="90"/>
        <v>0</v>
      </c>
      <c r="CI70" s="32">
        <f t="shared" si="91"/>
        <v>0</v>
      </c>
      <c r="CJ70" s="32">
        <f t="shared" si="92"/>
        <v>0</v>
      </c>
      <c r="CK70" s="32">
        <f t="shared" si="93"/>
        <v>0</v>
      </c>
      <c r="CL70" s="32">
        <f t="shared" si="94"/>
        <v>0</v>
      </c>
      <c r="CM70" s="32">
        <f t="shared" si="95"/>
        <v>0</v>
      </c>
      <c r="CN70" s="32">
        <f t="shared" si="96"/>
        <v>0</v>
      </c>
      <c r="CO70" s="32">
        <f t="shared" si="97"/>
        <v>0</v>
      </c>
      <c r="CP70" s="32">
        <f t="shared" si="145"/>
        <v>0</v>
      </c>
      <c r="CR70" s="32">
        <f t="shared" si="98"/>
        <v>0</v>
      </c>
      <c r="CS70" s="32">
        <f t="shared" si="99"/>
        <v>0</v>
      </c>
      <c r="CT70" s="32">
        <f t="shared" si="100"/>
        <v>0</v>
      </c>
      <c r="CU70" s="32">
        <f t="shared" si="101"/>
        <v>0</v>
      </c>
      <c r="CV70" s="32">
        <f t="shared" si="102"/>
        <v>0</v>
      </c>
      <c r="CW70" s="32">
        <f t="shared" si="103"/>
        <v>0</v>
      </c>
      <c r="CX70" s="32">
        <f t="shared" si="104"/>
        <v>0</v>
      </c>
      <c r="CY70" s="32">
        <f t="shared" si="105"/>
        <v>0</v>
      </c>
      <c r="CZ70" s="32">
        <f t="shared" si="106"/>
        <v>0</v>
      </c>
      <c r="DA70" s="32">
        <f t="shared" si="107"/>
        <v>0</v>
      </c>
      <c r="DB70" s="32">
        <f t="shared" si="146"/>
        <v>0</v>
      </c>
      <c r="DC70" s="87"/>
      <c r="DD70" s="32">
        <f t="shared" si="108"/>
        <v>0</v>
      </c>
      <c r="DE70" s="32">
        <f t="shared" si="109"/>
        <v>0</v>
      </c>
      <c r="DF70" s="32">
        <f t="shared" si="110"/>
        <v>0</v>
      </c>
      <c r="DG70" s="32">
        <f t="shared" si="111"/>
        <v>0</v>
      </c>
      <c r="DH70" s="32">
        <f t="shared" si="112"/>
        <v>0</v>
      </c>
      <c r="DI70" s="88">
        <f t="shared" si="65"/>
        <v>0</v>
      </c>
      <c r="DK70" s="86">
        <f t="shared" si="128"/>
        <v>0</v>
      </c>
      <c r="DL70" s="86">
        <f t="shared" si="128"/>
        <v>0</v>
      </c>
      <c r="DM70" s="86">
        <f t="shared" si="128"/>
        <v>0</v>
      </c>
      <c r="DN70" s="86">
        <f t="shared" si="128"/>
        <v>0</v>
      </c>
      <c r="DO70" s="138"/>
      <c r="DP70" s="86">
        <f t="shared" si="147"/>
        <v>0</v>
      </c>
      <c r="DQ70" s="86">
        <f t="shared" si="147"/>
        <v>0</v>
      </c>
      <c r="DR70" s="86">
        <f t="shared" si="147"/>
        <v>0</v>
      </c>
      <c r="DS70" s="86">
        <f t="shared" si="147"/>
        <v>0</v>
      </c>
      <c r="DT70" s="138"/>
      <c r="DU70" s="86">
        <f t="shared" si="129"/>
        <v>0</v>
      </c>
      <c r="DV70" s="86">
        <f t="shared" si="129"/>
        <v>0</v>
      </c>
      <c r="DW70" s="86">
        <f t="shared" si="129"/>
        <v>0</v>
      </c>
      <c r="DX70" s="86">
        <f t="shared" si="129"/>
        <v>0</v>
      </c>
      <c r="DY70" s="138"/>
      <c r="DZ70" s="86">
        <f t="shared" si="148"/>
        <v>0</v>
      </c>
      <c r="EA70" s="86">
        <f t="shared" si="148"/>
        <v>0</v>
      </c>
      <c r="EB70" s="86">
        <f t="shared" si="148"/>
        <v>0</v>
      </c>
      <c r="EC70" s="86">
        <f t="shared" si="148"/>
        <v>0</v>
      </c>
      <c r="ED70" s="138"/>
      <c r="EE70" s="86">
        <f t="shared" si="130"/>
        <v>0</v>
      </c>
      <c r="EF70" s="86">
        <f t="shared" si="149"/>
        <v>0</v>
      </c>
      <c r="EG70" s="86">
        <f t="shared" si="149"/>
        <v>0</v>
      </c>
      <c r="EH70" s="86">
        <f t="shared" si="149"/>
        <v>0</v>
      </c>
      <c r="EI70" s="86">
        <f t="shared" si="150"/>
        <v>0</v>
      </c>
      <c r="EJ70" s="87"/>
      <c r="EK70" s="32">
        <f t="shared" si="113"/>
        <v>0</v>
      </c>
      <c r="EL70" s="32">
        <f t="shared" si="114"/>
        <v>0</v>
      </c>
      <c r="EM70" s="32">
        <f t="shared" si="115"/>
        <v>0</v>
      </c>
      <c r="EN70" s="32">
        <f t="shared" si="116"/>
        <v>0</v>
      </c>
      <c r="EO70" s="32">
        <f t="shared" si="117"/>
        <v>0</v>
      </c>
      <c r="EP70" s="32">
        <f t="shared" si="118"/>
        <v>0</v>
      </c>
      <c r="EQ70" s="32">
        <f t="shared" si="119"/>
        <v>0</v>
      </c>
      <c r="ER70" s="32">
        <f t="shared" si="120"/>
        <v>0</v>
      </c>
      <c r="ET70" s="32">
        <f t="shared" si="121"/>
        <v>0</v>
      </c>
      <c r="EU70" s="32">
        <f t="shared" si="122"/>
        <v>0</v>
      </c>
      <c r="EV70" s="32">
        <f t="shared" si="123"/>
        <v>0</v>
      </c>
      <c r="EW70" s="32">
        <f t="shared" si="124"/>
        <v>0</v>
      </c>
      <c r="EY70" s="86" t="e">
        <f>SUMIF(#REF!,EY$7,$V70:$AN70)</f>
        <v>#REF!</v>
      </c>
      <c r="EZ70" s="86" t="e">
        <f>SUMIF(#REF!,EZ$7,$V70:$AN70)</f>
        <v>#REF!</v>
      </c>
      <c r="FA70" s="86" t="e">
        <f>SUMIF(#REF!,FA$7,$V70:$AN70)</f>
        <v>#REF!</v>
      </c>
      <c r="FB70" s="86" t="e">
        <f>SUMIF(#REF!,FB$7,$V70:$AN70)</f>
        <v>#REF!</v>
      </c>
      <c r="FC70" s="138" t="e">
        <f t="shared" si="125"/>
        <v>#REF!</v>
      </c>
      <c r="FD70" s="86">
        <f t="shared" si="151"/>
        <v>0</v>
      </c>
      <c r="FE70" s="86">
        <f t="shared" si="151"/>
        <v>0</v>
      </c>
      <c r="FF70" s="86">
        <f t="shared" si="151"/>
        <v>0</v>
      </c>
      <c r="FG70" s="86">
        <f t="shared" si="151"/>
        <v>0</v>
      </c>
      <c r="FH70" s="138">
        <f t="shared" si="126"/>
        <v>0</v>
      </c>
      <c r="FI70" s="86" t="e">
        <f>SUMIF(#REF!,FI$7,$BF70:$BJ70)</f>
        <v>#REF!</v>
      </c>
      <c r="FJ70" s="86" t="e">
        <f>SUMIF(#REF!,FJ$7,$BF70:$BJ70)</f>
        <v>#REF!</v>
      </c>
      <c r="FK70" s="86" t="e">
        <f>SUMIF(#REF!,FK$7,$BF70:$BJ70)</f>
        <v>#REF!</v>
      </c>
      <c r="FL70" s="86" t="e">
        <f>SUMIF(#REF!,FL$7,$BF70:$BJ70)</f>
        <v>#REF!</v>
      </c>
      <c r="FM70" s="138" t="e">
        <f t="shared" si="127"/>
        <v>#REF!</v>
      </c>
      <c r="FN70" s="86">
        <f t="shared" si="152"/>
        <v>0</v>
      </c>
      <c r="FO70" s="86">
        <f t="shared" si="152"/>
        <v>0</v>
      </c>
      <c r="FP70" s="86">
        <f t="shared" si="152"/>
        <v>0</v>
      </c>
      <c r="FQ70" s="86">
        <f t="shared" si="152"/>
        <v>0</v>
      </c>
    </row>
    <row r="71" spans="1:173">
      <c r="A71" s="81">
        <v>2018</v>
      </c>
      <c r="B71" s="82" t="s">
        <v>405</v>
      </c>
      <c r="C71" s="11" t="s">
        <v>58</v>
      </c>
      <c r="D71" s="11" t="s">
        <v>52</v>
      </c>
      <c r="E71" s="11" t="s">
        <v>52</v>
      </c>
      <c r="F71" s="11" t="s">
        <v>52</v>
      </c>
      <c r="G71" s="11" t="s">
        <v>406</v>
      </c>
      <c r="H71" s="11"/>
      <c r="I71" s="11" t="str">
        <f t="shared" si="153"/>
        <v>CFT2+0.5L</v>
      </c>
      <c r="J71" s="83" t="s">
        <v>665</v>
      </c>
      <c r="K71" s="7"/>
      <c r="L71" s="7"/>
      <c r="M71" s="120">
        <v>67364968</v>
      </c>
      <c r="N71" s="17">
        <v>6902088718645</v>
      </c>
      <c r="O71" s="12" t="s">
        <v>404</v>
      </c>
      <c r="P71" s="84">
        <v>6</v>
      </c>
      <c r="Q71" s="115">
        <v>127.64999999999999</v>
      </c>
      <c r="R71" s="14">
        <v>0.03</v>
      </c>
      <c r="S71" s="14">
        <v>0</v>
      </c>
      <c r="T71" s="14">
        <v>0</v>
      </c>
      <c r="U71" s="85"/>
      <c r="V71" s="32">
        <v>300</v>
      </c>
      <c r="W71" s="32">
        <v>250</v>
      </c>
      <c r="X71" s="32">
        <v>600</v>
      </c>
      <c r="Y71" s="32">
        <v>270</v>
      </c>
      <c r="Z71" s="32">
        <v>220</v>
      </c>
      <c r="AA71" s="32">
        <v>300</v>
      </c>
      <c r="AB71" s="32">
        <v>340</v>
      </c>
      <c r="AC71" s="32">
        <v>170</v>
      </c>
      <c r="AD71" s="32">
        <v>340</v>
      </c>
      <c r="AE71" s="32">
        <v>170</v>
      </c>
      <c r="AF71" s="32">
        <v>110</v>
      </c>
      <c r="AG71" s="32">
        <v>120</v>
      </c>
      <c r="AH71" s="32">
        <v>240</v>
      </c>
      <c r="AI71" s="32">
        <v>170</v>
      </c>
      <c r="AJ71" s="32">
        <v>550</v>
      </c>
      <c r="AK71" s="32">
        <v>230</v>
      </c>
      <c r="AL71" s="32">
        <v>1170</v>
      </c>
      <c r="AM71" s="32">
        <v>390</v>
      </c>
      <c r="AN71" s="32">
        <v>50</v>
      </c>
      <c r="AO71" s="86">
        <f t="shared" si="60"/>
        <v>5990</v>
      </c>
      <c r="AQ71" s="31">
        <v>0</v>
      </c>
      <c r="AR71" s="31">
        <v>0</v>
      </c>
      <c r="AS71" s="31"/>
      <c r="AT71" s="31">
        <v>0</v>
      </c>
      <c r="AU71" s="31">
        <v>0</v>
      </c>
      <c r="AV71" s="31"/>
      <c r="AW71" s="31">
        <v>0</v>
      </c>
      <c r="AX71" s="31"/>
      <c r="AY71" s="31"/>
      <c r="AZ71" s="31">
        <v>0</v>
      </c>
      <c r="BA71" s="31"/>
      <c r="BB71" s="88">
        <f t="shared" si="78"/>
        <v>0</v>
      </c>
      <c r="BC71" s="87"/>
      <c r="BD71" s="88"/>
      <c r="BF71" s="32"/>
      <c r="BG71" s="32"/>
      <c r="BH71" s="32"/>
      <c r="BI71" s="32"/>
      <c r="BJ71" s="32"/>
      <c r="BK71" s="88"/>
      <c r="BM71" s="86">
        <f t="shared" si="144"/>
        <v>1560</v>
      </c>
      <c r="BN71" s="86">
        <f t="shared" si="144"/>
        <v>780</v>
      </c>
      <c r="BO71" s="86">
        <f t="shared" si="144"/>
        <v>600</v>
      </c>
      <c r="BP71" s="86">
        <f t="shared" si="144"/>
        <v>1310</v>
      </c>
      <c r="BQ71" s="86">
        <f t="shared" si="144"/>
        <v>1200</v>
      </c>
      <c r="BR71" s="86">
        <f t="shared" si="144"/>
        <v>300</v>
      </c>
      <c r="BS71" s="86">
        <f t="shared" si="144"/>
        <v>240</v>
      </c>
      <c r="BT71" s="86">
        <f t="shared" si="144"/>
        <v>0</v>
      </c>
      <c r="BU71" s="86">
        <f t="shared" ref="BU71:BU74" si="154">SUM(BM71:BT71)</f>
        <v>5990</v>
      </c>
      <c r="BW71" s="32">
        <f t="shared" si="79"/>
        <v>36380.25</v>
      </c>
      <c r="BX71" s="32">
        <f t="shared" si="80"/>
        <v>30316.874999999996</v>
      </c>
      <c r="BY71" s="32">
        <f t="shared" si="81"/>
        <v>72760.5</v>
      </c>
      <c r="BZ71" s="32">
        <f t="shared" si="82"/>
        <v>32742.224999999999</v>
      </c>
      <c r="CA71" s="32">
        <f t="shared" si="83"/>
        <v>26678.849999999995</v>
      </c>
      <c r="CB71" s="32">
        <f t="shared" si="84"/>
        <v>36380.25</v>
      </c>
      <c r="CC71" s="32">
        <f t="shared" si="85"/>
        <v>41230.949999999997</v>
      </c>
      <c r="CD71" s="32">
        <f t="shared" si="86"/>
        <v>20615.474999999999</v>
      </c>
      <c r="CE71" s="32">
        <f t="shared" si="87"/>
        <v>41230.949999999997</v>
      </c>
      <c r="CF71" s="32">
        <f t="shared" si="88"/>
        <v>20615.474999999999</v>
      </c>
      <c r="CG71" s="32">
        <f t="shared" si="89"/>
        <v>13339.424999999997</v>
      </c>
      <c r="CH71" s="32">
        <f t="shared" si="90"/>
        <v>14552.099999999997</v>
      </c>
      <c r="CI71" s="32">
        <f t="shared" si="91"/>
        <v>29104.199999999993</v>
      </c>
      <c r="CJ71" s="32">
        <f t="shared" si="92"/>
        <v>20615.474999999999</v>
      </c>
      <c r="CK71" s="32">
        <f t="shared" si="93"/>
        <v>66697.125</v>
      </c>
      <c r="CL71" s="32">
        <f t="shared" si="94"/>
        <v>27891.524999999994</v>
      </c>
      <c r="CM71" s="32">
        <f t="shared" si="95"/>
        <v>141882.97500000001</v>
      </c>
      <c r="CN71" s="32">
        <f t="shared" si="96"/>
        <v>47294.324999999997</v>
      </c>
      <c r="CO71" s="32">
        <f t="shared" si="97"/>
        <v>6063.375</v>
      </c>
      <c r="CP71" s="32">
        <f t="shared" ref="CP71:CP74" si="155">SUM(BW71:CO71)</f>
        <v>726392.32499999984</v>
      </c>
      <c r="CR71" s="32">
        <f t="shared" si="98"/>
        <v>0</v>
      </c>
      <c r="CS71" s="32">
        <f t="shared" si="99"/>
        <v>0</v>
      </c>
      <c r="CT71" s="32">
        <f t="shared" si="100"/>
        <v>0</v>
      </c>
      <c r="CU71" s="32">
        <f t="shared" si="101"/>
        <v>0</v>
      </c>
      <c r="CV71" s="32">
        <f t="shared" si="102"/>
        <v>0</v>
      </c>
      <c r="CW71" s="32">
        <f t="shared" si="103"/>
        <v>0</v>
      </c>
      <c r="CX71" s="32">
        <f t="shared" si="104"/>
        <v>0</v>
      </c>
      <c r="CY71" s="32">
        <f t="shared" si="105"/>
        <v>0</v>
      </c>
      <c r="CZ71" s="32">
        <f t="shared" si="106"/>
        <v>0</v>
      </c>
      <c r="DA71" s="32">
        <f t="shared" si="107"/>
        <v>0</v>
      </c>
      <c r="DB71" s="32">
        <f t="shared" ref="DB71:DB74" si="156">SUM(CR71:DA71)</f>
        <v>0</v>
      </c>
      <c r="DC71" s="87"/>
      <c r="DD71" s="32">
        <f t="shared" si="108"/>
        <v>0</v>
      </c>
      <c r="DE71" s="32">
        <f t="shared" si="109"/>
        <v>0</v>
      </c>
      <c r="DF71" s="32">
        <f t="shared" si="110"/>
        <v>0</v>
      </c>
      <c r="DG71" s="32">
        <f t="shared" si="111"/>
        <v>0</v>
      </c>
      <c r="DH71" s="32">
        <f t="shared" si="112"/>
        <v>0</v>
      </c>
      <c r="DI71" s="88">
        <f t="shared" ref="DI71:DI74" si="157">SUM(DD71:DH71)</f>
        <v>0</v>
      </c>
      <c r="DK71" s="86">
        <f t="shared" si="128"/>
        <v>2160</v>
      </c>
      <c r="DL71" s="86">
        <f t="shared" si="128"/>
        <v>640</v>
      </c>
      <c r="DM71" s="86">
        <f t="shared" si="128"/>
        <v>2340</v>
      </c>
      <c r="DN71" s="86">
        <f t="shared" si="128"/>
        <v>850</v>
      </c>
      <c r="DO71" s="138"/>
      <c r="DP71" s="86">
        <f t="shared" si="147"/>
        <v>0</v>
      </c>
      <c r="DQ71" s="86">
        <f t="shared" si="147"/>
        <v>0</v>
      </c>
      <c r="DR71" s="86">
        <f t="shared" si="147"/>
        <v>0</v>
      </c>
      <c r="DS71" s="86">
        <f t="shared" si="147"/>
        <v>0</v>
      </c>
      <c r="DT71" s="138"/>
      <c r="DU71" s="86">
        <f t="shared" si="129"/>
        <v>0</v>
      </c>
      <c r="DV71" s="86">
        <f t="shared" si="129"/>
        <v>0</v>
      </c>
      <c r="DW71" s="86">
        <f t="shared" si="129"/>
        <v>0</v>
      </c>
      <c r="DX71" s="86">
        <f t="shared" si="129"/>
        <v>0</v>
      </c>
      <c r="DY71" s="138"/>
      <c r="DZ71" s="86">
        <f t="shared" si="148"/>
        <v>2160</v>
      </c>
      <c r="EA71" s="86">
        <f t="shared" si="148"/>
        <v>640</v>
      </c>
      <c r="EB71" s="86">
        <f t="shared" si="148"/>
        <v>2340</v>
      </c>
      <c r="EC71" s="86">
        <f t="shared" si="148"/>
        <v>850</v>
      </c>
      <c r="ED71" s="138"/>
      <c r="EE71" s="86">
        <f t="shared" si="130"/>
        <v>261937.80000000002</v>
      </c>
      <c r="EF71" s="86">
        <f t="shared" si="149"/>
        <v>77611.199999999983</v>
      </c>
      <c r="EG71" s="86">
        <f t="shared" si="149"/>
        <v>283765.95</v>
      </c>
      <c r="EH71" s="86">
        <f t="shared" si="149"/>
        <v>103077.375</v>
      </c>
      <c r="EI71" s="86">
        <f t="shared" ref="EI71:EI74" si="158">SUM(EE71:EH71)</f>
        <v>726392.32499999995</v>
      </c>
      <c r="EJ71" s="87"/>
      <c r="EK71" s="32">
        <f t="shared" si="113"/>
        <v>764623.5</v>
      </c>
      <c r="EL71" s="32">
        <f t="shared" si="114"/>
        <v>0</v>
      </c>
      <c r="EM71" s="32">
        <f t="shared" si="115"/>
        <v>0</v>
      </c>
      <c r="EN71" s="32">
        <f t="shared" si="116"/>
        <v>764623.5</v>
      </c>
      <c r="EO71" s="32">
        <f t="shared" si="117"/>
        <v>22938.704999999998</v>
      </c>
      <c r="EP71" s="32">
        <f t="shared" si="118"/>
        <v>0</v>
      </c>
      <c r="EQ71" s="32">
        <f t="shared" si="119"/>
        <v>0</v>
      </c>
      <c r="ER71" s="32">
        <f t="shared" si="120"/>
        <v>22938.704999999998</v>
      </c>
      <c r="ET71" s="32">
        <f t="shared" si="121"/>
        <v>894768.53668799985</v>
      </c>
      <c r="EU71" s="32">
        <f t="shared" si="122"/>
        <v>0</v>
      </c>
      <c r="EV71" s="32">
        <f t="shared" si="123"/>
        <v>0</v>
      </c>
      <c r="EW71" s="32">
        <f t="shared" si="124"/>
        <v>894768.53668799985</v>
      </c>
      <c r="EY71" s="86" t="e">
        <f>SUMIF(#REF!,EY$7,$V71:$AN71)</f>
        <v>#REF!</v>
      </c>
      <c r="EZ71" s="86" t="e">
        <f>SUMIF(#REF!,EZ$7,$V71:$AN71)</f>
        <v>#REF!</v>
      </c>
      <c r="FA71" s="86" t="e">
        <f>SUMIF(#REF!,FA$7,$V71:$AN71)</f>
        <v>#REF!</v>
      </c>
      <c r="FB71" s="86" t="e">
        <f>SUMIF(#REF!,FB$7,$V71:$AN71)</f>
        <v>#REF!</v>
      </c>
      <c r="FC71" s="138" t="e">
        <f t="shared" si="125"/>
        <v>#REF!</v>
      </c>
      <c r="FD71" s="86">
        <f t="shared" si="151"/>
        <v>0</v>
      </c>
      <c r="FE71" s="86">
        <f t="shared" si="151"/>
        <v>0</v>
      </c>
      <c r="FF71" s="86">
        <f t="shared" si="151"/>
        <v>0</v>
      </c>
      <c r="FG71" s="86">
        <f t="shared" si="151"/>
        <v>0</v>
      </c>
      <c r="FH71" s="138">
        <f t="shared" si="126"/>
        <v>-726392.32499999984</v>
      </c>
      <c r="FI71" s="86" t="e">
        <f>SUMIF(#REF!,FI$7,$BF71:$BJ71)</f>
        <v>#REF!</v>
      </c>
      <c r="FJ71" s="86" t="e">
        <f>SUMIF(#REF!,FJ$7,$BF71:$BJ71)</f>
        <v>#REF!</v>
      </c>
      <c r="FK71" s="86" t="e">
        <f>SUMIF(#REF!,FK$7,$BF71:$BJ71)</f>
        <v>#REF!</v>
      </c>
      <c r="FL71" s="86" t="e">
        <f>SUMIF(#REF!,FL$7,$BF71:$BJ71)</f>
        <v>#REF!</v>
      </c>
      <c r="FM71" s="138" t="e">
        <f t="shared" si="127"/>
        <v>#REF!</v>
      </c>
      <c r="FN71" s="86">
        <f t="shared" si="152"/>
        <v>0</v>
      </c>
      <c r="FO71" s="86">
        <f t="shared" si="152"/>
        <v>0</v>
      </c>
      <c r="FP71" s="86">
        <f t="shared" si="152"/>
        <v>0</v>
      </c>
      <c r="FQ71" s="86">
        <f t="shared" si="152"/>
        <v>0</v>
      </c>
    </row>
    <row r="72" spans="1:173">
      <c r="A72" s="81">
        <v>2018</v>
      </c>
      <c r="B72" s="82" t="s">
        <v>405</v>
      </c>
      <c r="C72" s="11" t="s">
        <v>58</v>
      </c>
      <c r="D72" s="11" t="s">
        <v>52</v>
      </c>
      <c r="E72" s="11" t="s">
        <v>52</v>
      </c>
      <c r="F72" s="11" t="s">
        <v>52</v>
      </c>
      <c r="G72" s="11" t="s">
        <v>406</v>
      </c>
      <c r="H72" s="11"/>
      <c r="I72" s="11" t="str">
        <f t="shared" ref="I72" si="159">F72&amp;G72</f>
        <v>CFT2+0.5L</v>
      </c>
      <c r="J72" s="83" t="s">
        <v>665</v>
      </c>
      <c r="K72" s="7"/>
      <c r="L72" s="7"/>
      <c r="M72" s="17">
        <v>67364972</v>
      </c>
      <c r="N72" s="17">
        <v>6902088718577</v>
      </c>
      <c r="O72" s="12" t="s">
        <v>408</v>
      </c>
      <c r="P72" s="84">
        <v>6</v>
      </c>
      <c r="Q72" s="115">
        <v>127.64999999999999</v>
      </c>
      <c r="R72" s="14">
        <v>0.03</v>
      </c>
      <c r="S72" s="14">
        <v>0</v>
      </c>
      <c r="T72" s="14">
        <v>0</v>
      </c>
      <c r="U72" s="85"/>
      <c r="V72" s="32">
        <v>80</v>
      </c>
      <c r="W72" s="32">
        <v>60</v>
      </c>
      <c r="X72" s="32">
        <v>150</v>
      </c>
      <c r="Y72" s="32">
        <v>70</v>
      </c>
      <c r="Z72" s="32">
        <v>50</v>
      </c>
      <c r="AA72" s="32">
        <v>80</v>
      </c>
      <c r="AB72" s="32">
        <v>90</v>
      </c>
      <c r="AC72" s="32">
        <v>40</v>
      </c>
      <c r="AD72" s="32">
        <v>90</v>
      </c>
      <c r="AE72" s="32">
        <v>40</v>
      </c>
      <c r="AF72" s="32">
        <v>30</v>
      </c>
      <c r="AG72" s="32">
        <v>30</v>
      </c>
      <c r="AH72" s="32">
        <v>60</v>
      </c>
      <c r="AI72" s="32">
        <v>40</v>
      </c>
      <c r="AJ72" s="32">
        <v>140</v>
      </c>
      <c r="AK72" s="32">
        <v>60</v>
      </c>
      <c r="AL72" s="32">
        <v>290</v>
      </c>
      <c r="AM72" s="32">
        <v>100</v>
      </c>
      <c r="AN72" s="32">
        <v>10</v>
      </c>
      <c r="AO72" s="86">
        <f t="shared" si="60"/>
        <v>1510</v>
      </c>
      <c r="AQ72" s="31">
        <v>0</v>
      </c>
      <c r="AR72" s="31">
        <v>0</v>
      </c>
      <c r="AS72" s="31"/>
      <c r="AT72" s="31">
        <v>0</v>
      </c>
      <c r="AU72" s="31">
        <v>0</v>
      </c>
      <c r="AV72" s="31"/>
      <c r="AW72" s="31">
        <v>0</v>
      </c>
      <c r="AX72" s="31"/>
      <c r="AY72" s="31"/>
      <c r="AZ72" s="31">
        <v>0</v>
      </c>
      <c r="BA72" s="31"/>
      <c r="BB72" s="88">
        <f t="shared" ref="BB72:BB77" si="160">SUM(BA72,AZ72,AY72,AX72,AW72,AV72,AU72,AT72,AS72,AR72,AQ72)</f>
        <v>0</v>
      </c>
      <c r="BC72" s="87"/>
      <c r="BD72" s="88"/>
      <c r="BF72" s="32"/>
      <c r="BG72" s="32"/>
      <c r="BH72" s="32"/>
      <c r="BI72" s="32"/>
      <c r="BJ72" s="32"/>
      <c r="BK72" s="88"/>
      <c r="BM72" s="86">
        <f t="shared" si="144"/>
        <v>390</v>
      </c>
      <c r="BN72" s="86">
        <f t="shared" si="144"/>
        <v>200</v>
      </c>
      <c r="BO72" s="86">
        <f t="shared" si="144"/>
        <v>150</v>
      </c>
      <c r="BP72" s="86">
        <f t="shared" si="144"/>
        <v>330</v>
      </c>
      <c r="BQ72" s="86">
        <f t="shared" si="144"/>
        <v>310</v>
      </c>
      <c r="BR72" s="86">
        <f t="shared" si="144"/>
        <v>70</v>
      </c>
      <c r="BS72" s="86">
        <f t="shared" si="144"/>
        <v>60</v>
      </c>
      <c r="BT72" s="86">
        <f t="shared" si="144"/>
        <v>0</v>
      </c>
      <c r="BU72" s="86">
        <f t="shared" si="154"/>
        <v>1510</v>
      </c>
      <c r="BW72" s="32">
        <f t="shared" ref="BW72:BW77" si="161">$Q72*V72*0.95</f>
        <v>9701.4</v>
      </c>
      <c r="BX72" s="32">
        <f t="shared" ref="BX72:BX77" si="162">$Q72*W72*0.95</f>
        <v>7276.0499999999984</v>
      </c>
      <c r="BY72" s="32">
        <f t="shared" ref="BY72:BY77" si="163">$Q72*X72*0.95</f>
        <v>18190.125</v>
      </c>
      <c r="BZ72" s="32">
        <f t="shared" ref="BZ72:BZ77" si="164">$Q72*Y72*0.95</f>
        <v>8488.7250000000004</v>
      </c>
      <c r="CA72" s="32">
        <f t="shared" ref="CA72:CA77" si="165">$Q72*Z72*0.95</f>
        <v>6063.375</v>
      </c>
      <c r="CB72" s="32">
        <f t="shared" ref="CB72:CB77" si="166">$Q72*AA72*0.95</f>
        <v>9701.4</v>
      </c>
      <c r="CC72" s="32">
        <f t="shared" ref="CC72:CC77" si="167">$Q72*AB72*0.95</f>
        <v>10914.074999999999</v>
      </c>
      <c r="CD72" s="32">
        <f t="shared" ref="CD72:CD77" si="168">$Q72*AC72*0.95</f>
        <v>4850.7</v>
      </c>
      <c r="CE72" s="32">
        <f t="shared" ref="CE72:CE77" si="169">$Q72*AD72*0.95</f>
        <v>10914.074999999999</v>
      </c>
      <c r="CF72" s="32">
        <f t="shared" ref="CF72:CF77" si="170">$Q72*AE72*0.95</f>
        <v>4850.7</v>
      </c>
      <c r="CG72" s="32">
        <f t="shared" ref="CG72:CG77" si="171">$Q72*AF72*0.95</f>
        <v>3638.0249999999992</v>
      </c>
      <c r="CH72" s="32">
        <f t="shared" ref="CH72:CH77" si="172">$Q72*AG72*0.95</f>
        <v>3638.0249999999992</v>
      </c>
      <c r="CI72" s="32">
        <f t="shared" ref="CI72:CI77" si="173">$Q72*AH72*0.95</f>
        <v>7276.0499999999984</v>
      </c>
      <c r="CJ72" s="32">
        <f t="shared" ref="CJ72:CJ77" si="174">$Q72*AI72*0.95</f>
        <v>4850.7</v>
      </c>
      <c r="CK72" s="32">
        <f t="shared" ref="CK72:CK77" si="175">$Q72*AJ72*0.95</f>
        <v>16977.45</v>
      </c>
      <c r="CL72" s="32">
        <f t="shared" ref="CL72:CL77" si="176">$Q72*AK72*0.95</f>
        <v>7276.0499999999984</v>
      </c>
      <c r="CM72" s="32">
        <f t="shared" ref="CM72:CM77" si="177">$Q72*AL72*0.95</f>
        <v>35167.574999999997</v>
      </c>
      <c r="CN72" s="32">
        <f t="shared" ref="CN72:CN77" si="178">$Q72*AM72*0.95</f>
        <v>12126.75</v>
      </c>
      <c r="CO72" s="32">
        <f t="shared" ref="CO72:CO77" si="179">$Q72*AN72*0.95</f>
        <v>1212.675</v>
      </c>
      <c r="CP72" s="32">
        <f t="shared" si="155"/>
        <v>183113.92499999993</v>
      </c>
      <c r="CR72" s="32">
        <f t="shared" ref="CR72:CR77" si="180">IFERROR($Q72*(1-$S72)*AQ72*0.94,0)</f>
        <v>0</v>
      </c>
      <c r="CS72" s="32">
        <f t="shared" ref="CS72:CS77" si="181">IFERROR($Q72*(1-$S72)*AR72*0.94,0)</f>
        <v>0</v>
      </c>
      <c r="CT72" s="32">
        <f t="shared" ref="CT72:CT77" si="182">IFERROR($Q72*(1-$S72)*AS72*0.94,0)</f>
        <v>0</v>
      </c>
      <c r="CU72" s="32">
        <f t="shared" ref="CU72:CU77" si="183">IFERROR($Q72*(1-$S72)*AT72*0.94,0)</f>
        <v>0</v>
      </c>
      <c r="CV72" s="32">
        <f t="shared" ref="CV72:CV77" si="184">IFERROR($Q72*(1-$S72)*AU72*0.94,0)</f>
        <v>0</v>
      </c>
      <c r="CW72" s="32">
        <f t="shared" ref="CW72:CW77" si="185">IFERROR($Q72*(1-$S72)*AV72*0.94,0)</f>
        <v>0</v>
      </c>
      <c r="CX72" s="32">
        <f t="shared" ref="CX72:CX77" si="186">IFERROR($Q72*(1-$S72)*SUM(AW72,AX72)*0.94,0)</f>
        <v>0</v>
      </c>
      <c r="CY72" s="32">
        <f t="shared" ref="CY72:CY77" si="187">IFERROR($Q72*(1-$S72)*AY72*0.94,0)</f>
        <v>0</v>
      </c>
      <c r="CZ72" s="32">
        <f t="shared" ref="CZ72:CZ77" si="188">IFERROR($Q72*(1-$S72)*AZ72*0.94,0)</f>
        <v>0</v>
      </c>
      <c r="DA72" s="32">
        <f t="shared" ref="DA72:DA77" si="189">IFERROR($Q72*(1-$S72)*BA72*0.94,0)</f>
        <v>0</v>
      </c>
      <c r="DB72" s="32">
        <f t="shared" si="156"/>
        <v>0</v>
      </c>
      <c r="DC72" s="87"/>
      <c r="DD72" s="32">
        <f t="shared" ref="DD72:DD77" si="190">$Q72*(1-$S72)*0.94*BF72</f>
        <v>0</v>
      </c>
      <c r="DE72" s="32">
        <f t="shared" ref="DE72:DE77" si="191">$Q72*(1-$S72)*0.94*BG72</f>
        <v>0</v>
      </c>
      <c r="DF72" s="32">
        <f t="shared" ref="DF72:DF77" si="192">$Q72*(1-$S72)*0.94*BH72</f>
        <v>0</v>
      </c>
      <c r="DG72" s="32">
        <f t="shared" ref="DG72:DG77" si="193">$Q72*(1-$S72)*0.94*BI72</f>
        <v>0</v>
      </c>
      <c r="DH72" s="32">
        <f t="shared" ref="DH72:DH77" si="194">$Q72*(1-$S72)*0.94*BJ72</f>
        <v>0</v>
      </c>
      <c r="DI72" s="88">
        <f t="shared" si="157"/>
        <v>0</v>
      </c>
      <c r="DK72" s="86">
        <f t="shared" si="128"/>
        <v>540</v>
      </c>
      <c r="DL72" s="86">
        <f t="shared" si="128"/>
        <v>160</v>
      </c>
      <c r="DM72" s="86">
        <f t="shared" si="128"/>
        <v>590</v>
      </c>
      <c r="DN72" s="86">
        <f t="shared" si="128"/>
        <v>220</v>
      </c>
      <c r="DO72" s="138"/>
      <c r="DP72" s="86">
        <f t="shared" si="147"/>
        <v>0</v>
      </c>
      <c r="DQ72" s="86">
        <f t="shared" si="147"/>
        <v>0</v>
      </c>
      <c r="DR72" s="86">
        <f t="shared" si="147"/>
        <v>0</v>
      </c>
      <c r="DS72" s="86">
        <f t="shared" si="147"/>
        <v>0</v>
      </c>
      <c r="DT72" s="138"/>
      <c r="DU72" s="86">
        <f t="shared" si="129"/>
        <v>0</v>
      </c>
      <c r="DV72" s="86">
        <f t="shared" si="129"/>
        <v>0</v>
      </c>
      <c r="DW72" s="86">
        <f t="shared" si="129"/>
        <v>0</v>
      </c>
      <c r="DX72" s="86">
        <f t="shared" si="129"/>
        <v>0</v>
      </c>
      <c r="DY72" s="138"/>
      <c r="DZ72" s="86">
        <f t="shared" si="148"/>
        <v>540</v>
      </c>
      <c r="EA72" s="86">
        <f t="shared" si="148"/>
        <v>160</v>
      </c>
      <c r="EB72" s="86">
        <f t="shared" si="148"/>
        <v>590</v>
      </c>
      <c r="EC72" s="86">
        <f t="shared" si="148"/>
        <v>220</v>
      </c>
      <c r="ED72" s="138"/>
      <c r="EE72" s="86">
        <f t="shared" si="130"/>
        <v>65484.45</v>
      </c>
      <c r="EF72" s="86">
        <f t="shared" si="149"/>
        <v>19402.799999999996</v>
      </c>
      <c r="EG72" s="86">
        <f t="shared" si="149"/>
        <v>71547.824999999997</v>
      </c>
      <c r="EH72" s="86">
        <f t="shared" si="149"/>
        <v>26678.85</v>
      </c>
      <c r="EI72" s="86">
        <f t="shared" si="158"/>
        <v>183113.92500000002</v>
      </c>
      <c r="EJ72" s="87"/>
      <c r="EK72" s="32">
        <f t="shared" ref="EK72:EK77" si="195">AO72*Q72</f>
        <v>192751.5</v>
      </c>
      <c r="EL72" s="32">
        <f t="shared" ref="EL72:EL77" si="196">BB72*Q72</f>
        <v>0</v>
      </c>
      <c r="EM72" s="32">
        <f t="shared" ref="EM72:EM77" si="197">BK72*Q72</f>
        <v>0</v>
      </c>
      <c r="EN72" s="32">
        <f t="shared" ref="EN72:EN77" si="198">SUM(EK72:EM72)</f>
        <v>192751.5</v>
      </c>
      <c r="EO72" s="32">
        <f t="shared" ref="EO72:EO77" si="199">EK72*$R72</f>
        <v>5782.5450000000001</v>
      </c>
      <c r="EP72" s="32">
        <f t="shared" ref="EP72:EP77" si="200">EL72*$R72</f>
        <v>0</v>
      </c>
      <c r="EQ72" s="32">
        <f t="shared" ref="EQ72:EQ77" si="201">EM72*$R72</f>
        <v>0</v>
      </c>
      <c r="ER72" s="32">
        <f t="shared" ref="ER72:ER77" si="202">SUM(EO72:EQ72)</f>
        <v>5782.5450000000001</v>
      </c>
      <c r="ET72" s="32">
        <f t="shared" ref="ET72:ET77" si="203">Q72*AO72*(1-R72)*1.16*1.04</f>
        <v>225559.34731199997</v>
      </c>
      <c r="EU72" s="32">
        <f t="shared" ref="EU72:EU77" si="204">Q72*BB72*(1-R72)*1.16*1.03</f>
        <v>0</v>
      </c>
      <c r="EV72" s="32">
        <f t="shared" ref="EV72:EV77" si="205">Q72*(1-R72)*BK72*1.16*1.03</f>
        <v>0</v>
      </c>
      <c r="EW72" s="32">
        <f t="shared" ref="EW72:EW77" si="206">SUM(ET72:EV72)</f>
        <v>225559.34731199997</v>
      </c>
      <c r="EY72" s="86" t="e">
        <f>SUMIF(#REF!,EY$7,$V72:$AN72)</f>
        <v>#REF!</v>
      </c>
      <c r="EZ72" s="86" t="e">
        <f>SUMIF(#REF!,EZ$7,$V72:$AN72)</f>
        <v>#REF!</v>
      </c>
      <c r="FA72" s="86" t="e">
        <f>SUMIF(#REF!,FA$7,$V72:$AN72)</f>
        <v>#REF!</v>
      </c>
      <c r="FB72" s="86" t="e">
        <f>SUMIF(#REF!,FB$7,$V72:$AN72)</f>
        <v>#REF!</v>
      </c>
      <c r="FC72" s="138" t="e">
        <f t="shared" ref="FC72:FC74" si="207">SUM(EY72:FB72)-BO72</f>
        <v>#REF!</v>
      </c>
      <c r="FD72" s="86">
        <f t="shared" si="151"/>
        <v>0</v>
      </c>
      <c r="FE72" s="86">
        <f t="shared" si="151"/>
        <v>0</v>
      </c>
      <c r="FF72" s="86">
        <f t="shared" si="151"/>
        <v>0</v>
      </c>
      <c r="FG72" s="86">
        <f t="shared" si="151"/>
        <v>0</v>
      </c>
      <c r="FH72" s="138">
        <f t="shared" ref="FH72:FH74" si="208">SUM(FD72:FG72)-CP72</f>
        <v>-183113.92499999993</v>
      </c>
      <c r="FI72" s="86" t="e">
        <f>SUMIF(#REF!,FI$7,$BF72:$BJ72)</f>
        <v>#REF!</v>
      </c>
      <c r="FJ72" s="86" t="e">
        <f>SUMIF(#REF!,FJ$7,$BF72:$BJ72)</f>
        <v>#REF!</v>
      </c>
      <c r="FK72" s="86" t="e">
        <f>SUMIF(#REF!,FK$7,$BF72:$BJ72)</f>
        <v>#REF!</v>
      </c>
      <c r="FL72" s="86" t="e">
        <f>SUMIF(#REF!,FL$7,$BF72:$BJ72)</f>
        <v>#REF!</v>
      </c>
      <c r="FM72" s="138" t="e">
        <f t="shared" ref="FM72:FM74" si="209">SUM(FI72:FL72)-DB72</f>
        <v>#REF!</v>
      </c>
      <c r="FN72" s="86">
        <f t="shared" si="152"/>
        <v>0</v>
      </c>
      <c r="FO72" s="86">
        <f t="shared" si="152"/>
        <v>0</v>
      </c>
      <c r="FP72" s="86">
        <f t="shared" si="152"/>
        <v>0</v>
      </c>
      <c r="FQ72" s="86">
        <f t="shared" si="152"/>
        <v>0</v>
      </c>
    </row>
    <row r="73" spans="1:173">
      <c r="A73" s="81">
        <v>2018</v>
      </c>
      <c r="B73" s="82" t="s">
        <v>405</v>
      </c>
      <c r="C73" s="11" t="s">
        <v>58</v>
      </c>
      <c r="D73" s="11" t="s">
        <v>52</v>
      </c>
      <c r="E73" s="11" t="s">
        <v>52</v>
      </c>
      <c r="F73" s="11" t="s">
        <v>52</v>
      </c>
      <c r="G73" s="11" t="s">
        <v>407</v>
      </c>
      <c r="H73" s="11"/>
      <c r="I73" s="11" t="str">
        <f t="shared" ref="I73:I75" si="210">F73&amp;G73</f>
        <v>CFT950ML</v>
      </c>
      <c r="J73" s="83" t="s">
        <v>665</v>
      </c>
      <c r="K73" s="7"/>
      <c r="L73" s="7"/>
      <c r="M73" s="17">
        <v>67550425</v>
      </c>
      <c r="N73" s="17">
        <v>6902088720327</v>
      </c>
      <c r="O73" s="12" t="s">
        <v>409</v>
      </c>
      <c r="P73" s="84">
        <v>12</v>
      </c>
      <c r="Q73" s="115">
        <v>128.4</v>
      </c>
      <c r="R73" s="14">
        <v>0.11</v>
      </c>
      <c r="S73" s="14">
        <v>0</v>
      </c>
      <c r="T73" s="14">
        <v>0</v>
      </c>
      <c r="U73" s="85"/>
      <c r="V73" s="32">
        <v>80</v>
      </c>
      <c r="W73" s="32">
        <v>60</v>
      </c>
      <c r="X73" s="32">
        <v>150</v>
      </c>
      <c r="Y73" s="32">
        <v>70</v>
      </c>
      <c r="Z73" s="32">
        <v>50</v>
      </c>
      <c r="AA73" s="32">
        <v>80</v>
      </c>
      <c r="AB73" s="32">
        <v>90</v>
      </c>
      <c r="AC73" s="32">
        <v>40</v>
      </c>
      <c r="AD73" s="32">
        <v>90</v>
      </c>
      <c r="AE73" s="32">
        <v>40</v>
      </c>
      <c r="AF73" s="32">
        <v>30</v>
      </c>
      <c r="AG73" s="32">
        <v>30</v>
      </c>
      <c r="AH73" s="32">
        <v>60</v>
      </c>
      <c r="AI73" s="32">
        <v>40</v>
      </c>
      <c r="AJ73" s="32">
        <v>140</v>
      </c>
      <c r="AK73" s="32">
        <v>60</v>
      </c>
      <c r="AL73" s="32">
        <v>290</v>
      </c>
      <c r="AM73" s="32">
        <v>100</v>
      </c>
      <c r="AN73" s="32">
        <v>10</v>
      </c>
      <c r="AO73" s="86">
        <f t="shared" ref="AO73:AO75" si="211">SUM(V73:AN73)</f>
        <v>1510</v>
      </c>
      <c r="AQ73" s="31">
        <v>0</v>
      </c>
      <c r="AR73" s="31">
        <v>0</v>
      </c>
      <c r="AS73" s="31"/>
      <c r="AT73" s="31">
        <v>0</v>
      </c>
      <c r="AU73" s="31">
        <v>0</v>
      </c>
      <c r="AV73" s="31"/>
      <c r="AW73" s="31">
        <v>0</v>
      </c>
      <c r="AX73" s="31"/>
      <c r="AY73" s="31"/>
      <c r="AZ73" s="31">
        <v>0</v>
      </c>
      <c r="BA73" s="31"/>
      <c r="BB73" s="88">
        <f t="shared" si="160"/>
        <v>0</v>
      </c>
      <c r="BC73" s="87"/>
      <c r="BD73" s="88"/>
      <c r="BF73" s="32"/>
      <c r="BG73" s="32"/>
      <c r="BH73" s="32"/>
      <c r="BI73" s="32"/>
      <c r="BJ73" s="32"/>
      <c r="BK73" s="88"/>
      <c r="BM73" s="86">
        <f t="shared" si="144"/>
        <v>390</v>
      </c>
      <c r="BN73" s="86">
        <f t="shared" si="144"/>
        <v>200</v>
      </c>
      <c r="BO73" s="86">
        <f t="shared" si="144"/>
        <v>150</v>
      </c>
      <c r="BP73" s="86">
        <f t="shared" si="144"/>
        <v>330</v>
      </c>
      <c r="BQ73" s="86">
        <f t="shared" si="144"/>
        <v>310</v>
      </c>
      <c r="BR73" s="86">
        <f t="shared" si="144"/>
        <v>70</v>
      </c>
      <c r="BS73" s="86">
        <f t="shared" si="144"/>
        <v>60</v>
      </c>
      <c r="BT73" s="86">
        <f t="shared" si="144"/>
        <v>0</v>
      </c>
      <c r="BU73" s="86">
        <f t="shared" si="154"/>
        <v>1510</v>
      </c>
      <c r="BW73" s="32">
        <f t="shared" si="161"/>
        <v>9758.4</v>
      </c>
      <c r="BX73" s="32">
        <f t="shared" si="162"/>
        <v>7318.7999999999993</v>
      </c>
      <c r="BY73" s="32">
        <f t="shared" si="163"/>
        <v>18297</v>
      </c>
      <c r="BZ73" s="32">
        <f t="shared" si="164"/>
        <v>8538.6</v>
      </c>
      <c r="CA73" s="32">
        <f t="shared" si="165"/>
        <v>6099</v>
      </c>
      <c r="CB73" s="32">
        <f t="shared" si="166"/>
        <v>9758.4</v>
      </c>
      <c r="CC73" s="32">
        <f t="shared" si="167"/>
        <v>10978.199999999999</v>
      </c>
      <c r="CD73" s="32">
        <f t="shared" si="168"/>
        <v>4879.2</v>
      </c>
      <c r="CE73" s="32">
        <f t="shared" si="169"/>
        <v>10978.199999999999</v>
      </c>
      <c r="CF73" s="32">
        <f t="shared" si="170"/>
        <v>4879.2</v>
      </c>
      <c r="CG73" s="32">
        <f t="shared" si="171"/>
        <v>3659.3999999999996</v>
      </c>
      <c r="CH73" s="32">
        <f t="shared" si="172"/>
        <v>3659.3999999999996</v>
      </c>
      <c r="CI73" s="32">
        <f t="shared" si="173"/>
        <v>7318.7999999999993</v>
      </c>
      <c r="CJ73" s="32">
        <f t="shared" si="174"/>
        <v>4879.2</v>
      </c>
      <c r="CK73" s="32">
        <f t="shared" si="175"/>
        <v>17077.2</v>
      </c>
      <c r="CL73" s="32">
        <f t="shared" si="176"/>
        <v>7318.7999999999993</v>
      </c>
      <c r="CM73" s="32">
        <f t="shared" si="177"/>
        <v>35374.199999999997</v>
      </c>
      <c r="CN73" s="32">
        <f t="shared" si="178"/>
        <v>12198</v>
      </c>
      <c r="CO73" s="32">
        <f t="shared" si="179"/>
        <v>1219.8</v>
      </c>
      <c r="CP73" s="32">
        <f t="shared" si="155"/>
        <v>184189.79999999993</v>
      </c>
      <c r="CR73" s="32">
        <f t="shared" si="180"/>
        <v>0</v>
      </c>
      <c r="CS73" s="32">
        <f t="shared" si="181"/>
        <v>0</v>
      </c>
      <c r="CT73" s="32">
        <f t="shared" si="182"/>
        <v>0</v>
      </c>
      <c r="CU73" s="32">
        <f t="shared" si="183"/>
        <v>0</v>
      </c>
      <c r="CV73" s="32">
        <f t="shared" si="184"/>
        <v>0</v>
      </c>
      <c r="CW73" s="32">
        <f t="shared" si="185"/>
        <v>0</v>
      </c>
      <c r="CX73" s="32">
        <f t="shared" si="186"/>
        <v>0</v>
      </c>
      <c r="CY73" s="32">
        <f t="shared" si="187"/>
        <v>0</v>
      </c>
      <c r="CZ73" s="32">
        <f t="shared" si="188"/>
        <v>0</v>
      </c>
      <c r="DA73" s="32">
        <f t="shared" si="189"/>
        <v>0</v>
      </c>
      <c r="DB73" s="32">
        <f t="shared" si="156"/>
        <v>0</v>
      </c>
      <c r="DC73" s="87"/>
      <c r="DD73" s="32">
        <f t="shared" si="190"/>
        <v>0</v>
      </c>
      <c r="DE73" s="32">
        <f t="shared" si="191"/>
        <v>0</v>
      </c>
      <c r="DF73" s="32">
        <f t="shared" si="192"/>
        <v>0</v>
      </c>
      <c r="DG73" s="32">
        <f t="shared" si="193"/>
        <v>0</v>
      </c>
      <c r="DH73" s="32">
        <f t="shared" si="194"/>
        <v>0</v>
      </c>
      <c r="DI73" s="88">
        <f t="shared" si="157"/>
        <v>0</v>
      </c>
      <c r="DK73" s="86">
        <f t="shared" si="128"/>
        <v>540</v>
      </c>
      <c r="DL73" s="86">
        <f t="shared" si="128"/>
        <v>160</v>
      </c>
      <c r="DM73" s="86">
        <f t="shared" si="128"/>
        <v>590</v>
      </c>
      <c r="DN73" s="86">
        <f t="shared" si="128"/>
        <v>220</v>
      </c>
      <c r="DO73" s="138"/>
      <c r="DP73" s="86">
        <f t="shared" si="147"/>
        <v>0</v>
      </c>
      <c r="DQ73" s="86">
        <f t="shared" si="147"/>
        <v>0</v>
      </c>
      <c r="DR73" s="86">
        <f t="shared" si="147"/>
        <v>0</v>
      </c>
      <c r="DS73" s="86">
        <f t="shared" si="147"/>
        <v>0</v>
      </c>
      <c r="DT73" s="138"/>
      <c r="DU73" s="86">
        <f t="shared" si="129"/>
        <v>0</v>
      </c>
      <c r="DV73" s="86">
        <f t="shared" si="129"/>
        <v>0</v>
      </c>
      <c r="DW73" s="86">
        <f t="shared" si="129"/>
        <v>0</v>
      </c>
      <c r="DX73" s="86">
        <f t="shared" si="129"/>
        <v>0</v>
      </c>
      <c r="DY73" s="138"/>
      <c r="DZ73" s="86">
        <f t="shared" si="148"/>
        <v>540</v>
      </c>
      <c r="EA73" s="86">
        <f t="shared" si="148"/>
        <v>160</v>
      </c>
      <c r="EB73" s="86">
        <f t="shared" si="148"/>
        <v>590</v>
      </c>
      <c r="EC73" s="86">
        <f t="shared" si="148"/>
        <v>220</v>
      </c>
      <c r="ED73" s="138"/>
      <c r="EE73" s="86">
        <f t="shared" si="130"/>
        <v>65869.2</v>
      </c>
      <c r="EF73" s="86">
        <f t="shared" si="149"/>
        <v>19516.8</v>
      </c>
      <c r="EG73" s="86">
        <f t="shared" si="149"/>
        <v>71968.2</v>
      </c>
      <c r="EH73" s="86">
        <f t="shared" si="149"/>
        <v>26835.599999999999</v>
      </c>
      <c r="EI73" s="86">
        <f t="shared" si="158"/>
        <v>184189.80000000002</v>
      </c>
      <c r="EJ73" s="87"/>
      <c r="EK73" s="32">
        <f t="shared" si="195"/>
        <v>193884</v>
      </c>
      <c r="EL73" s="32">
        <f t="shared" si="196"/>
        <v>0</v>
      </c>
      <c r="EM73" s="32">
        <f t="shared" si="197"/>
        <v>0</v>
      </c>
      <c r="EN73" s="32">
        <f t="shared" si="198"/>
        <v>193884</v>
      </c>
      <c r="EO73" s="32">
        <f t="shared" si="199"/>
        <v>21327.24</v>
      </c>
      <c r="EP73" s="32">
        <f t="shared" si="200"/>
        <v>0</v>
      </c>
      <c r="EQ73" s="32">
        <f t="shared" si="201"/>
        <v>0</v>
      </c>
      <c r="ER73" s="32">
        <f t="shared" si="202"/>
        <v>21327.24</v>
      </c>
      <c r="ET73" s="32">
        <f t="shared" si="203"/>
        <v>208172.47526399998</v>
      </c>
      <c r="EU73" s="32">
        <f t="shared" si="204"/>
        <v>0</v>
      </c>
      <c r="EV73" s="32">
        <f t="shared" si="205"/>
        <v>0</v>
      </c>
      <c r="EW73" s="32">
        <f t="shared" si="206"/>
        <v>208172.47526399998</v>
      </c>
      <c r="EY73" s="86" t="e">
        <f>SUMIF(#REF!,EY$7,$V73:$AN73)</f>
        <v>#REF!</v>
      </c>
      <c r="EZ73" s="86" t="e">
        <f>SUMIF(#REF!,EZ$7,$V73:$AN73)</f>
        <v>#REF!</v>
      </c>
      <c r="FA73" s="86" t="e">
        <f>SUMIF(#REF!,FA$7,$V73:$AN73)</f>
        <v>#REF!</v>
      </c>
      <c r="FB73" s="86" t="e">
        <f>SUMIF(#REF!,FB$7,$V73:$AN73)</f>
        <v>#REF!</v>
      </c>
      <c r="FC73" s="138" t="e">
        <f t="shared" si="207"/>
        <v>#REF!</v>
      </c>
      <c r="FD73" s="86">
        <f t="shared" si="151"/>
        <v>0</v>
      </c>
      <c r="FE73" s="86">
        <f t="shared" si="151"/>
        <v>0</v>
      </c>
      <c r="FF73" s="86">
        <f t="shared" si="151"/>
        <v>0</v>
      </c>
      <c r="FG73" s="86">
        <f t="shared" si="151"/>
        <v>0</v>
      </c>
      <c r="FH73" s="138">
        <f t="shared" si="208"/>
        <v>-184189.79999999993</v>
      </c>
      <c r="FI73" s="86" t="e">
        <f>SUMIF(#REF!,FI$7,$BF73:$BJ73)</f>
        <v>#REF!</v>
      </c>
      <c r="FJ73" s="86" t="e">
        <f>SUMIF(#REF!,FJ$7,$BF73:$BJ73)</f>
        <v>#REF!</v>
      </c>
      <c r="FK73" s="86" t="e">
        <f>SUMIF(#REF!,FK$7,$BF73:$BJ73)</f>
        <v>#REF!</v>
      </c>
      <c r="FL73" s="86" t="e">
        <f>SUMIF(#REF!,FL$7,$BF73:$BJ73)</f>
        <v>#REF!</v>
      </c>
      <c r="FM73" s="138" t="e">
        <f t="shared" si="209"/>
        <v>#REF!</v>
      </c>
      <c r="FN73" s="86">
        <f t="shared" si="152"/>
        <v>0</v>
      </c>
      <c r="FO73" s="86">
        <f t="shared" si="152"/>
        <v>0</v>
      </c>
      <c r="FP73" s="86">
        <f t="shared" si="152"/>
        <v>0</v>
      </c>
      <c r="FQ73" s="86">
        <f t="shared" si="152"/>
        <v>0</v>
      </c>
    </row>
    <row r="74" spans="1:173">
      <c r="A74" s="81">
        <v>2018</v>
      </c>
      <c r="B74" s="82" t="s">
        <v>405</v>
      </c>
      <c r="C74" s="11" t="s">
        <v>58</v>
      </c>
      <c r="D74" s="11" t="s">
        <v>52</v>
      </c>
      <c r="E74" s="11" t="s">
        <v>52</v>
      </c>
      <c r="F74" s="11" t="s">
        <v>52</v>
      </c>
      <c r="G74" s="11" t="s">
        <v>407</v>
      </c>
      <c r="H74" s="11"/>
      <c r="I74" s="11" t="str">
        <f t="shared" si="210"/>
        <v>CFT950ML</v>
      </c>
      <c r="J74" s="83" t="s">
        <v>665</v>
      </c>
      <c r="K74" s="7"/>
      <c r="L74" s="7"/>
      <c r="M74" s="17">
        <v>67550423</v>
      </c>
      <c r="N74" s="17">
        <v>6902088720334</v>
      </c>
      <c r="O74" s="12" t="s">
        <v>410</v>
      </c>
      <c r="P74" s="84">
        <v>12</v>
      </c>
      <c r="Q74" s="115">
        <v>128.4</v>
      </c>
      <c r="R74" s="14">
        <v>0.11</v>
      </c>
      <c r="S74" s="14">
        <v>0</v>
      </c>
      <c r="T74" s="14">
        <v>0</v>
      </c>
      <c r="U74" s="85"/>
      <c r="V74" s="32">
        <v>180</v>
      </c>
      <c r="W74" s="32">
        <v>150</v>
      </c>
      <c r="X74" s="32">
        <v>360</v>
      </c>
      <c r="Y74" s="32">
        <v>160</v>
      </c>
      <c r="Z74" s="32">
        <v>130</v>
      </c>
      <c r="AA74" s="32">
        <v>180</v>
      </c>
      <c r="AB74" s="32">
        <v>210</v>
      </c>
      <c r="AC74" s="32">
        <v>100</v>
      </c>
      <c r="AD74" s="32">
        <v>210</v>
      </c>
      <c r="AE74" s="32">
        <v>100</v>
      </c>
      <c r="AF74" s="32">
        <v>70</v>
      </c>
      <c r="AG74" s="32">
        <v>70</v>
      </c>
      <c r="AH74" s="32">
        <v>140</v>
      </c>
      <c r="AI74" s="32">
        <v>100</v>
      </c>
      <c r="AJ74" s="32">
        <v>330</v>
      </c>
      <c r="AK74" s="32">
        <v>140</v>
      </c>
      <c r="AL74" s="32">
        <v>700</v>
      </c>
      <c r="AM74" s="32">
        <v>230</v>
      </c>
      <c r="AN74" s="32">
        <v>30</v>
      </c>
      <c r="AO74" s="86">
        <f t="shared" si="211"/>
        <v>3590</v>
      </c>
      <c r="AQ74" s="31">
        <v>0</v>
      </c>
      <c r="AR74" s="31">
        <v>0</v>
      </c>
      <c r="AS74" s="31"/>
      <c r="AT74" s="31">
        <v>0</v>
      </c>
      <c r="AU74" s="31">
        <v>0</v>
      </c>
      <c r="AV74" s="31"/>
      <c r="AW74" s="31">
        <v>0</v>
      </c>
      <c r="AX74" s="31"/>
      <c r="AY74" s="31"/>
      <c r="AZ74" s="31">
        <v>0</v>
      </c>
      <c r="BA74" s="31"/>
      <c r="BB74" s="88">
        <f t="shared" si="160"/>
        <v>0</v>
      </c>
      <c r="BC74" s="87"/>
      <c r="BD74" s="88"/>
      <c r="BF74" s="32"/>
      <c r="BG74" s="32"/>
      <c r="BH74" s="32"/>
      <c r="BI74" s="32"/>
      <c r="BJ74" s="32"/>
      <c r="BK74" s="88"/>
      <c r="BM74" s="86">
        <f t="shared" si="144"/>
        <v>930</v>
      </c>
      <c r="BN74" s="86">
        <f t="shared" si="144"/>
        <v>470</v>
      </c>
      <c r="BO74" s="86">
        <f t="shared" si="144"/>
        <v>360</v>
      </c>
      <c r="BP74" s="86">
        <f t="shared" si="144"/>
        <v>790</v>
      </c>
      <c r="BQ74" s="86">
        <f t="shared" si="144"/>
        <v>720</v>
      </c>
      <c r="BR74" s="86">
        <f t="shared" si="144"/>
        <v>180</v>
      </c>
      <c r="BS74" s="86">
        <f t="shared" si="144"/>
        <v>140</v>
      </c>
      <c r="BT74" s="86">
        <f t="shared" si="144"/>
        <v>0</v>
      </c>
      <c r="BU74" s="86">
        <f t="shared" si="154"/>
        <v>3590</v>
      </c>
      <c r="BW74" s="32">
        <f t="shared" si="161"/>
        <v>21956.399999999998</v>
      </c>
      <c r="BX74" s="32">
        <f t="shared" si="162"/>
        <v>18297</v>
      </c>
      <c r="BY74" s="32">
        <f t="shared" si="163"/>
        <v>43912.799999999996</v>
      </c>
      <c r="BZ74" s="32">
        <f t="shared" si="164"/>
        <v>19516.8</v>
      </c>
      <c r="CA74" s="32">
        <f t="shared" si="165"/>
        <v>15857.4</v>
      </c>
      <c r="CB74" s="32">
        <f t="shared" si="166"/>
        <v>21956.399999999998</v>
      </c>
      <c r="CC74" s="32">
        <f t="shared" si="167"/>
        <v>25615.8</v>
      </c>
      <c r="CD74" s="32">
        <f t="shared" si="168"/>
        <v>12198</v>
      </c>
      <c r="CE74" s="32">
        <f t="shared" si="169"/>
        <v>25615.8</v>
      </c>
      <c r="CF74" s="32">
        <f t="shared" si="170"/>
        <v>12198</v>
      </c>
      <c r="CG74" s="32">
        <f t="shared" si="171"/>
        <v>8538.6</v>
      </c>
      <c r="CH74" s="32">
        <f t="shared" si="172"/>
        <v>8538.6</v>
      </c>
      <c r="CI74" s="32">
        <f t="shared" si="173"/>
        <v>17077.2</v>
      </c>
      <c r="CJ74" s="32">
        <f t="shared" si="174"/>
        <v>12198</v>
      </c>
      <c r="CK74" s="32">
        <f t="shared" si="175"/>
        <v>40253.4</v>
      </c>
      <c r="CL74" s="32">
        <f t="shared" si="176"/>
        <v>17077.2</v>
      </c>
      <c r="CM74" s="32">
        <f t="shared" si="177"/>
        <v>85386</v>
      </c>
      <c r="CN74" s="32">
        <f t="shared" si="178"/>
        <v>28055.399999999998</v>
      </c>
      <c r="CO74" s="32">
        <f t="shared" si="179"/>
        <v>3659.3999999999996</v>
      </c>
      <c r="CP74" s="32">
        <f t="shared" si="155"/>
        <v>437908.20000000007</v>
      </c>
      <c r="CR74" s="32">
        <f t="shared" si="180"/>
        <v>0</v>
      </c>
      <c r="CS74" s="32">
        <f t="shared" si="181"/>
        <v>0</v>
      </c>
      <c r="CT74" s="32">
        <f t="shared" si="182"/>
        <v>0</v>
      </c>
      <c r="CU74" s="32">
        <f t="shared" si="183"/>
        <v>0</v>
      </c>
      <c r="CV74" s="32">
        <f t="shared" si="184"/>
        <v>0</v>
      </c>
      <c r="CW74" s="32">
        <f t="shared" si="185"/>
        <v>0</v>
      </c>
      <c r="CX74" s="32">
        <f t="shared" si="186"/>
        <v>0</v>
      </c>
      <c r="CY74" s="32">
        <f t="shared" si="187"/>
        <v>0</v>
      </c>
      <c r="CZ74" s="32">
        <f t="shared" si="188"/>
        <v>0</v>
      </c>
      <c r="DA74" s="32">
        <f t="shared" si="189"/>
        <v>0</v>
      </c>
      <c r="DB74" s="32">
        <f t="shared" si="156"/>
        <v>0</v>
      </c>
      <c r="DC74" s="87"/>
      <c r="DD74" s="32">
        <f t="shared" si="190"/>
        <v>0</v>
      </c>
      <c r="DE74" s="32">
        <f t="shared" si="191"/>
        <v>0</v>
      </c>
      <c r="DF74" s="32">
        <f t="shared" si="192"/>
        <v>0</v>
      </c>
      <c r="DG74" s="32">
        <f t="shared" si="193"/>
        <v>0</v>
      </c>
      <c r="DH74" s="32">
        <f t="shared" si="194"/>
        <v>0</v>
      </c>
      <c r="DI74" s="88">
        <f t="shared" si="157"/>
        <v>0</v>
      </c>
      <c r="DK74" s="86">
        <f t="shared" si="128"/>
        <v>1290</v>
      </c>
      <c r="DL74" s="86">
        <f t="shared" si="128"/>
        <v>380</v>
      </c>
      <c r="DM74" s="86">
        <f t="shared" si="128"/>
        <v>1400</v>
      </c>
      <c r="DN74" s="86">
        <f t="shared" si="128"/>
        <v>520</v>
      </c>
      <c r="DO74" s="138"/>
      <c r="DP74" s="86">
        <f t="shared" si="147"/>
        <v>0</v>
      </c>
      <c r="DQ74" s="86">
        <f t="shared" si="147"/>
        <v>0</v>
      </c>
      <c r="DR74" s="86">
        <f t="shared" si="147"/>
        <v>0</v>
      </c>
      <c r="DS74" s="86">
        <f t="shared" si="147"/>
        <v>0</v>
      </c>
      <c r="DT74" s="138"/>
      <c r="DU74" s="86">
        <f t="shared" si="129"/>
        <v>0</v>
      </c>
      <c r="DV74" s="86">
        <f t="shared" si="129"/>
        <v>0</v>
      </c>
      <c r="DW74" s="86">
        <f t="shared" si="129"/>
        <v>0</v>
      </c>
      <c r="DX74" s="86">
        <f t="shared" si="129"/>
        <v>0</v>
      </c>
      <c r="DY74" s="138"/>
      <c r="DZ74" s="86">
        <f t="shared" si="148"/>
        <v>1290</v>
      </c>
      <c r="EA74" s="86">
        <f t="shared" si="148"/>
        <v>380</v>
      </c>
      <c r="EB74" s="86">
        <f t="shared" si="148"/>
        <v>1400</v>
      </c>
      <c r="EC74" s="86">
        <f t="shared" si="148"/>
        <v>520</v>
      </c>
      <c r="ED74" s="138"/>
      <c r="EE74" s="86">
        <f t="shared" si="130"/>
        <v>157354.19999999998</v>
      </c>
      <c r="EF74" s="86">
        <f t="shared" si="149"/>
        <v>46352.4</v>
      </c>
      <c r="EG74" s="86">
        <f t="shared" si="149"/>
        <v>170772</v>
      </c>
      <c r="EH74" s="86">
        <f t="shared" si="149"/>
        <v>63429.600000000006</v>
      </c>
      <c r="EI74" s="86">
        <f t="shared" si="158"/>
        <v>437908.19999999995</v>
      </c>
      <c r="EJ74" s="87"/>
      <c r="EK74" s="32">
        <f t="shared" si="195"/>
        <v>460956</v>
      </c>
      <c r="EL74" s="32">
        <f t="shared" si="196"/>
        <v>0</v>
      </c>
      <c r="EM74" s="32">
        <f t="shared" si="197"/>
        <v>0</v>
      </c>
      <c r="EN74" s="32">
        <f t="shared" si="198"/>
        <v>460956</v>
      </c>
      <c r="EO74" s="32">
        <f t="shared" si="199"/>
        <v>50705.16</v>
      </c>
      <c r="EP74" s="32">
        <f t="shared" si="200"/>
        <v>0</v>
      </c>
      <c r="EQ74" s="32">
        <f t="shared" si="201"/>
        <v>0</v>
      </c>
      <c r="ER74" s="32">
        <f t="shared" si="202"/>
        <v>50705.16</v>
      </c>
      <c r="ET74" s="32">
        <f t="shared" si="203"/>
        <v>494926.61337600002</v>
      </c>
      <c r="EU74" s="32">
        <f t="shared" si="204"/>
        <v>0</v>
      </c>
      <c r="EV74" s="32">
        <f t="shared" si="205"/>
        <v>0</v>
      </c>
      <c r="EW74" s="32">
        <f t="shared" si="206"/>
        <v>494926.61337600002</v>
      </c>
      <c r="EY74" s="86" t="e">
        <f>SUMIF(#REF!,EY$7,$V74:$AN74)</f>
        <v>#REF!</v>
      </c>
      <c r="EZ74" s="86" t="e">
        <f>SUMIF(#REF!,EZ$7,$V74:$AN74)</f>
        <v>#REF!</v>
      </c>
      <c r="FA74" s="86" t="e">
        <f>SUMIF(#REF!,FA$7,$V74:$AN74)</f>
        <v>#REF!</v>
      </c>
      <c r="FB74" s="86" t="e">
        <f>SUMIF(#REF!,FB$7,$V74:$AN74)</f>
        <v>#REF!</v>
      </c>
      <c r="FC74" s="138" t="e">
        <f t="shared" si="207"/>
        <v>#REF!</v>
      </c>
      <c r="FD74" s="86">
        <f t="shared" si="151"/>
        <v>0</v>
      </c>
      <c r="FE74" s="86">
        <f t="shared" si="151"/>
        <v>0</v>
      </c>
      <c r="FF74" s="86">
        <f t="shared" si="151"/>
        <v>0</v>
      </c>
      <c r="FG74" s="86">
        <f t="shared" si="151"/>
        <v>0</v>
      </c>
      <c r="FH74" s="138">
        <f t="shared" si="208"/>
        <v>-437908.20000000007</v>
      </c>
      <c r="FI74" s="86" t="e">
        <f>SUMIF(#REF!,FI$7,$BF74:$BJ74)</f>
        <v>#REF!</v>
      </c>
      <c r="FJ74" s="86" t="e">
        <f>SUMIF(#REF!,FJ$7,$BF74:$BJ74)</f>
        <v>#REF!</v>
      </c>
      <c r="FK74" s="86" t="e">
        <f>SUMIF(#REF!,FK$7,$BF74:$BJ74)</f>
        <v>#REF!</v>
      </c>
      <c r="FL74" s="86" t="e">
        <f>SUMIF(#REF!,FL$7,$BF74:$BJ74)</f>
        <v>#REF!</v>
      </c>
      <c r="FM74" s="138" t="e">
        <f t="shared" si="209"/>
        <v>#REF!</v>
      </c>
      <c r="FN74" s="86">
        <f t="shared" si="152"/>
        <v>0</v>
      </c>
      <c r="FO74" s="86">
        <f t="shared" si="152"/>
        <v>0</v>
      </c>
      <c r="FP74" s="86">
        <f t="shared" si="152"/>
        <v>0</v>
      </c>
      <c r="FQ74" s="86">
        <f t="shared" si="152"/>
        <v>0</v>
      </c>
    </row>
    <row r="75" spans="1:173" s="155" customFormat="1">
      <c r="A75" s="139">
        <v>2018</v>
      </c>
      <c r="B75" s="140" t="s">
        <v>338</v>
      </c>
      <c r="C75" s="141" t="s">
        <v>58</v>
      </c>
      <c r="D75" s="141" t="s">
        <v>44</v>
      </c>
      <c r="E75" s="141" t="s">
        <v>53</v>
      </c>
      <c r="F75" s="141" t="s">
        <v>411</v>
      </c>
      <c r="G75" s="157" t="s">
        <v>412</v>
      </c>
      <c r="H75" s="157"/>
      <c r="I75" s="157" t="str">
        <f t="shared" si="210"/>
        <v>ZH PH90+30G</v>
      </c>
      <c r="J75" s="143" t="s">
        <v>665</v>
      </c>
      <c r="K75" s="144"/>
      <c r="L75" s="144"/>
      <c r="M75" s="158">
        <v>67483413</v>
      </c>
      <c r="N75" s="161">
        <v>6902088607062</v>
      </c>
      <c r="O75" s="140" t="s">
        <v>413</v>
      </c>
      <c r="P75" s="159">
        <v>54</v>
      </c>
      <c r="Q75" s="160">
        <v>333.18</v>
      </c>
      <c r="R75" s="142">
        <v>0.188</v>
      </c>
      <c r="S75" s="142">
        <v>0.12</v>
      </c>
      <c r="T75" s="142">
        <v>6.8000000000000005E-2</v>
      </c>
      <c r="U75" s="148"/>
      <c r="V75" s="162">
        <v>30</v>
      </c>
      <c r="W75" s="162">
        <v>40</v>
      </c>
      <c r="X75" s="162">
        <v>70</v>
      </c>
      <c r="Y75" s="162">
        <v>60</v>
      </c>
      <c r="Z75" s="162">
        <v>30</v>
      </c>
      <c r="AA75" s="162">
        <v>30</v>
      </c>
      <c r="AB75" s="162">
        <v>40</v>
      </c>
      <c r="AC75" s="162">
        <v>10</v>
      </c>
      <c r="AD75" s="162">
        <v>30</v>
      </c>
      <c r="AE75" s="162">
        <v>40</v>
      </c>
      <c r="AF75" s="162">
        <v>10</v>
      </c>
      <c r="AG75" s="162">
        <v>10</v>
      </c>
      <c r="AH75" s="162">
        <v>110</v>
      </c>
      <c r="AI75" s="162">
        <v>20</v>
      </c>
      <c r="AJ75" s="162">
        <v>110</v>
      </c>
      <c r="AK75" s="162">
        <v>20</v>
      </c>
      <c r="AL75" s="162">
        <v>120</v>
      </c>
      <c r="AM75" s="162">
        <v>20</v>
      </c>
      <c r="AN75" s="162">
        <v>10</v>
      </c>
      <c r="AO75" s="150">
        <f t="shared" si="211"/>
        <v>810</v>
      </c>
      <c r="AP75" s="87"/>
      <c r="AQ75" s="31">
        <v>540</v>
      </c>
      <c r="AR75" s="31">
        <v>220</v>
      </c>
      <c r="AS75" s="149">
        <v>320</v>
      </c>
      <c r="AT75" s="31">
        <v>140</v>
      </c>
      <c r="AU75" s="31">
        <v>60</v>
      </c>
      <c r="AV75" s="149">
        <v>40</v>
      </c>
      <c r="AW75" s="31">
        <v>120</v>
      </c>
      <c r="AX75" s="149">
        <v>60</v>
      </c>
      <c r="AY75" s="149">
        <v>140</v>
      </c>
      <c r="AZ75" s="31">
        <v>80</v>
      </c>
      <c r="BA75" s="149">
        <v>20</v>
      </c>
      <c r="BB75" s="88">
        <f t="shared" si="160"/>
        <v>1740</v>
      </c>
      <c r="BC75" s="151"/>
      <c r="BD75" s="149"/>
      <c r="BE75" s="87"/>
      <c r="BF75" s="149"/>
      <c r="BG75" s="149"/>
      <c r="BH75" s="149"/>
      <c r="BI75" s="149"/>
      <c r="BJ75" s="149"/>
      <c r="BK75" s="149"/>
      <c r="BL75" s="87"/>
      <c r="BM75" s="86">
        <f t="shared" si="144"/>
        <v>280</v>
      </c>
      <c r="BN75" s="86">
        <f t="shared" si="144"/>
        <v>190</v>
      </c>
      <c r="BO75" s="86">
        <f t="shared" si="144"/>
        <v>1000</v>
      </c>
      <c r="BP75" s="86">
        <f t="shared" si="144"/>
        <v>590</v>
      </c>
      <c r="BQ75" s="86">
        <f t="shared" si="144"/>
        <v>210</v>
      </c>
      <c r="BR75" s="86">
        <f t="shared" si="144"/>
        <v>50</v>
      </c>
      <c r="BS75" s="86">
        <f t="shared" si="144"/>
        <v>210</v>
      </c>
      <c r="BT75" s="86">
        <f t="shared" si="144"/>
        <v>20</v>
      </c>
      <c r="BU75" s="86">
        <f t="shared" ref="BU75:BU77" si="212">SUM(BM75:BT75)</f>
        <v>2550</v>
      </c>
      <c r="BV75" s="89"/>
      <c r="BW75" s="32">
        <f t="shared" si="161"/>
        <v>9495.6299999999992</v>
      </c>
      <c r="BX75" s="32">
        <f t="shared" si="162"/>
        <v>12660.84</v>
      </c>
      <c r="BY75" s="32">
        <f t="shared" si="163"/>
        <v>22156.47</v>
      </c>
      <c r="BZ75" s="32">
        <f t="shared" si="164"/>
        <v>18991.259999999998</v>
      </c>
      <c r="CA75" s="32">
        <f t="shared" si="165"/>
        <v>9495.6299999999992</v>
      </c>
      <c r="CB75" s="32">
        <f t="shared" si="166"/>
        <v>9495.6299999999992</v>
      </c>
      <c r="CC75" s="32">
        <f t="shared" si="167"/>
        <v>12660.84</v>
      </c>
      <c r="CD75" s="32">
        <f t="shared" si="168"/>
        <v>3165.21</v>
      </c>
      <c r="CE75" s="32">
        <f t="shared" si="169"/>
        <v>9495.6299999999992</v>
      </c>
      <c r="CF75" s="32">
        <f t="shared" si="170"/>
        <v>12660.84</v>
      </c>
      <c r="CG75" s="32">
        <f t="shared" si="171"/>
        <v>3165.21</v>
      </c>
      <c r="CH75" s="32">
        <f t="shared" si="172"/>
        <v>3165.21</v>
      </c>
      <c r="CI75" s="32">
        <f t="shared" si="173"/>
        <v>34817.31</v>
      </c>
      <c r="CJ75" s="32">
        <f t="shared" si="174"/>
        <v>6330.42</v>
      </c>
      <c r="CK75" s="32">
        <f t="shared" si="175"/>
        <v>34817.31</v>
      </c>
      <c r="CL75" s="32">
        <f t="shared" si="176"/>
        <v>6330.42</v>
      </c>
      <c r="CM75" s="32">
        <f t="shared" si="177"/>
        <v>37982.519999999997</v>
      </c>
      <c r="CN75" s="32">
        <f t="shared" si="178"/>
        <v>6330.42</v>
      </c>
      <c r="CO75" s="32">
        <f t="shared" si="179"/>
        <v>3165.21</v>
      </c>
      <c r="CP75" s="32">
        <f t="shared" ref="CP75:CP77" si="213">SUM(BW75:CO75)</f>
        <v>256382.01000000004</v>
      </c>
      <c r="CQ75" s="89"/>
      <c r="CR75" s="32">
        <f t="shared" si="180"/>
        <v>148827.50783999998</v>
      </c>
      <c r="CS75" s="32">
        <f t="shared" si="181"/>
        <v>60633.429120000001</v>
      </c>
      <c r="CT75" s="32">
        <f t="shared" si="182"/>
        <v>88194.07871999999</v>
      </c>
      <c r="CU75" s="32">
        <f t="shared" si="183"/>
        <v>38584.909439999996</v>
      </c>
      <c r="CV75" s="32">
        <f t="shared" si="184"/>
        <v>16536.389759999998</v>
      </c>
      <c r="CW75" s="32">
        <f t="shared" si="185"/>
        <v>11024.259839999999</v>
      </c>
      <c r="CX75" s="32">
        <f t="shared" si="186"/>
        <v>49609.169279999995</v>
      </c>
      <c r="CY75" s="32">
        <f t="shared" si="187"/>
        <v>38584.909439999996</v>
      </c>
      <c r="CZ75" s="32">
        <f t="shared" si="188"/>
        <v>22048.519679999998</v>
      </c>
      <c r="DA75" s="32">
        <f t="shared" si="189"/>
        <v>5512.1299199999994</v>
      </c>
      <c r="DB75" s="32">
        <f t="shared" ref="DB75:DB77" si="214">SUM(CR75:DA75)</f>
        <v>479555.30303999991</v>
      </c>
      <c r="DC75" s="87"/>
      <c r="DD75" s="32">
        <f t="shared" si="190"/>
        <v>0</v>
      </c>
      <c r="DE75" s="32">
        <f t="shared" si="191"/>
        <v>0</v>
      </c>
      <c r="DF75" s="32">
        <f t="shared" si="192"/>
        <v>0</v>
      </c>
      <c r="DG75" s="32">
        <f t="shared" si="193"/>
        <v>0</v>
      </c>
      <c r="DH75" s="32">
        <f t="shared" si="194"/>
        <v>0</v>
      </c>
      <c r="DI75" s="88">
        <f t="shared" ref="DI75:DI77" si="215">SUM(DD75:DH75)</f>
        <v>0</v>
      </c>
      <c r="DJ75" s="87"/>
      <c r="DK75" s="86">
        <f t="shared" si="128"/>
        <v>310</v>
      </c>
      <c r="DL75" s="86">
        <f t="shared" si="128"/>
        <v>150</v>
      </c>
      <c r="DM75" s="86">
        <f t="shared" si="128"/>
        <v>270</v>
      </c>
      <c r="DN75" s="86">
        <f t="shared" si="128"/>
        <v>80</v>
      </c>
      <c r="DO75" s="138"/>
      <c r="DP75" s="86">
        <f t="shared" si="147"/>
        <v>220</v>
      </c>
      <c r="DQ75" s="86">
        <f t="shared" si="147"/>
        <v>220</v>
      </c>
      <c r="DR75" s="86">
        <f t="shared" si="147"/>
        <v>220</v>
      </c>
      <c r="DS75" s="86">
        <f t="shared" si="147"/>
        <v>1080</v>
      </c>
      <c r="DT75" s="138"/>
      <c r="DU75" s="86">
        <f t="shared" si="129"/>
        <v>0</v>
      </c>
      <c r="DV75" s="86">
        <f t="shared" si="129"/>
        <v>0</v>
      </c>
      <c r="DW75" s="86">
        <f t="shared" si="129"/>
        <v>0</v>
      </c>
      <c r="DX75" s="86">
        <f t="shared" si="129"/>
        <v>0</v>
      </c>
      <c r="DY75" s="138"/>
      <c r="DZ75" s="86">
        <f t="shared" si="148"/>
        <v>530</v>
      </c>
      <c r="EA75" s="86">
        <f t="shared" si="148"/>
        <v>370</v>
      </c>
      <c r="EB75" s="86">
        <f t="shared" si="148"/>
        <v>490</v>
      </c>
      <c r="EC75" s="86">
        <f t="shared" si="148"/>
        <v>1160</v>
      </c>
      <c r="ED75" s="138"/>
      <c r="EE75" s="86">
        <f t="shared" si="130"/>
        <v>158754.93912</v>
      </c>
      <c r="EF75" s="86">
        <f t="shared" si="149"/>
        <v>113623.70903999999</v>
      </c>
      <c r="EG75" s="86">
        <f t="shared" si="149"/>
        <v>140581.96919999999</v>
      </c>
      <c r="EH75" s="86">
        <f t="shared" si="149"/>
        <v>322976.69567999995</v>
      </c>
      <c r="EI75" s="86">
        <f t="shared" ref="EI75:EI77" si="216">SUM(EE75:EH75)</f>
        <v>735937.31303999992</v>
      </c>
      <c r="EJ75" s="87"/>
      <c r="EK75" s="32">
        <f t="shared" si="195"/>
        <v>269875.8</v>
      </c>
      <c r="EL75" s="32">
        <f t="shared" si="196"/>
        <v>579733.20000000007</v>
      </c>
      <c r="EM75" s="32">
        <f t="shared" si="197"/>
        <v>0</v>
      </c>
      <c r="EN75" s="32">
        <f t="shared" si="198"/>
        <v>849609</v>
      </c>
      <c r="EO75" s="32">
        <f t="shared" si="199"/>
        <v>50736.650399999999</v>
      </c>
      <c r="EP75" s="32">
        <f t="shared" si="200"/>
        <v>108989.84160000001</v>
      </c>
      <c r="EQ75" s="32">
        <f t="shared" si="201"/>
        <v>0</v>
      </c>
      <c r="ER75" s="32">
        <f t="shared" si="202"/>
        <v>159726.49200000003</v>
      </c>
      <c r="ES75" s="27"/>
      <c r="ET75" s="32">
        <f t="shared" si="203"/>
        <v>264369.47007743997</v>
      </c>
      <c r="EU75" s="32">
        <f t="shared" si="204"/>
        <v>562444.16461632005</v>
      </c>
      <c r="EV75" s="32">
        <f t="shared" si="205"/>
        <v>0</v>
      </c>
      <c r="EW75" s="32">
        <f t="shared" si="206"/>
        <v>826813.63469375996</v>
      </c>
      <c r="EX75" s="156"/>
      <c r="EY75" s="151"/>
      <c r="EZ75" s="151"/>
      <c r="FA75" s="151"/>
      <c r="FB75" s="151"/>
      <c r="FC75" s="154"/>
      <c r="FD75" s="151"/>
      <c r="FE75" s="151"/>
      <c r="FF75" s="151"/>
      <c r="FG75" s="151"/>
      <c r="FH75" s="154"/>
      <c r="FI75" s="151"/>
      <c r="FJ75" s="151"/>
      <c r="FK75" s="151"/>
      <c r="FL75" s="151"/>
      <c r="FM75" s="154"/>
      <c r="FN75" s="151"/>
      <c r="FO75" s="151"/>
      <c r="FP75" s="151"/>
      <c r="FQ75" s="151"/>
    </row>
    <row r="76" spans="1:173" s="155" customFormat="1">
      <c r="A76" s="139">
        <v>2018</v>
      </c>
      <c r="B76" s="140" t="s">
        <v>417</v>
      </c>
      <c r="C76" s="141" t="s">
        <v>58</v>
      </c>
      <c r="D76" s="141" t="s">
        <v>43</v>
      </c>
      <c r="E76" s="141" t="s">
        <v>43</v>
      </c>
      <c r="F76" s="141" t="s">
        <v>175</v>
      </c>
      <c r="G76" s="141" t="s">
        <v>414</v>
      </c>
      <c r="H76" s="141"/>
      <c r="I76" s="141" t="str">
        <f>F76&amp;G76</f>
        <v>OMO EL950G</v>
      </c>
      <c r="J76" s="143" t="s">
        <v>665</v>
      </c>
      <c r="K76" s="144"/>
      <c r="L76" s="144"/>
      <c r="M76" s="161">
        <v>67599723</v>
      </c>
      <c r="N76" s="145">
        <v>6902088721072</v>
      </c>
      <c r="O76" s="146" t="s">
        <v>415</v>
      </c>
      <c r="P76" s="147">
        <v>12</v>
      </c>
      <c r="Q76" s="164">
        <v>85</v>
      </c>
      <c r="R76" s="142">
        <v>0</v>
      </c>
      <c r="S76" s="142"/>
      <c r="T76" s="142"/>
      <c r="U76" s="148"/>
      <c r="V76" s="149">
        <f t="shared" ref="V76:AN76" si="217">ROUND(V34/4,0)</f>
        <v>100</v>
      </c>
      <c r="W76" s="149">
        <f t="shared" si="217"/>
        <v>48</v>
      </c>
      <c r="X76" s="149">
        <f t="shared" si="217"/>
        <v>308</v>
      </c>
      <c r="Y76" s="149">
        <f t="shared" si="217"/>
        <v>50</v>
      </c>
      <c r="Z76" s="149">
        <f t="shared" si="217"/>
        <v>83</v>
      </c>
      <c r="AA76" s="149">
        <f t="shared" si="217"/>
        <v>113</v>
      </c>
      <c r="AB76" s="149">
        <f t="shared" si="217"/>
        <v>283</v>
      </c>
      <c r="AC76" s="149">
        <f t="shared" si="217"/>
        <v>70</v>
      </c>
      <c r="AD76" s="149">
        <f t="shared" si="217"/>
        <v>103</v>
      </c>
      <c r="AE76" s="149">
        <f t="shared" si="217"/>
        <v>58</v>
      </c>
      <c r="AF76" s="149">
        <f t="shared" si="217"/>
        <v>25</v>
      </c>
      <c r="AG76" s="149">
        <f t="shared" si="217"/>
        <v>40</v>
      </c>
      <c r="AH76" s="149">
        <f t="shared" si="217"/>
        <v>318</v>
      </c>
      <c r="AI76" s="149">
        <f t="shared" si="217"/>
        <v>50</v>
      </c>
      <c r="AJ76" s="149">
        <f t="shared" si="217"/>
        <v>365</v>
      </c>
      <c r="AK76" s="149">
        <f t="shared" si="217"/>
        <v>120</v>
      </c>
      <c r="AL76" s="149">
        <f t="shared" si="217"/>
        <v>275</v>
      </c>
      <c r="AM76" s="149">
        <f t="shared" si="217"/>
        <v>73</v>
      </c>
      <c r="AN76" s="149">
        <f t="shared" si="217"/>
        <v>23</v>
      </c>
      <c r="AO76" s="150">
        <f t="shared" ref="AO76:AO77" si="218">SUM(V76:AN76)</f>
        <v>2505</v>
      </c>
      <c r="AP76" s="87"/>
      <c r="AQ76" s="31">
        <v>1430</v>
      </c>
      <c r="AR76" s="31">
        <v>830</v>
      </c>
      <c r="AS76" s="152">
        <v>530</v>
      </c>
      <c r="AT76" s="31">
        <v>190</v>
      </c>
      <c r="AU76" s="31">
        <v>220</v>
      </c>
      <c r="AV76" s="152">
        <v>80</v>
      </c>
      <c r="AW76" s="31">
        <v>220</v>
      </c>
      <c r="AX76" s="152">
        <v>340</v>
      </c>
      <c r="AY76" s="152">
        <v>170</v>
      </c>
      <c r="AZ76" s="31">
        <v>120</v>
      </c>
      <c r="BA76" s="152">
        <v>40</v>
      </c>
      <c r="BB76" s="88">
        <f t="shared" si="160"/>
        <v>4170</v>
      </c>
      <c r="BC76" s="151"/>
      <c r="BD76" s="153"/>
      <c r="BE76" s="87"/>
      <c r="BF76" s="149"/>
      <c r="BG76" s="149"/>
      <c r="BH76" s="149"/>
      <c r="BI76" s="149"/>
      <c r="BJ76" s="149"/>
      <c r="BK76" s="153"/>
      <c r="BL76" s="87"/>
      <c r="BM76" s="86">
        <f t="shared" si="144"/>
        <v>518</v>
      </c>
      <c r="BN76" s="86">
        <f t="shared" si="144"/>
        <v>705</v>
      </c>
      <c r="BO76" s="86">
        <f t="shared" si="144"/>
        <v>2608</v>
      </c>
      <c r="BP76" s="86">
        <f t="shared" si="144"/>
        <v>1354</v>
      </c>
      <c r="BQ76" s="86">
        <f t="shared" si="144"/>
        <v>641</v>
      </c>
      <c r="BR76" s="86">
        <f t="shared" si="144"/>
        <v>71</v>
      </c>
      <c r="BS76" s="86">
        <f t="shared" si="144"/>
        <v>738</v>
      </c>
      <c r="BT76" s="86">
        <f t="shared" si="144"/>
        <v>40</v>
      </c>
      <c r="BU76" s="86">
        <f t="shared" si="212"/>
        <v>6675</v>
      </c>
      <c r="BV76" s="89"/>
      <c r="BW76" s="32">
        <f t="shared" si="161"/>
        <v>8075</v>
      </c>
      <c r="BX76" s="32">
        <f t="shared" si="162"/>
        <v>3876</v>
      </c>
      <c r="BY76" s="32">
        <f t="shared" si="163"/>
        <v>24871</v>
      </c>
      <c r="BZ76" s="32">
        <f t="shared" si="164"/>
        <v>4037.5</v>
      </c>
      <c r="CA76" s="32">
        <f t="shared" si="165"/>
        <v>6702.25</v>
      </c>
      <c r="CB76" s="32">
        <f t="shared" si="166"/>
        <v>9124.75</v>
      </c>
      <c r="CC76" s="32">
        <f t="shared" si="167"/>
        <v>22852.25</v>
      </c>
      <c r="CD76" s="32">
        <f t="shared" si="168"/>
        <v>5652.5</v>
      </c>
      <c r="CE76" s="32">
        <f t="shared" si="169"/>
        <v>8317.25</v>
      </c>
      <c r="CF76" s="32">
        <f t="shared" si="170"/>
        <v>4683.5</v>
      </c>
      <c r="CG76" s="32">
        <f t="shared" si="171"/>
        <v>2018.75</v>
      </c>
      <c r="CH76" s="32">
        <f t="shared" si="172"/>
        <v>3230</v>
      </c>
      <c r="CI76" s="32">
        <f t="shared" si="173"/>
        <v>25678.5</v>
      </c>
      <c r="CJ76" s="32">
        <f t="shared" si="174"/>
        <v>4037.5</v>
      </c>
      <c r="CK76" s="32">
        <f t="shared" si="175"/>
        <v>29473.75</v>
      </c>
      <c r="CL76" s="32">
        <f t="shared" si="176"/>
        <v>9690</v>
      </c>
      <c r="CM76" s="32">
        <f t="shared" si="177"/>
        <v>22206.25</v>
      </c>
      <c r="CN76" s="32">
        <f t="shared" si="178"/>
        <v>5894.75</v>
      </c>
      <c r="CO76" s="32">
        <f t="shared" si="179"/>
        <v>1857.25</v>
      </c>
      <c r="CP76" s="32">
        <f t="shared" si="213"/>
        <v>202278.75</v>
      </c>
      <c r="CQ76" s="89"/>
      <c r="CR76" s="32">
        <f t="shared" si="180"/>
        <v>114257</v>
      </c>
      <c r="CS76" s="32">
        <f t="shared" si="181"/>
        <v>66317</v>
      </c>
      <c r="CT76" s="32">
        <f t="shared" si="182"/>
        <v>42347</v>
      </c>
      <c r="CU76" s="32">
        <f t="shared" si="183"/>
        <v>15181</v>
      </c>
      <c r="CV76" s="32">
        <f t="shared" si="184"/>
        <v>17578</v>
      </c>
      <c r="CW76" s="32">
        <f t="shared" si="185"/>
        <v>6392</v>
      </c>
      <c r="CX76" s="32">
        <f t="shared" si="186"/>
        <v>44744</v>
      </c>
      <c r="CY76" s="32">
        <f t="shared" si="187"/>
        <v>13583</v>
      </c>
      <c r="CZ76" s="32">
        <f t="shared" si="188"/>
        <v>9588</v>
      </c>
      <c r="DA76" s="32">
        <f t="shared" si="189"/>
        <v>3196</v>
      </c>
      <c r="DB76" s="32">
        <f t="shared" si="214"/>
        <v>333183</v>
      </c>
      <c r="DC76" s="87"/>
      <c r="DD76" s="32">
        <f t="shared" si="190"/>
        <v>0</v>
      </c>
      <c r="DE76" s="32">
        <f t="shared" si="191"/>
        <v>0</v>
      </c>
      <c r="DF76" s="32">
        <f t="shared" si="192"/>
        <v>0</v>
      </c>
      <c r="DG76" s="32">
        <f t="shared" si="193"/>
        <v>0</v>
      </c>
      <c r="DH76" s="32">
        <f t="shared" si="194"/>
        <v>0</v>
      </c>
      <c r="DI76" s="88">
        <f t="shared" si="215"/>
        <v>0</v>
      </c>
      <c r="DJ76" s="87"/>
      <c r="DK76" s="86">
        <f t="shared" si="128"/>
        <v>783</v>
      </c>
      <c r="DL76" s="86">
        <f t="shared" si="128"/>
        <v>433</v>
      </c>
      <c r="DM76" s="86">
        <f t="shared" si="128"/>
        <v>833</v>
      </c>
      <c r="DN76" s="86">
        <f t="shared" si="128"/>
        <v>456</v>
      </c>
      <c r="DO76" s="138"/>
      <c r="DP76" s="86">
        <f t="shared" si="147"/>
        <v>310</v>
      </c>
      <c r="DQ76" s="86">
        <f t="shared" si="147"/>
        <v>640</v>
      </c>
      <c r="DR76" s="86">
        <f t="shared" si="147"/>
        <v>430</v>
      </c>
      <c r="DS76" s="86">
        <f t="shared" si="147"/>
        <v>2790</v>
      </c>
      <c r="DT76" s="138"/>
      <c r="DU76" s="86">
        <f t="shared" si="129"/>
        <v>0</v>
      </c>
      <c r="DV76" s="86">
        <f t="shared" si="129"/>
        <v>0</v>
      </c>
      <c r="DW76" s="86">
        <f t="shared" si="129"/>
        <v>0</v>
      </c>
      <c r="DX76" s="86">
        <f t="shared" si="129"/>
        <v>0</v>
      </c>
      <c r="DY76" s="138"/>
      <c r="DZ76" s="86">
        <f t="shared" si="148"/>
        <v>1093</v>
      </c>
      <c r="EA76" s="86">
        <f t="shared" si="148"/>
        <v>1073</v>
      </c>
      <c r="EB76" s="86">
        <f t="shared" si="148"/>
        <v>1263</v>
      </c>
      <c r="EC76" s="86">
        <f t="shared" si="148"/>
        <v>3246</v>
      </c>
      <c r="ED76" s="138"/>
      <c r="EE76" s="86">
        <f t="shared" si="130"/>
        <v>87996.25</v>
      </c>
      <c r="EF76" s="86">
        <f t="shared" si="149"/>
        <v>89296.75</v>
      </c>
      <c r="EG76" s="86">
        <f t="shared" si="149"/>
        <v>98425.75</v>
      </c>
      <c r="EH76" s="86">
        <f t="shared" si="149"/>
        <v>259743</v>
      </c>
      <c r="EI76" s="86">
        <f t="shared" si="216"/>
        <v>535461.75</v>
      </c>
      <c r="EJ76" s="87"/>
      <c r="EK76" s="32">
        <f t="shared" si="195"/>
        <v>212925</v>
      </c>
      <c r="EL76" s="32">
        <f t="shared" si="196"/>
        <v>354450</v>
      </c>
      <c r="EM76" s="32">
        <f t="shared" si="197"/>
        <v>0</v>
      </c>
      <c r="EN76" s="32">
        <f t="shared" si="198"/>
        <v>567375</v>
      </c>
      <c r="EO76" s="32">
        <f t="shared" si="199"/>
        <v>0</v>
      </c>
      <c r="EP76" s="32">
        <f t="shared" si="200"/>
        <v>0</v>
      </c>
      <c r="EQ76" s="32">
        <f t="shared" si="201"/>
        <v>0</v>
      </c>
      <c r="ER76" s="32">
        <f t="shared" si="202"/>
        <v>0</v>
      </c>
      <c r="ES76" s="27"/>
      <c r="ET76" s="32">
        <f t="shared" si="203"/>
        <v>256872.71999999997</v>
      </c>
      <c r="EU76" s="32">
        <f t="shared" si="204"/>
        <v>423496.86</v>
      </c>
      <c r="EV76" s="32">
        <f t="shared" si="205"/>
        <v>0</v>
      </c>
      <c r="EW76" s="32">
        <f t="shared" si="206"/>
        <v>680369.58</v>
      </c>
      <c r="EX76" s="156"/>
    </row>
    <row r="77" spans="1:173" s="155" customFormat="1">
      <c r="A77" s="139">
        <v>2018</v>
      </c>
      <c r="B77" s="140" t="s">
        <v>392</v>
      </c>
      <c r="C77" s="141" t="s">
        <v>58</v>
      </c>
      <c r="D77" s="141" t="s">
        <v>43</v>
      </c>
      <c r="E77" s="141" t="s">
        <v>43</v>
      </c>
      <c r="F77" s="141" t="s">
        <v>175</v>
      </c>
      <c r="G77" s="141" t="s">
        <v>418</v>
      </c>
      <c r="H77" s="141"/>
      <c r="I77" s="141" t="str">
        <f>F77&amp;G77</f>
        <v>OMO EL950G</v>
      </c>
      <c r="J77" s="143" t="s">
        <v>665</v>
      </c>
      <c r="K77" s="144"/>
      <c r="L77" s="144"/>
      <c r="M77" s="161">
        <v>67599725</v>
      </c>
      <c r="N77" s="145">
        <v>6902088721089</v>
      </c>
      <c r="O77" s="146" t="s">
        <v>416</v>
      </c>
      <c r="P77" s="147">
        <v>12</v>
      </c>
      <c r="Q77" s="164">
        <v>85</v>
      </c>
      <c r="R77" s="142">
        <v>0</v>
      </c>
      <c r="S77" s="142"/>
      <c r="T77" s="142"/>
      <c r="U77" s="148"/>
      <c r="V77" s="149">
        <f>ROUND(V43/2,0)</f>
        <v>40</v>
      </c>
      <c r="W77" s="149">
        <f t="shared" ref="W77:AN77" si="219">ROUND(W43/2,0)</f>
        <v>20</v>
      </c>
      <c r="X77" s="149">
        <f t="shared" si="219"/>
        <v>125</v>
      </c>
      <c r="Y77" s="149">
        <f t="shared" si="219"/>
        <v>20</v>
      </c>
      <c r="Z77" s="149">
        <f t="shared" si="219"/>
        <v>35</v>
      </c>
      <c r="AA77" s="149">
        <f t="shared" si="219"/>
        <v>45</v>
      </c>
      <c r="AB77" s="149">
        <f t="shared" si="219"/>
        <v>115</v>
      </c>
      <c r="AC77" s="149">
        <f t="shared" si="219"/>
        <v>30</v>
      </c>
      <c r="AD77" s="149">
        <f t="shared" si="219"/>
        <v>40</v>
      </c>
      <c r="AE77" s="149">
        <f t="shared" si="219"/>
        <v>25</v>
      </c>
      <c r="AF77" s="149">
        <f t="shared" si="219"/>
        <v>10</v>
      </c>
      <c r="AG77" s="149">
        <f t="shared" si="219"/>
        <v>15</v>
      </c>
      <c r="AH77" s="149">
        <f t="shared" si="219"/>
        <v>125</v>
      </c>
      <c r="AI77" s="149">
        <f t="shared" si="219"/>
        <v>20</v>
      </c>
      <c r="AJ77" s="149">
        <f t="shared" si="219"/>
        <v>145</v>
      </c>
      <c r="AK77" s="149">
        <f t="shared" si="219"/>
        <v>50</v>
      </c>
      <c r="AL77" s="149">
        <f t="shared" si="219"/>
        <v>110</v>
      </c>
      <c r="AM77" s="149">
        <f t="shared" si="219"/>
        <v>30</v>
      </c>
      <c r="AN77" s="149">
        <f t="shared" si="219"/>
        <v>10</v>
      </c>
      <c r="AO77" s="150">
        <f t="shared" si="218"/>
        <v>1010</v>
      </c>
      <c r="AP77" s="87"/>
      <c r="AQ77" s="31">
        <v>970</v>
      </c>
      <c r="AR77" s="31">
        <v>570</v>
      </c>
      <c r="AS77" s="152">
        <v>360</v>
      </c>
      <c r="AT77" s="31">
        <v>120</v>
      </c>
      <c r="AU77" s="31">
        <v>160</v>
      </c>
      <c r="AV77" s="152">
        <v>60</v>
      </c>
      <c r="AW77" s="31">
        <v>150</v>
      </c>
      <c r="AX77" s="152">
        <v>230</v>
      </c>
      <c r="AY77" s="152">
        <v>110</v>
      </c>
      <c r="AZ77" s="31">
        <v>80</v>
      </c>
      <c r="BA77" s="152">
        <v>30</v>
      </c>
      <c r="BB77" s="88">
        <f t="shared" si="160"/>
        <v>2840</v>
      </c>
      <c r="BC77" s="151"/>
      <c r="BD77" s="153"/>
      <c r="BE77" s="87"/>
      <c r="BF77" s="149"/>
      <c r="BG77" s="149"/>
      <c r="BH77" s="149"/>
      <c r="BI77" s="149"/>
      <c r="BJ77" s="149"/>
      <c r="BK77" s="153"/>
      <c r="BL77" s="87"/>
      <c r="BM77" s="86">
        <f t="shared" si="144"/>
        <v>250</v>
      </c>
      <c r="BN77" s="86">
        <f t="shared" si="144"/>
        <v>355</v>
      </c>
      <c r="BO77" s="86">
        <f t="shared" si="144"/>
        <v>1725</v>
      </c>
      <c r="BP77" s="86">
        <f t="shared" si="144"/>
        <v>755</v>
      </c>
      <c r="BQ77" s="86">
        <f t="shared" si="144"/>
        <v>290</v>
      </c>
      <c r="BR77" s="86">
        <f t="shared" si="144"/>
        <v>30</v>
      </c>
      <c r="BS77" s="86">
        <f t="shared" si="144"/>
        <v>415</v>
      </c>
      <c r="BT77" s="86">
        <f t="shared" si="144"/>
        <v>30</v>
      </c>
      <c r="BU77" s="86">
        <f t="shared" si="212"/>
        <v>3850</v>
      </c>
      <c r="BV77" s="89"/>
      <c r="BW77" s="32">
        <f t="shared" si="161"/>
        <v>3230</v>
      </c>
      <c r="BX77" s="32">
        <f t="shared" si="162"/>
        <v>1615</v>
      </c>
      <c r="BY77" s="32">
        <f t="shared" si="163"/>
        <v>10093.75</v>
      </c>
      <c r="BZ77" s="32">
        <f t="shared" si="164"/>
        <v>1615</v>
      </c>
      <c r="CA77" s="32">
        <f t="shared" si="165"/>
        <v>2826.25</v>
      </c>
      <c r="CB77" s="32">
        <f t="shared" si="166"/>
        <v>3633.75</v>
      </c>
      <c r="CC77" s="32">
        <f t="shared" si="167"/>
        <v>9286.25</v>
      </c>
      <c r="CD77" s="32">
        <f t="shared" si="168"/>
        <v>2422.5</v>
      </c>
      <c r="CE77" s="32">
        <f t="shared" si="169"/>
        <v>3230</v>
      </c>
      <c r="CF77" s="32">
        <f t="shared" si="170"/>
        <v>2018.75</v>
      </c>
      <c r="CG77" s="32">
        <f t="shared" si="171"/>
        <v>807.5</v>
      </c>
      <c r="CH77" s="32">
        <f t="shared" si="172"/>
        <v>1211.25</v>
      </c>
      <c r="CI77" s="32">
        <f t="shared" si="173"/>
        <v>10093.75</v>
      </c>
      <c r="CJ77" s="32">
        <f t="shared" si="174"/>
        <v>1615</v>
      </c>
      <c r="CK77" s="32">
        <f t="shared" si="175"/>
        <v>11708.75</v>
      </c>
      <c r="CL77" s="32">
        <f t="shared" si="176"/>
        <v>4037.5</v>
      </c>
      <c r="CM77" s="32">
        <f t="shared" si="177"/>
        <v>8882.5</v>
      </c>
      <c r="CN77" s="32">
        <f t="shared" si="178"/>
        <v>2422.5</v>
      </c>
      <c r="CO77" s="32">
        <f t="shared" si="179"/>
        <v>807.5</v>
      </c>
      <c r="CP77" s="32">
        <f t="shared" si="213"/>
        <v>81557.5</v>
      </c>
      <c r="CQ77" s="89"/>
      <c r="CR77" s="32">
        <f t="shared" si="180"/>
        <v>77503</v>
      </c>
      <c r="CS77" s="32">
        <f t="shared" si="181"/>
        <v>45543</v>
      </c>
      <c r="CT77" s="32">
        <f t="shared" si="182"/>
        <v>28764</v>
      </c>
      <c r="CU77" s="32">
        <f t="shared" si="183"/>
        <v>9588</v>
      </c>
      <c r="CV77" s="32">
        <f t="shared" si="184"/>
        <v>12784</v>
      </c>
      <c r="CW77" s="32">
        <f t="shared" si="185"/>
        <v>4794</v>
      </c>
      <c r="CX77" s="32">
        <f t="shared" si="186"/>
        <v>30362</v>
      </c>
      <c r="CY77" s="32">
        <f t="shared" si="187"/>
        <v>8789</v>
      </c>
      <c r="CZ77" s="32">
        <f t="shared" si="188"/>
        <v>6392</v>
      </c>
      <c r="DA77" s="32">
        <f t="shared" si="189"/>
        <v>2397</v>
      </c>
      <c r="DB77" s="32">
        <f t="shared" si="214"/>
        <v>226916</v>
      </c>
      <c r="DC77" s="87"/>
      <c r="DD77" s="32">
        <f t="shared" si="190"/>
        <v>0</v>
      </c>
      <c r="DE77" s="32">
        <f t="shared" si="191"/>
        <v>0</v>
      </c>
      <c r="DF77" s="32">
        <f t="shared" si="192"/>
        <v>0</v>
      </c>
      <c r="DG77" s="32">
        <f t="shared" si="193"/>
        <v>0</v>
      </c>
      <c r="DH77" s="32">
        <f t="shared" si="194"/>
        <v>0</v>
      </c>
      <c r="DI77" s="88">
        <f t="shared" si="215"/>
        <v>0</v>
      </c>
      <c r="DJ77" s="87"/>
      <c r="DK77" s="86">
        <f t="shared" si="128"/>
        <v>320</v>
      </c>
      <c r="DL77" s="86">
        <f t="shared" si="128"/>
        <v>170</v>
      </c>
      <c r="DM77" s="86">
        <f t="shared" si="128"/>
        <v>335</v>
      </c>
      <c r="DN77" s="86">
        <f t="shared" si="128"/>
        <v>185</v>
      </c>
      <c r="DO77" s="138"/>
      <c r="DP77" s="86">
        <f t="shared" si="147"/>
        <v>200</v>
      </c>
      <c r="DQ77" s="86">
        <f t="shared" si="147"/>
        <v>440</v>
      </c>
      <c r="DR77" s="86">
        <f t="shared" si="147"/>
        <v>300</v>
      </c>
      <c r="DS77" s="86">
        <f t="shared" si="147"/>
        <v>1900</v>
      </c>
      <c r="DT77" s="138"/>
      <c r="DU77" s="86">
        <f t="shared" si="129"/>
        <v>0</v>
      </c>
      <c r="DV77" s="86">
        <f t="shared" si="129"/>
        <v>0</v>
      </c>
      <c r="DW77" s="86">
        <f t="shared" si="129"/>
        <v>0</v>
      </c>
      <c r="DX77" s="86">
        <f t="shared" si="129"/>
        <v>0</v>
      </c>
      <c r="DY77" s="138"/>
      <c r="DZ77" s="86">
        <f t="shared" si="148"/>
        <v>520</v>
      </c>
      <c r="EA77" s="86">
        <f t="shared" si="148"/>
        <v>610</v>
      </c>
      <c r="EB77" s="86">
        <f t="shared" si="148"/>
        <v>635</v>
      </c>
      <c r="EC77" s="86">
        <f t="shared" si="148"/>
        <v>2085</v>
      </c>
      <c r="ED77" s="138"/>
      <c r="EE77" s="86">
        <f t="shared" si="130"/>
        <v>41820</v>
      </c>
      <c r="EF77" s="86">
        <f t="shared" si="149"/>
        <v>51280.5</v>
      </c>
      <c r="EG77" s="86">
        <f t="shared" si="149"/>
        <v>48624.25</v>
      </c>
      <c r="EH77" s="86">
        <f t="shared" si="149"/>
        <v>166748.75</v>
      </c>
      <c r="EI77" s="86">
        <f t="shared" si="216"/>
        <v>308473.5</v>
      </c>
      <c r="EJ77" s="87"/>
      <c r="EK77" s="32">
        <f t="shared" si="195"/>
        <v>85850</v>
      </c>
      <c r="EL77" s="32">
        <f t="shared" si="196"/>
        <v>241400</v>
      </c>
      <c r="EM77" s="32">
        <f t="shared" si="197"/>
        <v>0</v>
      </c>
      <c r="EN77" s="32">
        <f t="shared" si="198"/>
        <v>327250</v>
      </c>
      <c r="EO77" s="32">
        <f t="shared" si="199"/>
        <v>0</v>
      </c>
      <c r="EP77" s="32">
        <f t="shared" si="200"/>
        <v>0</v>
      </c>
      <c r="EQ77" s="32">
        <f t="shared" si="201"/>
        <v>0</v>
      </c>
      <c r="ER77" s="32">
        <f t="shared" si="202"/>
        <v>0</v>
      </c>
      <c r="ES77" s="27"/>
      <c r="ET77" s="32">
        <f t="shared" si="203"/>
        <v>103569.44</v>
      </c>
      <c r="EU77" s="32">
        <f t="shared" si="204"/>
        <v>288424.72000000003</v>
      </c>
      <c r="EV77" s="32">
        <f t="shared" si="205"/>
        <v>0</v>
      </c>
      <c r="EW77" s="32">
        <f t="shared" si="206"/>
        <v>391994.16000000003</v>
      </c>
      <c r="EX77" s="156"/>
    </row>
    <row r="78" spans="1:173">
      <c r="AQ78" s="167">
        <v>1024</v>
      </c>
      <c r="AR78" s="167">
        <v>603</v>
      </c>
      <c r="AS78" s="167">
        <v>381</v>
      </c>
      <c r="AT78" s="167">
        <v>127</v>
      </c>
      <c r="AU78" s="167">
        <v>168</v>
      </c>
      <c r="AV78" s="167">
        <v>64</v>
      </c>
      <c r="AW78" s="167">
        <v>159</v>
      </c>
      <c r="AX78" s="167">
        <v>243</v>
      </c>
      <c r="AY78" s="167">
        <v>116</v>
      </c>
      <c r="AZ78" s="167">
        <v>85</v>
      </c>
      <c r="BA78" s="167">
        <v>30</v>
      </c>
      <c r="BB78" s="29">
        <v>7000</v>
      </c>
    </row>
    <row r="79" spans="1:173">
      <c r="BB79" s="29">
        <v>3000</v>
      </c>
    </row>
    <row r="80" spans="1:173"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</row>
  </sheetData>
  <mergeCells count="8">
    <mergeCell ref="FN6:FQ6"/>
    <mergeCell ref="FI6:FL6"/>
    <mergeCell ref="DU6:DX6"/>
    <mergeCell ref="DK6:DN6"/>
    <mergeCell ref="DP6:DS6"/>
    <mergeCell ref="DZ6:EC6"/>
    <mergeCell ref="EY6:FB6"/>
    <mergeCell ref="FD6:FG6"/>
  </mergeCells>
  <phoneticPr fontId="10" type="noConversion"/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C2574-BFD2-4A53-9879-809FC841F476}">
  <sheetPr>
    <tabColor theme="2"/>
  </sheetPr>
  <dimension ref="A1:U68"/>
  <sheetViews>
    <sheetView tabSelected="1" topLeftCell="L1" workbookViewId="0">
      <selection activeCell="W9" sqref="W9"/>
    </sheetView>
  </sheetViews>
  <sheetFormatPr defaultRowHeight="14.4"/>
  <cols>
    <col min="1" max="1" width="11.109375" style="257" customWidth="1"/>
    <col min="2" max="2" width="18.5546875" style="257" customWidth="1"/>
    <col min="3" max="4" width="11.109375" style="280" customWidth="1"/>
    <col min="5" max="5" width="8.33203125" style="257" customWidth="1"/>
    <col min="6" max="6" width="11.109375" style="257" customWidth="1"/>
    <col min="7" max="9" width="9.44140625" style="257" customWidth="1"/>
    <col min="10" max="10" width="25" style="257" customWidth="1"/>
    <col min="11" max="11" width="9.88671875" style="257" customWidth="1"/>
    <col min="12" max="12" width="8.21875" style="257" customWidth="1"/>
    <col min="13" max="13" width="9.77734375" style="257" customWidth="1"/>
    <col min="14" max="14" width="7" style="281" customWidth="1"/>
    <col min="15" max="17" width="8.88671875" style="281"/>
    <col min="18" max="21" width="15.77734375" style="257" customWidth="1"/>
    <col min="22" max="16384" width="8.88671875" style="257"/>
  </cols>
  <sheetData>
    <row r="1" spans="1:21" s="251" customFormat="1" ht="15.6">
      <c r="A1" s="247" t="s">
        <v>706</v>
      </c>
      <c r="B1" s="248"/>
      <c r="C1" s="249"/>
      <c r="D1" s="249"/>
      <c r="E1" s="248"/>
      <c r="F1" s="248"/>
      <c r="G1" s="248"/>
      <c r="H1" s="248"/>
      <c r="I1" s="248"/>
      <c r="J1" s="248"/>
      <c r="K1" s="248"/>
      <c r="L1" s="248"/>
      <c r="M1" s="248"/>
      <c r="N1" s="250"/>
      <c r="O1" s="250"/>
      <c r="P1" s="250"/>
      <c r="Q1" s="250"/>
    </row>
    <row r="2" spans="1:21" s="251" customFormat="1" ht="15" thickBot="1">
      <c r="A2" s="252" t="s">
        <v>707</v>
      </c>
      <c r="B2" s="248"/>
      <c r="C2" s="249"/>
      <c r="D2" s="253" t="s">
        <v>708</v>
      </c>
      <c r="E2" s="248"/>
      <c r="F2" s="248"/>
      <c r="G2" s="248"/>
      <c r="H2" s="248"/>
      <c r="I2" s="248"/>
      <c r="J2" s="248"/>
      <c r="K2" s="248"/>
      <c r="L2" s="248"/>
      <c r="M2" s="248"/>
      <c r="N2" s="250"/>
      <c r="O2" s="250"/>
      <c r="P2" s="250"/>
      <c r="Q2" s="250"/>
    </row>
    <row r="3" spans="1:21" s="251" customFormat="1" ht="15.6" customHeight="1" thickBot="1">
      <c r="A3" s="306" t="s">
        <v>709</v>
      </c>
      <c r="B3" s="307"/>
      <c r="C3" s="307"/>
      <c r="D3" s="307"/>
      <c r="E3" s="307"/>
      <c r="F3" s="307"/>
      <c r="G3" s="307"/>
      <c r="H3" s="307"/>
      <c r="I3" s="307"/>
      <c r="J3" s="307"/>
      <c r="K3" s="307"/>
      <c r="L3" s="307"/>
      <c r="M3" s="307"/>
      <c r="N3" s="307"/>
      <c r="O3" s="307"/>
      <c r="P3" s="307"/>
      <c r="Q3" s="308"/>
    </row>
    <row r="4" spans="1:21" s="254" customFormat="1" ht="13.2"/>
    <row r="5" spans="1:21" s="254" customFormat="1" ht="13.2">
      <c r="R5" s="309" t="s">
        <v>710</v>
      </c>
      <c r="S5" s="310"/>
      <c r="T5" s="310"/>
      <c r="U5" s="310"/>
    </row>
    <row r="6" spans="1:21" ht="14.4" customHeight="1">
      <c r="A6" s="311" t="s">
        <v>711</v>
      </c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255" t="s">
        <v>712</v>
      </c>
      <c r="S6" s="256"/>
      <c r="T6" s="313" t="s">
        <v>713</v>
      </c>
      <c r="U6" s="314"/>
    </row>
    <row r="7" spans="1:21" ht="13.8" customHeight="1">
      <c r="A7" s="302" t="s">
        <v>714</v>
      </c>
      <c r="B7" s="302" t="s">
        <v>715</v>
      </c>
      <c r="C7" s="302" t="s">
        <v>716</v>
      </c>
      <c r="D7" s="302" t="s">
        <v>717</v>
      </c>
      <c r="E7" s="302" t="s">
        <v>718</v>
      </c>
      <c r="F7" s="302" t="s">
        <v>719</v>
      </c>
      <c r="G7" s="302" t="s">
        <v>720</v>
      </c>
      <c r="H7" s="302" t="s">
        <v>721</v>
      </c>
      <c r="I7" s="302" t="s">
        <v>722</v>
      </c>
      <c r="J7" s="304" t="s">
        <v>723</v>
      </c>
      <c r="K7" s="302" t="s">
        <v>724</v>
      </c>
      <c r="L7" s="302" t="s">
        <v>725</v>
      </c>
      <c r="M7" s="302" t="s">
        <v>726</v>
      </c>
      <c r="N7" s="302" t="s">
        <v>727</v>
      </c>
      <c r="O7" s="302" t="s">
        <v>728</v>
      </c>
      <c r="P7" s="302" t="s">
        <v>729</v>
      </c>
      <c r="Q7" s="302" t="s">
        <v>730</v>
      </c>
      <c r="R7" s="258" t="s">
        <v>844</v>
      </c>
      <c r="S7" s="258" t="s">
        <v>845</v>
      </c>
      <c r="T7" s="318" t="s">
        <v>846</v>
      </c>
      <c r="U7" s="318" t="s">
        <v>847</v>
      </c>
    </row>
    <row r="8" spans="1:21">
      <c r="A8" s="303"/>
      <c r="B8" s="303"/>
      <c r="C8" s="303"/>
      <c r="D8" s="303"/>
      <c r="E8" s="303"/>
      <c r="F8" s="303"/>
      <c r="G8" s="303"/>
      <c r="H8" s="303"/>
      <c r="I8" s="303"/>
      <c r="J8" s="305"/>
      <c r="K8" s="303"/>
      <c r="L8" s="303"/>
      <c r="M8" s="303"/>
      <c r="N8" s="303"/>
      <c r="O8" s="303"/>
      <c r="P8" s="303"/>
      <c r="Q8" s="303"/>
      <c r="R8" s="258" t="s">
        <v>843</v>
      </c>
      <c r="S8" s="258" t="s">
        <v>843</v>
      </c>
      <c r="T8" s="259" t="s">
        <v>843</v>
      </c>
      <c r="U8" s="259" t="s">
        <v>843</v>
      </c>
    </row>
    <row r="9" spans="1:21" ht="13.95" customHeight="1">
      <c r="A9" s="260" t="s">
        <v>731</v>
      </c>
      <c r="B9" s="261" t="s">
        <v>732</v>
      </c>
      <c r="C9" s="262">
        <v>43283</v>
      </c>
      <c r="D9" s="262">
        <v>43312</v>
      </c>
      <c r="E9" s="263" t="s">
        <v>733</v>
      </c>
      <c r="F9" s="263" t="s">
        <v>734</v>
      </c>
      <c r="G9" s="263" t="s">
        <v>735</v>
      </c>
      <c r="H9" s="263"/>
      <c r="I9" s="263"/>
      <c r="J9" s="264" t="s">
        <v>736</v>
      </c>
      <c r="K9" s="264"/>
      <c r="L9" s="264"/>
      <c r="M9" s="264"/>
      <c r="N9" s="265" t="s">
        <v>737</v>
      </c>
      <c r="O9" s="266" t="s">
        <v>738</v>
      </c>
      <c r="P9" s="267" t="s">
        <v>739</v>
      </c>
      <c r="Q9" s="267" t="s">
        <v>739</v>
      </c>
      <c r="R9" s="268"/>
      <c r="S9" s="268"/>
      <c r="T9" s="268"/>
      <c r="U9" s="268"/>
    </row>
    <row r="10" spans="1:21">
      <c r="A10" s="260" t="s">
        <v>731</v>
      </c>
      <c r="B10" s="261" t="s">
        <v>732</v>
      </c>
      <c r="C10" s="262">
        <v>43283</v>
      </c>
      <c r="D10" s="262">
        <v>43312</v>
      </c>
      <c r="E10" s="263" t="s">
        <v>733</v>
      </c>
      <c r="F10" s="263" t="s">
        <v>734</v>
      </c>
      <c r="G10" s="263" t="s">
        <v>735</v>
      </c>
      <c r="H10" s="263"/>
      <c r="I10" s="263"/>
      <c r="J10" s="264" t="s">
        <v>740</v>
      </c>
      <c r="K10" s="264"/>
      <c r="L10" s="264"/>
      <c r="M10" s="264"/>
      <c r="N10" s="265" t="s">
        <v>737</v>
      </c>
      <c r="O10" s="266" t="s">
        <v>738</v>
      </c>
      <c r="P10" s="267" t="s">
        <v>739</v>
      </c>
      <c r="Q10" s="267" t="s">
        <v>739</v>
      </c>
      <c r="R10" s="268"/>
      <c r="S10" s="268"/>
      <c r="T10" s="268"/>
      <c r="U10" s="268"/>
    </row>
    <row r="11" spans="1:21">
      <c r="A11" s="260" t="s">
        <v>731</v>
      </c>
      <c r="B11" s="261" t="s">
        <v>732</v>
      </c>
      <c r="C11" s="262">
        <v>43283</v>
      </c>
      <c r="D11" s="262">
        <v>43312</v>
      </c>
      <c r="E11" s="263" t="s">
        <v>733</v>
      </c>
      <c r="F11" s="263" t="s">
        <v>734</v>
      </c>
      <c r="G11" s="263" t="s">
        <v>741</v>
      </c>
      <c r="H11" s="263"/>
      <c r="I11" s="263"/>
      <c r="J11" s="269" t="s">
        <v>742</v>
      </c>
      <c r="K11" s="269"/>
      <c r="L11" s="269"/>
      <c r="M11" s="269"/>
      <c r="N11" s="265" t="s">
        <v>743</v>
      </c>
      <c r="O11" s="266" t="s">
        <v>744</v>
      </c>
      <c r="P11" s="266" t="s">
        <v>745</v>
      </c>
      <c r="Q11" s="266" t="s">
        <v>746</v>
      </c>
      <c r="R11" s="268"/>
      <c r="S11" s="268"/>
      <c r="T11" s="268"/>
      <c r="U11" s="268"/>
    </row>
    <row r="12" spans="1:21">
      <c r="A12" s="260" t="s">
        <v>731</v>
      </c>
      <c r="B12" s="261" t="s">
        <v>732</v>
      </c>
      <c r="C12" s="262">
        <v>43283</v>
      </c>
      <c r="D12" s="262">
        <v>43312</v>
      </c>
      <c r="E12" s="263" t="s">
        <v>733</v>
      </c>
      <c r="F12" s="263" t="s">
        <v>734</v>
      </c>
      <c r="G12" s="263" t="s">
        <v>741</v>
      </c>
      <c r="H12" s="263"/>
      <c r="I12" s="263"/>
      <c r="J12" s="270" t="s">
        <v>747</v>
      </c>
      <c r="K12" s="270"/>
      <c r="L12" s="270"/>
      <c r="M12" s="270"/>
      <c r="N12" s="265" t="s">
        <v>743</v>
      </c>
      <c r="O12" s="266" t="s">
        <v>744</v>
      </c>
      <c r="P12" s="266" t="s">
        <v>748</v>
      </c>
      <c r="Q12" s="266" t="s">
        <v>746</v>
      </c>
      <c r="R12" s="268"/>
      <c r="S12" s="268"/>
      <c r="T12" s="268"/>
      <c r="U12" s="268"/>
    </row>
    <row r="13" spans="1:21">
      <c r="A13" s="260" t="s">
        <v>731</v>
      </c>
      <c r="B13" s="261" t="s">
        <v>732</v>
      </c>
      <c r="C13" s="262">
        <v>43283</v>
      </c>
      <c r="D13" s="262">
        <v>43312</v>
      </c>
      <c r="E13" s="263" t="s">
        <v>733</v>
      </c>
      <c r="F13" s="263" t="s">
        <v>734</v>
      </c>
      <c r="G13" s="263" t="s">
        <v>741</v>
      </c>
      <c r="H13" s="263"/>
      <c r="I13" s="263"/>
      <c r="J13" s="271" t="s">
        <v>749</v>
      </c>
      <c r="K13" s="271"/>
      <c r="L13" s="271"/>
      <c r="M13" s="271"/>
      <c r="N13" s="265" t="s">
        <v>743</v>
      </c>
      <c r="O13" s="266" t="s">
        <v>744</v>
      </c>
      <c r="P13" s="266" t="s">
        <v>748</v>
      </c>
      <c r="Q13" s="266" t="s">
        <v>746</v>
      </c>
      <c r="R13" s="268"/>
      <c r="S13" s="268"/>
      <c r="T13" s="268"/>
      <c r="U13" s="268"/>
    </row>
    <row r="14" spans="1:21">
      <c r="A14" s="260" t="s">
        <v>731</v>
      </c>
      <c r="B14" s="261" t="s">
        <v>732</v>
      </c>
      <c r="C14" s="272">
        <v>43282</v>
      </c>
      <c r="D14" s="272">
        <v>43302</v>
      </c>
      <c r="E14" s="263" t="s">
        <v>733</v>
      </c>
      <c r="F14" s="263" t="s">
        <v>750</v>
      </c>
      <c r="G14" s="263" t="s">
        <v>751</v>
      </c>
      <c r="H14" s="263"/>
      <c r="I14" s="263"/>
      <c r="J14" s="273" t="s">
        <v>752</v>
      </c>
      <c r="K14" s="273"/>
      <c r="L14" s="273"/>
      <c r="M14" s="273"/>
      <c r="N14" s="265" t="s">
        <v>743</v>
      </c>
      <c r="O14" s="266" t="s">
        <v>744</v>
      </c>
      <c r="P14" s="266" t="s">
        <v>748</v>
      </c>
      <c r="Q14" s="266" t="s">
        <v>746</v>
      </c>
      <c r="R14" s="268"/>
      <c r="S14" s="268"/>
      <c r="T14" s="268"/>
      <c r="U14" s="268"/>
    </row>
    <row r="15" spans="1:21">
      <c r="A15" s="260" t="s">
        <v>731</v>
      </c>
      <c r="B15" s="261" t="s">
        <v>732</v>
      </c>
      <c r="C15" s="272">
        <v>43282</v>
      </c>
      <c r="D15" s="272">
        <v>43302</v>
      </c>
      <c r="E15" s="263" t="s">
        <v>733</v>
      </c>
      <c r="F15" s="263" t="s">
        <v>750</v>
      </c>
      <c r="G15" s="263" t="s">
        <v>751</v>
      </c>
      <c r="H15" s="263"/>
      <c r="I15" s="263"/>
      <c r="J15" s="273" t="s">
        <v>753</v>
      </c>
      <c r="K15" s="273"/>
      <c r="L15" s="273"/>
      <c r="M15" s="273"/>
      <c r="N15" s="265" t="s">
        <v>743</v>
      </c>
      <c r="O15" s="266" t="s">
        <v>744</v>
      </c>
      <c r="P15" s="266" t="s">
        <v>748</v>
      </c>
      <c r="Q15" s="266" t="s">
        <v>746</v>
      </c>
      <c r="R15" s="268"/>
      <c r="S15" s="268"/>
      <c r="T15" s="268"/>
      <c r="U15" s="268"/>
    </row>
    <row r="16" spans="1:21">
      <c r="A16" s="260" t="s">
        <v>731</v>
      </c>
      <c r="B16" s="261" t="s">
        <v>732</v>
      </c>
      <c r="C16" s="272">
        <v>43282</v>
      </c>
      <c r="D16" s="272">
        <v>43302</v>
      </c>
      <c r="E16" s="263" t="s">
        <v>733</v>
      </c>
      <c r="F16" s="263" t="s">
        <v>750</v>
      </c>
      <c r="G16" s="263" t="s">
        <v>751</v>
      </c>
      <c r="H16" s="263"/>
      <c r="I16" s="263"/>
      <c r="J16" s="271" t="s">
        <v>754</v>
      </c>
      <c r="K16" s="271"/>
      <c r="L16" s="271"/>
      <c r="M16" s="271"/>
      <c r="N16" s="265" t="s">
        <v>743</v>
      </c>
      <c r="O16" s="266" t="s">
        <v>744</v>
      </c>
      <c r="P16" s="266" t="s">
        <v>748</v>
      </c>
      <c r="Q16" s="266" t="s">
        <v>746</v>
      </c>
      <c r="R16" s="268"/>
      <c r="S16" s="268"/>
      <c r="T16" s="268"/>
      <c r="U16" s="268"/>
    </row>
    <row r="17" spans="1:21">
      <c r="A17" s="260" t="s">
        <v>731</v>
      </c>
      <c r="B17" s="261" t="s">
        <v>732</v>
      </c>
      <c r="C17" s="262">
        <v>43283</v>
      </c>
      <c r="D17" s="262">
        <v>43302</v>
      </c>
      <c r="E17" s="263" t="s">
        <v>733</v>
      </c>
      <c r="F17" s="263" t="s">
        <v>755</v>
      </c>
      <c r="G17" s="263" t="s">
        <v>756</v>
      </c>
      <c r="H17" s="263"/>
      <c r="I17" s="263"/>
      <c r="J17" s="271" t="s">
        <v>757</v>
      </c>
      <c r="K17" s="271"/>
      <c r="L17" s="271"/>
      <c r="M17" s="271"/>
      <c r="N17" s="265" t="s">
        <v>743</v>
      </c>
      <c r="O17" s="266" t="s">
        <v>744</v>
      </c>
      <c r="P17" s="266" t="s">
        <v>748</v>
      </c>
      <c r="Q17" s="266" t="s">
        <v>746</v>
      </c>
      <c r="R17" s="268"/>
      <c r="S17" s="268"/>
      <c r="T17" s="268"/>
      <c r="U17" s="268"/>
    </row>
    <row r="18" spans="1:21">
      <c r="A18" s="260" t="s">
        <v>731</v>
      </c>
      <c r="B18" s="261" t="s">
        <v>732</v>
      </c>
      <c r="C18" s="262">
        <v>43283</v>
      </c>
      <c r="D18" s="262">
        <v>43302</v>
      </c>
      <c r="E18" s="263" t="s">
        <v>733</v>
      </c>
      <c r="F18" s="263" t="s">
        <v>755</v>
      </c>
      <c r="G18" s="263" t="s">
        <v>756</v>
      </c>
      <c r="H18" s="263"/>
      <c r="I18" s="263"/>
      <c r="J18" s="271" t="s">
        <v>758</v>
      </c>
      <c r="K18" s="271"/>
      <c r="L18" s="271"/>
      <c r="M18" s="271"/>
      <c r="N18" s="265" t="s">
        <v>743</v>
      </c>
      <c r="O18" s="266" t="s">
        <v>744</v>
      </c>
      <c r="P18" s="266" t="s">
        <v>748</v>
      </c>
      <c r="Q18" s="266" t="s">
        <v>746</v>
      </c>
      <c r="R18" s="268"/>
      <c r="S18" s="268"/>
      <c r="T18" s="268"/>
      <c r="U18" s="268"/>
    </row>
    <row r="19" spans="1:21">
      <c r="A19" s="260" t="s">
        <v>731</v>
      </c>
      <c r="B19" s="261" t="s">
        <v>732</v>
      </c>
      <c r="C19" s="262">
        <v>43283</v>
      </c>
      <c r="D19" s="262">
        <v>43302</v>
      </c>
      <c r="E19" s="263" t="s">
        <v>733</v>
      </c>
      <c r="F19" s="263" t="s">
        <v>755</v>
      </c>
      <c r="G19" s="263" t="s">
        <v>756</v>
      </c>
      <c r="H19" s="263"/>
      <c r="I19" s="263"/>
      <c r="J19" s="271" t="s">
        <v>759</v>
      </c>
      <c r="K19" s="271"/>
      <c r="L19" s="271"/>
      <c r="M19" s="271"/>
      <c r="N19" s="265" t="s">
        <v>743</v>
      </c>
      <c r="O19" s="266" t="s">
        <v>744</v>
      </c>
      <c r="P19" s="266" t="s">
        <v>748</v>
      </c>
      <c r="Q19" s="266" t="s">
        <v>746</v>
      </c>
      <c r="R19" s="268"/>
      <c r="S19" s="268"/>
      <c r="T19" s="268"/>
      <c r="U19" s="268"/>
    </row>
    <row r="20" spans="1:21">
      <c r="A20" s="260" t="s">
        <v>731</v>
      </c>
      <c r="B20" s="261" t="s">
        <v>732</v>
      </c>
      <c r="C20" s="262">
        <v>43283</v>
      </c>
      <c r="D20" s="262">
        <v>43302</v>
      </c>
      <c r="E20" s="263" t="s">
        <v>733</v>
      </c>
      <c r="F20" s="263" t="s">
        <v>755</v>
      </c>
      <c r="G20" s="263" t="s">
        <v>760</v>
      </c>
      <c r="H20" s="263"/>
      <c r="I20" s="263"/>
      <c r="J20" s="271" t="s">
        <v>761</v>
      </c>
      <c r="K20" s="271"/>
      <c r="L20" s="271"/>
      <c r="M20" s="271"/>
      <c r="N20" s="274" t="s">
        <v>762</v>
      </c>
      <c r="O20" s="266" t="s">
        <v>744</v>
      </c>
      <c r="P20" s="266" t="s">
        <v>748</v>
      </c>
      <c r="Q20" s="266" t="s">
        <v>746</v>
      </c>
      <c r="R20" s="268"/>
      <c r="S20" s="268"/>
      <c r="T20" s="268"/>
      <c r="U20" s="268"/>
    </row>
    <row r="21" spans="1:21">
      <c r="A21" s="260" t="s">
        <v>731</v>
      </c>
      <c r="B21" s="261" t="s">
        <v>732</v>
      </c>
      <c r="C21" s="262">
        <v>43283</v>
      </c>
      <c r="D21" s="262">
        <v>43302</v>
      </c>
      <c r="E21" s="263" t="s">
        <v>733</v>
      </c>
      <c r="F21" s="263" t="s">
        <v>755</v>
      </c>
      <c r="G21" s="263" t="s">
        <v>763</v>
      </c>
      <c r="H21" s="263"/>
      <c r="I21" s="263"/>
      <c r="J21" s="271" t="s">
        <v>764</v>
      </c>
      <c r="K21" s="271"/>
      <c r="L21" s="271"/>
      <c r="M21" s="271"/>
      <c r="N21" s="274" t="s">
        <v>762</v>
      </c>
      <c r="O21" s="266" t="s">
        <v>744</v>
      </c>
      <c r="P21" s="266" t="s">
        <v>748</v>
      </c>
      <c r="Q21" s="266" t="s">
        <v>746</v>
      </c>
      <c r="R21" s="268"/>
      <c r="S21" s="268"/>
      <c r="T21" s="268"/>
      <c r="U21" s="268"/>
    </row>
    <row r="22" spans="1:21">
      <c r="A22" s="260" t="s">
        <v>731</v>
      </c>
      <c r="B22" s="261" t="s">
        <v>732</v>
      </c>
      <c r="C22" s="262">
        <v>43283</v>
      </c>
      <c r="D22" s="262">
        <v>43302</v>
      </c>
      <c r="E22" s="263" t="s">
        <v>733</v>
      </c>
      <c r="F22" s="263" t="s">
        <v>755</v>
      </c>
      <c r="G22" s="263" t="s">
        <v>765</v>
      </c>
      <c r="H22" s="263"/>
      <c r="I22" s="263"/>
      <c r="J22" s="271" t="s">
        <v>766</v>
      </c>
      <c r="K22" s="271"/>
      <c r="L22" s="271"/>
      <c r="M22" s="271"/>
      <c r="N22" s="274" t="s">
        <v>762</v>
      </c>
      <c r="O22" s="266" t="s">
        <v>744</v>
      </c>
      <c r="P22" s="266" t="s">
        <v>748</v>
      </c>
      <c r="Q22" s="266" t="s">
        <v>746</v>
      </c>
      <c r="R22" s="268"/>
      <c r="S22" s="268"/>
      <c r="T22" s="268"/>
      <c r="U22" s="268"/>
    </row>
    <row r="23" spans="1:21">
      <c r="A23" s="260" t="s">
        <v>731</v>
      </c>
      <c r="B23" s="261" t="s">
        <v>732</v>
      </c>
      <c r="C23" s="262">
        <v>43283</v>
      </c>
      <c r="D23" s="262">
        <v>43302</v>
      </c>
      <c r="E23" s="263" t="s">
        <v>733</v>
      </c>
      <c r="F23" s="263" t="s">
        <v>755</v>
      </c>
      <c r="G23" s="263" t="s">
        <v>765</v>
      </c>
      <c r="H23" s="263"/>
      <c r="I23" s="263"/>
      <c r="J23" s="271" t="s">
        <v>767</v>
      </c>
      <c r="K23" s="271"/>
      <c r="L23" s="271"/>
      <c r="M23" s="271"/>
      <c r="N23" s="274" t="s">
        <v>762</v>
      </c>
      <c r="O23" s="266" t="s">
        <v>744</v>
      </c>
      <c r="P23" s="266" t="s">
        <v>748</v>
      </c>
      <c r="Q23" s="266" t="s">
        <v>746</v>
      </c>
      <c r="R23" s="268"/>
      <c r="S23" s="268"/>
      <c r="T23" s="268"/>
      <c r="U23" s="268"/>
    </row>
    <row r="24" spans="1:21">
      <c r="A24" s="260" t="s">
        <v>731</v>
      </c>
      <c r="B24" s="261" t="s">
        <v>732</v>
      </c>
      <c r="C24" s="262">
        <v>43283</v>
      </c>
      <c r="D24" s="262">
        <v>43302</v>
      </c>
      <c r="E24" s="263" t="s">
        <v>733</v>
      </c>
      <c r="F24" s="263" t="s">
        <v>755</v>
      </c>
      <c r="G24" s="263" t="s">
        <v>756</v>
      </c>
      <c r="H24" s="263"/>
      <c r="I24" s="263"/>
      <c r="J24" s="271" t="s">
        <v>768</v>
      </c>
      <c r="K24" s="271"/>
      <c r="L24" s="271"/>
      <c r="M24" s="271"/>
      <c r="N24" s="274" t="s">
        <v>762</v>
      </c>
      <c r="O24" s="266" t="s">
        <v>744</v>
      </c>
      <c r="P24" s="266" t="s">
        <v>748</v>
      </c>
      <c r="Q24" s="266" t="s">
        <v>746</v>
      </c>
      <c r="R24" s="268"/>
      <c r="S24" s="268"/>
      <c r="T24" s="268"/>
      <c r="U24" s="268"/>
    </row>
    <row r="25" spans="1:21">
      <c r="A25" s="260" t="s">
        <v>731</v>
      </c>
      <c r="B25" s="261" t="s">
        <v>732</v>
      </c>
      <c r="C25" s="262">
        <v>43283</v>
      </c>
      <c r="D25" s="262">
        <v>43302</v>
      </c>
      <c r="E25" s="263" t="s">
        <v>733</v>
      </c>
      <c r="F25" s="263" t="s">
        <v>755</v>
      </c>
      <c r="G25" s="263" t="s">
        <v>769</v>
      </c>
      <c r="H25" s="263"/>
      <c r="I25" s="263"/>
      <c r="J25" s="271" t="s">
        <v>770</v>
      </c>
      <c r="K25" s="271"/>
      <c r="L25" s="271"/>
      <c r="M25" s="271"/>
      <c r="N25" s="274" t="s">
        <v>762</v>
      </c>
      <c r="O25" s="266" t="s">
        <v>744</v>
      </c>
      <c r="P25" s="266" t="s">
        <v>748</v>
      </c>
      <c r="Q25" s="266" t="s">
        <v>746</v>
      </c>
      <c r="R25" s="268"/>
      <c r="S25" s="268"/>
      <c r="T25" s="268"/>
      <c r="U25" s="268"/>
    </row>
    <row r="26" spans="1:21">
      <c r="A26" s="260" t="s">
        <v>731</v>
      </c>
      <c r="B26" s="261" t="s">
        <v>732</v>
      </c>
      <c r="C26" s="262">
        <v>43283</v>
      </c>
      <c r="D26" s="262">
        <v>43312</v>
      </c>
      <c r="E26" s="263" t="s">
        <v>771</v>
      </c>
      <c r="F26" s="275" t="s">
        <v>772</v>
      </c>
      <c r="G26" s="263" t="s">
        <v>773</v>
      </c>
      <c r="H26" s="263"/>
      <c r="I26" s="263"/>
      <c r="J26" s="269" t="s">
        <v>774</v>
      </c>
      <c r="K26" s="269"/>
      <c r="L26" s="269"/>
      <c r="M26" s="269"/>
      <c r="N26" s="274" t="s">
        <v>762</v>
      </c>
      <c r="O26" s="266" t="s">
        <v>744</v>
      </c>
      <c r="P26" s="266" t="s">
        <v>748</v>
      </c>
      <c r="Q26" s="266" t="s">
        <v>746</v>
      </c>
      <c r="R26" s="268"/>
      <c r="S26" s="268"/>
      <c r="T26" s="268"/>
      <c r="U26" s="268"/>
    </row>
    <row r="27" spans="1:21">
      <c r="A27" s="260" t="s">
        <v>731</v>
      </c>
      <c r="B27" s="261" t="s">
        <v>732</v>
      </c>
      <c r="C27" s="262">
        <v>43283</v>
      </c>
      <c r="D27" s="262">
        <v>43312</v>
      </c>
      <c r="E27" s="263" t="s">
        <v>771</v>
      </c>
      <c r="F27" s="275" t="s">
        <v>772</v>
      </c>
      <c r="G27" s="263" t="s">
        <v>773</v>
      </c>
      <c r="H27" s="263"/>
      <c r="I27" s="263"/>
      <c r="J27" s="269" t="s">
        <v>775</v>
      </c>
      <c r="K27" s="269"/>
      <c r="L27" s="269"/>
      <c r="M27" s="269"/>
      <c r="N27" s="274" t="s">
        <v>762</v>
      </c>
      <c r="O27" s="266" t="s">
        <v>744</v>
      </c>
      <c r="P27" s="266" t="s">
        <v>748</v>
      </c>
      <c r="Q27" s="266" t="s">
        <v>746</v>
      </c>
      <c r="R27" s="268"/>
      <c r="S27" s="268"/>
      <c r="T27" s="268"/>
      <c r="U27" s="268"/>
    </row>
    <row r="28" spans="1:21">
      <c r="A28" s="260" t="s">
        <v>731</v>
      </c>
      <c r="B28" s="261" t="s">
        <v>732</v>
      </c>
      <c r="C28" s="262">
        <v>43283</v>
      </c>
      <c r="D28" s="262">
        <v>43312</v>
      </c>
      <c r="E28" s="263" t="s">
        <v>771</v>
      </c>
      <c r="F28" s="275" t="s">
        <v>772</v>
      </c>
      <c r="G28" s="263" t="s">
        <v>773</v>
      </c>
      <c r="H28" s="263"/>
      <c r="I28" s="263"/>
      <c r="J28" s="269" t="s">
        <v>776</v>
      </c>
      <c r="K28" s="269"/>
      <c r="L28" s="269"/>
      <c r="M28" s="269"/>
      <c r="N28" s="274" t="s">
        <v>762</v>
      </c>
      <c r="O28" s="266" t="s">
        <v>744</v>
      </c>
      <c r="P28" s="266" t="s">
        <v>748</v>
      </c>
      <c r="Q28" s="266" t="s">
        <v>746</v>
      </c>
      <c r="R28" s="268"/>
      <c r="S28" s="268"/>
      <c r="T28" s="268"/>
      <c r="U28" s="268"/>
    </row>
    <row r="29" spans="1:21">
      <c r="A29" s="260" t="s">
        <v>731</v>
      </c>
      <c r="B29" s="261" t="s">
        <v>732</v>
      </c>
      <c r="C29" s="262">
        <v>43283</v>
      </c>
      <c r="D29" s="262">
        <v>43312</v>
      </c>
      <c r="E29" s="263" t="s">
        <v>58</v>
      </c>
      <c r="F29" s="275" t="s">
        <v>772</v>
      </c>
      <c r="G29" s="263" t="s">
        <v>777</v>
      </c>
      <c r="H29" s="263"/>
      <c r="I29" s="263"/>
      <c r="J29" s="269" t="s">
        <v>778</v>
      </c>
      <c r="K29" s="269"/>
      <c r="L29" s="269"/>
      <c r="M29" s="269"/>
      <c r="N29" s="274" t="s">
        <v>762</v>
      </c>
      <c r="O29" s="266" t="s">
        <v>744</v>
      </c>
      <c r="P29" s="266" t="s">
        <v>748</v>
      </c>
      <c r="Q29" s="266" t="s">
        <v>746</v>
      </c>
      <c r="R29" s="268"/>
      <c r="S29" s="268"/>
      <c r="T29" s="268"/>
      <c r="U29" s="268"/>
    </row>
    <row r="30" spans="1:21">
      <c r="A30" s="260" t="s">
        <v>731</v>
      </c>
      <c r="B30" s="261" t="s">
        <v>732</v>
      </c>
      <c r="C30" s="262">
        <v>43283</v>
      </c>
      <c r="D30" s="262">
        <v>43312</v>
      </c>
      <c r="E30" s="263" t="s">
        <v>58</v>
      </c>
      <c r="F30" s="275" t="s">
        <v>772</v>
      </c>
      <c r="G30" s="263" t="s">
        <v>777</v>
      </c>
      <c r="H30" s="263"/>
      <c r="I30" s="263"/>
      <c r="J30" s="269" t="s">
        <v>779</v>
      </c>
      <c r="K30" s="269"/>
      <c r="L30" s="269"/>
      <c r="M30" s="269"/>
      <c r="N30" s="274" t="s">
        <v>762</v>
      </c>
      <c r="O30" s="266" t="s">
        <v>744</v>
      </c>
      <c r="P30" s="266" t="s">
        <v>748</v>
      </c>
      <c r="Q30" s="266" t="s">
        <v>746</v>
      </c>
      <c r="R30" s="268"/>
      <c r="S30" s="268"/>
      <c r="T30" s="268"/>
      <c r="U30" s="268"/>
    </row>
    <row r="31" spans="1:21">
      <c r="A31" s="260" t="s">
        <v>731</v>
      </c>
      <c r="B31" s="261" t="s">
        <v>732</v>
      </c>
      <c r="C31" s="262">
        <v>43283</v>
      </c>
      <c r="D31" s="262">
        <v>43312</v>
      </c>
      <c r="E31" s="263" t="s">
        <v>58</v>
      </c>
      <c r="F31" s="275" t="s">
        <v>772</v>
      </c>
      <c r="G31" s="263" t="s">
        <v>777</v>
      </c>
      <c r="H31" s="263"/>
      <c r="I31" s="263"/>
      <c r="J31" s="269" t="s">
        <v>780</v>
      </c>
      <c r="K31" s="269"/>
      <c r="L31" s="269"/>
      <c r="M31" s="269"/>
      <c r="N31" s="274" t="s">
        <v>762</v>
      </c>
      <c r="O31" s="266" t="s">
        <v>738</v>
      </c>
      <c r="P31" s="266" t="s">
        <v>781</v>
      </c>
      <c r="Q31" s="266" t="s">
        <v>746</v>
      </c>
      <c r="R31" s="268"/>
      <c r="S31" s="268"/>
      <c r="T31" s="268"/>
      <c r="U31" s="268"/>
    </row>
    <row r="32" spans="1:21">
      <c r="A32" s="260" t="s">
        <v>731</v>
      </c>
      <c r="B32" s="261" t="s">
        <v>732</v>
      </c>
      <c r="C32" s="262">
        <v>43283</v>
      </c>
      <c r="D32" s="262">
        <v>43312</v>
      </c>
      <c r="E32" s="263" t="s">
        <v>58</v>
      </c>
      <c r="F32" s="275" t="s">
        <v>782</v>
      </c>
      <c r="G32" s="263" t="s">
        <v>783</v>
      </c>
      <c r="H32" s="263"/>
      <c r="I32" s="263"/>
      <c r="J32" s="269" t="s">
        <v>784</v>
      </c>
      <c r="K32" s="269"/>
      <c r="L32" s="269"/>
      <c r="M32" s="269"/>
      <c r="N32" s="274" t="s">
        <v>762</v>
      </c>
      <c r="O32" s="266" t="s">
        <v>738</v>
      </c>
      <c r="P32" s="266" t="s">
        <v>785</v>
      </c>
      <c r="Q32" s="266" t="s">
        <v>746</v>
      </c>
      <c r="R32" s="268"/>
      <c r="S32" s="268"/>
      <c r="T32" s="268"/>
      <c r="U32" s="268"/>
    </row>
    <row r="33" spans="1:21">
      <c r="A33" s="260" t="s">
        <v>731</v>
      </c>
      <c r="B33" s="261" t="s">
        <v>732</v>
      </c>
      <c r="C33" s="262">
        <v>43283</v>
      </c>
      <c r="D33" s="262">
        <v>43312</v>
      </c>
      <c r="E33" s="263" t="s">
        <v>58</v>
      </c>
      <c r="F33" s="275" t="s">
        <v>782</v>
      </c>
      <c r="G33" s="263" t="s">
        <v>783</v>
      </c>
      <c r="H33" s="263"/>
      <c r="I33" s="263"/>
      <c r="J33" s="269" t="s">
        <v>786</v>
      </c>
      <c r="K33" s="269"/>
      <c r="L33" s="269"/>
      <c r="M33" s="269"/>
      <c r="N33" s="274" t="s">
        <v>762</v>
      </c>
      <c r="O33" s="266" t="s">
        <v>738</v>
      </c>
      <c r="P33" s="266" t="s">
        <v>785</v>
      </c>
      <c r="Q33" s="266" t="s">
        <v>746</v>
      </c>
      <c r="R33" s="268"/>
      <c r="S33" s="268"/>
      <c r="T33" s="268"/>
      <c r="U33" s="268"/>
    </row>
    <row r="34" spans="1:21">
      <c r="A34" s="260" t="s">
        <v>731</v>
      </c>
      <c r="B34" s="261" t="s">
        <v>732</v>
      </c>
      <c r="C34" s="262">
        <v>43283</v>
      </c>
      <c r="D34" s="262">
        <v>43302</v>
      </c>
      <c r="E34" s="263" t="s">
        <v>58</v>
      </c>
      <c r="F34" s="263" t="s">
        <v>787</v>
      </c>
      <c r="G34" s="263" t="s">
        <v>783</v>
      </c>
      <c r="H34" s="263"/>
      <c r="I34" s="263"/>
      <c r="J34" s="271" t="s">
        <v>788</v>
      </c>
      <c r="K34" s="271"/>
      <c r="L34" s="271"/>
      <c r="M34" s="271"/>
      <c r="N34" s="274" t="s">
        <v>762</v>
      </c>
      <c r="O34" s="266" t="s">
        <v>738</v>
      </c>
      <c r="P34" s="266" t="s">
        <v>785</v>
      </c>
      <c r="Q34" s="266" t="s">
        <v>746</v>
      </c>
      <c r="R34" s="268"/>
      <c r="S34" s="268"/>
      <c r="T34" s="268"/>
      <c r="U34" s="268"/>
    </row>
    <row r="35" spans="1:21">
      <c r="A35" s="260" t="s">
        <v>731</v>
      </c>
      <c r="B35" s="261" t="s">
        <v>732</v>
      </c>
      <c r="C35" s="262">
        <v>43282</v>
      </c>
      <c r="D35" s="262">
        <v>43302</v>
      </c>
      <c r="E35" s="263" t="s">
        <v>789</v>
      </c>
      <c r="F35" s="263" t="s">
        <v>790</v>
      </c>
      <c r="G35" s="263" t="s">
        <v>791</v>
      </c>
      <c r="H35" s="263"/>
      <c r="I35" s="263"/>
      <c r="J35" s="269" t="s">
        <v>792</v>
      </c>
      <c r="K35" s="269"/>
      <c r="L35" s="269"/>
      <c r="M35" s="269"/>
      <c r="N35" s="276" t="s">
        <v>762</v>
      </c>
      <c r="O35" s="277" t="s">
        <v>744</v>
      </c>
      <c r="P35" s="277" t="s">
        <v>748</v>
      </c>
      <c r="Q35" s="277" t="s">
        <v>746</v>
      </c>
      <c r="R35" s="268"/>
      <c r="S35" s="268"/>
      <c r="T35" s="268"/>
      <c r="U35" s="268"/>
    </row>
    <row r="36" spans="1:21">
      <c r="A36" s="260" t="s">
        <v>731</v>
      </c>
      <c r="B36" s="261" t="s">
        <v>732</v>
      </c>
      <c r="C36" s="262">
        <v>43282</v>
      </c>
      <c r="D36" s="262">
        <v>43302</v>
      </c>
      <c r="E36" s="263" t="s">
        <v>789</v>
      </c>
      <c r="F36" s="263" t="s">
        <v>790</v>
      </c>
      <c r="G36" s="263" t="s">
        <v>791</v>
      </c>
      <c r="H36" s="263"/>
      <c r="I36" s="263"/>
      <c r="J36" s="269" t="s">
        <v>793</v>
      </c>
      <c r="K36" s="269"/>
      <c r="L36" s="269"/>
      <c r="M36" s="269"/>
      <c r="N36" s="274" t="s">
        <v>762</v>
      </c>
      <c r="O36" s="266" t="s">
        <v>744</v>
      </c>
      <c r="P36" s="266" t="s">
        <v>748</v>
      </c>
      <c r="Q36" s="266" t="s">
        <v>746</v>
      </c>
      <c r="R36" s="268"/>
      <c r="S36" s="268"/>
      <c r="T36" s="268"/>
      <c r="U36" s="268"/>
    </row>
    <row r="37" spans="1:21">
      <c r="A37" s="260" t="s">
        <v>731</v>
      </c>
      <c r="B37" s="261" t="s">
        <v>732</v>
      </c>
      <c r="C37" s="262">
        <v>43282</v>
      </c>
      <c r="D37" s="262">
        <v>43312</v>
      </c>
      <c r="E37" s="263" t="s">
        <v>794</v>
      </c>
      <c r="F37" s="263" t="s">
        <v>795</v>
      </c>
      <c r="G37" s="263" t="s">
        <v>796</v>
      </c>
      <c r="H37" s="263"/>
      <c r="I37" s="263"/>
      <c r="J37" s="269" t="s">
        <v>797</v>
      </c>
      <c r="K37" s="269"/>
      <c r="L37" s="269"/>
      <c r="M37" s="269"/>
      <c r="N37" s="274" t="s">
        <v>762</v>
      </c>
      <c r="O37" s="266" t="s">
        <v>744</v>
      </c>
      <c r="P37" s="266" t="s">
        <v>748</v>
      </c>
      <c r="Q37" s="266" t="s">
        <v>746</v>
      </c>
      <c r="R37" s="268"/>
      <c r="S37" s="268"/>
      <c r="T37" s="268"/>
      <c r="U37" s="268"/>
    </row>
    <row r="38" spans="1:21">
      <c r="A38" s="260" t="s">
        <v>731</v>
      </c>
      <c r="B38" s="261" t="s">
        <v>732</v>
      </c>
      <c r="C38" s="262">
        <v>43282</v>
      </c>
      <c r="D38" s="262">
        <v>43312</v>
      </c>
      <c r="E38" s="263" t="s">
        <v>794</v>
      </c>
      <c r="F38" s="263" t="s">
        <v>795</v>
      </c>
      <c r="G38" s="263" t="s">
        <v>796</v>
      </c>
      <c r="H38" s="263"/>
      <c r="I38" s="263"/>
      <c r="J38" s="269" t="s">
        <v>798</v>
      </c>
      <c r="K38" s="269"/>
      <c r="L38" s="269"/>
      <c r="M38" s="269"/>
      <c r="N38" s="274" t="s">
        <v>762</v>
      </c>
      <c r="O38" s="266" t="s">
        <v>738</v>
      </c>
      <c r="P38" s="266" t="s">
        <v>785</v>
      </c>
      <c r="Q38" s="266" t="s">
        <v>746</v>
      </c>
      <c r="R38" s="268"/>
      <c r="S38" s="268"/>
      <c r="T38" s="268"/>
      <c r="U38" s="268"/>
    </row>
    <row r="39" spans="1:21">
      <c r="A39" s="260" t="s">
        <v>731</v>
      </c>
      <c r="B39" s="261" t="s">
        <v>732</v>
      </c>
      <c r="C39" s="262">
        <v>43282</v>
      </c>
      <c r="D39" s="262">
        <v>43312</v>
      </c>
      <c r="E39" s="263" t="s">
        <v>794</v>
      </c>
      <c r="F39" s="263" t="s">
        <v>795</v>
      </c>
      <c r="G39" s="263" t="s">
        <v>796</v>
      </c>
      <c r="H39" s="263"/>
      <c r="I39" s="263"/>
      <c r="J39" s="269" t="s">
        <v>799</v>
      </c>
      <c r="K39" s="269"/>
      <c r="L39" s="269"/>
      <c r="M39" s="269"/>
      <c r="N39" s="274" t="s">
        <v>762</v>
      </c>
      <c r="O39" s="266" t="s">
        <v>738</v>
      </c>
      <c r="P39" s="266" t="s">
        <v>785</v>
      </c>
      <c r="Q39" s="266" t="s">
        <v>746</v>
      </c>
      <c r="R39" s="268"/>
      <c r="S39" s="268"/>
      <c r="T39" s="268"/>
      <c r="U39" s="268"/>
    </row>
    <row r="40" spans="1:21">
      <c r="A40" s="260" t="s">
        <v>731</v>
      </c>
      <c r="B40" s="261" t="s">
        <v>732</v>
      </c>
      <c r="C40" s="262">
        <v>43282</v>
      </c>
      <c r="D40" s="262">
        <v>43302</v>
      </c>
      <c r="E40" s="263" t="s">
        <v>733</v>
      </c>
      <c r="F40" s="263" t="s">
        <v>800</v>
      </c>
      <c r="G40" s="263" t="s">
        <v>801</v>
      </c>
      <c r="H40" s="263"/>
      <c r="I40" s="263"/>
      <c r="J40" s="269" t="s">
        <v>802</v>
      </c>
      <c r="K40" s="269"/>
      <c r="L40" s="269"/>
      <c r="M40" s="269"/>
      <c r="N40" s="274" t="s">
        <v>762</v>
      </c>
      <c r="O40" s="266" t="s">
        <v>738</v>
      </c>
      <c r="P40" s="267" t="s">
        <v>739</v>
      </c>
      <c r="Q40" s="267" t="s">
        <v>746</v>
      </c>
      <c r="R40" s="268"/>
      <c r="S40" s="268"/>
      <c r="T40" s="268"/>
      <c r="U40" s="268"/>
    </row>
    <row r="41" spans="1:21">
      <c r="A41" s="260" t="s">
        <v>731</v>
      </c>
      <c r="B41" s="261" t="s">
        <v>732</v>
      </c>
      <c r="C41" s="262">
        <v>43282</v>
      </c>
      <c r="D41" s="262">
        <v>43302</v>
      </c>
      <c r="E41" s="263" t="s">
        <v>733</v>
      </c>
      <c r="F41" s="263" t="s">
        <v>800</v>
      </c>
      <c r="G41" s="263" t="s">
        <v>801</v>
      </c>
      <c r="H41" s="263"/>
      <c r="I41" s="263"/>
      <c r="J41" s="269" t="s">
        <v>803</v>
      </c>
      <c r="K41" s="269"/>
      <c r="L41" s="269"/>
      <c r="M41" s="269"/>
      <c r="N41" s="274" t="s">
        <v>762</v>
      </c>
      <c r="O41" s="266" t="s">
        <v>738</v>
      </c>
      <c r="P41" s="267" t="s">
        <v>739</v>
      </c>
      <c r="Q41" s="267" t="s">
        <v>746</v>
      </c>
      <c r="R41" s="268"/>
      <c r="S41" s="268"/>
      <c r="T41" s="268"/>
      <c r="U41" s="268"/>
    </row>
    <row r="42" spans="1:21">
      <c r="A42" s="260" t="s">
        <v>731</v>
      </c>
      <c r="B42" s="261" t="s">
        <v>732</v>
      </c>
      <c r="C42" s="262">
        <v>43282</v>
      </c>
      <c r="D42" s="262">
        <v>43302</v>
      </c>
      <c r="E42" s="263" t="s">
        <v>733</v>
      </c>
      <c r="F42" s="263" t="s">
        <v>800</v>
      </c>
      <c r="G42" s="263" t="s">
        <v>801</v>
      </c>
      <c r="H42" s="263"/>
      <c r="I42" s="263"/>
      <c r="J42" s="269" t="s">
        <v>804</v>
      </c>
      <c r="K42" s="269"/>
      <c r="L42" s="269"/>
      <c r="M42" s="269"/>
      <c r="N42" s="274" t="s">
        <v>743</v>
      </c>
      <c r="O42" s="266" t="s">
        <v>738</v>
      </c>
      <c r="P42" s="266" t="s">
        <v>785</v>
      </c>
      <c r="Q42" s="266" t="s">
        <v>746</v>
      </c>
      <c r="R42" s="268"/>
      <c r="S42" s="268"/>
      <c r="T42" s="268"/>
      <c r="U42" s="268"/>
    </row>
    <row r="43" spans="1:21">
      <c r="A43" s="260" t="s">
        <v>731</v>
      </c>
      <c r="B43" s="261" t="s">
        <v>732</v>
      </c>
      <c r="C43" s="262">
        <v>43282</v>
      </c>
      <c r="D43" s="262">
        <v>43302</v>
      </c>
      <c r="E43" s="263" t="s">
        <v>733</v>
      </c>
      <c r="F43" s="263" t="s">
        <v>800</v>
      </c>
      <c r="G43" s="263" t="s">
        <v>801</v>
      </c>
      <c r="H43" s="263"/>
      <c r="I43" s="263"/>
      <c r="J43" s="269" t="s">
        <v>805</v>
      </c>
      <c r="K43" s="269"/>
      <c r="L43" s="269"/>
      <c r="M43" s="269"/>
      <c r="N43" s="274" t="s">
        <v>743</v>
      </c>
      <c r="O43" s="266" t="s">
        <v>738</v>
      </c>
      <c r="P43" s="266" t="s">
        <v>785</v>
      </c>
      <c r="Q43" s="266" t="s">
        <v>746</v>
      </c>
      <c r="R43" s="268"/>
      <c r="S43" s="268"/>
      <c r="T43" s="268"/>
      <c r="U43" s="268"/>
    </row>
    <row r="44" spans="1:21">
      <c r="A44" s="260" t="s">
        <v>731</v>
      </c>
      <c r="B44" s="261" t="s">
        <v>732</v>
      </c>
      <c r="C44" s="262">
        <v>43282</v>
      </c>
      <c r="D44" s="262">
        <v>43302</v>
      </c>
      <c r="E44" s="263" t="s">
        <v>733</v>
      </c>
      <c r="F44" s="263" t="s">
        <v>800</v>
      </c>
      <c r="G44" s="263" t="s">
        <v>801</v>
      </c>
      <c r="H44" s="263"/>
      <c r="I44" s="263"/>
      <c r="J44" s="269" t="s">
        <v>806</v>
      </c>
      <c r="K44" s="269"/>
      <c r="L44" s="269"/>
      <c r="M44" s="269"/>
      <c r="N44" s="274" t="s">
        <v>743</v>
      </c>
      <c r="O44" s="266" t="s">
        <v>738</v>
      </c>
      <c r="P44" s="266" t="s">
        <v>785</v>
      </c>
      <c r="Q44" s="266" t="s">
        <v>746</v>
      </c>
      <c r="R44" s="268"/>
      <c r="S44" s="268"/>
      <c r="T44" s="268"/>
      <c r="U44" s="268"/>
    </row>
    <row r="45" spans="1:21">
      <c r="A45" s="260" t="s">
        <v>731</v>
      </c>
      <c r="B45" s="261" t="s">
        <v>732</v>
      </c>
      <c r="C45" s="262">
        <v>43282</v>
      </c>
      <c r="D45" s="262">
        <v>43302</v>
      </c>
      <c r="E45" s="263" t="s">
        <v>733</v>
      </c>
      <c r="F45" s="263" t="s">
        <v>807</v>
      </c>
      <c r="G45" s="263" t="s">
        <v>808</v>
      </c>
      <c r="H45" s="263"/>
      <c r="I45" s="263"/>
      <c r="J45" s="269" t="s">
        <v>809</v>
      </c>
      <c r="K45" s="269"/>
      <c r="L45" s="269"/>
      <c r="M45" s="269"/>
      <c r="N45" s="274" t="s">
        <v>743</v>
      </c>
      <c r="O45" s="266" t="s">
        <v>738</v>
      </c>
      <c r="P45" s="266" t="s">
        <v>785</v>
      </c>
      <c r="Q45" s="266" t="s">
        <v>746</v>
      </c>
      <c r="R45" s="268"/>
      <c r="S45" s="268"/>
      <c r="T45" s="268"/>
      <c r="U45" s="268"/>
    </row>
    <row r="46" spans="1:21">
      <c r="A46" s="260" t="s">
        <v>731</v>
      </c>
      <c r="B46" s="261" t="s">
        <v>732</v>
      </c>
      <c r="C46" s="262">
        <v>43282</v>
      </c>
      <c r="D46" s="262">
        <v>43302</v>
      </c>
      <c r="E46" s="263" t="s">
        <v>733</v>
      </c>
      <c r="F46" s="263" t="s">
        <v>807</v>
      </c>
      <c r="G46" s="263" t="s">
        <v>808</v>
      </c>
      <c r="H46" s="263"/>
      <c r="I46" s="263"/>
      <c r="J46" s="269" t="s">
        <v>810</v>
      </c>
      <c r="K46" s="269"/>
      <c r="L46" s="269"/>
      <c r="M46" s="269"/>
      <c r="N46" s="274" t="s">
        <v>762</v>
      </c>
      <c r="O46" s="266" t="s">
        <v>738</v>
      </c>
      <c r="P46" s="266" t="s">
        <v>785</v>
      </c>
      <c r="Q46" s="266" t="s">
        <v>746</v>
      </c>
      <c r="R46" s="268"/>
      <c r="S46" s="268"/>
      <c r="T46" s="268"/>
      <c r="U46" s="268"/>
    </row>
    <row r="47" spans="1:21">
      <c r="A47" s="260" t="s">
        <v>731</v>
      </c>
      <c r="B47" s="261" t="s">
        <v>732</v>
      </c>
      <c r="C47" s="262">
        <v>43282</v>
      </c>
      <c r="D47" s="262">
        <v>43302</v>
      </c>
      <c r="E47" s="263" t="s">
        <v>733</v>
      </c>
      <c r="F47" s="263" t="s">
        <v>807</v>
      </c>
      <c r="G47" s="263" t="s">
        <v>811</v>
      </c>
      <c r="H47" s="263"/>
      <c r="I47" s="263"/>
      <c r="J47" s="269" t="s">
        <v>812</v>
      </c>
      <c r="K47" s="269"/>
      <c r="L47" s="269"/>
      <c r="M47" s="269"/>
      <c r="N47" s="274" t="s">
        <v>762</v>
      </c>
      <c r="O47" s="266" t="s">
        <v>738</v>
      </c>
      <c r="P47" s="266" t="s">
        <v>785</v>
      </c>
      <c r="Q47" s="266" t="s">
        <v>746</v>
      </c>
      <c r="R47" s="268"/>
      <c r="S47" s="268"/>
      <c r="T47" s="268"/>
      <c r="U47" s="268"/>
    </row>
    <row r="48" spans="1:21">
      <c r="A48" s="260" t="s">
        <v>731</v>
      </c>
      <c r="B48" s="261" t="s">
        <v>732</v>
      </c>
      <c r="C48" s="262">
        <v>43282</v>
      </c>
      <c r="D48" s="262">
        <v>43312</v>
      </c>
      <c r="E48" s="263" t="s">
        <v>813</v>
      </c>
      <c r="F48" s="263" t="s">
        <v>814</v>
      </c>
      <c r="G48" s="263" t="s">
        <v>815</v>
      </c>
      <c r="H48" s="263"/>
      <c r="I48" s="263"/>
      <c r="J48" s="269" t="s">
        <v>816</v>
      </c>
      <c r="K48" s="269"/>
      <c r="L48" s="269"/>
      <c r="M48" s="269"/>
      <c r="N48" s="274" t="s">
        <v>762</v>
      </c>
      <c r="O48" s="266" t="s">
        <v>738</v>
      </c>
      <c r="P48" s="266" t="s">
        <v>785</v>
      </c>
      <c r="Q48" s="266" t="s">
        <v>746</v>
      </c>
      <c r="R48" s="268"/>
      <c r="S48" s="268"/>
      <c r="T48" s="268"/>
      <c r="U48" s="268"/>
    </row>
    <row r="49" spans="1:21" ht="13.95" customHeight="1">
      <c r="A49" s="260" t="s">
        <v>731</v>
      </c>
      <c r="B49" s="261" t="s">
        <v>732</v>
      </c>
      <c r="C49" s="262">
        <v>43287</v>
      </c>
      <c r="D49" s="262">
        <v>43312</v>
      </c>
      <c r="E49" s="263" t="s">
        <v>733</v>
      </c>
      <c r="F49" s="263" t="s">
        <v>734</v>
      </c>
      <c r="G49" s="263" t="s">
        <v>735</v>
      </c>
      <c r="H49" s="263"/>
      <c r="I49" s="263"/>
      <c r="J49" s="270" t="s">
        <v>817</v>
      </c>
      <c r="K49" s="270"/>
      <c r="L49" s="270"/>
      <c r="M49" s="270"/>
      <c r="N49" s="274" t="s">
        <v>762</v>
      </c>
      <c r="O49" s="266" t="s">
        <v>738</v>
      </c>
      <c r="P49" s="266" t="s">
        <v>785</v>
      </c>
      <c r="Q49" s="266" t="s">
        <v>746</v>
      </c>
      <c r="R49" s="268"/>
      <c r="S49" s="268"/>
      <c r="T49" s="268"/>
      <c r="U49" s="268"/>
    </row>
    <row r="50" spans="1:21">
      <c r="A50" s="260" t="s">
        <v>731</v>
      </c>
      <c r="B50" s="261" t="s">
        <v>732</v>
      </c>
      <c r="C50" s="262">
        <v>43287</v>
      </c>
      <c r="D50" s="262">
        <v>43312</v>
      </c>
      <c r="E50" s="263" t="s">
        <v>733</v>
      </c>
      <c r="F50" s="263" t="s">
        <v>734</v>
      </c>
      <c r="G50" s="263" t="s">
        <v>735</v>
      </c>
      <c r="H50" s="263"/>
      <c r="I50" s="263"/>
      <c r="J50" s="270" t="s">
        <v>818</v>
      </c>
      <c r="K50" s="270"/>
      <c r="L50" s="270"/>
      <c r="M50" s="270"/>
      <c r="N50" s="274" t="s">
        <v>762</v>
      </c>
      <c r="O50" s="266" t="s">
        <v>738</v>
      </c>
      <c r="P50" s="266" t="s">
        <v>785</v>
      </c>
      <c r="Q50" s="266" t="s">
        <v>746</v>
      </c>
      <c r="R50" s="268"/>
      <c r="S50" s="268"/>
      <c r="T50" s="268"/>
      <c r="U50" s="268"/>
    </row>
    <row r="51" spans="1:21">
      <c r="A51" s="260" t="s">
        <v>731</v>
      </c>
      <c r="B51" s="261" t="s">
        <v>732</v>
      </c>
      <c r="C51" s="262">
        <v>43287</v>
      </c>
      <c r="D51" s="262">
        <v>43312</v>
      </c>
      <c r="E51" s="263" t="s">
        <v>733</v>
      </c>
      <c r="F51" s="263" t="s">
        <v>734</v>
      </c>
      <c r="G51" s="263" t="s">
        <v>735</v>
      </c>
      <c r="H51" s="263"/>
      <c r="I51" s="263"/>
      <c r="J51" s="270" t="s">
        <v>819</v>
      </c>
      <c r="K51" s="270"/>
      <c r="L51" s="270"/>
      <c r="M51" s="270"/>
      <c r="N51" s="274" t="s">
        <v>762</v>
      </c>
      <c r="O51" s="266" t="s">
        <v>738</v>
      </c>
      <c r="P51" s="266" t="s">
        <v>785</v>
      </c>
      <c r="Q51" s="266" t="s">
        <v>746</v>
      </c>
      <c r="R51" s="268"/>
      <c r="S51" s="268"/>
      <c r="T51" s="268"/>
      <c r="U51" s="268"/>
    </row>
    <row r="52" spans="1:21">
      <c r="A52" s="260" t="s">
        <v>731</v>
      </c>
      <c r="B52" s="261" t="s">
        <v>732</v>
      </c>
      <c r="C52" s="262">
        <v>43287</v>
      </c>
      <c r="D52" s="262">
        <v>43312</v>
      </c>
      <c r="E52" s="263" t="s">
        <v>733</v>
      </c>
      <c r="F52" s="263" t="s">
        <v>734</v>
      </c>
      <c r="G52" s="263" t="s">
        <v>820</v>
      </c>
      <c r="H52" s="263"/>
      <c r="I52" s="263"/>
      <c r="J52" s="271" t="s">
        <v>821</v>
      </c>
      <c r="K52" s="271"/>
      <c r="L52" s="271"/>
      <c r="M52" s="271"/>
      <c r="N52" s="274" t="s">
        <v>762</v>
      </c>
      <c r="O52" s="266" t="s">
        <v>738</v>
      </c>
      <c r="P52" s="266" t="s">
        <v>785</v>
      </c>
      <c r="Q52" s="266" t="s">
        <v>746</v>
      </c>
      <c r="R52" s="268"/>
      <c r="S52" s="268"/>
      <c r="T52" s="268"/>
      <c r="U52" s="268"/>
    </row>
    <row r="53" spans="1:21">
      <c r="A53" s="260" t="s">
        <v>731</v>
      </c>
      <c r="B53" s="261" t="s">
        <v>732</v>
      </c>
      <c r="C53" s="262">
        <v>43287</v>
      </c>
      <c r="D53" s="262">
        <v>43312</v>
      </c>
      <c r="E53" s="263" t="s">
        <v>733</v>
      </c>
      <c r="F53" s="263" t="s">
        <v>734</v>
      </c>
      <c r="G53" s="263" t="s">
        <v>822</v>
      </c>
      <c r="H53" s="263"/>
      <c r="I53" s="263"/>
      <c r="J53" s="273" t="s">
        <v>823</v>
      </c>
      <c r="K53" s="273"/>
      <c r="L53" s="273"/>
      <c r="M53" s="273"/>
      <c r="N53" s="274" t="s">
        <v>762</v>
      </c>
      <c r="O53" s="266" t="s">
        <v>738</v>
      </c>
      <c r="P53" s="266" t="s">
        <v>785</v>
      </c>
      <c r="Q53" s="266" t="s">
        <v>746</v>
      </c>
      <c r="R53" s="268"/>
      <c r="S53" s="268"/>
      <c r="T53" s="268"/>
      <c r="U53" s="268"/>
    </row>
    <row r="54" spans="1:21">
      <c r="A54" s="260" t="s">
        <v>731</v>
      </c>
      <c r="B54" s="261" t="s">
        <v>732</v>
      </c>
      <c r="C54" s="278">
        <v>43287</v>
      </c>
      <c r="D54" s="262">
        <v>43302</v>
      </c>
      <c r="E54" s="263" t="s">
        <v>733</v>
      </c>
      <c r="F54" s="263" t="s">
        <v>755</v>
      </c>
      <c r="G54" s="263" t="s">
        <v>741</v>
      </c>
      <c r="H54" s="263"/>
      <c r="I54" s="263"/>
      <c r="J54" s="271" t="s">
        <v>824</v>
      </c>
      <c r="K54" s="271"/>
      <c r="L54" s="271"/>
      <c r="M54" s="271"/>
      <c r="N54" s="274" t="s">
        <v>762</v>
      </c>
      <c r="O54" s="266" t="s">
        <v>738</v>
      </c>
      <c r="P54" s="266" t="s">
        <v>785</v>
      </c>
      <c r="Q54" s="266" t="s">
        <v>746</v>
      </c>
      <c r="R54" s="268"/>
      <c r="S54" s="268"/>
      <c r="T54" s="268"/>
      <c r="U54" s="268"/>
    </row>
    <row r="55" spans="1:21">
      <c r="A55" s="260" t="s">
        <v>731</v>
      </c>
      <c r="B55" s="261" t="s">
        <v>732</v>
      </c>
      <c r="C55" s="278">
        <v>43287</v>
      </c>
      <c r="D55" s="278">
        <v>43312</v>
      </c>
      <c r="E55" s="263" t="s">
        <v>733</v>
      </c>
      <c r="F55" s="263" t="s">
        <v>755</v>
      </c>
      <c r="G55" s="263" t="s">
        <v>741</v>
      </c>
      <c r="H55" s="263"/>
      <c r="I55" s="263"/>
      <c r="J55" s="271" t="s">
        <v>825</v>
      </c>
      <c r="K55" s="271"/>
      <c r="L55" s="271"/>
      <c r="M55" s="271"/>
      <c r="N55" s="274" t="s">
        <v>762</v>
      </c>
      <c r="O55" s="266" t="s">
        <v>738</v>
      </c>
      <c r="P55" s="266" t="s">
        <v>785</v>
      </c>
      <c r="Q55" s="266" t="s">
        <v>746</v>
      </c>
      <c r="R55" s="268"/>
      <c r="S55" s="268"/>
      <c r="T55" s="268"/>
      <c r="U55" s="268"/>
    </row>
    <row r="56" spans="1:21">
      <c r="A56" s="260" t="s">
        <v>731</v>
      </c>
      <c r="B56" s="261" t="s">
        <v>732</v>
      </c>
      <c r="C56" s="278">
        <v>43287</v>
      </c>
      <c r="D56" s="262">
        <v>43302</v>
      </c>
      <c r="E56" s="263" t="s">
        <v>733</v>
      </c>
      <c r="F56" s="263" t="s">
        <v>755</v>
      </c>
      <c r="G56" s="263" t="s">
        <v>741</v>
      </c>
      <c r="H56" s="263"/>
      <c r="I56" s="263"/>
      <c r="J56" s="271" t="s">
        <v>826</v>
      </c>
      <c r="K56" s="271"/>
      <c r="L56" s="271"/>
      <c r="M56" s="271"/>
      <c r="N56" s="274" t="s">
        <v>762</v>
      </c>
      <c r="O56" s="266" t="s">
        <v>738</v>
      </c>
      <c r="P56" s="266" t="s">
        <v>785</v>
      </c>
      <c r="Q56" s="266" t="s">
        <v>746</v>
      </c>
      <c r="R56" s="268"/>
      <c r="S56" s="268"/>
      <c r="T56" s="268"/>
      <c r="U56" s="268"/>
    </row>
    <row r="57" spans="1:21">
      <c r="A57" s="260" t="s">
        <v>731</v>
      </c>
      <c r="B57" s="261" t="s">
        <v>732</v>
      </c>
      <c r="C57" s="278">
        <v>43287</v>
      </c>
      <c r="D57" s="278">
        <v>43312</v>
      </c>
      <c r="E57" s="263" t="s">
        <v>733</v>
      </c>
      <c r="F57" s="263" t="s">
        <v>755</v>
      </c>
      <c r="G57" s="263" t="s">
        <v>822</v>
      </c>
      <c r="H57" s="263"/>
      <c r="I57" s="263"/>
      <c r="J57" s="271" t="s">
        <v>827</v>
      </c>
      <c r="K57" s="271"/>
      <c r="L57" s="271"/>
      <c r="M57" s="271"/>
      <c r="N57" s="274" t="s">
        <v>762</v>
      </c>
      <c r="O57" s="266" t="s">
        <v>738</v>
      </c>
      <c r="P57" s="266" t="s">
        <v>785</v>
      </c>
      <c r="Q57" s="266" t="s">
        <v>746</v>
      </c>
      <c r="R57" s="268"/>
      <c r="S57" s="268"/>
      <c r="T57" s="268"/>
      <c r="U57" s="268"/>
    </row>
    <row r="58" spans="1:21">
      <c r="A58" s="260" t="s">
        <v>731</v>
      </c>
      <c r="B58" s="261" t="s">
        <v>732</v>
      </c>
      <c r="C58" s="278">
        <v>43287</v>
      </c>
      <c r="D58" s="278">
        <v>43302</v>
      </c>
      <c r="E58" s="263" t="s">
        <v>733</v>
      </c>
      <c r="F58" s="263" t="s">
        <v>755</v>
      </c>
      <c r="G58" s="263" t="s">
        <v>741</v>
      </c>
      <c r="H58" s="263"/>
      <c r="I58" s="263"/>
      <c r="J58" s="271" t="s">
        <v>828</v>
      </c>
      <c r="K58" s="271"/>
      <c r="L58" s="271"/>
      <c r="M58" s="271"/>
      <c r="N58" s="274" t="s">
        <v>762</v>
      </c>
      <c r="O58" s="266" t="s">
        <v>738</v>
      </c>
      <c r="P58" s="266" t="s">
        <v>785</v>
      </c>
      <c r="Q58" s="266" t="s">
        <v>746</v>
      </c>
      <c r="R58" s="268"/>
      <c r="S58" s="268"/>
      <c r="T58" s="268"/>
      <c r="U58" s="268"/>
    </row>
    <row r="59" spans="1:21">
      <c r="A59" s="260" t="s">
        <v>731</v>
      </c>
      <c r="B59" s="261" t="s">
        <v>732</v>
      </c>
      <c r="C59" s="278">
        <v>43287</v>
      </c>
      <c r="D59" s="278">
        <v>43302</v>
      </c>
      <c r="E59" s="263" t="s">
        <v>733</v>
      </c>
      <c r="F59" s="263" t="s">
        <v>755</v>
      </c>
      <c r="G59" s="263" t="s">
        <v>829</v>
      </c>
      <c r="H59" s="263"/>
      <c r="I59" s="263"/>
      <c r="J59" s="271" t="s">
        <v>830</v>
      </c>
      <c r="K59" s="271"/>
      <c r="L59" s="271"/>
      <c r="M59" s="271"/>
      <c r="N59" s="274" t="s">
        <v>762</v>
      </c>
      <c r="O59" s="266" t="s">
        <v>738</v>
      </c>
      <c r="P59" s="266" t="s">
        <v>785</v>
      </c>
      <c r="Q59" s="266" t="s">
        <v>746</v>
      </c>
      <c r="R59" s="268"/>
      <c r="S59" s="268"/>
      <c r="T59" s="268"/>
      <c r="U59" s="268"/>
    </row>
    <row r="60" spans="1:21">
      <c r="A60" s="260" t="s">
        <v>731</v>
      </c>
      <c r="B60" s="261" t="s">
        <v>732</v>
      </c>
      <c r="C60" s="278">
        <v>43287</v>
      </c>
      <c r="D60" s="278">
        <v>43302</v>
      </c>
      <c r="E60" s="263" t="s">
        <v>733</v>
      </c>
      <c r="F60" s="263" t="s">
        <v>755</v>
      </c>
      <c r="G60" s="263" t="s">
        <v>829</v>
      </c>
      <c r="H60" s="263"/>
      <c r="I60" s="263"/>
      <c r="J60" s="271" t="s">
        <v>831</v>
      </c>
      <c r="K60" s="271"/>
      <c r="L60" s="271"/>
      <c r="M60" s="271"/>
      <c r="N60" s="274" t="s">
        <v>762</v>
      </c>
      <c r="O60" s="266" t="s">
        <v>738</v>
      </c>
      <c r="P60" s="266" t="s">
        <v>785</v>
      </c>
      <c r="Q60" s="266" t="s">
        <v>746</v>
      </c>
      <c r="R60" s="268"/>
      <c r="S60" s="268"/>
      <c r="T60" s="268"/>
      <c r="U60" s="268"/>
    </row>
    <row r="61" spans="1:21">
      <c r="A61" s="260" t="s">
        <v>731</v>
      </c>
      <c r="B61" s="261" t="s">
        <v>732</v>
      </c>
      <c r="C61" s="262">
        <v>43283</v>
      </c>
      <c r="D61" s="262">
        <v>43312</v>
      </c>
      <c r="E61" s="263" t="s">
        <v>58</v>
      </c>
      <c r="F61" s="263" t="s">
        <v>787</v>
      </c>
      <c r="G61" s="263" t="s">
        <v>783</v>
      </c>
      <c r="H61" s="263"/>
      <c r="I61" s="263"/>
      <c r="J61" s="271" t="s">
        <v>832</v>
      </c>
      <c r="K61" s="271"/>
      <c r="L61" s="271"/>
      <c r="M61" s="271"/>
      <c r="N61" s="274" t="s">
        <v>762</v>
      </c>
      <c r="O61" s="266" t="s">
        <v>738</v>
      </c>
      <c r="P61" s="266" t="s">
        <v>785</v>
      </c>
      <c r="Q61" s="266" t="s">
        <v>746</v>
      </c>
      <c r="R61" s="268"/>
      <c r="S61" s="268"/>
      <c r="T61" s="268"/>
      <c r="U61" s="268"/>
    </row>
    <row r="62" spans="1:21">
      <c r="A62" s="260" t="s">
        <v>731</v>
      </c>
      <c r="B62" s="261" t="s">
        <v>732</v>
      </c>
      <c r="C62" s="262">
        <v>43283</v>
      </c>
      <c r="D62" s="262">
        <v>43312</v>
      </c>
      <c r="E62" s="263" t="s">
        <v>58</v>
      </c>
      <c r="F62" s="263" t="s">
        <v>833</v>
      </c>
      <c r="G62" s="263" t="s">
        <v>783</v>
      </c>
      <c r="H62" s="263"/>
      <c r="I62" s="263"/>
      <c r="J62" s="271" t="s">
        <v>834</v>
      </c>
      <c r="K62" s="271"/>
      <c r="L62" s="271"/>
      <c r="M62" s="271"/>
      <c r="N62" s="274" t="s">
        <v>762</v>
      </c>
      <c r="O62" s="266" t="s">
        <v>738</v>
      </c>
      <c r="P62" s="266" t="s">
        <v>785</v>
      </c>
      <c r="Q62" s="266" t="s">
        <v>746</v>
      </c>
      <c r="R62" s="268"/>
      <c r="S62" s="268"/>
      <c r="T62" s="268"/>
      <c r="U62" s="268"/>
    </row>
    <row r="63" spans="1:21">
      <c r="A63" s="260" t="s">
        <v>731</v>
      </c>
      <c r="B63" s="261" t="s">
        <v>732</v>
      </c>
      <c r="C63" s="262">
        <v>43283</v>
      </c>
      <c r="D63" s="262">
        <v>43312</v>
      </c>
      <c r="E63" s="263" t="s">
        <v>58</v>
      </c>
      <c r="F63" s="263" t="s">
        <v>833</v>
      </c>
      <c r="G63" s="263" t="s">
        <v>783</v>
      </c>
      <c r="H63" s="263"/>
      <c r="I63" s="263"/>
      <c r="J63" s="271" t="s">
        <v>835</v>
      </c>
      <c r="K63" s="271"/>
      <c r="L63" s="271"/>
      <c r="M63" s="271"/>
      <c r="N63" s="274" t="s">
        <v>762</v>
      </c>
      <c r="O63" s="266" t="s">
        <v>744</v>
      </c>
      <c r="P63" s="266" t="s">
        <v>748</v>
      </c>
      <c r="Q63" s="266" t="s">
        <v>746</v>
      </c>
      <c r="R63" s="268"/>
      <c r="S63" s="268"/>
      <c r="T63" s="268"/>
      <c r="U63" s="268"/>
    </row>
    <row r="64" spans="1:21">
      <c r="A64" s="260" t="s">
        <v>731</v>
      </c>
      <c r="B64" s="261" t="s">
        <v>732</v>
      </c>
      <c r="C64" s="262">
        <v>43283</v>
      </c>
      <c r="D64" s="262">
        <v>43312</v>
      </c>
      <c r="E64" s="263" t="s">
        <v>58</v>
      </c>
      <c r="F64" s="263" t="s">
        <v>833</v>
      </c>
      <c r="G64" s="263" t="s">
        <v>783</v>
      </c>
      <c r="H64" s="263"/>
      <c r="I64" s="263"/>
      <c r="J64" s="271" t="s">
        <v>836</v>
      </c>
      <c r="K64" s="271"/>
      <c r="L64" s="271"/>
      <c r="M64" s="271"/>
      <c r="N64" s="279" t="s">
        <v>837</v>
      </c>
      <c r="O64" s="266" t="s">
        <v>744</v>
      </c>
      <c r="P64" s="266" t="s">
        <v>748</v>
      </c>
      <c r="Q64" s="266" t="s">
        <v>746</v>
      </c>
      <c r="R64" s="268"/>
      <c r="S64" s="268"/>
      <c r="T64" s="268"/>
      <c r="U64" s="268"/>
    </row>
    <row r="65" spans="1:21">
      <c r="A65" s="260" t="s">
        <v>731</v>
      </c>
      <c r="B65" s="261" t="s">
        <v>732</v>
      </c>
      <c r="C65" s="262">
        <v>43283</v>
      </c>
      <c r="D65" s="262">
        <v>43312</v>
      </c>
      <c r="E65" s="263" t="s">
        <v>58</v>
      </c>
      <c r="F65" s="263" t="s">
        <v>833</v>
      </c>
      <c r="G65" s="263" t="s">
        <v>783</v>
      </c>
      <c r="H65" s="263"/>
      <c r="I65" s="263"/>
      <c r="J65" s="271" t="s">
        <v>838</v>
      </c>
      <c r="K65" s="271"/>
      <c r="L65" s="271"/>
      <c r="M65" s="271"/>
      <c r="N65" s="279" t="s">
        <v>837</v>
      </c>
      <c r="O65" s="266" t="s">
        <v>744</v>
      </c>
      <c r="P65" s="266" t="s">
        <v>748</v>
      </c>
      <c r="Q65" s="266" t="s">
        <v>746</v>
      </c>
      <c r="R65" s="268"/>
      <c r="S65" s="268"/>
      <c r="T65" s="268"/>
      <c r="U65" s="268"/>
    </row>
    <row r="66" spans="1:21">
      <c r="A66" s="260" t="s">
        <v>731</v>
      </c>
      <c r="B66" s="261" t="s">
        <v>732</v>
      </c>
      <c r="C66" s="262">
        <v>43282</v>
      </c>
      <c r="D66" s="262">
        <v>43312</v>
      </c>
      <c r="E66" s="263" t="s">
        <v>789</v>
      </c>
      <c r="F66" s="263" t="s">
        <v>790</v>
      </c>
      <c r="G66" s="263" t="s">
        <v>791</v>
      </c>
      <c r="H66" s="263"/>
      <c r="I66" s="263"/>
      <c r="J66" s="269" t="s">
        <v>839</v>
      </c>
      <c r="K66" s="269"/>
      <c r="L66" s="269"/>
      <c r="M66" s="269"/>
      <c r="N66" s="279" t="s">
        <v>837</v>
      </c>
      <c r="O66" s="266" t="s">
        <v>744</v>
      </c>
      <c r="P66" s="266" t="s">
        <v>748</v>
      </c>
      <c r="Q66" s="266" t="s">
        <v>746</v>
      </c>
      <c r="R66" s="268"/>
      <c r="S66" s="268"/>
      <c r="T66" s="268"/>
      <c r="U66" s="268"/>
    </row>
    <row r="67" spans="1:21">
      <c r="A67" s="260" t="s">
        <v>731</v>
      </c>
      <c r="B67" s="261" t="s">
        <v>732</v>
      </c>
      <c r="C67" s="262">
        <v>43282</v>
      </c>
      <c r="D67" s="262">
        <v>43312</v>
      </c>
      <c r="E67" s="263" t="s">
        <v>794</v>
      </c>
      <c r="F67" s="263" t="s">
        <v>795</v>
      </c>
      <c r="G67" s="263" t="s">
        <v>796</v>
      </c>
      <c r="H67" s="263"/>
      <c r="I67" s="263"/>
      <c r="J67" s="269" t="s">
        <v>840</v>
      </c>
      <c r="K67" s="269"/>
      <c r="L67" s="269"/>
      <c r="M67" s="269"/>
      <c r="N67" s="279" t="s">
        <v>837</v>
      </c>
      <c r="O67" s="266" t="s">
        <v>744</v>
      </c>
      <c r="P67" s="266" t="s">
        <v>748</v>
      </c>
      <c r="Q67" s="266" t="s">
        <v>746</v>
      </c>
      <c r="R67" s="268"/>
      <c r="S67" s="268"/>
      <c r="T67" s="268"/>
      <c r="U67" s="268"/>
    </row>
    <row r="68" spans="1:21">
      <c r="A68" s="260" t="s">
        <v>731</v>
      </c>
      <c r="B68" s="261" t="s">
        <v>732</v>
      </c>
      <c r="C68" s="262">
        <v>43282</v>
      </c>
      <c r="D68" s="262">
        <v>43312</v>
      </c>
      <c r="E68" s="263" t="s">
        <v>794</v>
      </c>
      <c r="F68" s="263" t="s">
        <v>790</v>
      </c>
      <c r="G68" s="263" t="s">
        <v>791</v>
      </c>
      <c r="H68" s="263"/>
      <c r="I68" s="263"/>
      <c r="J68" s="271" t="s">
        <v>841</v>
      </c>
      <c r="K68" s="271"/>
      <c r="L68" s="271"/>
      <c r="M68" s="271"/>
      <c r="N68" s="279" t="s">
        <v>837</v>
      </c>
      <c r="O68" s="266" t="s">
        <v>738</v>
      </c>
      <c r="P68" s="266" t="s">
        <v>785</v>
      </c>
      <c r="Q68" s="266" t="s">
        <v>746</v>
      </c>
      <c r="R68" s="268"/>
      <c r="S68" s="268"/>
      <c r="T68" s="268"/>
      <c r="U68" s="268"/>
    </row>
  </sheetData>
  <mergeCells count="21">
    <mergeCell ref="A3:Q3"/>
    <mergeCell ref="R5:U5"/>
    <mergeCell ref="A6:Q6"/>
    <mergeCell ref="T6:U6"/>
    <mergeCell ref="L7:L8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M7:M8"/>
    <mergeCell ref="N7:N8"/>
    <mergeCell ref="O7:O8"/>
    <mergeCell ref="P7:P8"/>
    <mergeCell ref="Q7:Q8"/>
  </mergeCells>
  <phoneticPr fontId="10" type="noConversion"/>
  <dataValidations count="7">
    <dataValidation type="custom" allowBlank="1" showInputMessage="1" showErrorMessage="1" sqref="N20:Q30" xr:uid="{2BEA2ABF-58DE-4DD1-9E41-D150AAD4898E}">
      <formula1>"是,否,DT,LKC,NKC,NSC,东区,南区,北区,西区"</formula1>
    </dataValidation>
    <dataValidation type="custom" allowBlank="1" showInputMessage="1" showErrorMessage="1" errorTitle="Dear" error="必须先打开宏，然后从下拉框中选择！！" sqref="P42:Q63 O11:Q19 P31:Q39 O63 N31:N63 O35:O37 N9:N19" xr:uid="{942208DC-E724-41AE-9509-6F5E87AF5566}">
      <formula1>"是,否,DT,LKC,KC1,KC2,东区,南区,北区,西区"</formula1>
    </dataValidation>
    <dataValidation type="list" allowBlank="1" showInputMessage="1" showErrorMessage="1" promptTitle="一级核销 （全渠道）" sqref="N64:N68 P64:Q68 O64:O67" xr:uid="{9737429E-72DF-4EF6-97AE-BF2F6AAEDA2A}">
      <formula1>"一级核销 （全渠道）,二级核销 （特定渠道）,重新/新品上市"</formula1>
    </dataValidation>
    <dataValidation type="list" allowBlank="1" showInputMessage="1" showErrorMessage="1" promptTitle="一级核销 （全渠道）" sqref="E9:E25 E65:E68 G62:I64 E32:E44 E46:E61" xr:uid="{971A4242-0D52-47AB-BA10-B13CE6B24869}">
      <formula1>"PC,HC,UBF"</formula1>
    </dataValidation>
    <dataValidation type="list" allowBlank="1" showInputMessage="1" showErrorMessage="1" sqref="G9:I25 G65:I68 G32:I44 G49:I61 G46:I46" xr:uid="{EFFE4AFE-AD7B-459E-B5AA-698C61335E02}">
      <formula1>"清扬,力士,多芬,夏士莲,凌仕,旁氏,凡士林,舒耐,奥妙,金纺,晶杰,中华,立顿,车仔,家乐,四季宝,卫宝"</formula1>
    </dataValidation>
    <dataValidation type="list" allowBlank="1" showInputMessage="1" showErrorMessage="1" sqref="F9:F30 F46 F65:F68 F32:F44 F49:F61 J62:M63" xr:uid="{24D6C5E4-A394-43EC-932C-079209D65DFB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F31" xr:uid="{1201F48B-852B-40DC-89F2-11F4B7488680}">
      <formula1>"洗护发,个人清洁,口腔护理,洗衣护衣液,洗衣护衣粉,洗衣护衣皂,织物护理,皮肤护理,调味品,茶"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7"/>
  <sheetViews>
    <sheetView showGridLines="0" workbookViewId="0">
      <selection activeCell="H7" sqref="H7"/>
    </sheetView>
  </sheetViews>
  <sheetFormatPr defaultColWidth="8.88671875" defaultRowHeight="13.2"/>
  <cols>
    <col min="1" max="1" width="8.88671875" style="121" customWidth="1"/>
    <col min="2" max="2" width="8.88671875" style="121"/>
    <col min="3" max="3" width="19" style="121" customWidth="1"/>
    <col min="4" max="4" width="16.33203125" style="121" customWidth="1"/>
    <col min="5" max="8" width="18.33203125" style="121" customWidth="1"/>
    <col min="9" max="16384" width="8.88671875" style="121"/>
  </cols>
  <sheetData>
    <row r="1" spans="1:8" s="124" customFormat="1" ht="17.399999999999999" customHeight="1">
      <c r="A1" s="123" t="s">
        <v>350</v>
      </c>
      <c r="B1" s="123" t="s">
        <v>463</v>
      </c>
      <c r="C1" s="123" t="s">
        <v>464</v>
      </c>
      <c r="D1" s="123" t="s">
        <v>465</v>
      </c>
      <c r="E1" s="123" t="s">
        <v>466</v>
      </c>
      <c r="F1" s="123" t="s">
        <v>467</v>
      </c>
      <c r="G1" s="123" t="s">
        <v>468</v>
      </c>
      <c r="H1" s="123" t="s">
        <v>469</v>
      </c>
    </row>
    <row r="2" spans="1:8">
      <c r="A2" s="315" t="s">
        <v>470</v>
      </c>
      <c r="B2" s="315" t="s">
        <v>471</v>
      </c>
      <c r="C2" s="315" t="s">
        <v>42</v>
      </c>
      <c r="D2" s="122" t="s">
        <v>347</v>
      </c>
      <c r="E2" s="122"/>
      <c r="F2" s="122"/>
      <c r="G2" s="122"/>
      <c r="H2" s="122"/>
    </row>
    <row r="3" spans="1:8">
      <c r="A3" s="315"/>
      <c r="B3" s="315"/>
      <c r="C3" s="315"/>
      <c r="D3" s="122" t="s">
        <v>348</v>
      </c>
      <c r="E3" s="122"/>
      <c r="F3" s="122"/>
      <c r="G3" s="122"/>
      <c r="H3" s="122"/>
    </row>
    <row r="4" spans="1:8">
      <c r="A4" s="315"/>
      <c r="B4" s="315"/>
      <c r="C4" s="315" t="s">
        <v>45</v>
      </c>
      <c r="D4" s="122" t="s">
        <v>347</v>
      </c>
      <c r="E4" s="122"/>
      <c r="F4" s="122"/>
      <c r="G4" s="122"/>
      <c r="H4" s="122"/>
    </row>
    <row r="5" spans="1:8">
      <c r="A5" s="315"/>
      <c r="B5" s="315"/>
      <c r="C5" s="315" t="s">
        <v>45</v>
      </c>
      <c r="D5" s="122" t="s">
        <v>348</v>
      </c>
      <c r="E5" s="122"/>
      <c r="F5" s="122"/>
      <c r="G5" s="122"/>
      <c r="H5" s="122"/>
    </row>
    <row r="6" spans="1:8">
      <c r="A6" s="315"/>
      <c r="B6" s="315" t="s">
        <v>472</v>
      </c>
      <c r="C6" s="315" t="s">
        <v>349</v>
      </c>
      <c r="D6" s="122" t="s">
        <v>347</v>
      </c>
      <c r="E6" s="122"/>
      <c r="F6" s="122"/>
      <c r="G6" s="122"/>
      <c r="H6" s="122"/>
    </row>
    <row r="7" spans="1:8">
      <c r="A7" s="315"/>
      <c r="B7" s="315"/>
      <c r="C7" s="315" t="s">
        <v>349</v>
      </c>
      <c r="D7" s="122" t="s">
        <v>348</v>
      </c>
      <c r="E7" s="122" t="s">
        <v>473</v>
      </c>
      <c r="F7" s="122" t="s">
        <v>474</v>
      </c>
      <c r="G7" s="128">
        <f>478800+163812</f>
        <v>642612</v>
      </c>
      <c r="H7" s="128">
        <f>40000+15000</f>
        <v>55000</v>
      </c>
    </row>
    <row r="8" spans="1:8">
      <c r="A8" s="315"/>
      <c r="B8" s="315"/>
      <c r="C8" s="315" t="s">
        <v>357</v>
      </c>
      <c r="D8" s="122" t="s">
        <v>347</v>
      </c>
      <c r="E8" s="122"/>
      <c r="F8" s="122"/>
      <c r="G8" s="128"/>
      <c r="H8" s="122"/>
    </row>
    <row r="9" spans="1:8">
      <c r="A9" s="315"/>
      <c r="B9" s="315"/>
      <c r="C9" s="315"/>
      <c r="D9" s="122" t="s">
        <v>348</v>
      </c>
      <c r="E9" s="122" t="s">
        <v>475</v>
      </c>
      <c r="F9" s="122" t="s">
        <v>476</v>
      </c>
      <c r="G9" s="128">
        <v>593000</v>
      </c>
      <c r="H9" s="128">
        <v>75000</v>
      </c>
    </row>
    <row r="10" spans="1:8">
      <c r="A10" s="315"/>
      <c r="B10" s="315"/>
      <c r="C10" s="315" t="s">
        <v>477</v>
      </c>
      <c r="D10" s="122" t="s">
        <v>347</v>
      </c>
      <c r="E10" s="122"/>
      <c r="F10" s="122"/>
      <c r="G10" s="122"/>
      <c r="H10" s="122"/>
    </row>
    <row r="11" spans="1:8">
      <c r="A11" s="315"/>
      <c r="B11" s="315"/>
      <c r="C11" s="315"/>
      <c r="D11" s="122" t="s">
        <v>348</v>
      </c>
      <c r="E11" s="122"/>
      <c r="F11" s="122"/>
      <c r="G11" s="122"/>
      <c r="H11" s="122"/>
    </row>
    <row r="12" spans="1:8">
      <c r="A12" s="315"/>
      <c r="B12" s="315"/>
      <c r="C12" s="315" t="s">
        <v>52</v>
      </c>
      <c r="D12" s="122" t="s">
        <v>347</v>
      </c>
      <c r="E12" s="122" t="s">
        <v>369</v>
      </c>
      <c r="F12" s="129" t="s">
        <v>478</v>
      </c>
      <c r="G12" s="128">
        <v>1006400</v>
      </c>
      <c r="H12" s="128">
        <v>40000</v>
      </c>
    </row>
    <row r="13" spans="1:8">
      <c r="A13" s="315"/>
      <c r="B13" s="315"/>
      <c r="C13" s="315" t="s">
        <v>52</v>
      </c>
      <c r="D13" s="122" t="s">
        <v>348</v>
      </c>
      <c r="E13" s="122"/>
      <c r="F13" s="122"/>
      <c r="G13" s="128"/>
      <c r="H13" s="122"/>
    </row>
    <row r="14" spans="1:8">
      <c r="A14" s="315"/>
      <c r="B14" s="315"/>
      <c r="C14" s="315" t="s">
        <v>44</v>
      </c>
      <c r="D14" s="122" t="s">
        <v>347</v>
      </c>
      <c r="E14" s="122" t="s">
        <v>479</v>
      </c>
      <c r="F14" s="129" t="s">
        <v>370</v>
      </c>
      <c r="G14" s="128">
        <v>538400</v>
      </c>
      <c r="H14" s="128">
        <v>40000</v>
      </c>
    </row>
    <row r="15" spans="1:8">
      <c r="A15" s="315"/>
      <c r="B15" s="315"/>
      <c r="C15" s="315" t="s">
        <v>44</v>
      </c>
      <c r="D15" s="122" t="s">
        <v>348</v>
      </c>
      <c r="E15" s="122"/>
      <c r="F15" s="122"/>
      <c r="G15" s="122"/>
      <c r="H15" s="122"/>
    </row>
    <row r="16" spans="1:8" ht="26.4">
      <c r="A16" s="315" t="s">
        <v>480</v>
      </c>
      <c r="B16" s="315" t="s">
        <v>471</v>
      </c>
      <c r="C16" s="315" t="s">
        <v>42</v>
      </c>
      <c r="D16" s="122" t="s">
        <v>347</v>
      </c>
      <c r="E16" s="122" t="s">
        <v>359</v>
      </c>
      <c r="F16" s="127" t="s">
        <v>362</v>
      </c>
      <c r="G16" s="122">
        <v>502968.63213699299</v>
      </c>
      <c r="H16" s="122">
        <v>52730.963213699302</v>
      </c>
    </row>
    <row r="17" spans="1:8">
      <c r="A17" s="315"/>
      <c r="B17" s="315"/>
      <c r="C17" s="315"/>
      <c r="D17" s="122" t="s">
        <v>348</v>
      </c>
      <c r="E17" s="122" t="s">
        <v>359</v>
      </c>
      <c r="F17" s="122" t="s">
        <v>360</v>
      </c>
      <c r="G17" s="122">
        <v>606600</v>
      </c>
      <c r="H17" s="122">
        <v>30000</v>
      </c>
    </row>
    <row r="18" spans="1:8" ht="26.4">
      <c r="A18" s="315"/>
      <c r="B18" s="315"/>
      <c r="C18" s="315" t="s">
        <v>45</v>
      </c>
      <c r="D18" s="122" t="s">
        <v>347</v>
      </c>
      <c r="E18" s="122" t="s">
        <v>359</v>
      </c>
      <c r="F18" s="127" t="s">
        <v>362</v>
      </c>
      <c r="G18" s="122">
        <v>129849.490591888</v>
      </c>
      <c r="H18" s="122">
        <v>13595.7490591888</v>
      </c>
    </row>
    <row r="19" spans="1:8">
      <c r="A19" s="315"/>
      <c r="B19" s="315"/>
      <c r="C19" s="315" t="s">
        <v>45</v>
      </c>
      <c r="D19" s="122" t="s">
        <v>348</v>
      </c>
      <c r="E19" s="122" t="s">
        <v>359</v>
      </c>
      <c r="F19" s="122"/>
      <c r="G19" s="122"/>
      <c r="H19" s="122"/>
    </row>
    <row r="20" spans="1:8" ht="26.4">
      <c r="A20" s="315"/>
      <c r="B20" s="315" t="s">
        <v>472</v>
      </c>
      <c r="C20" s="315" t="s">
        <v>349</v>
      </c>
      <c r="D20" s="122" t="s">
        <v>347</v>
      </c>
      <c r="E20" s="122" t="s">
        <v>359</v>
      </c>
      <c r="F20" s="127" t="s">
        <v>362</v>
      </c>
      <c r="G20" s="122">
        <v>172713.173735877</v>
      </c>
      <c r="H20" s="122">
        <v>18107.5173735877</v>
      </c>
    </row>
    <row r="21" spans="1:8">
      <c r="A21" s="315"/>
      <c r="B21" s="315"/>
      <c r="C21" s="315" t="s">
        <v>349</v>
      </c>
      <c r="D21" s="122" t="s">
        <v>348</v>
      </c>
      <c r="E21" s="122" t="s">
        <v>359</v>
      </c>
      <c r="F21" s="122"/>
      <c r="G21" s="122"/>
      <c r="H21" s="122"/>
    </row>
    <row r="22" spans="1:8" ht="26.4">
      <c r="A22" s="315"/>
      <c r="B22" s="315"/>
      <c r="C22" s="315" t="s">
        <v>481</v>
      </c>
      <c r="D22" s="122" t="s">
        <v>347</v>
      </c>
      <c r="E22" s="122" t="s">
        <v>359</v>
      </c>
      <c r="F22" s="127" t="s">
        <v>362</v>
      </c>
      <c r="G22" s="122">
        <v>189168.25261668599</v>
      </c>
      <c r="H22" s="122">
        <v>19832.525261668598</v>
      </c>
    </row>
    <row r="23" spans="1:8">
      <c r="A23" s="315"/>
      <c r="B23" s="315"/>
      <c r="C23" s="315"/>
      <c r="D23" s="122" t="s">
        <v>348</v>
      </c>
      <c r="E23" s="122" t="s">
        <v>359</v>
      </c>
      <c r="F23" s="122"/>
      <c r="G23" s="122"/>
      <c r="H23" s="122"/>
    </row>
    <row r="24" spans="1:8" ht="26.4">
      <c r="A24" s="315"/>
      <c r="B24" s="315"/>
      <c r="C24" s="315" t="s">
        <v>482</v>
      </c>
      <c r="D24" s="122" t="s">
        <v>347</v>
      </c>
      <c r="E24" s="122" t="s">
        <v>359</v>
      </c>
      <c r="F24" s="127" t="s">
        <v>362</v>
      </c>
      <c r="G24" s="122">
        <v>36837.5456372423</v>
      </c>
      <c r="H24" s="122">
        <v>3861.7545637242301</v>
      </c>
    </row>
    <row r="25" spans="1:8">
      <c r="A25" s="315"/>
      <c r="B25" s="315"/>
      <c r="C25" s="315"/>
      <c r="D25" s="122" t="s">
        <v>348</v>
      </c>
      <c r="E25" s="122" t="s">
        <v>359</v>
      </c>
      <c r="F25" s="122" t="s">
        <v>361</v>
      </c>
      <c r="G25" s="122">
        <v>180000</v>
      </c>
      <c r="H25" s="122">
        <v>8000</v>
      </c>
    </row>
    <row r="26" spans="1:8" ht="26.4">
      <c r="A26" s="315"/>
      <c r="B26" s="315"/>
      <c r="C26" s="315" t="s">
        <v>52</v>
      </c>
      <c r="D26" s="122" t="s">
        <v>347</v>
      </c>
      <c r="E26" s="122" t="s">
        <v>359</v>
      </c>
      <c r="F26" s="127" t="s">
        <v>362</v>
      </c>
      <c r="G26" s="122">
        <v>123601.82599713891</v>
      </c>
      <c r="H26" s="122">
        <v>12957.88259971389</v>
      </c>
    </row>
    <row r="27" spans="1:8">
      <c r="A27" s="315"/>
      <c r="B27" s="315"/>
      <c r="C27" s="315" t="s">
        <v>52</v>
      </c>
      <c r="D27" s="122" t="s">
        <v>348</v>
      </c>
      <c r="E27" s="122" t="s">
        <v>359</v>
      </c>
      <c r="F27" s="122"/>
      <c r="G27" s="122"/>
      <c r="H27" s="122"/>
    </row>
    <row r="28" spans="1:8" ht="26.4">
      <c r="A28" s="315"/>
      <c r="B28" s="315"/>
      <c r="C28" s="315" t="s">
        <v>44</v>
      </c>
      <c r="D28" s="122" t="s">
        <v>347</v>
      </c>
      <c r="E28" s="122" t="s">
        <v>359</v>
      </c>
      <c r="F28" s="127" t="s">
        <v>483</v>
      </c>
      <c r="G28" s="122">
        <v>84836.689939999997</v>
      </c>
      <c r="H28" s="122">
        <v>6841.6689941360401</v>
      </c>
    </row>
    <row r="29" spans="1:8">
      <c r="A29" s="315"/>
      <c r="B29" s="315"/>
      <c r="C29" s="315" t="s">
        <v>44</v>
      </c>
      <c r="D29" s="122" t="s">
        <v>348</v>
      </c>
      <c r="E29" s="122" t="s">
        <v>359</v>
      </c>
      <c r="F29" s="122"/>
      <c r="G29" s="122"/>
      <c r="H29" s="122"/>
    </row>
    <row r="30" spans="1:8">
      <c r="A30" s="315" t="s">
        <v>484</v>
      </c>
      <c r="B30" s="315" t="s">
        <v>485</v>
      </c>
      <c r="C30" s="315" t="s">
        <v>42</v>
      </c>
      <c r="D30" s="122" t="s">
        <v>347</v>
      </c>
      <c r="E30" s="125"/>
      <c r="F30" s="168" t="s">
        <v>355</v>
      </c>
      <c r="G30" s="316">
        <v>280977.93783200003</v>
      </c>
      <c r="H30" s="126">
        <v>12816.960142284102</v>
      </c>
    </row>
    <row r="31" spans="1:8">
      <c r="A31" s="315"/>
      <c r="B31" s="315"/>
      <c r="C31" s="315"/>
      <c r="D31" s="122" t="s">
        <v>348</v>
      </c>
      <c r="E31" s="125"/>
      <c r="F31" s="122"/>
      <c r="G31" s="317"/>
      <c r="H31" s="126">
        <v>5126.7840569136406</v>
      </c>
    </row>
    <row r="32" spans="1:8">
      <c r="A32" s="315"/>
      <c r="B32" s="315"/>
      <c r="C32" s="315" t="s">
        <v>45</v>
      </c>
      <c r="D32" s="122" t="s">
        <v>347</v>
      </c>
      <c r="E32" s="125"/>
      <c r="F32" s="122"/>
      <c r="G32" s="316">
        <v>215501.79686975401</v>
      </c>
      <c r="H32" s="126">
        <v>9612.7201067130754</v>
      </c>
    </row>
    <row r="33" spans="1:8">
      <c r="A33" s="315"/>
      <c r="B33" s="315"/>
      <c r="C33" s="315" t="s">
        <v>45</v>
      </c>
      <c r="D33" s="122" t="s">
        <v>348</v>
      </c>
      <c r="E33" s="125"/>
      <c r="F33" s="122"/>
      <c r="G33" s="317"/>
      <c r="H33" s="126">
        <v>3845.08804268523</v>
      </c>
    </row>
    <row r="34" spans="1:8">
      <c r="A34" s="315"/>
      <c r="B34" s="315" t="s">
        <v>472</v>
      </c>
      <c r="C34" s="315" t="s">
        <v>349</v>
      </c>
      <c r="D34" s="122" t="s">
        <v>347</v>
      </c>
      <c r="E34" s="125"/>
      <c r="F34" s="122"/>
      <c r="G34" s="316">
        <v>332507.65743552003</v>
      </c>
      <c r="H34" s="126">
        <v>20507.136227654562</v>
      </c>
    </row>
    <row r="35" spans="1:8">
      <c r="A35" s="315"/>
      <c r="B35" s="315"/>
      <c r="C35" s="315" t="s">
        <v>349</v>
      </c>
      <c r="D35" s="122" t="s">
        <v>348</v>
      </c>
      <c r="E35" s="125"/>
      <c r="F35" s="122"/>
      <c r="G35" s="317"/>
      <c r="H35" s="126">
        <v>8202.8544910618239</v>
      </c>
    </row>
    <row r="36" spans="1:8">
      <c r="A36" s="315"/>
      <c r="B36" s="315"/>
      <c r="C36" s="315" t="s">
        <v>481</v>
      </c>
      <c r="D36" s="122" t="s">
        <v>347</v>
      </c>
      <c r="E36" s="125"/>
      <c r="F36" s="122"/>
      <c r="G36" s="316">
        <v>187054.29404159999</v>
      </c>
      <c r="H36" s="126">
        <v>10253.568113827281</v>
      </c>
    </row>
    <row r="37" spans="1:8">
      <c r="A37" s="315"/>
      <c r="B37" s="315"/>
      <c r="C37" s="315"/>
      <c r="D37" s="122" t="s">
        <v>348</v>
      </c>
      <c r="E37" s="125"/>
      <c r="F37" s="122"/>
      <c r="G37" s="317"/>
      <c r="H37" s="126">
        <v>4101.4272455309119</v>
      </c>
    </row>
    <row r="38" spans="1:8">
      <c r="A38" s="315"/>
      <c r="B38" s="315"/>
      <c r="C38" s="315" t="s">
        <v>482</v>
      </c>
      <c r="D38" s="122" t="s">
        <v>347</v>
      </c>
      <c r="E38" s="125"/>
      <c r="F38" s="122"/>
      <c r="G38" s="316">
        <v>103051.59395008501</v>
      </c>
      <c r="H38" s="126">
        <v>5126.7840569136406</v>
      </c>
    </row>
    <row r="39" spans="1:8">
      <c r="A39" s="315"/>
      <c r="B39" s="315"/>
      <c r="C39" s="315"/>
      <c r="D39" s="122" t="s">
        <v>348</v>
      </c>
      <c r="E39" s="125"/>
      <c r="F39" s="122"/>
      <c r="G39" s="317"/>
      <c r="H39" s="126">
        <v>2050.713622765456</v>
      </c>
    </row>
    <row r="40" spans="1:8">
      <c r="A40" s="315"/>
      <c r="B40" s="315"/>
      <c r="C40" s="315" t="s">
        <v>52</v>
      </c>
      <c r="D40" s="122" t="s">
        <v>347</v>
      </c>
      <c r="E40" s="125"/>
      <c r="F40" s="122"/>
      <c r="G40" s="316">
        <v>109994.55264984599</v>
      </c>
      <c r="H40" s="126">
        <v>3204.2400355710256</v>
      </c>
    </row>
    <row r="41" spans="1:8">
      <c r="A41" s="315"/>
      <c r="B41" s="315"/>
      <c r="C41" s="315" t="s">
        <v>52</v>
      </c>
      <c r="D41" s="122" t="s">
        <v>348</v>
      </c>
      <c r="E41" s="125"/>
      <c r="F41" s="122"/>
      <c r="G41" s="317"/>
      <c r="H41" s="126">
        <v>1281.6960142284101</v>
      </c>
    </row>
    <row r="42" spans="1:8">
      <c r="A42" s="315"/>
      <c r="B42" s="315"/>
      <c r="C42" s="315" t="s">
        <v>44</v>
      </c>
      <c r="D42" s="122" t="s">
        <v>347</v>
      </c>
      <c r="E42" s="125"/>
      <c r="F42" s="122"/>
      <c r="G42" s="316">
        <v>52608.181449600001</v>
      </c>
      <c r="H42" s="126">
        <v>2563.3920284568203</v>
      </c>
    </row>
    <row r="43" spans="1:8">
      <c r="A43" s="315"/>
      <c r="B43" s="315"/>
      <c r="C43" s="315" t="s">
        <v>44</v>
      </c>
      <c r="D43" s="122" t="s">
        <v>348</v>
      </c>
      <c r="E43" s="125"/>
      <c r="F43" s="122"/>
      <c r="G43" s="317"/>
      <c r="H43" s="126">
        <v>1025.356811382728</v>
      </c>
    </row>
    <row r="44" spans="1:8">
      <c r="A44" s="315" t="s">
        <v>486</v>
      </c>
      <c r="B44" s="315" t="s">
        <v>485</v>
      </c>
      <c r="C44" s="315" t="s">
        <v>42</v>
      </c>
      <c r="D44" s="122" t="s">
        <v>347</v>
      </c>
      <c r="E44" s="125"/>
      <c r="F44" s="168"/>
      <c r="G44" s="316">
        <v>190336.42684671999</v>
      </c>
      <c r="H44" s="126">
        <v>8714.1905454536882</v>
      </c>
    </row>
    <row r="45" spans="1:8">
      <c r="A45" s="315"/>
      <c r="B45" s="315"/>
      <c r="C45" s="315"/>
      <c r="D45" s="122" t="s">
        <v>348</v>
      </c>
      <c r="E45" s="125"/>
      <c r="F45" s="122"/>
      <c r="G45" s="317"/>
      <c r="H45" s="126">
        <v>3485.6762181814756</v>
      </c>
    </row>
    <row r="46" spans="1:8">
      <c r="A46" s="315"/>
      <c r="B46" s="315"/>
      <c r="C46" s="315" t="s">
        <v>45</v>
      </c>
      <c r="D46" s="122" t="s">
        <v>347</v>
      </c>
      <c r="E46" s="125"/>
      <c r="F46" s="122"/>
      <c r="G46" s="316">
        <v>148156.907497871</v>
      </c>
      <c r="H46" s="126">
        <v>6535.6429090902666</v>
      </c>
    </row>
    <row r="47" spans="1:8">
      <c r="A47" s="315"/>
      <c r="B47" s="315"/>
      <c r="C47" s="315" t="s">
        <v>45</v>
      </c>
      <c r="D47" s="122" t="s">
        <v>348</v>
      </c>
      <c r="E47" s="125"/>
      <c r="F47" s="122"/>
      <c r="G47" s="317"/>
      <c r="H47" s="126">
        <v>2614.2571636361063</v>
      </c>
    </row>
    <row r="48" spans="1:8">
      <c r="A48" s="315"/>
      <c r="B48" s="315" t="s">
        <v>487</v>
      </c>
      <c r="C48" s="315" t="s">
        <v>349</v>
      </c>
      <c r="D48" s="122" t="s">
        <v>347</v>
      </c>
      <c r="E48" s="125"/>
      <c r="F48" s="122"/>
      <c r="G48" s="316">
        <v>225234.29856345599</v>
      </c>
      <c r="H48" s="126">
        <v>13942.704872725903</v>
      </c>
    </row>
    <row r="49" spans="1:8">
      <c r="A49" s="315"/>
      <c r="B49" s="315"/>
      <c r="C49" s="315" t="s">
        <v>349</v>
      </c>
      <c r="D49" s="122" t="s">
        <v>348</v>
      </c>
      <c r="E49" s="125"/>
      <c r="F49" s="122"/>
      <c r="G49" s="317"/>
      <c r="H49" s="126">
        <v>5577.0819490903605</v>
      </c>
    </row>
    <row r="50" spans="1:8">
      <c r="A50" s="315"/>
      <c r="B50" s="315"/>
      <c r="C50" s="315" t="s">
        <v>357</v>
      </c>
      <c r="D50" s="122" t="s">
        <v>347</v>
      </c>
      <c r="E50" s="125"/>
      <c r="F50" s="122"/>
      <c r="G50" s="316">
        <v>126186.56648140799</v>
      </c>
      <c r="H50" s="126">
        <v>6971.3524363629513</v>
      </c>
    </row>
    <row r="51" spans="1:8">
      <c r="A51" s="315"/>
      <c r="B51" s="315"/>
      <c r="C51" s="315"/>
      <c r="D51" s="122" t="s">
        <v>348</v>
      </c>
      <c r="E51" s="125"/>
      <c r="F51" s="122"/>
      <c r="G51" s="317"/>
      <c r="H51" s="126">
        <v>2788.5409745451802</v>
      </c>
    </row>
    <row r="52" spans="1:8">
      <c r="A52" s="315"/>
      <c r="B52" s="315"/>
      <c r="C52" s="315" t="s">
        <v>477</v>
      </c>
      <c r="D52" s="122" t="s">
        <v>347</v>
      </c>
      <c r="E52" s="125"/>
      <c r="F52" s="122"/>
      <c r="G52" s="316">
        <v>69559.825916307702</v>
      </c>
      <c r="H52" s="126">
        <v>3485.6762181814756</v>
      </c>
    </row>
    <row r="53" spans="1:8">
      <c r="A53" s="315"/>
      <c r="B53" s="315"/>
      <c r="C53" s="315"/>
      <c r="D53" s="122" t="s">
        <v>348</v>
      </c>
      <c r="E53" s="125"/>
      <c r="F53" s="122"/>
      <c r="G53" s="317"/>
      <c r="H53" s="126">
        <v>1394.2704872725901</v>
      </c>
    </row>
    <row r="54" spans="1:8">
      <c r="A54" s="315"/>
      <c r="B54" s="315"/>
      <c r="C54" s="315" t="s">
        <v>52</v>
      </c>
      <c r="D54" s="122" t="s">
        <v>347</v>
      </c>
      <c r="E54" s="125"/>
      <c r="F54" s="122"/>
      <c r="G54" s="316">
        <v>74411.821955446198</v>
      </c>
      <c r="H54" s="126">
        <v>2178.547636363422</v>
      </c>
    </row>
    <row r="55" spans="1:8">
      <c r="A55" s="315"/>
      <c r="B55" s="315"/>
      <c r="C55" s="315" t="s">
        <v>52</v>
      </c>
      <c r="D55" s="122" t="s">
        <v>348</v>
      </c>
      <c r="E55" s="125"/>
      <c r="F55" s="122"/>
      <c r="G55" s="317"/>
      <c r="H55" s="126">
        <v>871.41905454536891</v>
      </c>
    </row>
    <row r="56" spans="1:8">
      <c r="A56" s="315"/>
      <c r="B56" s="315"/>
      <c r="C56" s="315" t="s">
        <v>44</v>
      </c>
      <c r="D56" s="122" t="s">
        <v>347</v>
      </c>
      <c r="E56" s="125"/>
      <c r="F56" s="122"/>
      <c r="G56" s="316">
        <v>37533.207284160002</v>
      </c>
      <c r="H56" s="126">
        <v>1742.8381090907378</v>
      </c>
    </row>
    <row r="57" spans="1:8">
      <c r="A57" s="315"/>
      <c r="B57" s="315"/>
      <c r="C57" s="315" t="s">
        <v>44</v>
      </c>
      <c r="D57" s="122" t="s">
        <v>348</v>
      </c>
      <c r="E57" s="125"/>
      <c r="F57" s="122"/>
      <c r="G57" s="317"/>
      <c r="H57" s="126">
        <v>697.13524363629506</v>
      </c>
    </row>
  </sheetData>
  <mergeCells count="54">
    <mergeCell ref="G56:G57"/>
    <mergeCell ref="C42:C43"/>
    <mergeCell ref="G42:G43"/>
    <mergeCell ref="A44:A57"/>
    <mergeCell ref="B44:B47"/>
    <mergeCell ref="C44:C45"/>
    <mergeCell ref="G44:G45"/>
    <mergeCell ref="C46:C47"/>
    <mergeCell ref="G46:G47"/>
    <mergeCell ref="B48:B57"/>
    <mergeCell ref="C48:C49"/>
    <mergeCell ref="G48:G49"/>
    <mergeCell ref="C50:C51"/>
    <mergeCell ref="G50:G51"/>
    <mergeCell ref="C52:C53"/>
    <mergeCell ref="G52:G53"/>
    <mergeCell ref="C54:C55"/>
    <mergeCell ref="G54:G55"/>
    <mergeCell ref="C56:C57"/>
    <mergeCell ref="A30:A43"/>
    <mergeCell ref="B30:B33"/>
    <mergeCell ref="C30:C31"/>
    <mergeCell ref="G30:G31"/>
    <mergeCell ref="C32:C33"/>
    <mergeCell ref="G32:G33"/>
    <mergeCell ref="B34:B43"/>
    <mergeCell ref="C34:C35"/>
    <mergeCell ref="G34:G35"/>
    <mergeCell ref="C36:C37"/>
    <mergeCell ref="G36:G37"/>
    <mergeCell ref="C38:C39"/>
    <mergeCell ref="G38:G39"/>
    <mergeCell ref="C40:C41"/>
    <mergeCell ref="G40:G41"/>
    <mergeCell ref="A16:A29"/>
    <mergeCell ref="B16:B19"/>
    <mergeCell ref="C16:C17"/>
    <mergeCell ref="C18:C19"/>
    <mergeCell ref="B20:B29"/>
    <mergeCell ref="C20:C21"/>
    <mergeCell ref="C22:C23"/>
    <mergeCell ref="C24:C25"/>
    <mergeCell ref="C26:C27"/>
    <mergeCell ref="C28:C29"/>
    <mergeCell ref="A2:A15"/>
    <mergeCell ref="B2:B5"/>
    <mergeCell ref="C2:C3"/>
    <mergeCell ref="C4:C5"/>
    <mergeCell ref="B6:B15"/>
    <mergeCell ref="C6:C7"/>
    <mergeCell ref="C8:C9"/>
    <mergeCell ref="C10:C11"/>
    <mergeCell ref="C12:C13"/>
    <mergeCell ref="C14:C15"/>
  </mergeCells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J20" sqref="I20:J22"/>
    </sheetView>
  </sheetViews>
  <sheetFormatPr defaultRowHeight="14.4"/>
  <cols>
    <col min="1" max="1" width="8.88671875" customWidth="1"/>
  </cols>
  <sheetData>
    <row r="1" spans="1:1">
      <c r="A1" t="s">
        <v>344</v>
      </c>
    </row>
  </sheetData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0"/>
  <sheetViews>
    <sheetView workbookViewId="0">
      <selection activeCell="H22" sqref="H22"/>
    </sheetView>
  </sheetViews>
  <sheetFormatPr defaultRowHeight="14.4"/>
  <cols>
    <col min="1" max="1" width="8.88671875" customWidth="1"/>
    <col min="2" max="2" width="14.109375" style="113" customWidth="1"/>
    <col min="3" max="3" width="34.6640625" bestFit="1" customWidth="1"/>
    <col min="4" max="4" width="14.33203125" customWidth="1"/>
    <col min="5" max="5" width="11.6640625" style="113" bestFit="1" customWidth="1"/>
  </cols>
  <sheetData>
    <row r="1" spans="1:9">
      <c r="A1" t="s">
        <v>290</v>
      </c>
      <c r="B1" s="113" t="s">
        <v>226</v>
      </c>
      <c r="C1" t="s">
        <v>227</v>
      </c>
      <c r="D1" t="s">
        <v>228</v>
      </c>
      <c r="E1" s="113" t="s">
        <v>229</v>
      </c>
      <c r="F1" t="s">
        <v>230</v>
      </c>
    </row>
    <row r="2" spans="1:9">
      <c r="A2" t="s">
        <v>110</v>
      </c>
      <c r="B2" s="113">
        <v>15287413</v>
      </c>
      <c r="C2" t="s">
        <v>231</v>
      </c>
      <c r="D2" t="s">
        <v>232</v>
      </c>
      <c r="E2" s="113">
        <v>8214</v>
      </c>
      <c r="F2" t="s">
        <v>96</v>
      </c>
      <c r="G2" s="93" t="s">
        <v>6</v>
      </c>
      <c r="H2" s="104">
        <v>8214</v>
      </c>
      <c r="I2" t="b">
        <v>1</v>
      </c>
    </row>
    <row r="3" spans="1:9">
      <c r="A3" t="s">
        <v>110</v>
      </c>
      <c r="B3" s="113">
        <v>15287413</v>
      </c>
      <c r="C3" t="s">
        <v>231</v>
      </c>
      <c r="D3" t="s">
        <v>233</v>
      </c>
      <c r="E3" s="113">
        <v>8215</v>
      </c>
      <c r="F3" t="s">
        <v>109</v>
      </c>
      <c r="G3" s="93" t="s">
        <v>56</v>
      </c>
      <c r="H3" s="104">
        <v>8215</v>
      </c>
      <c r="I3" t="b">
        <v>1</v>
      </c>
    </row>
    <row r="4" spans="1:9">
      <c r="A4" t="s">
        <v>110</v>
      </c>
      <c r="B4" s="113">
        <v>15287413</v>
      </c>
      <c r="C4" t="s">
        <v>231</v>
      </c>
      <c r="D4" t="s">
        <v>105</v>
      </c>
      <c r="E4" s="113">
        <v>8214</v>
      </c>
      <c r="F4" t="s">
        <v>96</v>
      </c>
      <c r="G4" s="93" t="s">
        <v>114</v>
      </c>
      <c r="H4" s="104">
        <v>8214</v>
      </c>
      <c r="I4" t="b">
        <v>1</v>
      </c>
    </row>
    <row r="5" spans="1:9">
      <c r="A5" t="s">
        <v>110</v>
      </c>
      <c r="B5" s="113">
        <v>15287413</v>
      </c>
      <c r="C5" t="s">
        <v>231</v>
      </c>
      <c r="D5" t="s">
        <v>234</v>
      </c>
      <c r="E5" s="113">
        <v>8136</v>
      </c>
      <c r="F5" t="s">
        <v>235</v>
      </c>
      <c r="G5" s="93" t="s">
        <v>115</v>
      </c>
      <c r="H5" s="104">
        <v>8136</v>
      </c>
      <c r="I5" t="b">
        <v>1</v>
      </c>
    </row>
    <row r="6" spans="1:9">
      <c r="A6" t="s">
        <v>110</v>
      </c>
      <c r="B6" s="113">
        <v>15287413</v>
      </c>
      <c r="C6" t="s">
        <v>231</v>
      </c>
      <c r="D6" t="s">
        <v>236</v>
      </c>
      <c r="E6" s="113">
        <v>8136</v>
      </c>
      <c r="F6" t="s">
        <v>235</v>
      </c>
      <c r="G6" s="93" t="s">
        <v>116</v>
      </c>
      <c r="H6" s="104">
        <v>8136</v>
      </c>
      <c r="I6" t="b">
        <v>1</v>
      </c>
    </row>
    <row r="7" spans="1:9">
      <c r="A7" t="s">
        <v>110</v>
      </c>
      <c r="B7" s="113">
        <v>15287413</v>
      </c>
      <c r="C7" t="s">
        <v>231</v>
      </c>
      <c r="D7" t="s">
        <v>237</v>
      </c>
      <c r="E7" s="113">
        <v>8214</v>
      </c>
      <c r="F7" t="s">
        <v>96</v>
      </c>
      <c r="G7" s="93" t="s">
        <v>117</v>
      </c>
      <c r="H7" s="104">
        <v>8214</v>
      </c>
      <c r="I7" t="b">
        <v>1</v>
      </c>
    </row>
    <row r="8" spans="1:9">
      <c r="A8" t="s">
        <v>111</v>
      </c>
      <c r="B8" s="113">
        <v>15384694</v>
      </c>
      <c r="C8" t="s">
        <v>287</v>
      </c>
      <c r="D8" t="s">
        <v>238</v>
      </c>
      <c r="E8" s="113">
        <v>8137</v>
      </c>
      <c r="F8" t="s">
        <v>239</v>
      </c>
      <c r="G8" s="93" t="s">
        <v>118</v>
      </c>
      <c r="H8" s="104">
        <v>8137</v>
      </c>
      <c r="I8" t="b">
        <v>1</v>
      </c>
    </row>
    <row r="9" spans="1:9">
      <c r="A9" t="s">
        <v>111</v>
      </c>
      <c r="B9" s="113">
        <v>15384694</v>
      </c>
      <c r="C9" t="s">
        <v>287</v>
      </c>
      <c r="D9" t="s">
        <v>240</v>
      </c>
      <c r="E9" s="113">
        <v>8137</v>
      </c>
      <c r="F9" t="s">
        <v>239</v>
      </c>
      <c r="G9" s="93" t="s">
        <v>119</v>
      </c>
      <c r="H9" s="104">
        <v>8137</v>
      </c>
      <c r="I9" t="b">
        <v>1</v>
      </c>
    </row>
    <row r="10" spans="1:9">
      <c r="A10" t="s">
        <v>111</v>
      </c>
      <c r="B10" s="113">
        <v>15384694</v>
      </c>
      <c r="C10" t="s">
        <v>287</v>
      </c>
      <c r="D10" t="s">
        <v>241</v>
      </c>
      <c r="E10" s="113">
        <v>8137</v>
      </c>
      <c r="F10" t="s">
        <v>239</v>
      </c>
      <c r="G10" s="93" t="s">
        <v>120</v>
      </c>
      <c r="H10" s="104">
        <v>8137</v>
      </c>
      <c r="I10" t="b">
        <v>1</v>
      </c>
    </row>
    <row r="11" spans="1:9">
      <c r="A11" t="s">
        <v>110</v>
      </c>
      <c r="B11" s="113">
        <v>15287413</v>
      </c>
      <c r="C11" t="s">
        <v>231</v>
      </c>
      <c r="D11" t="s">
        <v>242</v>
      </c>
      <c r="E11" s="113">
        <v>8137</v>
      </c>
      <c r="F11" t="s">
        <v>239</v>
      </c>
      <c r="G11" s="93" t="s">
        <v>121</v>
      </c>
      <c r="H11" s="104">
        <v>8137</v>
      </c>
      <c r="I11" t="b">
        <v>1</v>
      </c>
    </row>
    <row r="12" spans="1:9">
      <c r="A12" t="s">
        <v>112</v>
      </c>
      <c r="B12" s="113">
        <v>15383852</v>
      </c>
      <c r="C12" t="s">
        <v>288</v>
      </c>
      <c r="D12" t="s">
        <v>243</v>
      </c>
      <c r="E12" s="113">
        <v>8136</v>
      </c>
      <c r="F12" t="s">
        <v>235</v>
      </c>
      <c r="G12" s="93" t="s">
        <v>122</v>
      </c>
      <c r="H12" s="104">
        <v>8136</v>
      </c>
      <c r="I12" t="b">
        <v>1</v>
      </c>
    </row>
    <row r="13" spans="1:9">
      <c r="A13" t="s">
        <v>112</v>
      </c>
      <c r="B13" s="113">
        <v>15383852</v>
      </c>
      <c r="C13" t="s">
        <v>288</v>
      </c>
      <c r="D13" t="s">
        <v>244</v>
      </c>
      <c r="E13" s="113">
        <v>8137</v>
      </c>
      <c r="F13" t="s">
        <v>239</v>
      </c>
      <c r="G13" s="93" t="s">
        <v>123</v>
      </c>
      <c r="H13" s="104">
        <v>8137</v>
      </c>
      <c r="I13" t="b">
        <v>1</v>
      </c>
    </row>
    <row r="14" spans="1:9">
      <c r="A14" t="s">
        <v>112</v>
      </c>
      <c r="B14" s="113">
        <v>15383852</v>
      </c>
      <c r="C14" t="s">
        <v>288</v>
      </c>
      <c r="D14" t="s">
        <v>245</v>
      </c>
      <c r="E14" s="113">
        <v>8205</v>
      </c>
      <c r="F14" t="s">
        <v>106</v>
      </c>
      <c r="G14" s="93" t="s">
        <v>124</v>
      </c>
      <c r="H14" s="104">
        <v>8205</v>
      </c>
      <c r="I14" t="b">
        <v>1</v>
      </c>
    </row>
    <row r="15" spans="1:9">
      <c r="A15" t="s">
        <v>112</v>
      </c>
      <c r="B15" s="113">
        <v>15383852</v>
      </c>
      <c r="C15" t="s">
        <v>288</v>
      </c>
      <c r="D15" t="s">
        <v>246</v>
      </c>
      <c r="E15" s="113">
        <v>8137</v>
      </c>
      <c r="F15" t="s">
        <v>239</v>
      </c>
      <c r="G15" s="93" t="s">
        <v>125</v>
      </c>
      <c r="H15" s="104">
        <v>8137</v>
      </c>
      <c r="I15" t="b">
        <v>1</v>
      </c>
    </row>
    <row r="16" spans="1:9">
      <c r="A16" t="s">
        <v>113</v>
      </c>
      <c r="B16" s="113">
        <v>15384539</v>
      </c>
      <c r="C16" t="s">
        <v>289</v>
      </c>
      <c r="D16" t="s">
        <v>247</v>
      </c>
      <c r="E16" s="113">
        <v>8132</v>
      </c>
      <c r="F16" t="s">
        <v>107</v>
      </c>
      <c r="G16" s="93" t="s">
        <v>126</v>
      </c>
      <c r="H16" s="104">
        <v>8132</v>
      </c>
      <c r="I16" t="b">
        <v>1</v>
      </c>
    </row>
    <row r="17" spans="1:9">
      <c r="A17" t="s">
        <v>113</v>
      </c>
      <c r="B17" s="113">
        <v>15384539</v>
      </c>
      <c r="C17" t="s">
        <v>289</v>
      </c>
      <c r="D17" t="s">
        <v>248</v>
      </c>
      <c r="E17" s="113">
        <v>8132</v>
      </c>
      <c r="F17" t="s">
        <v>107</v>
      </c>
      <c r="G17" s="93" t="s">
        <v>127</v>
      </c>
      <c r="H17" s="104">
        <v>8132</v>
      </c>
      <c r="I17" t="b">
        <v>1</v>
      </c>
    </row>
    <row r="18" spans="1:9">
      <c r="A18" t="s">
        <v>113</v>
      </c>
      <c r="B18" s="113">
        <v>15384539</v>
      </c>
      <c r="C18" t="s">
        <v>289</v>
      </c>
      <c r="D18" t="s">
        <v>249</v>
      </c>
      <c r="E18" s="113">
        <v>8128</v>
      </c>
      <c r="F18" t="s">
        <v>108</v>
      </c>
      <c r="G18" s="93" t="s">
        <v>128</v>
      </c>
      <c r="H18" s="104">
        <v>8128</v>
      </c>
      <c r="I18" t="b">
        <v>1</v>
      </c>
    </row>
    <row r="19" spans="1:9">
      <c r="A19" t="s">
        <v>113</v>
      </c>
      <c r="B19" s="113">
        <v>15384539</v>
      </c>
      <c r="C19" t="s">
        <v>289</v>
      </c>
      <c r="D19" t="s">
        <v>250</v>
      </c>
      <c r="E19" s="113">
        <v>8128</v>
      </c>
      <c r="F19" t="s">
        <v>108</v>
      </c>
      <c r="G19" s="93" t="s">
        <v>129</v>
      </c>
      <c r="H19" s="104">
        <v>8128</v>
      </c>
      <c r="I19" t="b">
        <v>1</v>
      </c>
    </row>
    <row r="20" spans="1:9">
      <c r="A20" t="s">
        <v>110</v>
      </c>
      <c r="B20" s="113">
        <v>15287413</v>
      </c>
      <c r="C20" t="s">
        <v>231</v>
      </c>
      <c r="D20" t="s">
        <v>251</v>
      </c>
      <c r="E20" s="113">
        <v>8215</v>
      </c>
      <c r="F20" t="s">
        <v>109</v>
      </c>
      <c r="G20" s="93" t="s">
        <v>130</v>
      </c>
      <c r="H20" s="104">
        <v>8215</v>
      </c>
      <c r="I20" t="b">
        <v>1</v>
      </c>
    </row>
  </sheetData>
  <autoFilter ref="A1:I20" xr:uid="{00000000-0009-0000-0000-000007000000}"/>
  <phoneticPr fontId="10" type="noConversion"/>
  <conditionalFormatting sqref="D1:D1048576">
    <cfRule type="duplicateValues" dxfId="0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"/>
  <sheetViews>
    <sheetView workbookViewId="0">
      <selection activeCell="M7" sqref="L7:M8"/>
    </sheetView>
  </sheetViews>
  <sheetFormatPr defaultRowHeight="14.4"/>
  <cols>
    <col min="1" max="1" width="8.88671875" customWidth="1"/>
  </cols>
  <sheetData>
    <row r="1" spans="1:20" s="57" customFormat="1" ht="67.5" customHeight="1">
      <c r="A1" s="48" t="s">
        <v>206</v>
      </c>
      <c r="B1" s="48" t="s">
        <v>187</v>
      </c>
      <c r="C1" s="48" t="s">
        <v>188</v>
      </c>
      <c r="D1" s="49" t="s">
        <v>189</v>
      </c>
      <c r="E1" s="48" t="s">
        <v>190</v>
      </c>
      <c r="F1" s="48" t="s">
        <v>191</v>
      </c>
      <c r="G1" s="48" t="s">
        <v>192</v>
      </c>
      <c r="H1" s="50" t="s">
        <v>193</v>
      </c>
      <c r="I1" s="48" t="s">
        <v>194</v>
      </c>
      <c r="J1" s="48" t="s">
        <v>195</v>
      </c>
      <c r="K1" s="48" t="s">
        <v>196</v>
      </c>
      <c r="L1" s="51" t="s">
        <v>197</v>
      </c>
      <c r="M1" s="52" t="s">
        <v>198</v>
      </c>
      <c r="N1" s="53" t="s">
        <v>199</v>
      </c>
      <c r="O1" s="53" t="s">
        <v>200</v>
      </c>
      <c r="P1" s="54" t="s">
        <v>201</v>
      </c>
      <c r="Q1" s="54" t="s">
        <v>202</v>
      </c>
      <c r="R1" s="55" t="s">
        <v>203</v>
      </c>
      <c r="S1" s="56" t="s">
        <v>204</v>
      </c>
      <c r="T1" s="56" t="s">
        <v>205</v>
      </c>
    </row>
  </sheetData>
  <phoneticPr fontId="1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ERTM Mapping</vt:lpstr>
      <vt:lpstr>ERTM字段说明</vt:lpstr>
      <vt:lpstr>by category</vt:lpstr>
      <vt:lpstr>促销活动by code</vt:lpstr>
      <vt:lpstr>JD</vt:lpstr>
      <vt:lpstr>活动汇总</vt:lpstr>
      <vt:lpstr>by depot批复</vt:lpstr>
      <vt:lpstr>coupon&amp;DSR incentive</vt:lpstr>
      <vt:lpstr>Sheet2</vt:lpstr>
      <vt:lpstr>JD各仓mapping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S1\Maxine.Lu</dc:creator>
  <cp:lastModifiedBy>Promotion, CD</cp:lastModifiedBy>
  <dcterms:created xsi:type="dcterms:W3CDTF">2016-11-22T12:22:10Z</dcterms:created>
  <dcterms:modified xsi:type="dcterms:W3CDTF">2018-11-30T08:00:53Z</dcterms:modified>
</cp:coreProperties>
</file>